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0" windowWidth="11370" windowHeight="8115" tabRatio="896" firstSheet="46" activeTab="63"/>
  </bookViews>
  <sheets>
    <sheet name="Раздел 13" sheetId="86" r:id="rId1"/>
    <sheet name="13.1." sheetId="87" r:id="rId2"/>
    <sheet name="13.2.1." sheetId="88" r:id="rId3"/>
    <sheet name="13.2.2." sheetId="804" r:id="rId4"/>
    <sheet name="13.2.3." sheetId="805" r:id="rId5"/>
    <sheet name="13.3.1." sheetId="238" r:id="rId6"/>
    <sheet name="13.3.2." sheetId="683" r:id="rId7"/>
    <sheet name="13.3.3." sheetId="243" r:id="rId8"/>
    <sheet name="13.3.4." sheetId="684" r:id="rId9"/>
    <sheet name="13.4." sheetId="806" r:id="rId10"/>
    <sheet name="13.5." sheetId="807" r:id="rId11"/>
    <sheet name="13.6." sheetId="808" r:id="rId12"/>
    <sheet name="13.7." sheetId="809" r:id="rId13"/>
    <sheet name="13.8." sheetId="810" r:id="rId14"/>
    <sheet name="13.9." sheetId="811" r:id="rId15"/>
    <sheet name="13.10." sheetId="812" r:id="rId16"/>
    <sheet name="13.11." sheetId="254" r:id="rId17"/>
    <sheet name="13.12." sheetId="813" r:id="rId18"/>
    <sheet name="13.13." sheetId="252" r:id="rId19"/>
    <sheet name="13.14." sheetId="814" r:id="rId20"/>
    <sheet name="13.15." sheetId="259" r:id="rId21"/>
    <sheet name="13.16." sheetId="258" r:id="rId22"/>
    <sheet name="13.17." sheetId="257" r:id="rId23"/>
    <sheet name="13.18." sheetId="256" r:id="rId24"/>
    <sheet name="13.19." sheetId="265" r:id="rId25"/>
    <sheet name="13.20." sheetId="264" r:id="rId26"/>
    <sheet name="13.21." sheetId="263" r:id="rId27"/>
    <sheet name="13.22." sheetId="262" r:id="rId28"/>
    <sheet name="13.23." sheetId="261" r:id="rId29"/>
    <sheet name="13.24.1." sheetId="260" r:id="rId30"/>
    <sheet name="13.24.2." sheetId="815" r:id="rId31"/>
    <sheet name="13.25." sheetId="250" r:id="rId32"/>
    <sheet name="13.26." sheetId="271" r:id="rId33"/>
    <sheet name="13.27." sheetId="270" r:id="rId34"/>
    <sheet name="13.28." sheetId="268" r:id="rId35"/>
    <sheet name="13.29." sheetId="267" r:id="rId36"/>
    <sheet name="13.30." sheetId="266" r:id="rId37"/>
    <sheet name="13.31." sheetId="277" r:id="rId38"/>
    <sheet name="13.32." sheetId="276" r:id="rId39"/>
    <sheet name="13.33." sheetId="273" r:id="rId40"/>
    <sheet name="13.34." sheetId="275" r:id="rId41"/>
    <sheet name="13.35." sheetId="274" r:id="rId42"/>
    <sheet name="13.36." sheetId="272" r:id="rId43"/>
    <sheet name="13.37.1." sheetId="826" r:id="rId44"/>
    <sheet name="13.37.2." sheetId="828" r:id="rId45"/>
    <sheet name="13.37.3." sheetId="827" r:id="rId46"/>
    <sheet name="13.37.4" sheetId="829" r:id="rId47"/>
    <sheet name="13.38." sheetId="281" r:id="rId48"/>
    <sheet name="13.39.1." sheetId="686" r:id="rId49"/>
    <sheet name="13.39.2." sheetId="685" r:id="rId50"/>
    <sheet name="13.40.1." sheetId="688" r:id="rId51"/>
    <sheet name="13.40.2." sheetId="689" r:id="rId52"/>
    <sheet name="13.40.3." sheetId="687" r:id="rId53"/>
    <sheet name="13.40.4." sheetId="690" r:id="rId54"/>
    <sheet name="13.41." sheetId="278" r:id="rId55"/>
    <sheet name="13.42.1." sheetId="200" r:id="rId56"/>
    <sheet name="13.42.2." sheetId="199" r:id="rId57"/>
    <sheet name="13.42.3." sheetId="203" r:id="rId58"/>
    <sheet name="13.42.4." sheetId="205" r:id="rId59"/>
    <sheet name="13.43.1." sheetId="201" r:id="rId60"/>
    <sheet name="13.43.2." sheetId="202" r:id="rId61"/>
    <sheet name="13.43.3." sheetId="204" r:id="rId62"/>
    <sheet name="13.43.4." sheetId="206" r:id="rId63"/>
    <sheet name="13.44." sheetId="719" r:id="rId64"/>
    <sheet name="Лист1" sheetId="830" r:id="rId65"/>
  </sheets>
  <definedNames>
    <definedName name="_xlnm.Print_Titles" localSheetId="15">'13.10.'!$A:$A,'13.10.'!$7:$7</definedName>
    <definedName name="_xlnm.Print_Titles" localSheetId="16">'13.11.'!$A:$A,'13.11.'!$7:$7</definedName>
    <definedName name="_xlnm.Print_Titles" localSheetId="17">'13.12.'!$A:$A,'13.12.'!$7:$7</definedName>
    <definedName name="_xlnm.Print_Titles" localSheetId="18">'13.13.'!$A:$A,'13.13.'!$7:$7</definedName>
    <definedName name="_xlnm.Print_Titles" localSheetId="19">'13.14.'!$A:$A,'13.14.'!$7:$7</definedName>
    <definedName name="_xlnm.Print_Titles" localSheetId="20">'13.15.'!$A:$A,'13.15.'!$7:$7</definedName>
    <definedName name="_xlnm.Print_Titles" localSheetId="21">'13.16.'!$A:$A,'13.16.'!$7:$7</definedName>
    <definedName name="_xlnm.Print_Titles" localSheetId="22">'13.17.'!$A:$A,'13.17.'!$7:$7</definedName>
    <definedName name="_xlnm.Print_Titles" localSheetId="23">'13.18.'!$A:$A,'13.18.'!$7:$7</definedName>
    <definedName name="_xlnm.Print_Titles" localSheetId="24">'13.19.'!$A:$A,'13.19.'!$7:$7</definedName>
    <definedName name="_xlnm.Print_Titles" localSheetId="25">'13.20.'!$A:$A,'13.20.'!$7:$7</definedName>
    <definedName name="_xlnm.Print_Titles" localSheetId="26">'13.21.'!$A:$A,'13.21.'!$7:$7</definedName>
    <definedName name="_xlnm.Print_Titles" localSheetId="27">'13.22.'!$A:$A,'13.22.'!$7:$7</definedName>
    <definedName name="_xlnm.Print_Titles" localSheetId="28">'13.23.'!$A:$A,'13.23.'!$7:$7</definedName>
    <definedName name="_xlnm.Print_Titles" localSheetId="31">'13.25.'!$A:$A,'13.25.'!$7:$7</definedName>
    <definedName name="_xlnm.Print_Titles" localSheetId="32">'13.26.'!$A:$A,'13.26.'!$7:$7</definedName>
    <definedName name="_xlnm.Print_Titles" localSheetId="33">'13.27.'!$A:$A,'13.27.'!$7:$7</definedName>
    <definedName name="_xlnm.Print_Titles" localSheetId="34">'13.28.'!$A:$A,'13.28.'!$7:$7</definedName>
    <definedName name="_xlnm.Print_Titles" localSheetId="35">'13.29.'!$A:$A,'13.29.'!$7:$7</definedName>
    <definedName name="_xlnm.Print_Titles" localSheetId="36">'13.30.'!$A:$A,'13.30.'!$7:$7</definedName>
    <definedName name="_xlnm.Print_Titles" localSheetId="37">'13.31.'!$A:$A,'13.31.'!$7:$7</definedName>
    <definedName name="_xlnm.Print_Titles" localSheetId="38">'13.32.'!$A:$A,'13.32.'!$7:$7</definedName>
    <definedName name="_xlnm.Print_Titles" localSheetId="39">'13.33.'!$A:$A,'13.33.'!$7:$7</definedName>
    <definedName name="_xlnm.Print_Titles" localSheetId="40">'13.34.'!$A:$A,'13.34.'!$7:$7</definedName>
    <definedName name="_xlnm.Print_Titles" localSheetId="41">'13.35.'!$A:$A,'13.35.'!$7:$7</definedName>
    <definedName name="_xlnm.Print_Titles" localSheetId="42">'13.36.'!$A:$A,'13.36.'!$7:$7</definedName>
    <definedName name="_xlnm.Print_Titles" localSheetId="9">'13.4.'!$A:$A,'13.4.'!$7:$7</definedName>
    <definedName name="_xlnm.Print_Titles" localSheetId="10">'13.5.'!$A:$A,'13.5.'!$7:$7</definedName>
    <definedName name="_xlnm.Print_Titles" localSheetId="11">'13.6.'!$A:$A,'13.6.'!$7:$7</definedName>
    <definedName name="_xlnm.Print_Titles" localSheetId="12">'13.7.'!$A:$A,'13.7.'!$7:$7</definedName>
    <definedName name="_xlnm.Print_Titles" localSheetId="13">'13.8.'!$A:$A,'13.8.'!$7:$7</definedName>
    <definedName name="_xlnm.Print_Titles" localSheetId="14">'13.9.'!$A:$A,'13.9.'!$7:$7</definedName>
  </definedNames>
  <calcPr calcId="145621"/>
  <fileRecoveryPr autoRecover="0"/>
</workbook>
</file>

<file path=xl/calcChain.xml><?xml version="1.0" encoding="utf-8"?>
<calcChain xmlns="http://schemas.openxmlformats.org/spreadsheetml/2006/main">
  <c r="T42" i="805" l="1"/>
  <c r="T42" i="88"/>
  <c r="S42" i="88"/>
  <c r="R42" i="88"/>
  <c r="Q42" i="88"/>
  <c r="P42" i="88"/>
  <c r="O42" i="88"/>
  <c r="N42" i="88"/>
  <c r="M42" i="88"/>
  <c r="L42" i="88"/>
  <c r="K42" i="88"/>
  <c r="J42" i="88"/>
  <c r="I42" i="88"/>
  <c r="H42" i="88"/>
  <c r="G42" i="88"/>
  <c r="F42" i="88"/>
  <c r="E42" i="88"/>
  <c r="D42" i="88"/>
  <c r="C42" i="88"/>
  <c r="B42" i="88"/>
  <c r="S94" i="87"/>
  <c r="S83" i="87"/>
  <c r="S74" i="87"/>
  <c r="S59" i="87"/>
  <c r="S51" i="87"/>
  <c r="K80" i="686"/>
  <c r="J80" i="686"/>
  <c r="I80" i="686"/>
  <c r="G80" i="686"/>
  <c r="B80" i="686"/>
  <c r="B33" i="686"/>
  <c r="S42" i="805"/>
  <c r="R42" i="805"/>
  <c r="Q42" i="805"/>
  <c r="P42" i="805"/>
  <c r="O42" i="805"/>
  <c r="N42" i="805"/>
  <c r="M42" i="805"/>
  <c r="L42" i="805"/>
  <c r="K42" i="805"/>
  <c r="J42" i="805"/>
  <c r="I42" i="805"/>
  <c r="H42" i="805"/>
  <c r="G42" i="805"/>
  <c r="F42" i="805"/>
  <c r="E42" i="805"/>
  <c r="D42" i="805"/>
  <c r="C42" i="805"/>
  <c r="B42" i="805"/>
  <c r="B41" i="87"/>
  <c r="N94" i="202"/>
  <c r="M94" i="202"/>
  <c r="L94" i="202"/>
  <c r="K94" i="202"/>
  <c r="J94" i="202"/>
  <c r="I94" i="202"/>
  <c r="H94" i="202"/>
  <c r="G94" i="202"/>
  <c r="F94" i="202"/>
  <c r="E94" i="202"/>
  <c r="D94" i="202"/>
  <c r="C94" i="202"/>
  <c r="B94" i="202"/>
  <c r="N83" i="202"/>
  <c r="M83" i="202"/>
  <c r="L83" i="202"/>
  <c r="K83" i="202"/>
  <c r="J83" i="202"/>
  <c r="I83" i="202"/>
  <c r="H83" i="202"/>
  <c r="G83" i="202"/>
  <c r="F83" i="202"/>
  <c r="E83" i="202"/>
  <c r="D83" i="202"/>
  <c r="C83" i="202"/>
  <c r="B83" i="202"/>
  <c r="E51" i="202"/>
  <c r="D51" i="202"/>
  <c r="C51" i="202"/>
  <c r="E42" i="202"/>
  <c r="D42" i="202"/>
  <c r="C42" i="202"/>
  <c r="N94" i="199"/>
  <c r="M94" i="199"/>
  <c r="L94" i="199"/>
  <c r="K94" i="199"/>
  <c r="J94" i="199"/>
  <c r="I94" i="199"/>
  <c r="H94" i="199"/>
  <c r="G94" i="199"/>
  <c r="F94" i="199"/>
  <c r="E94" i="199"/>
  <c r="D94" i="199"/>
  <c r="C94" i="199"/>
  <c r="B94" i="199"/>
  <c r="N83" i="199"/>
  <c r="M83" i="199"/>
  <c r="L83" i="199"/>
  <c r="K83" i="199"/>
  <c r="J83" i="199"/>
  <c r="I83" i="199"/>
  <c r="H83" i="199"/>
  <c r="G83" i="199"/>
  <c r="F83" i="199"/>
  <c r="E83" i="199"/>
  <c r="D83" i="199"/>
  <c r="C83" i="199"/>
  <c r="B83" i="199"/>
  <c r="C81" i="199"/>
  <c r="F51" i="199"/>
  <c r="E51" i="199"/>
  <c r="F42" i="199"/>
  <c r="E42" i="199"/>
  <c r="D42" i="199"/>
  <c r="C42" i="199"/>
  <c r="F34" i="199"/>
  <c r="E34" i="199"/>
  <c r="D34" i="199"/>
  <c r="C34" i="199"/>
  <c r="N94" i="689"/>
  <c r="M94" i="689"/>
  <c r="L94" i="689"/>
  <c r="K94" i="689"/>
  <c r="J94" i="689"/>
  <c r="I94" i="689"/>
  <c r="H94" i="689"/>
  <c r="G94" i="689"/>
  <c r="F94" i="689"/>
  <c r="E94" i="689"/>
  <c r="D94" i="689"/>
  <c r="C94" i="689"/>
  <c r="B94" i="689"/>
  <c r="N83" i="689"/>
  <c r="M83" i="689"/>
  <c r="L83" i="689"/>
  <c r="K83" i="689"/>
  <c r="J83" i="689"/>
  <c r="I83" i="689"/>
  <c r="H83" i="689"/>
  <c r="G83" i="689"/>
  <c r="F83" i="689"/>
  <c r="E83" i="689"/>
  <c r="D83" i="689"/>
  <c r="C83" i="689"/>
  <c r="B83" i="689"/>
  <c r="F81" i="689"/>
  <c r="E81" i="689"/>
  <c r="D81" i="689"/>
  <c r="C81" i="689"/>
  <c r="H51" i="689"/>
  <c r="F51" i="689"/>
  <c r="E51" i="689"/>
  <c r="D51" i="689"/>
  <c r="H42" i="689"/>
  <c r="F42" i="689"/>
  <c r="E42" i="689"/>
  <c r="D42" i="689"/>
  <c r="C42" i="689"/>
  <c r="D34" i="689"/>
  <c r="C34" i="689"/>
  <c r="D93" i="719"/>
  <c r="C93" i="719"/>
  <c r="B93" i="719"/>
  <c r="D76" i="719"/>
  <c r="D73" i="719"/>
  <c r="D27" i="719"/>
  <c r="H51" i="274"/>
  <c r="F51" i="274"/>
  <c r="E51" i="274"/>
  <c r="D51" i="274"/>
  <c r="C51" i="274"/>
  <c r="B51" i="274"/>
  <c r="H42" i="274"/>
  <c r="F42" i="274"/>
  <c r="E42" i="274"/>
  <c r="D42" i="274"/>
  <c r="C42" i="274"/>
  <c r="B42" i="274"/>
  <c r="H81" i="273"/>
  <c r="H51" i="273"/>
  <c r="H42" i="273"/>
  <c r="H81" i="277"/>
  <c r="H51" i="277"/>
  <c r="H42" i="277"/>
  <c r="H34" i="277"/>
  <c r="H81" i="267"/>
  <c r="H51" i="267"/>
  <c r="H42" i="267"/>
  <c r="H34" i="267"/>
  <c r="K81" i="268"/>
  <c r="H81" i="268"/>
  <c r="H51" i="268"/>
  <c r="H34" i="268"/>
  <c r="H81" i="270"/>
  <c r="H51" i="270"/>
  <c r="H42" i="270"/>
  <c r="K34" i="270"/>
  <c r="J34" i="270"/>
  <c r="I34" i="270"/>
  <c r="H34" i="270"/>
  <c r="H81" i="271"/>
  <c r="H51" i="271"/>
  <c r="H42" i="271"/>
  <c r="K34" i="271"/>
  <c r="J34" i="271"/>
  <c r="I34" i="271"/>
  <c r="H34" i="271"/>
  <c r="H81" i="250"/>
  <c r="H51" i="250"/>
  <c r="H42" i="250"/>
  <c r="K34" i="250"/>
  <c r="J34" i="250"/>
  <c r="I34" i="250"/>
  <c r="H34" i="250"/>
  <c r="H51" i="261"/>
  <c r="H42" i="261"/>
  <c r="H81" i="263"/>
  <c r="H51" i="263"/>
  <c r="H42" i="263"/>
  <c r="H34" i="263"/>
  <c r="H81" i="265"/>
  <c r="H51" i="265"/>
  <c r="H42" i="265"/>
  <c r="H34" i="265"/>
  <c r="H51" i="259"/>
  <c r="H42" i="259"/>
  <c r="S51" i="252"/>
  <c r="H51" i="252"/>
  <c r="H42" i="252"/>
  <c r="H51" i="254"/>
  <c r="H42" i="254"/>
  <c r="H81" i="812"/>
  <c r="H51" i="812"/>
  <c r="H42" i="812"/>
  <c r="H34" i="812"/>
  <c r="H81" i="811"/>
  <c r="H51" i="811"/>
  <c r="H42" i="811"/>
  <c r="H34" i="811"/>
  <c r="H51" i="809"/>
  <c r="H42" i="809"/>
  <c r="H51" i="808"/>
  <c r="H42" i="808"/>
  <c r="H51" i="807"/>
  <c r="H42" i="807"/>
  <c r="H81" i="806"/>
  <c r="H51" i="806"/>
  <c r="H42" i="806"/>
  <c r="H34" i="806"/>
  <c r="R94" i="87"/>
  <c r="P94" i="87"/>
  <c r="P83" i="87"/>
  <c r="P8" i="87" s="1"/>
  <c r="O94" i="87"/>
  <c r="N94" i="87"/>
  <c r="M94" i="87"/>
  <c r="L94" i="87"/>
  <c r="K94" i="87"/>
  <c r="J94" i="87"/>
  <c r="I94" i="87"/>
  <c r="H94" i="87"/>
  <c r="F94" i="87"/>
  <c r="E94" i="87"/>
  <c r="D94" i="87"/>
  <c r="D8" i="87" s="1"/>
  <c r="C94" i="87"/>
  <c r="R83" i="87"/>
  <c r="O83" i="87"/>
  <c r="N83" i="87"/>
  <c r="M83" i="87"/>
  <c r="L83" i="87"/>
  <c r="K83" i="87"/>
  <c r="J83" i="87"/>
  <c r="I83" i="87"/>
  <c r="H83" i="87"/>
  <c r="G83" i="87"/>
  <c r="F83" i="87"/>
  <c r="E83" i="87"/>
  <c r="C83" i="87"/>
  <c r="R74" i="87"/>
  <c r="Q74" i="87"/>
  <c r="O74" i="87"/>
  <c r="N74" i="87"/>
  <c r="M74" i="87"/>
  <c r="L74" i="87"/>
  <c r="K74" i="87"/>
  <c r="J74" i="87"/>
  <c r="I74" i="87"/>
  <c r="G74" i="87"/>
  <c r="F74" i="87"/>
  <c r="E74" i="87"/>
  <c r="D74" i="87"/>
  <c r="R59" i="87"/>
  <c r="O59" i="87"/>
  <c r="N59" i="87"/>
  <c r="M59" i="87"/>
  <c r="L59" i="87"/>
  <c r="L8" i="87" s="1"/>
  <c r="K59" i="87"/>
  <c r="J59" i="87"/>
  <c r="I59" i="87"/>
  <c r="I28" i="87"/>
  <c r="I8" i="87" s="1"/>
  <c r="I51" i="87"/>
  <c r="G59" i="87"/>
  <c r="F59" i="87"/>
  <c r="D59" i="87"/>
  <c r="R51" i="87"/>
  <c r="O51" i="87"/>
  <c r="N51" i="87"/>
  <c r="L51" i="87"/>
  <c r="K51" i="87"/>
  <c r="J51" i="87"/>
  <c r="F51" i="87"/>
  <c r="D51" i="87"/>
  <c r="C51" i="87"/>
  <c r="R42" i="87"/>
  <c r="O42" i="87"/>
  <c r="N42" i="87"/>
  <c r="M42" i="87"/>
  <c r="L42" i="87"/>
  <c r="F42" i="87"/>
  <c r="E42" i="87"/>
  <c r="D42" i="87"/>
  <c r="C42" i="87"/>
  <c r="O28" i="87"/>
  <c r="N28" i="87"/>
  <c r="M28" i="87"/>
  <c r="K28" i="87"/>
  <c r="J28" i="87"/>
  <c r="J9" i="87"/>
  <c r="J8" i="87" s="1"/>
  <c r="G28" i="87"/>
  <c r="F28" i="87"/>
  <c r="F8" i="87" s="1"/>
  <c r="D28" i="87"/>
  <c r="O9" i="87"/>
  <c r="N9" i="87"/>
  <c r="M9" i="87"/>
  <c r="M8" i="87" s="1"/>
  <c r="L9" i="87"/>
  <c r="G9" i="87"/>
  <c r="E9" i="87"/>
  <c r="R8" i="87"/>
  <c r="E8" i="87"/>
  <c r="O8" i="87"/>
  <c r="H8" i="87"/>
</calcChain>
</file>

<file path=xl/sharedStrings.xml><?xml version="1.0" encoding="utf-8"?>
<sst xmlns="http://schemas.openxmlformats.org/spreadsheetml/2006/main" count="26636" uniqueCount="679">
  <si>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</si>
  <si>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</si>
  <si>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</si>
  <si>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</si>
  <si>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</si>
  <si>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</si>
  <si>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</si>
  <si>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</si>
  <si>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</si>
  <si>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</si>
  <si>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</si>
  <si>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</si>
  <si>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</si>
  <si>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</si>
  <si>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</si>
  <si>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</si>
  <si>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</si>
  <si>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</si>
  <si>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</si>
  <si>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</si>
  <si>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</si>
  <si>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</si>
  <si>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</si>
  <si>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</si>
  <si>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</si>
  <si>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</si>
  <si>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</si>
  <si>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</si>
  <si>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</si>
  <si>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</si>
  <si>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</si>
  <si>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</si>
  <si>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</si>
  <si>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</si>
  <si>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</si>
  <si>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</si>
  <si>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</si>
  <si>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</si>
  <si>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</si>
  <si>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</si>
  <si>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</si>
  <si>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</si>
  <si>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</si>
  <si>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</si>
  <si>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</si>
  <si>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</si>
  <si>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</si>
  <si>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</si>
  <si>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</si>
  <si>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</si>
  <si>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</si>
  <si>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</si>
  <si>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</si>
  <si>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</si>
  <si>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</si>
  <si>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</si>
  <si>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</si>
  <si>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</si>
  <si>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</si>
  <si>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</si>
  <si>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</si>
  <si>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</si>
  <si>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</si>
  <si>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</si>
  <si>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</si>
  <si>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</si>
  <si>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</si>
  <si>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</si>
  <si>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</si>
  <si>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</si>
  <si>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</si>
  <si>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</si>
  <si>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</si>
  <si>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</si>
  <si>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</si>
  <si>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</si>
  <si>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</si>
  <si>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</si>
  <si>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</si>
  <si>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</si>
  <si>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</si>
  <si>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</si>
  <si>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</si>
  <si>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</si>
  <si>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</si>
  <si>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</si>
  <si>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</si>
  <si>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</si>
  <si>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</si>
  <si>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</si>
  <si>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</si>
  <si>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</si>
  <si>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</si>
  <si>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</si>
  <si>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</si>
  <si>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</si>
  <si>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</si>
  <si>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Южный                            федеральный округ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</si>
  <si>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</si>
  <si>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</si>
  <si>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</si>
  <si>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</si>
  <si>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</si>
  <si>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</si>
  <si>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</si>
  <si>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</si>
  <si>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</si>
  <si>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</si>
  <si>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</si>
  <si>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</si>
  <si>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</si>
  <si>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Уральский    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</si>
  <si>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</si>
  <si>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</si>
  <si>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</si>
  <si>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</si>
  <si>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</si>
  <si>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</si>
  <si>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</si>
  <si>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</si>
  <si>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</si>
  <si>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</si>
  <si>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</si>
  <si>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</si>
  <si>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</si>
  <si>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</si>
  <si>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</si>
  <si>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</si>
  <si>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</si>
  <si>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</si>
  <si>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</si>
  <si>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</si>
  <si>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</si>
  <si>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</si>
  <si>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</si>
  <si>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</si>
  <si>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</si>
  <si>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</si>
  <si>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</si>
  <si>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</si>
  <si>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</si>
  <si>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</si>
  <si>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</si>
  <si>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</si>
  <si>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</si>
  <si>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СЕЛЬСКОЕ ХОЗЯЙСТВО</t>
  </si>
  <si>
    <t xml:space="preserve">Продукция сельского хозяйства </t>
  </si>
  <si>
    <t xml:space="preserve">Индексы производства продукции сельского хозяйства </t>
  </si>
  <si>
    <t xml:space="preserve">Основные финансовые показатели организаций, осуществляющих деятельность в растениеводстве и животноводстве </t>
  </si>
  <si>
    <t>ЛЕСНОЕ ХОЗЯЙСТВО</t>
  </si>
  <si>
    <t xml:space="preserve">Лесные пожары на землях лесного фонда и землях иных категорий  </t>
  </si>
  <si>
    <t xml:space="preserve">Основные показатели по виду деятельности «Лесозаготовки» </t>
  </si>
  <si>
    <t>(на конец года)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</si>
  <si>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</si>
  <si>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</si>
  <si>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</si>
  <si>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</si>
  <si>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</si>
  <si>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</si>
  <si>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</si>
  <si>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</si>
  <si>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</si>
  <si>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Еврейская автономная</t>
  </si>
  <si>
    <t>Уральский  федеральный округ</t>
  </si>
  <si>
    <t>Южный федеральный округ</t>
  </si>
  <si>
    <t>Уральский федеральный округ</t>
  </si>
  <si>
    <t>(человек)</t>
  </si>
  <si>
    <t>Южный                    федеральный округ</t>
  </si>
  <si>
    <t xml:space="preserve"> 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</si>
  <si>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</si>
  <si>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</si>
  <si>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</si>
  <si>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</si>
  <si>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</si>
  <si>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</si>
  <si>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</si>
  <si>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</si>
  <si>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</si>
  <si>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</si>
  <si>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</si>
  <si>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</si>
  <si>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</si>
  <si>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</si>
  <si>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</si>
  <si>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</si>
  <si>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</si>
  <si>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</si>
  <si>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</si>
  <si>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</si>
  <si>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</si>
  <si>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</si>
  <si>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</si>
  <si>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</si>
  <si>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</si>
  <si>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(в хозяйствах всех категорий; в фактически действовавших ценах; миллионов рублей)</t>
  </si>
  <si>
    <t xml:space="preserve">Магаданская область </t>
  </si>
  <si>
    <t xml:space="preserve"> СЕЛЬСКОЕ ХОЗЯЙСТВО</t>
  </si>
  <si>
    <t>Тюменская область без автономных   округов</t>
  </si>
  <si>
    <t xml:space="preserve"> (в хозяйствах всех категорий; в сопоставимых ценах; в процентах к предыдущему году)  </t>
  </si>
  <si>
    <t>Продукция растениеводства</t>
  </si>
  <si>
    <t>Продукция животноводства</t>
  </si>
  <si>
    <t>Всего</t>
  </si>
  <si>
    <t>Тюменская область     без автономных округов</t>
  </si>
  <si>
    <t>Тюменская область без  автономных округов</t>
  </si>
  <si>
    <t>Карачаево-Черкесская   Республика</t>
  </si>
  <si>
    <t>Ямало-Ненецкий     автономный округ</t>
  </si>
  <si>
    <t>Приволжский  федеральный округ</t>
  </si>
  <si>
    <t>...</t>
  </si>
  <si>
    <t>Кабардино-Балкарская         Республика</t>
  </si>
  <si>
    <t>Еврейская автономная    область</t>
  </si>
  <si>
    <t>Карачаево-Черкесская      Республика</t>
  </si>
  <si>
    <t>Кабардино-Балкарская     Республика</t>
  </si>
  <si>
    <t>Центральный 
федеральный округ</t>
  </si>
  <si>
    <t>Карачаево-Черкесская     Республика</t>
  </si>
  <si>
    <t>(штук)</t>
  </si>
  <si>
    <t>Республика Северная   Осетия – Алания</t>
  </si>
  <si>
    <t>Ямало-Ненецкий    автономный округ</t>
  </si>
  <si>
    <t>(процентов)</t>
  </si>
  <si>
    <t xml:space="preserve"> -</t>
  </si>
  <si>
    <t>Республика Северная     Осетия –Алания</t>
  </si>
  <si>
    <t>Ханты-Мансийский       автономный округ – Югра</t>
  </si>
  <si>
    <t>Ямало-Ненецкий   автономный округ</t>
  </si>
  <si>
    <t xml:space="preserve"> - </t>
  </si>
  <si>
    <t>Ханты-Мансийский автономный       округ – Югра</t>
  </si>
  <si>
    <t xml:space="preserve">Республика Крым </t>
  </si>
  <si>
    <t>__________</t>
  </si>
  <si>
    <t xml:space="preserve">  (процентов)</t>
  </si>
  <si>
    <t>(в хозяйствах всех категорий; тысяч тонн)</t>
  </si>
  <si>
    <t>(в хозяйствах всех категорий; центнеров с одного гектара убранной площади)</t>
  </si>
  <si>
    <t>——————</t>
  </si>
  <si>
    <t>(в хозяйствах всех категорий; центнеров льноволокна с одного гектара убранной площади)</t>
  </si>
  <si>
    <t xml:space="preserve">Тюменская область без автономных округов </t>
  </si>
  <si>
    <t>(в хозяйствах всех категорий;  на конец года;  тысяч голов)</t>
  </si>
  <si>
    <t>Камчатский  край</t>
  </si>
  <si>
    <t>Архангельская область без автономного     округа</t>
  </si>
  <si>
    <t>(в хозяйствах всех категорий; на конец года; тысяч голов)</t>
  </si>
  <si>
    <t>(килограммов)</t>
  </si>
  <si>
    <t>(в хозяйствах всех категорий; миллионов штук)</t>
  </si>
  <si>
    <t xml:space="preserve">     -</t>
  </si>
  <si>
    <t>Ханты-Мансийский автономный      округ – Югра</t>
  </si>
  <si>
    <t>(в хозяйствах всех категорий; в физическом весе; тонн)</t>
  </si>
  <si>
    <t>(в физическом весе; килограммов)</t>
  </si>
  <si>
    <t>(в хозяйствах всех категорий; тонн)</t>
  </si>
  <si>
    <t xml:space="preserve">Республика Алтай   </t>
  </si>
  <si>
    <t>(центнеров кормовых единиц)</t>
  </si>
  <si>
    <t>Архангельская область без    автономного округа</t>
  </si>
  <si>
    <t xml:space="preserve">(тысяч гектаров) </t>
  </si>
  <si>
    <t>Число лесных пожаров</t>
  </si>
  <si>
    <t xml:space="preserve">в том числе:  </t>
  </si>
  <si>
    <t>Республика Северная     Осетия –  Алания</t>
  </si>
  <si>
    <t>(тысяч плотных кубических метров)</t>
  </si>
  <si>
    <t>Южный                          федеральный округ</t>
  </si>
  <si>
    <t>(гектар)</t>
  </si>
  <si>
    <t>_________</t>
  </si>
  <si>
    <t xml:space="preserve">Лесовосстановление </t>
  </si>
  <si>
    <t>Площадь лесных земель, пройденная пожарами</t>
  </si>
  <si>
    <t>Среднегодовая численность работников  организаций</t>
  </si>
  <si>
    <t>Сальдированный финансовый результат (прибыль минус убыток) деятельности организаций</t>
  </si>
  <si>
    <t>Число предприятий и организаций</t>
  </si>
  <si>
    <t>РЫБОЛОВСТВО И РЫБОВОДСТВО</t>
  </si>
  <si>
    <t>Среднегодовая численность работников организаций</t>
  </si>
  <si>
    <r>
      <t>Сальдированный финансовый результат ( прибыль минус убыток) деятельности организаций</t>
    </r>
    <r>
      <rPr>
        <vertAlign val="superscript"/>
        <sz val="7"/>
        <color theme="1"/>
        <rFont val="Arial"/>
        <family val="2"/>
        <charset val="204"/>
      </rPr>
      <t/>
    </r>
  </si>
  <si>
    <t xml:space="preserve">Число предприятий и организаций </t>
  </si>
  <si>
    <t>Сальдированный финансовый результат ( прибыль минус убыток) деятельности организаций</t>
  </si>
  <si>
    <t xml:space="preserve"> (на конец года)</t>
  </si>
  <si>
    <r>
      <t>…</t>
    </r>
    <r>
      <rPr>
        <vertAlign val="superscript"/>
        <sz val="7"/>
        <rFont val="Arial"/>
        <family val="2"/>
        <charset val="204"/>
      </rPr>
      <t>2)</t>
    </r>
  </si>
  <si>
    <t>____________</t>
  </si>
  <si>
    <t>___________</t>
  </si>
  <si>
    <t>_____</t>
  </si>
  <si>
    <t>________</t>
  </si>
  <si>
    <t xml:space="preserve">г. Москва </t>
  </si>
  <si>
    <t xml:space="preserve"> Ненецкий автономный округ</t>
  </si>
  <si>
    <t xml:space="preserve"> Архангельская область без автономного округа</t>
  </si>
  <si>
    <t>Валовой сбор зерна (в весе после доработки)</t>
  </si>
  <si>
    <t xml:space="preserve">  в том числе:</t>
  </si>
  <si>
    <t>Валовой сбор сахарной свеклы</t>
  </si>
  <si>
    <t>(в хозяйствах всех категорий; тысяча гектаров)</t>
  </si>
  <si>
    <t>Посевные площади сельскохозяйственных культур</t>
  </si>
  <si>
    <t>Посевные площади зерновых и зернобобовых культур</t>
  </si>
  <si>
    <t>Посевные площади сахарной свеклы</t>
  </si>
  <si>
    <t>Посевные площади подсолнечника</t>
  </si>
  <si>
    <t xml:space="preserve">Владимирская область </t>
  </si>
  <si>
    <t>Посевные площади льна-долгунца</t>
  </si>
  <si>
    <t xml:space="preserve">Липецкая область </t>
  </si>
  <si>
    <t xml:space="preserve">Тамбовская область </t>
  </si>
  <si>
    <t>Посевные площади картофеля</t>
  </si>
  <si>
    <t>Посевные площади овощей</t>
  </si>
  <si>
    <t>Урожайность зерновых и зернобобовых культур (в весе после доработки)</t>
  </si>
  <si>
    <t>Урожайность сахарной свеклы</t>
  </si>
  <si>
    <t xml:space="preserve"> Тюменская область     без автономных округов</t>
  </si>
  <si>
    <t>Валовой сбор семян подсолнечника (в весе после доработки)</t>
  </si>
  <si>
    <t>Урожайность подсолнечника</t>
  </si>
  <si>
    <t>Валовой сбор льноволокна</t>
  </si>
  <si>
    <t>Урожайность льна-долгунца</t>
  </si>
  <si>
    <t>Валовой сбор картофеля</t>
  </si>
  <si>
    <t>Урожайность картофеля</t>
  </si>
  <si>
    <t>_______</t>
  </si>
  <si>
    <t>Валовой сбор овощей</t>
  </si>
  <si>
    <t>Урожайность овощей</t>
  </si>
  <si>
    <t>(килограмм)</t>
  </si>
  <si>
    <t>г. Санкт - Петербург</t>
  </si>
  <si>
    <t>Внесение удобрений на один гектар посева сельскохозяйственных культур в сельскохозяйственных организациях</t>
  </si>
  <si>
    <t>Валовой сбор плодов и ягод</t>
  </si>
  <si>
    <t>Минеральные удобрения (в пересчете на 100% питательных веществ)</t>
  </si>
  <si>
    <t>(тонн)</t>
  </si>
  <si>
    <t xml:space="preserve"> Органические удобрения</t>
  </si>
  <si>
    <t>Поголовье крупного рогатого скота</t>
  </si>
  <si>
    <t>Поголовье свиней</t>
  </si>
  <si>
    <t>Поголовье овец и коз</t>
  </si>
  <si>
    <t>Производство скота и птицы на убой (в убойном весе)</t>
  </si>
  <si>
    <t>Производство молока</t>
  </si>
  <si>
    <t>Надой молока на одну корову в сельскохозяйственных организациях</t>
  </si>
  <si>
    <t>____________________</t>
  </si>
  <si>
    <t>Производство яиц</t>
  </si>
  <si>
    <t>Производство шерсти</t>
  </si>
  <si>
    <t>Средний годовой настриг шерсти с одной овцы в сельскохозяйственных организациях</t>
  </si>
  <si>
    <t xml:space="preserve">            в том числе:</t>
  </si>
  <si>
    <t xml:space="preserve"> Архангельская область без автономного округа </t>
  </si>
  <si>
    <t>Производство меда</t>
  </si>
  <si>
    <t>Расход кормов в расчете на одну условную голову крупного скота в сельскохозяйственных организациях</t>
  </si>
  <si>
    <t>Основные показатели по виду экономической деятельности "Рыболовство"</t>
  </si>
  <si>
    <t>Удельный вес убыточных  организаций в общем числе организаций по виду экономической деятельности "Лесозаготовки"</t>
  </si>
  <si>
    <t>Основные показатели по виду экономической деятельности "Рыбоводство"</t>
  </si>
  <si>
    <t>Удельный вес убыточных организаций в общем числе организаций по виду экономической деятельности "Рыболовство"</t>
  </si>
  <si>
    <t>Удельный вес убыточных организаций в общем числе организаций по виду экономической деятельности "Рыбоводство"</t>
  </si>
  <si>
    <t>Улов рыбы и добыча других водных биоресурсов</t>
  </si>
  <si>
    <t>Основные показатели сельского хозяйства</t>
  </si>
  <si>
    <t>Растениеводство</t>
  </si>
  <si>
    <t>Животноводство</t>
  </si>
  <si>
    <t xml:space="preserve"> Площадь земель лесного фонда и земель иных категорий, на которых расположены леса</t>
  </si>
  <si>
    <t>Лесные ресурсы</t>
  </si>
  <si>
    <t>(по данным учета на конец года; в процентах)</t>
  </si>
  <si>
    <t>Лесистость территорий</t>
  </si>
  <si>
    <t>Покрытая лесом площадь</t>
  </si>
  <si>
    <t>Общий запас древесины</t>
  </si>
  <si>
    <t>Владимировская область</t>
  </si>
  <si>
    <t xml:space="preserve">Смоленская область </t>
  </si>
  <si>
    <t>Социально-экономические показатели по субъектам Российской Федерации</t>
  </si>
  <si>
    <t>Сальдированный финансовый результат (прибыль минус убыток) организаций. Растениеводство</t>
  </si>
  <si>
    <t>Сальдированный финансовый результат (прибыль минус убыток) организаций.  Животноводство</t>
  </si>
  <si>
    <t>Рентабельность проданных товаров, продукции (работ, услуг) организаций. Животноводство</t>
  </si>
  <si>
    <t>Рентабельность проданных товаров, продукции (работ, услуг) организаций. Растениеводство</t>
  </si>
  <si>
    <t xml:space="preserve">Производство лесоматериалов  необработанных </t>
  </si>
  <si>
    <t/>
  </si>
  <si>
    <t>Российская Федерация, млн т</t>
  </si>
  <si>
    <t>2000</t>
  </si>
  <si>
    <t>2001</t>
  </si>
  <si>
    <t>2002</t>
  </si>
  <si>
    <t>2003</t>
  </si>
  <si>
    <t>2004</t>
  </si>
  <si>
    <t>(в хозяйствах всех категорий; тысяч гектаров)</t>
  </si>
  <si>
    <t>Южный 
федеральный округ</t>
  </si>
  <si>
    <r>
      <t>1)</t>
    </r>
    <r>
      <rPr>
        <sz val="6"/>
        <rFont val="Arial"/>
        <family val="2"/>
        <charset val="204"/>
      </rPr>
      <t xml:space="preserve"> По данным Росрыболовства.</t>
    </r>
  </si>
  <si>
    <t>(по данным учета на конец года; тысяч гектаров)</t>
  </si>
  <si>
    <r>
      <t>Российская Федерация</t>
    </r>
    <r>
      <rPr>
        <sz val="7"/>
        <rFont val="Arial"/>
        <family val="2"/>
        <charset val="204"/>
      </rPr>
      <t>,   млн плотных м</t>
    </r>
    <r>
      <rPr>
        <vertAlign val="superscript"/>
        <sz val="7"/>
        <rFont val="Arial"/>
        <family val="2"/>
        <charset val="204"/>
      </rPr>
      <t>3</t>
    </r>
  </si>
  <si>
    <t xml:space="preserve"> Архангельская   область без автономного округа</t>
  </si>
  <si>
    <t xml:space="preserve">     в том числе:</t>
  </si>
  <si>
    <t>-0,4</t>
  </si>
  <si>
    <t>-0,2</t>
  </si>
  <si>
    <t>-0,0</t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</si>
  <si>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отчетности. Знак (-) означает убыток.</t>
    </r>
  </si>
  <si>
    <r>
      <t xml:space="preserve">1)  </t>
    </r>
    <r>
      <rPr>
        <sz val="6"/>
        <rFont val="Arial"/>
        <family val="2"/>
        <charset val="204"/>
      </rPr>
      <t xml:space="preserve">По данным Рослесхоза. Государственный учет лесного фонда до 2007 г. проводился один раз в пять лет, с 2007 г. - ежегодно по данным государственного лесного реестра. </t>
    </r>
  </si>
  <si>
    <r>
      <t xml:space="preserve">1)  </t>
    </r>
    <r>
      <rPr>
        <sz val="6"/>
        <rFont val="Arial"/>
        <family val="2"/>
        <charset val="204"/>
      </rPr>
      <t>По данным Рослесхоза.</t>
    </r>
  </si>
  <si>
    <t>ОСНОВНЫЕ ПОКАЗАТЕЛИ СЕЛЬСКОГО ХОЗЯЙСТВА</t>
  </si>
  <si>
    <t>РАСТЕНИЕВОДСТВО</t>
  </si>
  <si>
    <t>г. Санкт- Петербург</t>
  </si>
  <si>
    <t xml:space="preserve">г. Санкт- Петербург </t>
  </si>
  <si>
    <t xml:space="preserve">2)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 в соответствии с Общероссийским классификатором видов экономической деятельности ОК 029-2007 (КДЕС Ред. 1.1) ОКВЭД-2007. </t>
  </si>
  <si>
    <t xml:space="preserve">2) Данные с 2017 г. приведены 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</si>
  <si>
    <t xml:space="preserve">2)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</si>
  <si>
    <t xml:space="preserve">    в том числе:</t>
  </si>
  <si>
    <t>ЖИВОТНОВОДСТВО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</si>
  <si>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</si>
  <si>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</si>
  <si>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</si>
  <si>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</si>
  <si>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</si>
  <si>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t xml:space="preserve">13. СЕЛЬСКОЕ, ЛЕСНОЕ ХОЗЯЙСТВО, РЫБОЛОВСТВО И РЫБОВОДСТВО
</t>
  </si>
  <si>
    <t>13.9.</t>
  </si>
  <si>
    <t>13.10.</t>
  </si>
  <si>
    <t>13.11.</t>
  </si>
  <si>
    <t>13.12.</t>
  </si>
  <si>
    <t>13.13.</t>
  </si>
  <si>
    <t>13.14.</t>
  </si>
  <si>
    <t>13.15.</t>
  </si>
  <si>
    <t>13.16.</t>
  </si>
  <si>
    <t>13.17.</t>
  </si>
  <si>
    <t>13.18.</t>
  </si>
  <si>
    <t>13.19.</t>
  </si>
  <si>
    <t>13.20.</t>
  </si>
  <si>
    <t>13.21.</t>
  </si>
  <si>
    <t>13.22.</t>
  </si>
  <si>
    <t>13.23.</t>
  </si>
  <si>
    <t>13.24.</t>
  </si>
  <si>
    <t>13.24.1.</t>
  </si>
  <si>
    <t>13.24.2.</t>
  </si>
  <si>
    <t>13.25.</t>
  </si>
  <si>
    <t>13.26.</t>
  </si>
  <si>
    <t>13.27.</t>
  </si>
  <si>
    <t>13.28.</t>
  </si>
  <si>
    <t>13.29.</t>
  </si>
  <si>
    <t>13.30.</t>
  </si>
  <si>
    <t>13.31.</t>
  </si>
  <si>
    <t>13.32.</t>
  </si>
  <si>
    <t>13.33.</t>
  </si>
  <si>
    <t>13.34.</t>
  </si>
  <si>
    <t>13.35.</t>
  </si>
  <si>
    <t>13.36.</t>
  </si>
  <si>
    <t>13.37.</t>
  </si>
  <si>
    <t>13.37.1.</t>
  </si>
  <si>
    <t>13.37.2.</t>
  </si>
  <si>
    <t>13.37.3.</t>
  </si>
  <si>
    <t>13.37.4.</t>
  </si>
  <si>
    <t>13.38.</t>
  </si>
  <si>
    <t>13.39.</t>
  </si>
  <si>
    <t>13.39.1</t>
  </si>
  <si>
    <t>13.39.2.</t>
  </si>
  <si>
    <t>13.40.</t>
  </si>
  <si>
    <t>13.40.1.</t>
  </si>
  <si>
    <t>13.40.2.</t>
  </si>
  <si>
    <t>13.40.3.</t>
  </si>
  <si>
    <t>13.40.4.</t>
  </si>
  <si>
    <t>13.41.</t>
  </si>
  <si>
    <t>13.42.</t>
  </si>
  <si>
    <t>13.42.1.</t>
  </si>
  <si>
    <t>13.42.2.</t>
  </si>
  <si>
    <t>13.42.3.</t>
  </si>
  <si>
    <t>13.42.4.</t>
  </si>
  <si>
    <t>13.43.</t>
  </si>
  <si>
    <t>13.43.1.</t>
  </si>
  <si>
    <t>13.43.2.</t>
  </si>
  <si>
    <t>13.43.3.</t>
  </si>
  <si>
    <t>13.43.4.</t>
  </si>
  <si>
    <t>13.44.</t>
  </si>
  <si>
    <t>13.1.</t>
  </si>
  <si>
    <t>13.2.</t>
  </si>
  <si>
    <t>13.2.1.</t>
  </si>
  <si>
    <t>13.2.2.</t>
  </si>
  <si>
    <t>13.2.3.</t>
  </si>
  <si>
    <t>13.3.</t>
  </si>
  <si>
    <t>13.3.1.</t>
  </si>
  <si>
    <t>13.3.2.</t>
  </si>
  <si>
    <t>13.3.3.</t>
  </si>
  <si>
    <t>13.3.4.</t>
  </si>
  <si>
    <t>13.4.</t>
  </si>
  <si>
    <t>13.5.</t>
  </si>
  <si>
    <t>13.6.</t>
  </si>
  <si>
    <t>13.7.</t>
  </si>
  <si>
    <t>13.8.</t>
  </si>
  <si>
    <t>13. СЕЛЬСКОЕ, ЛЕСНОЕ ХОЗЯЙСТВО, РЫБОЛОВСТВО И РЫБОВОДСТВО</t>
  </si>
  <si>
    <t>13.2. ИНДЕКСЫ ПРОИЗВОДСТВА ПРОДУКЦИИ СЕЛЬСКОГО ХОЗЯЙСТВА</t>
  </si>
  <si>
    <t>13.СЕЛЬСКОЕ, ЛЕСНОЕ ХОЗЯЙСТВО, РЫБОЛОВСТВО И РЫБОВОДСТВО</t>
  </si>
  <si>
    <t>13.3.1. Сальдированный финансовый результат (прибыль минус убыток) организаций . Растениеводство</t>
  </si>
  <si>
    <r>
      <t>13.3. ОСНОВНЫЕ ФИНАНСОВЫЕ ПОКАЗАТЕЛИ ОРГАНИЗАЦИЙ, ОСУЩЕСТВЛЯЮЩИХ ДЕЯТЕЛЬНОСТЬ В РАСТЕНИЕВОДСТВЕ И ЖИВОТНОВОДСТВЕ</t>
    </r>
    <r>
      <rPr>
        <b/>
        <vertAlign val="superscript"/>
        <sz val="8"/>
        <rFont val="Arial"/>
        <family val="2"/>
        <charset val="204"/>
      </rPr>
      <t>1);2)</t>
    </r>
  </si>
  <si>
    <t>13.3.2. Сальдированный финансовый результат (прибыль минус убыток) организаций. Животноводство</t>
  </si>
  <si>
    <t>13.3.3. Рентабельность проданных товаров, продукции (работ, услуг) организаций. Растениеводство</t>
  </si>
  <si>
    <t>13.3.4. Рентабельность проданных товаров, продукции (работ, услуг) организаций. Животноводство</t>
  </si>
  <si>
    <t>13.8. ПОСЕВНЫЕ ПЛОЩАДИ ЛЬНА-ДОЛГУНЦА</t>
  </si>
  <si>
    <t>13.12. УРОЖАЙНОСТЬ ЗЕРНОВЫХ И ЗЕРНОБОБОВЫХ КУЛЬТУР (в весе после доработки)</t>
  </si>
  <si>
    <t>13.14. УРОЖАЙНОСТЬ САХАРНОЙ СВЕКЛЫ</t>
  </si>
  <si>
    <t>13.17. ВАЛОВОЙ СБОР ЛЬНОВОЛОКНА</t>
  </si>
  <si>
    <t>13.18. УРОЖАЙНОСТЬ ЛЬНА-ДОЛГУНЦА</t>
  </si>
  <si>
    <t>13.24.1. Минеральные удобрения (в пересчете на 100% питательных веществ)</t>
  </si>
  <si>
    <t>13.24.2. Органические удобрения</t>
  </si>
  <si>
    <t>13.30. НАДОЙ МОЛОКА НА ОДНУ КОРОВУ В СЕЛЬСКОХОЗЯЙСТВЕННЫХ ОРГАНИЗАЦИЯХ</t>
  </si>
  <si>
    <t>13.34. СРЕДНИЙ ГОДОВОЙ НАСТРИГ ШЕРСТИ С ОДНОЙ ОВЦЫ В СЕЛЬСКОХОЗЯЙСТВЕННЫХ ОРГАНИЗАЦИЯХ</t>
  </si>
  <si>
    <t>13.36. РАСХОД КОРМОВ В РАСЧЕТЕ НА ОДНУ УСЛОВНУЮ ГОЛОВУ КРУПНОГО СКОТА В СЕЛЬСКОХОЗЯЙСТВЕННЫХ ОРГАНИЗАЦИЯХ</t>
  </si>
  <si>
    <t>13.37. ЛЕСНЫЕ РЕСУРСЫ</t>
  </si>
  <si>
    <r>
      <t>13.37.1. Площадь земель лесного фонда и земель иных категорий, на которых расположены леса</t>
    </r>
    <r>
      <rPr>
        <b/>
        <vertAlign val="superscript"/>
        <sz val="8"/>
        <rFont val="Arial"/>
        <family val="2"/>
        <charset val="204"/>
      </rPr>
      <t>1)</t>
    </r>
  </si>
  <si>
    <r>
      <t>13.37.2. Площадь, покрытая лесом</t>
    </r>
    <r>
      <rPr>
        <b/>
        <vertAlign val="superscript"/>
        <sz val="8"/>
        <rFont val="Arial"/>
        <family val="2"/>
        <charset val="204"/>
      </rPr>
      <t>1)</t>
    </r>
  </si>
  <si>
    <r>
      <t>13.37.4. Общий запас древесины</t>
    </r>
    <r>
      <rPr>
        <b/>
        <vertAlign val="superscript"/>
        <sz val="8"/>
        <rFont val="Arial"/>
        <family val="2"/>
        <charset val="204"/>
      </rPr>
      <t>1)</t>
    </r>
  </si>
  <si>
    <t>13.39.1. Число лесных пожаров</t>
  </si>
  <si>
    <t>13.39.2. Площадь лесных земель, пройденная пожарами</t>
  </si>
  <si>
    <r>
      <t>13.39. ЛЕСНЫЕ ПОЖАРЫ НА ЗЕМЛЯХ ЛЕСНОГО ФОНДА И ЗЕМЛЯХ ИНЫХ КАТЕГОРИЙ</t>
    </r>
    <r>
      <rPr>
        <b/>
        <vertAlign val="superscript"/>
        <sz val="8"/>
        <rFont val="Arial"/>
        <family val="2"/>
        <charset val="204"/>
      </rPr>
      <t>1)</t>
    </r>
  </si>
  <si>
    <r>
      <t>13.40.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>1)</t>
    </r>
  </si>
  <si>
    <t>13.40.2. Среднегодовая численность работников организаций</t>
  </si>
  <si>
    <r>
      <t>13.40.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</si>
  <si>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13.40.3. Сальдированный финансовый результат (прибыль минус убыток) 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</si>
  <si>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13.40.4. Удельный вес убыточных  организаций в общем числе организаций по виду экономической деятельности "Лесозаготовки</t>
    </r>
    <r>
      <rPr>
        <b/>
        <vertAlign val="superscript"/>
        <sz val="8"/>
        <rFont val="Arial"/>
        <family val="2"/>
        <charset val="204"/>
      </rPr>
      <t>2)</t>
    </r>
  </si>
  <si>
    <r>
      <t>13.41. ПРОИЗВОДСТВО  ЛЕСОМАТЕРИАЛОВ НЕОБРАБОТАННЫХ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</si>
  <si>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13.42. ОСНОВНЫЕ ПОКАЗАТЕЛИ ПО ВИДУ ЭКОНОМИЧЕСКОЙ ДЕЯТЕЛЬНОСТИ "РЫБОЛОВСТВО" </t>
    </r>
    <r>
      <rPr>
        <b/>
        <vertAlign val="superscript"/>
        <sz val="8"/>
        <rFont val="Arial"/>
        <family val="2"/>
        <charset val="204"/>
      </rPr>
      <t>1)</t>
    </r>
  </si>
  <si>
    <t xml:space="preserve">13.42.2. Среднегодовая численность работников организаций </t>
  </si>
  <si>
    <r>
      <t>13.42.3.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</si>
  <si>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13.42.4. Удельный вес убыточных организаций в общем числе организаций по виду экономической деятельности "Рыболовство"</t>
    </r>
    <r>
      <rPr>
        <b/>
        <vertAlign val="superscript"/>
        <sz val="8"/>
        <rFont val="Arial"/>
        <family val="2"/>
        <charset val="204"/>
      </rPr>
      <t>2)</t>
    </r>
  </si>
  <si>
    <t xml:space="preserve">13.43.2. Среднегодовая численность работников организаций </t>
  </si>
  <si>
    <r>
      <t xml:space="preserve">13.43. ОСНОВНЫЕ ПОКАЗАТЕЛИ ПО ВИДУ ЭКОНОМИЧЕСКОЙ ДЕЯТЕЛЬНОСТИ "РЫБОВОДСТВО" </t>
    </r>
    <r>
      <rPr>
        <b/>
        <vertAlign val="superscript"/>
        <sz val="8"/>
        <rFont val="Arial"/>
        <family val="2"/>
        <charset val="204"/>
      </rPr>
      <t>1)</t>
    </r>
  </si>
  <si>
    <r>
      <t>13.43.3.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</si>
  <si>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13.43.4. Удельный вес убыточных организаций в общем числе организаций по виду экономической деятельности "Рыбоводство"</t>
    </r>
    <r>
      <rPr>
        <b/>
        <vertAlign val="superscript"/>
        <sz val="8"/>
        <rFont val="Arial"/>
        <family val="2"/>
        <charset val="204"/>
      </rPr>
      <t>2)</t>
    </r>
  </si>
  <si>
    <r>
      <t>13.44. УЛОВ РЫБЫ И ДОБЫЧА ДРУГИХ ВОДНЫХ БИОРЕСУРСОВ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</si>
  <si>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13.24. ВНЕСЕНИЕ УДОБРЕНИЙ НА ОДИН ГЕКТАР ПОСЕВА СЕЛЬСКОХОЗЯЙСТВЕННЫХ КУЛЬТУР В СЕЛЬСКОХОЗЯЙСТВЕННЫХ ОРГАНИЗАЦИЯХ</t>
    </r>
    <r>
      <rPr>
        <b/>
        <vertAlign val="superscript"/>
        <sz val="8"/>
        <rFont val="Arial"/>
        <family val="2"/>
        <charset val="204"/>
      </rPr>
      <t xml:space="preserve">1) </t>
    </r>
  </si>
  <si>
    <t>Российская Федерация1)</t>
  </si>
  <si>
    <t>Южный               федеральный округ1)</t>
  </si>
  <si>
    <t>13.1. ПРОДУКЦИЯ СЕЛЬСКОГО ХОЗЯЙСТВА</t>
  </si>
  <si>
    <t>13.2.1. Всего</t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</si>
  <si>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</si>
  <si>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Южный  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</si>
  <si>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2014 г. - в целях обеспечения статистической сопоставимости показатель рассчитан без учета данных по Республике Крым и г. Севастополю.</t>
    </r>
  </si>
  <si>
    <t>13.2.2. Продукция растениеводства</t>
  </si>
  <si>
    <r>
      <rPr>
        <vertAlign val="superscript"/>
        <sz val="6"/>
        <rFont val="Arial"/>
        <family val="2"/>
        <charset val="204"/>
      </rPr>
      <t xml:space="preserve">1)  </t>
    </r>
    <r>
      <rPr>
        <sz val="6"/>
        <rFont val="Arial"/>
        <family val="2"/>
        <charset val="204"/>
      </rPr>
      <t>2014 г. -  в целях обеспечения статистической сопоставимости показатель рассчитан без учёта данных по Республике Крым и г. Севастополю.</t>
    </r>
  </si>
  <si>
    <t>13.2.3. Продукция животноводства</t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</si>
  <si>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</si>
  <si>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 1) </t>
    </r>
    <r>
      <rPr>
        <sz val="7"/>
        <rFont val="Arial"/>
        <family val="2"/>
        <charset val="204"/>
      </rPr>
      <t>2014 г. - в целях обеспечения статистической сопоставимости показатель рассчитан без учёта данных по Республике Крым и г. Севастополю.</t>
    </r>
  </si>
  <si>
    <r>
      <t>13.4. ПОСЕВНЫЕ ПЛОЩАДИ СЕЛЬСКОХОЗЯЙСТВЕННЫХ КУЛЬТУР</t>
    </r>
    <r>
      <rPr>
        <b/>
        <vertAlign val="superscript"/>
        <sz val="8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</si>
  <si>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2);3)</t>
    </r>
    <r>
      <rPr>
        <sz val="7"/>
        <rFont val="Arial"/>
        <family val="2"/>
        <charset val="204"/>
      </rPr>
      <t xml:space="preserve"> </t>
    </r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</si>
  <si>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</si>
  <si>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</si>
  <si>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rPr>
        <vertAlign val="superscript"/>
        <sz val="7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До 2012 г. - включая г. Москва.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</si>
  <si>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</si>
  <si>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4)  </t>
    </r>
    <r>
      <rPr>
        <sz val="6"/>
        <rFont val="Arial"/>
        <family val="2"/>
        <charset val="204"/>
      </rPr>
      <t>Включая г. Санкт-Петербург.</t>
    </r>
  </si>
  <si>
    <r>
      <t>…</t>
    </r>
    <r>
      <rPr>
        <vertAlign val="superscript"/>
        <sz val="7"/>
        <rFont val="Arial"/>
        <family val="2"/>
        <charset val="204"/>
      </rPr>
      <t>4)</t>
    </r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</si>
  <si>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>2);3)</t>
    </r>
  </si>
  <si>
    <r>
      <t xml:space="preserve">г. Москва </t>
    </r>
    <r>
      <rPr>
        <vertAlign val="superscript"/>
        <sz val="7"/>
        <rFont val="Arial"/>
        <family val="2"/>
        <charset val="204"/>
      </rPr>
      <t>3)</t>
    </r>
  </si>
  <si>
    <r>
      <t xml:space="preserve">Ленинградская область </t>
    </r>
    <r>
      <rPr>
        <vertAlign val="superscript"/>
        <sz val="7"/>
        <rFont val="Arial"/>
        <family val="2"/>
        <charset val="204"/>
      </rPr>
      <t>5)</t>
    </r>
  </si>
  <si>
    <r>
      <rPr>
        <vertAlign val="superscript"/>
        <sz val="7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2010-2017 гг.  данные приведены с учетом итогов Всероссийской сельскохозяйственной переписи 2016 года.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</si>
  <si>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</si>
  <si>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</si>
  <si>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7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</si>
  <si>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Включая г. Санкт-Петербург.</t>
    </r>
  </si>
  <si>
    <r>
      <t>13.6. ПОСЕВНЫЕ ПЛОЩАДИ САХАРНОЙ СВЕКЛЫ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</si>
  <si>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Symbol"/>
        <family val="1"/>
        <charset val="2"/>
      </rPr>
      <t>1)</t>
    </r>
    <r>
      <rPr>
        <sz val="6"/>
        <rFont val="Arial"/>
        <family val="2"/>
        <charset val="204"/>
      </rPr>
      <t xml:space="preserve"> 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</si>
  <si>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7"/>
        <rFont val="Symbol"/>
        <family val="1"/>
        <charset val="2"/>
      </rP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</si>
  <si>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13.7. ПОСЕВНЫЕ ПЛОЩАДИ ПОДСОЛНЕЧНИКА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</si>
  <si>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…</t>
    </r>
    <r>
      <rPr>
        <vertAlign val="superscript"/>
        <sz val="7"/>
        <rFont val="Arial"/>
        <family val="2"/>
        <charset val="204"/>
      </rPr>
      <t>1)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</si>
  <si>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3)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</si>
  <si>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До 2012 г. - включая  г. Москва.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</si>
  <si>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</si>
  <si>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</si>
  <si>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2018 г. -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</si>
  <si>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13.9. ПОСЕВНЫЕ ПЛОЩАДИ КАРТОФЕЛЯ</t>
    </r>
    <r>
      <rPr>
        <b/>
        <vertAlign val="superscript"/>
        <sz val="8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</si>
  <si>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2);3)</t>
    </r>
  </si>
  <si>
    <r>
      <rPr>
        <vertAlign val="superscript"/>
        <sz val="6"/>
        <rFont val="Arial"/>
        <family val="2"/>
        <charset val="204"/>
      </rPr>
      <t>1)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</si>
  <si>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</t>
    </r>
  </si>
  <si>
    <r>
      <rPr>
        <vertAlign val="superscript"/>
        <sz val="6"/>
        <rFont val="Arial"/>
        <family val="2"/>
        <charset val="204"/>
      </rP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</si>
  <si>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7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</si>
  <si>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t>13.10. ПОСЕВНЫЕ ПЛОЩАДИ ОВОЩЕЙ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</si>
  <si>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  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</si>
  <si>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7"/>
        <rFont val="Arial"/>
        <family val="2"/>
        <charset val="204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</t>
    </r>
  </si>
  <si>
    <r>
      <rPr>
        <vertAlign val="superscript"/>
        <sz val="7"/>
        <rFont val="Arial"/>
        <family val="2"/>
        <charset val="204"/>
      </rP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</si>
  <si>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13.11. ВАЛОВОЙ СБОР ЗЕРНА (в весе после доработки)</t>
    </r>
    <r>
      <rPr>
        <b/>
        <vertAlign val="superscript"/>
        <sz val="8"/>
        <rFont val="Arial"/>
        <family val="2"/>
        <charset val="204"/>
      </rPr>
      <t>1)</t>
    </r>
  </si>
  <si>
    <r>
      <t>Российская Федерация</t>
    </r>
    <r>
      <rPr>
        <sz val="7"/>
        <rFont val="Arial"/>
        <family val="2"/>
        <charset val="204"/>
      </rPr>
      <t>, млн т</t>
    </r>
  </si>
  <si>
    <r>
      <t>…</t>
    </r>
    <r>
      <rPr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</si>
  <si>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Symbol"/>
        <family val="1"/>
        <charset val="2"/>
      </rPr>
      <t>1)</t>
    </r>
    <r>
      <rPr>
        <sz val="6"/>
        <rFont val="Symbol"/>
        <family val="1"/>
        <charset val="2"/>
      </rPr>
      <t xml:space="preserve"> </t>
    </r>
    <r>
      <rPr>
        <sz val="6"/>
        <rFont val="Arial"/>
        <family val="2"/>
        <charset val="204"/>
      </rPr>
      <t xml:space="preserve">  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</si>
  <si>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7"/>
        <rFont val="Symbol"/>
        <family val="1"/>
        <charset val="2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</si>
  <si>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7"/>
        <rFont val="Symbol"/>
        <family val="1"/>
        <charset val="2"/>
      </rP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</si>
  <si>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7"/>
        <rFont val="Symbol"/>
        <family val="1"/>
        <charset val="2"/>
      </rP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</si>
  <si>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rPr>
        <vertAlign val="superscript"/>
        <sz val="7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</si>
  <si>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1);2)</t>
    </r>
  </si>
  <si>
    <r>
      <t>г. Москва</t>
    </r>
    <r>
      <rPr>
        <vertAlign val="superscript"/>
        <sz val="7"/>
        <rFont val="Arial"/>
        <family val="2"/>
        <charset val="204"/>
      </rPr>
      <t>2)</t>
    </r>
  </si>
  <si>
    <r>
      <t>…</t>
    </r>
    <r>
      <rPr>
        <vertAlign val="superscript"/>
        <sz val="7"/>
        <rFont val="Arial"/>
        <family val="2"/>
        <charset val="204"/>
      </rPr>
      <t>3)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</si>
  <si>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</si>
  <si>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</si>
  <si>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1)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</si>
  <si>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</si>
  <si>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3)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</si>
  <si>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</si>
  <si>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2000-2016 гг. 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 от 3 ноября  2018 г.  № 632.  </t>
    </r>
  </si>
  <si>
    <r>
      <t>13.13. ВАЛОВОЙ СБОР САХАРНОЙ СВЕКЛЫ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</si>
  <si>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</si>
  <si>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r>
      <rPr>
        <vertAlign val="superscript"/>
        <sz val="7"/>
        <rFont val="Symbol"/>
        <family val="1"/>
        <charset val="2"/>
      </rPr>
      <t>1)</t>
    </r>
    <r>
      <rPr>
        <sz val="7"/>
        <rFont val="Symbol"/>
        <family val="1"/>
        <charset val="2"/>
      </rPr>
      <t xml:space="preserve"> </t>
    </r>
    <r>
      <rPr>
        <sz val="6"/>
        <rFont val="Arial"/>
        <family val="2"/>
        <charset val="204"/>
      </rPr>
      <t xml:space="preserve"> 2010-2017 гг.  - данные приведены с учетом итогов Всероссийской сельскохозяйственной переписи 2016 года.</t>
    </r>
  </si>
  <si>
    <r>
      <t xml:space="preserve">… </t>
    </r>
    <r>
      <rPr>
        <vertAlign val="superscript"/>
        <sz val="7"/>
        <rFont val="Arial"/>
        <family val="2"/>
        <charset val="204"/>
      </rPr>
      <t>1)</t>
    </r>
  </si>
  <si>
    <r>
      <t>13.15. ВАЛОВОЙ СБОР СЕМЯН ПОДСОЛНЕЧНИКА (в весе после доработки)</t>
    </r>
    <r>
      <rPr>
        <b/>
        <vertAlign val="superscript"/>
        <sz val="8"/>
        <rFont val="Arial"/>
        <family val="2"/>
        <charset val="204"/>
      </rPr>
      <t>1);2)</t>
    </r>
  </si>
  <si>
    <r>
      <rPr>
        <vertAlign val="superscript"/>
        <sz val="7"/>
        <rFont val="Symbol"/>
        <family val="1"/>
        <charset val="2"/>
      </rPr>
      <t>1)</t>
    </r>
    <r>
      <rPr>
        <sz val="7"/>
        <rFont val="Symbol"/>
        <family val="1"/>
        <charset val="2"/>
      </rPr>
      <t xml:space="preserve"> </t>
    </r>
    <r>
      <rPr>
        <sz val="6"/>
        <rFont val="Arial"/>
        <family val="2"/>
        <charset val="204"/>
      </rPr>
      <t xml:space="preserve"> 2010-2017 гг. - данные  приведены с учетом итогов Всероссийской сельскохозяйственной переписи 2016 года.</t>
    </r>
  </si>
  <si>
    <r>
      <rPr>
        <vertAlign val="superscript"/>
        <sz val="7"/>
        <rFont val="Symbol"/>
        <family val="1"/>
        <charset val="2"/>
      </rPr>
      <t>2)</t>
    </r>
    <r>
      <rPr>
        <sz val="6"/>
        <rFont val="Arial"/>
        <family val="2"/>
        <charset val="204"/>
      </rPr>
      <t xml:space="preserve"> С 2010 г. - в весе после доработки, до 2010 г. – в первоначально оприходованном весе. </t>
    </r>
  </si>
  <si>
    <r>
      <t xml:space="preserve">3)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</si>
  <si>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13.16. УРОЖАЙНОСТЬ ПОДСОЛНЕЧНИКА</t>
    </r>
    <r>
      <rPr>
        <b/>
        <vertAlign val="superscript"/>
        <sz val="8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</si>
  <si>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</si>
  <si>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</si>
  <si>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rPr>
        <vertAlign val="superscript"/>
        <sz val="7"/>
        <rFont val="Symbol"/>
        <family val="1"/>
        <charset val="2"/>
      </rPr>
      <t>1)</t>
    </r>
    <r>
      <rPr>
        <sz val="6"/>
        <rFont val="Arial"/>
        <family val="2"/>
        <charset val="204"/>
      </rPr>
      <t xml:space="preserve"> До 2010 г. – в первоначально оприходованном весе; с 2010 г. – в весе после доработки.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</si>
  <si>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</si>
  <si>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7"/>
        <rFont val="Symbol"/>
        <family val="1"/>
        <charset val="2"/>
      </rPr>
      <t>3)</t>
    </r>
    <r>
      <rPr>
        <sz val="7"/>
        <rFont val="Symbol"/>
        <family val="1"/>
        <charset val="2"/>
      </rPr>
      <t xml:space="preserve"> </t>
    </r>
    <r>
      <rPr>
        <sz val="6"/>
        <rFont val="Arial"/>
        <family val="2"/>
        <charset val="204"/>
      </rPr>
      <t xml:space="preserve">Данные за 2000-2016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 № 632. </t>
    </r>
    <r>
      <rPr>
        <b/>
        <sz val="6"/>
        <rFont val="Arial"/>
        <family val="2"/>
        <charset val="204"/>
      </rPr>
      <t xml:space="preserve">  </t>
    </r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</si>
  <si>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</si>
  <si>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</si>
  <si>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</si>
  <si>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7"/>
        <rFont val="Arial"/>
        <family val="2"/>
        <charset val="204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</si>
  <si>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7"/>
        <rFont val="Arial"/>
        <family val="2"/>
        <charset val="204"/>
      </rPr>
      <t>1)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</si>
  <si>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7"/>
        <rFont val="Arial"/>
        <family val="2"/>
        <charset val="204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</si>
  <si>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</si>
  <si>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13.19. ВАЛОВОЙ СБОР КАРТОФЕЛЯ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</si>
  <si>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</si>
  <si>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7"/>
        <rFont val="Arial"/>
        <family val="2"/>
        <charset val="204"/>
      </rPr>
      <t>4)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Включая г. Санкт-Петербург.</t>
    </r>
  </si>
  <si>
    <r>
      <t>13.20. УРОЖАЙНОСТЬ КАРТОФЕЛЯ</t>
    </r>
    <r>
      <rPr>
        <b/>
        <vertAlign val="superscript"/>
        <sz val="8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</si>
  <si>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</si>
  <si>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</si>
  <si>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2010-2017 гг. - данные  приведены с учетом итогов Всероссийской сельскохозяйственной переписи 2016 года.</t>
    </r>
  </si>
  <si>
    <r>
      <t>13.21. ВАЛОВОЙ СБОР ОВОЩЕЙ</t>
    </r>
    <r>
      <rPr>
        <b/>
        <vertAlign val="superscript"/>
        <sz val="8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</si>
  <si>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2),3)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</si>
  <si>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2010-2017 гг. - данные приведены с учетом итогов Всероссийской сельскохозяйственной переписи 2016 года.</t>
    </r>
  </si>
  <si>
    <r>
      <t>13.22. УРОЖАЙНОСТЬ ОВОЩЕЙ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</si>
  <si>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5)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</si>
  <si>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t>13.23. ВАЛОВОЙ СБОР ПЛОДОВ И ЯГОД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</si>
  <si>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2010-2017 гг. - данные приведены с учетом итогов Всероссийской сельскохозяйственной переписи 2016 года.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</si>
  <si>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</si>
  <si>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</si>
  <si>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</si>
  <si>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</si>
  <si>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2008 г. –  без учета микропредприятий.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</si>
  <si>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</si>
  <si>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</si>
  <si>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</si>
  <si>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rPr>
        <vertAlign val="superscript"/>
        <sz val="6"/>
        <rFont val="Arial"/>
        <family val="2"/>
        <charset val="204"/>
      </rPr>
      <t>4)</t>
    </r>
    <r>
      <rPr>
        <vertAlign val="superscript"/>
        <sz val="6"/>
        <rFont val="Calibri"/>
        <family val="2"/>
        <charset val="204"/>
        <scheme val="minor"/>
      </rPr>
      <t xml:space="preserve"> </t>
    </r>
    <r>
      <rPr>
        <sz val="6"/>
        <rFont val="Calibri"/>
        <family val="2"/>
        <charset val="204"/>
        <scheme val="minor"/>
      </rPr>
      <t xml:space="preserve">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         </t>
    </r>
    <r>
      <rPr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</si>
  <si>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</si>
  <si>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</si>
  <si>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 xml:space="preserve">2) </t>
    </r>
    <r>
      <rPr>
        <sz val="6"/>
        <rFont val="Arial"/>
        <family val="2"/>
        <charset val="204"/>
      </rPr>
      <t>До 2012 г. - включая г. Москва.</t>
    </r>
  </si>
  <si>
    <r>
      <t xml:space="preserve">3)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</si>
  <si>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4)</t>
    </r>
    <r>
      <rPr>
        <sz val="6"/>
        <rFont val="Calibri"/>
        <family val="2"/>
        <charset val="204"/>
        <scheme val="minor"/>
      </rPr>
      <t xml:space="preserve"> 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         </t>
    </r>
    <r>
      <rPr>
        <vertAlign val="superscript"/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</si>
  <si>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13.25. ПОГОЛОВЬЕ КРУПНОГО РОГАТОГО СКОТА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</si>
  <si>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2007-2017 гг.- данные приведены с учетом итогов Всероссийской сельскохозяйственной переписи 2016 года.</t>
    </r>
  </si>
  <si>
    <r>
      <t>13.26. ПОГОЛОВЬЕ СВИНЕЙ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</si>
  <si>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 xml:space="preserve"> 2007-2017 гг. - данные приведены с учетом итогов Всероссийской сельскохозяйственной переписи 2016 года.</t>
    </r>
  </si>
  <si>
    <r>
      <t>13.27. ПОГОЛОВЬЕ ОВЕЦ И КОЗ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</si>
  <si>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2007-2017 гг. - данные  приведены с учетом итогов Всероссийской сельскохозяйственной переписи 2016 года.</t>
    </r>
  </si>
  <si>
    <r>
      <t>13.28.  ПРОИЗВОДСТВО СКОТА И ПТИЦЫ НА УБОЙ (в убойном весе)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</si>
  <si>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 xml:space="preserve"> 2007-2017 гг. - данные  приведены с учетом итогов Всероссийской сельскохозяйственной переписи 2016 года.</t>
    </r>
  </si>
  <si>
    <r>
      <t>13.29. ПРОИЗВОДСТВО МОЛОКА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</si>
  <si>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2007-2017 гг. - данные приведены с учетом итогов Всероссийской сельскохозяйственной переписи 2016 года.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</si>
  <si>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</si>
  <si>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3)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</si>
  <si>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</si>
  <si>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</si>
  <si>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13.31. ПРОИЗВОДСТВО ЯИЦ</t>
    </r>
    <r>
      <rPr>
        <b/>
        <vertAlign val="superscript"/>
        <sz val="8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</si>
  <si>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3);4)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</si>
  <si>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</si>
  <si>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</si>
  <si>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 xml:space="preserve">1) </t>
    </r>
    <r>
      <rPr>
        <sz val="6"/>
        <rFont val="Arial"/>
        <family val="2"/>
        <charset val="204"/>
      </rPr>
      <t>Данные   приведены  по сельскохозяйственным организациям,  не  относящимся  к  субъектам  малого предпринимательства.</t>
    </r>
  </si>
  <si>
    <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</si>
  <si>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4)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</si>
  <si>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5)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</si>
  <si>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6) </t>
    </r>
    <r>
      <rPr>
        <sz val="6"/>
        <rFont val="Arial"/>
        <family val="2"/>
        <charset val="204"/>
      </rPr>
      <t xml:space="preserve">Данные за 2010-2016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</si>
  <si>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 xml:space="preserve">2) </t>
    </r>
    <r>
      <rPr>
        <sz val="6"/>
        <rFont val="Arial"/>
        <family val="2"/>
        <charset val="204"/>
      </rPr>
      <t>Данные   не   публикуются   в   целях   обеспечения   конфиденциальности   первичных   статистических   данных,   полученных от организаций  в соответствии с Федеральным законом от 29 ноября 2007 г. №282-ФЗ (п.5 ст.4, ч.1 ст.9).</t>
    </r>
  </si>
  <si>
    <r>
      <t>13.33. ПРОИЗВОДСТВО ШЕРСТИ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</si>
  <si>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2007-2017 гг. - данные  приведены с учетом итогов Всероссийской сельскохозяйственной переписи 2016 года.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</si>
  <si>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</si>
  <si>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</si>
  <si>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4)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</si>
  <si>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>13.35. ПРОИЗВОДСТВО МЕДА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</si>
  <si>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</si>
  <si>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</si>
  <si>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13.38. ЛЕСОВОССТАНОВЛЕНИЕ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</si>
  <si>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С 2012 г. – включая индивидуальных предпринимателей.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</si>
  <si>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</si>
  <si>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>1)</t>
    </r>
    <r>
      <rPr>
        <sz val="6"/>
        <rFont val="Arial"/>
        <family val="2"/>
        <charset val="204"/>
      </rPr>
      <t xml:space="preserve"> В соответствии с ОКПД до 2016 г. - "Производство древесины необработанной".</t>
    </r>
  </si>
  <si>
    <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</si>
  <si>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13.32. СРЕДНЯЯ ГОДОВАЯ ЯЙЦЕНОСКОСТЬ КУР-НЕСУШЕК В СЕЛЬСКОХОЗЯЙСТВЕННЫХ ОРГАНИЗАЦИЯХ </t>
    </r>
    <r>
      <rPr>
        <b/>
        <vertAlign val="superscript"/>
        <sz val="8"/>
        <rFont val="Arial"/>
        <family val="2"/>
        <charset val="204"/>
      </rPr>
      <t>1)</t>
    </r>
  </si>
  <si>
    <t>Средняя годовая яйценоскость кур-несушек в сельскохозяйственных организациях</t>
  </si>
  <si>
    <t xml:space="preserve"> (в хозяйствах всех категорий; тысяча гектаров)</t>
  </si>
  <si>
    <r>
      <t xml:space="preserve"> 13.5. ПОСЕВНЫЕ ПЛОЩАДИ ЗЕРНОВЫХ И ЗЕРНОБОБОВЫХ КУЛЬТУР </t>
    </r>
    <r>
      <rPr>
        <b/>
        <vertAlign val="superscript"/>
        <sz val="8"/>
        <rFont val="Arial"/>
        <family val="2"/>
        <charset val="204"/>
      </rPr>
      <t>1)</t>
    </r>
  </si>
  <si>
    <r>
      <t>…</t>
    </r>
    <r>
      <rPr>
        <vertAlign val="superscript"/>
        <sz val="7"/>
        <color rgb="FFFF0000"/>
        <rFont val="Arial"/>
        <family val="2"/>
        <charset val="204"/>
      </rPr>
      <t>2)</t>
    </r>
  </si>
  <si>
    <r>
      <t xml:space="preserve">  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</si>
  <si>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2 )  </t>
    </r>
    <r>
      <rPr>
        <sz val="6"/>
        <rFont val="Arial"/>
        <family val="2"/>
        <charset val="204"/>
      </rPr>
      <t xml:space="preserve">За 2010-2017 гг. данные приведены с учетом итогов Всероссийской сельскохозяйственной переписи 2016 года.
</t>
    </r>
    <r>
      <rPr>
        <vertAlign val="superscript"/>
        <sz val="6"/>
        <color rgb="FF00B050"/>
        <rFont val="Arial"/>
        <family val="2"/>
        <charset val="204"/>
      </rPr>
      <t/>
    </r>
  </si>
  <si>
    <t>1)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</si>
  <si>
    <t>1)По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</si>
  <si>
    <t>1)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убыточность.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</si>
  <si>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</si>
  <si>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</si>
  <si>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</si>
  <si>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 xml:space="preserve">2) </t>
    </r>
    <r>
      <rPr>
        <sz val="6"/>
        <rFont val="Arial"/>
        <family val="2"/>
        <charset val="204"/>
      </rPr>
      <t>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</si>
  <si>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</si>
  <si>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2)</t>
    </r>
    <r>
      <rPr>
        <sz val="6"/>
        <rFont val="Arial"/>
        <family val="2"/>
        <charset val="204"/>
      </rPr>
      <t xml:space="preserve"> 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</si>
  <si>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2010-2017 гг. -   данные приведены с учетом итогов Всероссийской сельскохозяйственной переписи 2016 года.</t>
    </r>
  </si>
  <si>
    <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</si>
  <si>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rPr>
        <vertAlign val="superscript"/>
        <sz val="7"/>
        <rFont val="Arial"/>
        <family val="2"/>
        <charset val="204"/>
      </rPr>
      <t xml:space="preserve">5) </t>
    </r>
    <r>
      <rPr>
        <sz val="6"/>
        <rFont val="Arial"/>
        <family val="2"/>
        <charset val="204"/>
      </rPr>
      <t xml:space="preserve">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</si>
  <si>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>13.37.3. Лесистость территорий</t>
    </r>
    <r>
      <rPr>
        <b/>
        <vertAlign val="superscript"/>
        <sz val="8"/>
        <rFont val="Arial"/>
        <family val="2"/>
        <charset val="204"/>
      </rPr>
      <t>1)</t>
    </r>
  </si>
  <si>
    <t>(по данным учета на конец года; миллионов  кубических метров)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</si>
  <si>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</si>
  <si>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</si>
  <si>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</si>
  <si>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>2)</t>
    </r>
    <r>
      <rPr>
        <strike/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</si>
  <si>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t>13.40.1. Число предприятий и организаций</t>
    </r>
    <r>
      <rPr>
        <b/>
        <vertAlign val="superscript"/>
        <sz val="8"/>
        <rFont val="Arial"/>
        <family val="2"/>
        <charset val="204"/>
      </rPr>
      <t>2)</t>
    </r>
    <r>
      <rPr>
        <b/>
        <sz val="8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</si>
  <si>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</si>
  <si>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</si>
  <si>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>1)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</si>
  <si>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 xml:space="preserve">3) </t>
    </r>
    <r>
      <rPr>
        <sz val="6"/>
        <rFont val="Arial"/>
        <family val="2"/>
        <charset val="204"/>
      </rPr>
      <t>По данным бухгалтерской отчетности.</t>
    </r>
  </si>
  <si>
    <r>
      <t>13.42. ОСНОВНЫЕ ПОКАЗАТЕЛИ ПО ВИДУ ЭКОНОМИЧЕСКОЙ ДЕЯТЕЛЬНОСТИ "РЫБОЛОВСТВО"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</si>
  <si>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13.42.1. Число предприятий 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</si>
  <si>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 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</si>
  <si>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</si>
  <si>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13.43.ОСНОВНЫЕ ПОКАЗАТЕЛИ ПО ВИДУ ЭКОНОМИЧЕСКОЙ ДЕЯТЕЛЬНОСТИ "РЫБОВОДСТВО"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  <r>
      <rPr>
        <vertAlign val="superscript"/>
        <sz val="8"/>
        <color theme="1"/>
        <rFont val="Arial"/>
        <family val="2"/>
        <charset val="204"/>
      </rPr>
      <t/>
    </r>
  </si>
  <si>
    <r>
      <t>13.43.1. Число предприятий 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</si>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</sst>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р_._-;\-* #,##0.00_р_._-;_-* &quot;-&quot;??_р_._-;_-@_-"/>
    <numFmt numFmtId="165" formatCode="0.0"/>
    <numFmt numFmtId="166" formatCode="0.000"/>
    <numFmt numFmtId="167" formatCode="[=0]##,;##0.0"/>
    <numFmt numFmtId="168" formatCode="[&lt;0.1]##0.00;[=0]&quot;-&quot;;##0.0"/>
    <numFmt numFmtId="169" formatCode="[&lt;0.1]##0.0;[=0]&quot;-&quot;;##0"/>
    <numFmt numFmtId="170" formatCode="[&lt;=0.05]##0.00;[=999999999]&quot;...&quot;;##0.0"/>
    <numFmt numFmtId="171" formatCode="[&lt;=0.05]##0.0;[=999999999]&quot;...&quot;;##0"/>
  </numFmts>
  <fonts count="5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vertAlign val="superscript"/>
      <sz val="8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vertAlign val="superscript"/>
      <sz val="6"/>
      <color rgb="FF00B050"/>
      <name val="Arial"/>
      <family val="2"/>
      <charset val="204"/>
    </font>
    <font>
      <sz val="8"/>
      <name val="Times New Roman"/>
      <family val="1"/>
      <charset val="204"/>
    </font>
    <font>
      <sz val="6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  <font>
      <strike/>
      <sz val="6"/>
      <name val="Arial"/>
      <family val="2"/>
      <charset val="204"/>
    </font>
    <font>
      <b/>
      <vertAlign val="superscript"/>
      <sz val="7"/>
      <name val="Arial"/>
      <family val="2"/>
      <charset val="204"/>
    </font>
    <font>
      <strike/>
      <sz val="7"/>
      <name val="Arial"/>
      <family val="2"/>
      <charset val="204"/>
    </font>
    <font>
      <vertAlign val="superscript"/>
      <sz val="7"/>
      <name val="Symbol"/>
      <family val="1"/>
      <charset val="2"/>
    </font>
    <font>
      <i/>
      <vertAlign val="superscript"/>
      <sz val="7"/>
      <name val="Arial"/>
      <family val="2"/>
      <charset val="204"/>
    </font>
    <font>
      <b/>
      <sz val="7"/>
      <name val="Arial Cyr"/>
      <charset val="204"/>
    </font>
    <font>
      <sz val="7"/>
      <name val="Arial Cyr"/>
      <family val="2"/>
      <charset val="204"/>
    </font>
    <font>
      <vertAlign val="superscript"/>
      <sz val="9"/>
      <name val="Arial"/>
      <family val="2"/>
      <charset val="204"/>
    </font>
    <font>
      <vertAlign val="superscript"/>
      <sz val="6"/>
      <name val="Symbol"/>
      <family val="1"/>
      <charset val="2"/>
    </font>
    <font>
      <b/>
      <sz val="7.5"/>
      <name val="Arial"/>
      <family val="2"/>
      <charset val="204"/>
    </font>
    <font>
      <b/>
      <sz val="6"/>
      <name val="Arial"/>
      <family val="2"/>
      <charset val="204"/>
    </font>
    <font>
      <vertAlign val="superscript"/>
      <sz val="6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vertAlign val="superscript"/>
      <sz val="7"/>
      <color rgb="FFFF0000"/>
      <name val="Arial"/>
      <family val="2"/>
      <charset val="204"/>
    </font>
    <font>
      <b/>
      <sz val="10"/>
      <name val="Arial"/>
      <family val="2"/>
      <charset val="204"/>
    </font>
    <font>
      <strike/>
      <vertAlign val="superscript"/>
      <sz val="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">
    <xf numFmtId="0" fontId="0" fillId="0" borderId="0"/>
    <xf numFmtId="0" fontId="18" fillId="0" borderId="0"/>
    <xf numFmtId="164" fontId="23" fillId="0" borderId="0" applyFont="0" applyFill="0" applyBorder="0" applyAlignment="0" applyProtection="0"/>
    <xf numFmtId="0" fontId="26" fillId="0" borderId="0"/>
    <xf numFmtId="0" fontId="28" fillId="0" borderId="0" applyNumberFormat="0" applyFill="0" applyBorder="0" applyAlignment="0" applyProtection="0"/>
    <xf numFmtId="0" fontId="23" fillId="0" borderId="0"/>
    <xf numFmtId="164" fontId="18" fillId="0" borderId="0" applyFont="0" applyFill="0" applyBorder="0" applyAlignment="0" applyProtection="0"/>
  </cellStyleXfs>
  <cellXfs count="461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3"/>
    </xf>
    <xf numFmtId="0" fontId="5" fillId="0" borderId="0" xfId="0" applyFont="1" applyBorder="1" applyAlignment="1">
      <alignment horizontal="left" vertical="center" wrapText="1" indent="2"/>
    </xf>
    <xf numFmtId="0" fontId="5" fillId="0" borderId="0" xfId="0" applyFont="1" applyBorder="1" applyAlignment="1">
      <alignment horizontal="left" vertical="center" wrapText="1" indent="1"/>
    </xf>
    <xf numFmtId="0" fontId="13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top" wrapText="1"/>
    </xf>
    <xf numFmtId="0" fontId="5" fillId="0" borderId="0" xfId="0" applyFont="1"/>
    <xf numFmtId="0" fontId="2" fillId="0" borderId="1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3" fillId="0" borderId="0" xfId="0" applyFont="1" applyAlignment="1">
      <alignment horizontal="right" vertical="center"/>
    </xf>
    <xf numFmtId="0" fontId="6" fillId="0" borderId="5" xfId="0" applyFont="1" applyBorder="1"/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5" fillId="0" borderId="0" xfId="0" applyNumberFormat="1" applyFont="1" applyBorder="1" applyAlignment="1">
      <alignment horizontal="right" indent="1"/>
    </xf>
    <xf numFmtId="0" fontId="24" fillId="0" borderId="0" xfId="0" applyFont="1"/>
    <xf numFmtId="0" fontId="5" fillId="0" borderId="3" xfId="0" applyFont="1" applyBorder="1" applyAlignment="1">
      <alignment horizontal="left" vertical="center" wrapText="1" indent="4"/>
    </xf>
    <xf numFmtId="0" fontId="6" fillId="0" borderId="10" xfId="0" applyFont="1" applyBorder="1"/>
    <xf numFmtId="0" fontId="6" fillId="0" borderId="1" xfId="0" applyFont="1" applyBorder="1"/>
    <xf numFmtId="0" fontId="5" fillId="0" borderId="0" xfId="0" applyFont="1" applyAlignment="1">
      <alignment horizontal="right"/>
    </xf>
    <xf numFmtId="0" fontId="10" fillId="0" borderId="0" xfId="0" applyFont="1"/>
    <xf numFmtId="0" fontId="17" fillId="0" borderId="0" xfId="0" applyFont="1" applyAlignment="1">
      <alignment horizontal="center"/>
    </xf>
    <xf numFmtId="0" fontId="27" fillId="0" borderId="0" xfId="0" applyFont="1"/>
    <xf numFmtId="0" fontId="1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1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 indent="1"/>
    </xf>
    <xf numFmtId="0" fontId="5" fillId="0" borderId="0" xfId="0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6" fillId="0" borderId="0" xfId="0" applyFont="1" applyAlignment="1">
      <alignment horizontal="right" indent="1"/>
    </xf>
    <xf numFmtId="0" fontId="6" fillId="0" borderId="0" xfId="0" applyFont="1" applyBorder="1" applyAlignment="1">
      <alignment horizontal="right" inden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indent="1"/>
    </xf>
    <xf numFmtId="0" fontId="6" fillId="0" borderId="0" xfId="0" applyFont="1" applyBorder="1" applyAlignment="1">
      <alignment horizontal="right" indent="2"/>
    </xf>
    <xf numFmtId="0" fontId="2" fillId="0" borderId="0" xfId="0" applyFont="1" applyBorder="1" applyAlignment="1">
      <alignment horizontal="right" indent="2"/>
    </xf>
    <xf numFmtId="0" fontId="5" fillId="0" borderId="0" xfId="0" applyFont="1" applyBorder="1" applyAlignment="1">
      <alignment horizontal="right" indent="2"/>
    </xf>
    <xf numFmtId="0" fontId="5" fillId="0" borderId="0" xfId="0" applyFont="1" applyFill="1" applyBorder="1" applyAlignment="1">
      <alignment horizontal="right" indent="2"/>
    </xf>
    <xf numFmtId="165" fontId="2" fillId="0" borderId="0" xfId="0" applyNumberFormat="1" applyFont="1" applyAlignment="1">
      <alignment horizontal="right" indent="1"/>
    </xf>
    <xf numFmtId="165" fontId="5" fillId="0" borderId="0" xfId="0" applyNumberFormat="1" applyFont="1" applyAlignment="1">
      <alignment horizontal="right" indent="2"/>
    </xf>
    <xf numFmtId="165" fontId="2" fillId="0" borderId="0" xfId="0" applyNumberFormat="1" applyFont="1" applyAlignment="1">
      <alignment horizontal="right" indent="2"/>
    </xf>
    <xf numFmtId="0" fontId="17" fillId="0" borderId="0" xfId="0" applyFont="1"/>
    <xf numFmtId="0" fontId="5" fillId="0" borderId="0" xfId="0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5" fillId="0" borderId="12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6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5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Border="1" applyAlignment="1">
      <alignment horizontal="right" indent="2"/>
    </xf>
    <xf numFmtId="1" fontId="5" fillId="0" borderId="0" xfId="0" applyNumberFormat="1" applyFont="1" applyBorder="1" applyAlignment="1">
      <alignment horizontal="right" indent="2"/>
    </xf>
    <xf numFmtId="0" fontId="10" fillId="0" borderId="0" xfId="0" applyFont="1" applyAlignment="1">
      <alignment vertical="center"/>
    </xf>
    <xf numFmtId="0" fontId="2" fillId="0" borderId="6" xfId="0" applyFont="1" applyBorder="1" applyAlignment="1">
      <alignment horizontal="right" indent="1"/>
    </xf>
    <xf numFmtId="1" fontId="5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2" fillId="0" borderId="0" xfId="0" applyFont="1" applyFill="1" applyAlignment="1">
      <alignment horizontal="right" indent="1"/>
    </xf>
    <xf numFmtId="165" fontId="5" fillId="0" borderId="0" xfId="0" applyNumberFormat="1" applyFont="1" applyFill="1" applyAlignment="1">
      <alignment horizontal="right" indent="1"/>
    </xf>
    <xf numFmtId="1" fontId="5" fillId="0" borderId="0" xfId="0" applyNumberFormat="1" applyFont="1" applyFill="1" applyAlignment="1">
      <alignment horizontal="right" indent="1"/>
    </xf>
    <xf numFmtId="0" fontId="2" fillId="0" borderId="6" xfId="0" applyFont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6" xfId="0" applyFont="1" applyFill="1" applyBorder="1" applyAlignment="1">
      <alignment horizontal="right" indent="2"/>
    </xf>
    <xf numFmtId="1" fontId="5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6" fillId="0" borderId="0" xfId="0" applyNumberFormat="1" applyFont="1" applyAlignment="1">
      <alignment horizontal="right" indent="1"/>
    </xf>
    <xf numFmtId="0" fontId="5" fillId="0" borderId="0" xfId="0" applyFont="1" applyFill="1" applyAlignment="1">
      <alignment horizontal="left" vertical="center"/>
    </xf>
    <xf numFmtId="1" fontId="2" fillId="0" borderId="0" xfId="0" applyNumberFormat="1" applyFont="1" applyFill="1" applyAlignment="1">
      <alignment horizontal="right" indent="1"/>
    </xf>
    <xf numFmtId="165" fontId="5" fillId="0" borderId="0" xfId="0" applyNumberFormat="1" applyFont="1" applyBorder="1" applyAlignment="1">
      <alignment horizontal="right" indent="2"/>
    </xf>
    <xf numFmtId="0" fontId="0" fillId="0" borderId="0" xfId="0" applyFont="1"/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5" fillId="0" borderId="0" xfId="0" applyNumberFormat="1" applyFont="1" applyFill="1" applyBorder="1" applyAlignment="1">
      <alignment horizontal="right" indent="2"/>
    </xf>
    <xf numFmtId="0" fontId="2" fillId="0" borderId="6" xfId="0" applyFont="1" applyFill="1" applyBorder="1" applyAlignment="1">
      <alignment horizontal="right" indent="1"/>
    </xf>
    <xf numFmtId="165" fontId="15" fillId="0" borderId="0" xfId="0" applyNumberFormat="1" applyFont="1" applyBorder="1" applyAlignment="1">
      <alignment horizontal="right" indent="1"/>
    </xf>
    <xf numFmtId="0" fontId="10" fillId="0" borderId="0" xfId="0" applyFont="1" applyFill="1"/>
    <xf numFmtId="165" fontId="29" fillId="0" borderId="0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2"/>
    </xf>
    <xf numFmtId="165" fontId="2" fillId="0" borderId="0" xfId="0" applyNumberFormat="1" applyFont="1" applyBorder="1" applyAlignment="1">
      <alignment horizontal="right" indent="2"/>
    </xf>
    <xf numFmtId="0" fontId="6" fillId="0" borderId="3" xfId="0" applyFont="1" applyBorder="1"/>
    <xf numFmtId="0" fontId="5" fillId="0" borderId="0" xfId="0" applyNumberFormat="1" applyFont="1" applyFill="1" applyBorder="1" applyAlignment="1">
      <alignment horizontal="right" indent="1"/>
    </xf>
    <xf numFmtId="0" fontId="2" fillId="0" borderId="0" xfId="0" applyNumberFormat="1" applyFont="1" applyBorder="1" applyAlignment="1">
      <alignment horizontal="right" indent="1"/>
    </xf>
    <xf numFmtId="0" fontId="15" fillId="0" borderId="0" xfId="0" applyFont="1" applyBorder="1" applyAlignment="1">
      <alignment horizontal="right" indent="1"/>
    </xf>
    <xf numFmtId="0" fontId="5" fillId="0" borderId="1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5" fontId="20" fillId="0" borderId="0" xfId="0" applyNumberFormat="1" applyFont="1" applyFill="1" applyBorder="1" applyAlignment="1">
      <alignment horizontal="right" indent="1"/>
    </xf>
    <xf numFmtId="0" fontId="8" fillId="0" borderId="0" xfId="0" applyFont="1" applyBorder="1" applyAlignment="1">
      <alignment vertical="center" wrapText="1"/>
    </xf>
    <xf numFmtId="49" fontId="5" fillId="0" borderId="0" xfId="0" applyNumberFormat="1" applyFont="1" applyAlignment="1">
      <alignment horizontal="right" indent="1"/>
    </xf>
    <xf numFmtId="0" fontId="2" fillId="0" borderId="1" xfId="0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right" indent="1"/>
    </xf>
    <xf numFmtId="165" fontId="29" fillId="0" borderId="0" xfId="0" applyNumberFormat="1" applyFont="1" applyFill="1" applyBorder="1" applyAlignment="1">
      <alignment horizontal="right" indent="1"/>
    </xf>
    <xf numFmtId="0" fontId="5" fillId="0" borderId="1" xfId="0" applyFont="1" applyBorder="1" applyAlignment="1">
      <alignment horizontal="left" vertical="center" wrapText="1" indent="1"/>
    </xf>
    <xf numFmtId="165" fontId="5" fillId="0" borderId="0" xfId="0" quotePrefix="1" applyNumberFormat="1" applyFont="1" applyBorder="1" applyAlignment="1">
      <alignment horizontal="right" indent="2"/>
    </xf>
    <xf numFmtId="1" fontId="5" fillId="0" borderId="0" xfId="0" applyNumberFormat="1" applyFon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1" fontId="2" fillId="0" borderId="0" xfId="0" applyNumberFormat="1" applyFont="1" applyFill="1" applyAlignment="1">
      <alignment horizontal="right" indent="2"/>
    </xf>
    <xf numFmtId="1" fontId="5" fillId="0" borderId="0" xfId="0" applyNumberFormat="1" applyFont="1" applyFill="1" applyAlignment="1">
      <alignment horizontal="right" indent="2"/>
    </xf>
    <xf numFmtId="49" fontId="5" fillId="0" borderId="0" xfId="0" applyNumberFormat="1" applyFont="1" applyFill="1" applyBorder="1" applyAlignment="1">
      <alignment horizontal="right" indent="1"/>
    </xf>
    <xf numFmtId="49" fontId="2" fillId="0" borderId="0" xfId="0" applyNumberFormat="1" applyFont="1" applyFill="1" applyBorder="1" applyAlignment="1">
      <alignment horizontal="right" indent="1"/>
    </xf>
    <xf numFmtId="49" fontId="5" fillId="0" borderId="0" xfId="0" applyNumberFormat="1" applyFont="1" applyBorder="1" applyAlignment="1">
      <alignment horizontal="right" indent="1"/>
    </xf>
    <xf numFmtId="0" fontId="2" fillId="0" borderId="0" xfId="0" applyNumberFormat="1" applyFont="1" applyFill="1" applyBorder="1" applyAlignment="1">
      <alignment horizontal="right" indent="1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1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5" fillId="0" borderId="0" xfId="0" applyNumberFormat="1" applyFont="1" applyFill="1" applyBorder="1" applyAlignment="1">
      <alignment horizontal="right" indent="1"/>
    </xf>
    <xf numFmtId="0" fontId="5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horizontal="right" indent="1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indent="1"/>
    </xf>
    <xf numFmtId="0" fontId="5" fillId="0" borderId="1" xfId="0" applyFont="1" applyFill="1" applyBorder="1" applyAlignment="1">
      <alignment horizontal="left" vertical="center" wrapText="1" indent="1"/>
    </xf>
    <xf numFmtId="0" fontId="29" fillId="0" borderId="0" xfId="0" applyFont="1" applyFill="1" applyBorder="1" applyAlignment="1">
      <alignment horizontal="right" indent="1"/>
    </xf>
    <xf numFmtId="0" fontId="17" fillId="0" borderId="0" xfId="0" applyFont="1" applyFill="1" applyBorder="1"/>
    <xf numFmtId="0" fontId="2" fillId="0" borderId="0" xfId="0" applyNumberFormat="1" applyFont="1" applyFill="1" applyBorder="1" applyAlignment="1">
      <alignment horizontal="right" indent="2"/>
    </xf>
    <xf numFmtId="0" fontId="5" fillId="0" borderId="0" xfId="0" applyNumberFormat="1" applyFont="1" applyFill="1" applyBorder="1" applyAlignment="1">
      <alignment horizontal="right" indent="2"/>
    </xf>
    <xf numFmtId="0" fontId="2" fillId="0" borderId="6" xfId="0" applyNumberFormat="1" applyFont="1" applyBorder="1" applyAlignment="1">
      <alignment horizontal="right" indent="1"/>
    </xf>
    <xf numFmtId="0" fontId="22" fillId="0" borderId="0" xfId="0" applyFont="1" applyBorder="1" applyAlignment="1">
      <alignment horizontal="right" inden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right" indent="1"/>
    </xf>
    <xf numFmtId="0" fontId="14" fillId="0" borderId="5" xfId="0" applyFont="1" applyBorder="1"/>
    <xf numFmtId="0" fontId="32" fillId="0" borderId="5" xfId="0" applyFont="1" applyBorder="1"/>
    <xf numFmtId="0" fontId="2" fillId="0" borderId="11" xfId="0" applyFont="1" applyBorder="1" applyAlignment="1">
      <alignment horizontal="left" vertical="center" wrapText="1"/>
    </xf>
    <xf numFmtId="0" fontId="17" fillId="0" borderId="5" xfId="0" applyFont="1" applyBorder="1"/>
    <xf numFmtId="0" fontId="2" fillId="0" borderId="0" xfId="0" applyFont="1" applyBorder="1" applyAlignment="1">
      <alignment horizontal="right" wrapText="1" indent="1"/>
    </xf>
    <xf numFmtId="0" fontId="5" fillId="0" borderId="0" xfId="0" applyFont="1" applyBorder="1" applyAlignment="1">
      <alignment horizontal="right" wrapText="1" indent="1"/>
    </xf>
    <xf numFmtId="0" fontId="6" fillId="0" borderId="0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right"/>
    </xf>
    <xf numFmtId="0" fontId="1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/>
    </xf>
    <xf numFmtId="0" fontId="5" fillId="0" borderId="0" xfId="0" applyFont="1" applyBorder="1"/>
    <xf numFmtId="0" fontId="31" fillId="0" borderId="0" xfId="0" applyFont="1" applyBorder="1" applyAlignment="1">
      <alignment horizontal="right" indent="1"/>
    </xf>
    <xf numFmtId="0" fontId="19" fillId="0" borderId="0" xfId="0" applyFont="1" applyFill="1" applyAlignment="1">
      <alignment wrapText="1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6" fillId="0" borderId="0" xfId="4" applyFont="1" applyBorder="1" applyAlignment="1">
      <alignment wrapText="1"/>
    </xf>
    <xf numFmtId="0" fontId="6" fillId="0" borderId="0" xfId="4" applyFont="1" applyBorder="1" applyAlignment="1">
      <alignment horizontal="left" vertical="center" wrapText="1" indent="2"/>
    </xf>
    <xf numFmtId="0" fontId="6" fillId="0" borderId="0" xfId="4" applyFont="1" applyBorder="1" applyAlignment="1">
      <alignment vertical="center"/>
    </xf>
    <xf numFmtId="0" fontId="6" fillId="0" borderId="0" xfId="4" applyFont="1" applyBorder="1"/>
    <xf numFmtId="0" fontId="6" fillId="0" borderId="0" xfId="4" applyFont="1" applyBorder="1" applyAlignment="1">
      <alignment vertical="center" wrapText="1"/>
    </xf>
    <xf numFmtId="0" fontId="20" fillId="0" borderId="0" xfId="0" applyFont="1"/>
    <xf numFmtId="0" fontId="33" fillId="0" borderId="0" xfId="0" applyFont="1" applyFill="1"/>
    <xf numFmtId="0" fontId="6" fillId="0" borderId="0" xfId="0" applyFont="1" applyFill="1" applyAlignment="1">
      <alignment horizontal="left"/>
    </xf>
    <xf numFmtId="0" fontId="5" fillId="0" borderId="4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right" indent="1"/>
    </xf>
    <xf numFmtId="0" fontId="5" fillId="0" borderId="5" xfId="0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 vertical="center" wrapText="1" indent="3"/>
    </xf>
    <xf numFmtId="0" fontId="5" fillId="0" borderId="0" xfId="0" applyFont="1" applyBorder="1" applyAlignment="1">
      <alignment horizontal="right" vertical="center"/>
    </xf>
    <xf numFmtId="0" fontId="2" fillId="0" borderId="8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right" indent="1"/>
    </xf>
    <xf numFmtId="165" fontId="5" fillId="0" borderId="0" xfId="0" applyNumberFormat="1" applyFont="1" applyFill="1" applyBorder="1" applyAlignment="1">
      <alignment horizontal="right" vertical="center" wrapText="1"/>
    </xf>
    <xf numFmtId="165" fontId="2" fillId="0" borderId="6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5" fillId="0" borderId="0" xfId="0" applyNumberFormat="1" applyFont="1" applyFill="1" applyBorder="1" applyAlignment="1">
      <alignment horizontal="right" wrapText="1" indent="1"/>
    </xf>
    <xf numFmtId="165" fontId="5" fillId="0" borderId="0" xfId="0" applyNumberFormat="1" applyFont="1" applyFill="1" applyAlignment="1">
      <alignment horizontal="right" wrapText="1" indent="1"/>
    </xf>
    <xf numFmtId="0" fontId="5" fillId="0" borderId="0" xfId="0" applyFont="1" applyFill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165" fontId="5" fillId="0" borderId="0" xfId="2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1"/>
    </xf>
    <xf numFmtId="165" fontId="2" fillId="0" borderId="6" xfId="0" applyNumberFormat="1" applyFont="1" applyBorder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165" fontId="5" fillId="0" borderId="0" xfId="0" applyNumberFormat="1" applyFont="1" applyAlignment="1">
      <alignment horizontal="right" wrapText="1" indent="1"/>
    </xf>
    <xf numFmtId="165" fontId="5" fillId="0" borderId="0" xfId="0" applyNumberFormat="1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10" xfId="0" applyFont="1" applyBorder="1" applyAlignment="1">
      <alignment horizontal="left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right" inden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right" indent="2"/>
    </xf>
    <xf numFmtId="165" fontId="2" fillId="0" borderId="0" xfId="0" applyNumberFormat="1" applyFont="1" applyFill="1" applyBorder="1" applyAlignment="1">
      <alignment horizontal="right" indent="2"/>
    </xf>
    <xf numFmtId="0" fontId="6" fillId="0" borderId="0" xfId="0" applyFont="1" applyFill="1" applyBorder="1" applyAlignment="1">
      <alignment horizontal="right" indent="2"/>
    </xf>
    <xf numFmtId="165" fontId="7" fillId="0" borderId="0" xfId="0" applyNumberFormat="1" applyFont="1" applyFill="1" applyBorder="1" applyAlignment="1">
      <alignment horizontal="right" indent="2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right" indent="2"/>
    </xf>
    <xf numFmtId="0" fontId="5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right" indent="1"/>
    </xf>
    <xf numFmtId="167" fontId="2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5" fillId="0" borderId="0" xfId="0" applyNumberFormat="1" applyFont="1" applyBorder="1" applyAlignment="1">
      <alignment horizontal="right" wrapText="1" indent="1"/>
    </xf>
    <xf numFmtId="165" fontId="6" fillId="0" borderId="0" xfId="0" applyNumberFormat="1" applyFont="1"/>
    <xf numFmtId="0" fontId="2" fillId="0" borderId="6" xfId="0" applyFont="1" applyBorder="1" applyAlignment="1">
      <alignment horizontal="right" wrapText="1" indent="1"/>
    </xf>
    <xf numFmtId="0" fontId="15" fillId="0" borderId="0" xfId="0" applyFont="1" applyAlignment="1">
      <alignment horizontal="right" wrapText="1" indent="1"/>
    </xf>
    <xf numFmtId="0" fontId="2" fillId="0" borderId="0" xfId="0" applyFont="1" applyBorder="1" applyAlignment="1">
      <alignment horizontal="right" wrapText="1" indent="2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5" fillId="0" borderId="3" xfId="0" applyFont="1" applyBorder="1"/>
    <xf numFmtId="165" fontId="5" fillId="0" borderId="0" xfId="0" applyNumberFormat="1" applyFont="1" applyBorder="1" applyAlignment="1">
      <alignment horizontal="left" wrapText="1" indent="1"/>
    </xf>
    <xf numFmtId="165" fontId="46" fillId="0" borderId="0" xfId="0" applyNumberFormat="1" applyFont="1" applyFill="1" applyAlignment="1">
      <alignment horizontal="right" wrapText="1" indent="1"/>
    </xf>
    <xf numFmtId="0" fontId="7" fillId="0" borderId="5" xfId="0" applyFont="1" applyFill="1" applyBorder="1" applyAlignment="1">
      <alignment horizontal="left" wrapText="1"/>
    </xf>
    <xf numFmtId="0" fontId="16" fillId="0" borderId="5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horizontal="left" wrapText="1"/>
    </xf>
    <xf numFmtId="165" fontId="46" fillId="0" borderId="0" xfId="0" applyNumberFormat="1" applyFont="1" applyFill="1" applyBorder="1" applyAlignment="1">
      <alignment horizontal="right" wrapText="1" indent="1"/>
    </xf>
    <xf numFmtId="168" fontId="2" fillId="0" borderId="0" xfId="0" applyNumberFormat="1" applyFont="1" applyFill="1" applyBorder="1" applyAlignment="1">
      <alignment horizontal="right" wrapText="1" indent="1"/>
    </xf>
    <xf numFmtId="168" fontId="5" fillId="0" borderId="0" xfId="0" applyNumberFormat="1" applyFont="1" applyFill="1" applyBorder="1" applyAlignment="1">
      <alignment horizontal="right" wrapText="1" indent="1"/>
    </xf>
    <xf numFmtId="169" fontId="5" fillId="0" borderId="0" xfId="0" applyNumberFormat="1" applyFont="1" applyFill="1" applyBorder="1" applyAlignment="1">
      <alignment horizontal="right" wrapText="1" indent="1"/>
    </xf>
    <xf numFmtId="0" fontId="46" fillId="0" borderId="0" xfId="0" applyFont="1" applyFill="1" applyBorder="1" applyAlignment="1">
      <alignment horizontal="right" wrapText="1" indent="1"/>
    </xf>
    <xf numFmtId="0" fontId="10" fillId="0" borderId="0" xfId="0" applyFont="1" applyFill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8" fillId="0" borderId="3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0" fontId="43" fillId="0" borderId="0" xfId="0" applyFont="1" applyFill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7" fontId="2" fillId="0" borderId="0" xfId="0" applyNumberFormat="1" applyFont="1" applyBorder="1" applyAlignment="1">
      <alignment horizontal="right" indent="1"/>
    </xf>
    <xf numFmtId="167" fontId="5" fillId="0" borderId="0" xfId="0" applyNumberFormat="1" applyFont="1" applyBorder="1" applyAlignment="1">
      <alignment horizontal="right" indent="1"/>
    </xf>
    <xf numFmtId="0" fontId="8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wrapText="1"/>
    </xf>
    <xf numFmtId="0" fontId="14" fillId="0" borderId="0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41" fillId="0" borderId="0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38" fillId="0" borderId="0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right" inden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/>
    <xf numFmtId="0" fontId="20" fillId="0" borderId="0" xfId="0" applyFont="1" applyBorder="1"/>
    <xf numFmtId="0" fontId="20" fillId="0" borderId="5" xfId="0" applyFont="1" applyBorder="1"/>
    <xf numFmtId="170" fontId="40" fillId="0" borderId="0" xfId="0" applyNumberFormat="1" applyFont="1" applyBorder="1" applyAlignment="1">
      <alignment horizontal="right" wrapText="1" indent="1"/>
    </xf>
    <xf numFmtId="171" fontId="40" fillId="0" borderId="0" xfId="0" applyNumberFormat="1" applyFont="1" applyBorder="1" applyAlignment="1">
      <alignment horizontal="right" wrapText="1" indent="1"/>
    </xf>
    <xf numFmtId="170" fontId="39" fillId="0" borderId="0" xfId="0" applyNumberFormat="1" applyFont="1" applyBorder="1" applyAlignment="1">
      <alignment horizontal="right" wrapText="1" indent="1"/>
    </xf>
    <xf numFmtId="0" fontId="5" fillId="0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vertical="center" wrapText="1"/>
    </xf>
    <xf numFmtId="165" fontId="5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/>
    <xf numFmtId="1" fontId="5" fillId="0" borderId="3" xfId="0" applyNumberFormat="1" applyFont="1" applyFill="1" applyBorder="1" applyAlignment="1">
      <alignment vertical="center" wrapText="1"/>
    </xf>
    <xf numFmtId="0" fontId="6" fillId="0" borderId="5" xfId="0" applyFont="1" applyFill="1" applyBorder="1"/>
    <xf numFmtId="0" fontId="19" fillId="0" borderId="11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165" fontId="5" fillId="0" borderId="15" xfId="0" applyNumberFormat="1" applyFont="1" applyFill="1" applyBorder="1" applyAlignment="1">
      <alignment horizontal="right" indent="1"/>
    </xf>
    <xf numFmtId="165" fontId="2" fillId="0" borderId="15" xfId="0" applyNumberFormat="1" applyFont="1" applyFill="1" applyBorder="1" applyAlignment="1">
      <alignment horizontal="right" indent="1"/>
    </xf>
    <xf numFmtId="165" fontId="5" fillId="0" borderId="16" xfId="0" applyNumberFormat="1" applyFont="1" applyFill="1" applyBorder="1" applyAlignment="1">
      <alignment horizontal="right" indent="1"/>
    </xf>
    <xf numFmtId="0" fontId="27" fillId="0" borderId="0" xfId="0" applyFont="1" applyFill="1"/>
    <xf numFmtId="0" fontId="5" fillId="0" borderId="9" xfId="0" applyFont="1" applyFill="1" applyBorder="1"/>
    <xf numFmtId="0" fontId="5" fillId="0" borderId="0" xfId="0" applyFont="1" applyFill="1"/>
    <xf numFmtId="0" fontId="48" fillId="0" borderId="10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6" xfId="0" applyNumberFormat="1" applyFont="1" applyBorder="1" applyAlignment="1">
      <alignment horizontal="right" wrapText="1" indent="1"/>
    </xf>
    <xf numFmtId="1" fontId="5" fillId="0" borderId="0" xfId="0" applyNumberFormat="1" applyFont="1" applyFill="1" applyBorder="1" applyAlignment="1">
      <alignment horizontal="right" wrapText="1" indent="1"/>
    </xf>
    <xf numFmtId="0" fontId="6" fillId="0" borderId="0" xfId="0" applyFont="1" applyFill="1" applyAlignment="1">
      <alignment horizontal="right" indent="1"/>
    </xf>
    <xf numFmtId="0" fontId="2" fillId="0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/>
    <xf numFmtId="0" fontId="5" fillId="0" borderId="0" xfId="0" applyFont="1" applyAlignment="1"/>
    <xf numFmtId="0" fontId="5" fillId="0" borderId="5" xfId="0" applyFont="1" applyBorder="1"/>
    <xf numFmtId="0" fontId="5" fillId="0" borderId="0" xfId="0" applyFont="1" applyAlignment="1">
      <alignment vertical="center" wrapText="1"/>
    </xf>
    <xf numFmtId="0" fontId="2" fillId="0" borderId="0" xfId="0" applyNumberFormat="1" applyFont="1" applyFill="1" applyAlignment="1">
      <alignment horizontal="right" indent="1"/>
    </xf>
    <xf numFmtId="0" fontId="5" fillId="0" borderId="0" xfId="0" applyNumberFormat="1" applyFont="1" applyFill="1" applyAlignment="1">
      <alignment horizontal="right" indent="1"/>
    </xf>
    <xf numFmtId="0" fontId="6" fillId="0" borderId="0" xfId="0" applyNumberFormat="1" applyFont="1" applyFill="1" applyAlignment="1">
      <alignment horizontal="right" indent="1"/>
    </xf>
    <xf numFmtId="0" fontId="13" fillId="0" borderId="0" xfId="0" applyNumberFormat="1" applyFont="1" applyFill="1" applyBorder="1" applyAlignment="1">
      <alignment horizontal="right" indent="1"/>
    </xf>
    <xf numFmtId="0" fontId="5" fillId="0" borderId="0" xfId="0" applyFont="1" applyFill="1" applyAlignment="1">
      <alignment vertical="center" wrapText="1"/>
    </xf>
    <xf numFmtId="0" fontId="16" fillId="0" borderId="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24" fillId="0" borderId="0" xfId="0" applyFont="1" applyFill="1"/>
    <xf numFmtId="0" fontId="17" fillId="0" borderId="0" xfId="0" applyFont="1" applyFill="1" applyBorder="1" applyAlignment="1">
      <alignment horizontal="right" indent="2"/>
    </xf>
    <xf numFmtId="0" fontId="8" fillId="0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36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19" fillId="3" borderId="0" xfId="0" applyFont="1" applyFill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8" fillId="0" borderId="0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38" fillId="0" borderId="3" xfId="0" applyFont="1" applyFill="1" applyBorder="1" applyAlignment="1">
      <alignment horizontal="left" wrapText="1"/>
    </xf>
    <xf numFmtId="0" fontId="38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wrapText="1"/>
    </xf>
    <xf numFmtId="0" fontId="14" fillId="0" borderId="0" xfId="0" applyFont="1" applyBorder="1" applyAlignment="1">
      <alignment horizontal="justify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wrapText="1"/>
    </xf>
    <xf numFmtId="0" fontId="8" fillId="0" borderId="3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16" fillId="0" borderId="3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left" wrapText="1"/>
    </xf>
    <xf numFmtId="0" fontId="1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left"/>
    </xf>
    <xf numFmtId="0" fontId="16" fillId="0" borderId="3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8" fillId="0" borderId="5" xfId="0" applyFont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11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3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7E6A4"/>
      <color rgb="FF78B832"/>
      <color rgb="FFFF9933"/>
      <color rgb="FF92D050"/>
      <color rgb="FF74B230"/>
      <color rgb="FF80C535"/>
      <color rgb="FF9999FF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>
    <tabColor rgb="FF74B230"/>
  </sheetPr>
  <dimension ref="A1:B79"/>
  <sheetViews>
    <sheetView workbookViewId="0">
      <pane ySplit="2" topLeftCell="A43" activePane="bottomLeft" state="frozen"/>
      <selection sqref="A1:T1"/>
      <selection pane="bottomLeft" activeCell="B51" sqref="B51"/>
    </sheetView>
  </sheetViews>
  <sheetFormatPr defaultRowHeight="15" x14ac:dyDescent="0.25"/>
  <cols>
    <col min="2" max="2" width="75.5703125" customWidth="1"/>
  </cols>
  <sheetData>
    <row r="1" spans="1:2" x14ac:dyDescent="0.25">
      <c r="A1" s="39"/>
      <c r="B1" s="21" t="s">
        <v>337</v>
      </c>
    </row>
    <row r="2" spans="1:2" ht="31.5" customHeight="1" x14ac:dyDescent="0.25">
      <c r="B2" s="22" t="s">
        <v>377</v>
      </c>
    </row>
    <row r="3" spans="1:2" x14ac:dyDescent="0.25">
      <c r="B3" s="37" t="s">
        <v>196</v>
      </c>
    </row>
    <row r="4" spans="1:2" x14ac:dyDescent="0.25">
      <c r="B4" s="37" t="s">
        <v>326</v>
      </c>
    </row>
    <row r="5" spans="1:2" x14ac:dyDescent="0.25">
      <c r="A5" s="19" t="s">
        <v>434</v>
      </c>
      <c r="B5" s="178" t="s">
        <v>146</v>
      </c>
    </row>
    <row r="6" spans="1:2" x14ac:dyDescent="0.25">
      <c r="A6" s="19" t="s">
        <v>435</v>
      </c>
      <c r="B6" s="178" t="s">
        <v>147</v>
      </c>
    </row>
    <row r="7" spans="1:2" x14ac:dyDescent="0.25">
      <c r="A7" s="19" t="s">
        <v>436</v>
      </c>
      <c r="B7" s="179" t="s">
        <v>201</v>
      </c>
    </row>
    <row r="8" spans="1:2" x14ac:dyDescent="0.25">
      <c r="A8" s="19" t="s">
        <v>437</v>
      </c>
      <c r="B8" s="179" t="s">
        <v>199</v>
      </c>
    </row>
    <row r="9" spans="1:2" x14ac:dyDescent="0.25">
      <c r="A9" s="19" t="s">
        <v>438</v>
      </c>
      <c r="B9" s="179" t="s">
        <v>200</v>
      </c>
    </row>
    <row r="10" spans="1:2" ht="30" x14ac:dyDescent="0.25">
      <c r="A10" s="26" t="s">
        <v>439</v>
      </c>
      <c r="B10" s="178" t="s">
        <v>148</v>
      </c>
    </row>
    <row r="11" spans="1:2" ht="30" x14ac:dyDescent="0.25">
      <c r="A11" s="26" t="s">
        <v>440</v>
      </c>
      <c r="B11" s="179" t="s">
        <v>338</v>
      </c>
    </row>
    <row r="12" spans="1:2" ht="30" x14ac:dyDescent="0.25">
      <c r="A12" s="26" t="s">
        <v>441</v>
      </c>
      <c r="B12" s="179" t="s">
        <v>339</v>
      </c>
    </row>
    <row r="13" spans="1:2" ht="30" x14ac:dyDescent="0.25">
      <c r="A13" s="26" t="s">
        <v>442</v>
      </c>
      <c r="B13" s="179" t="s">
        <v>341</v>
      </c>
    </row>
    <row r="14" spans="1:2" ht="30" x14ac:dyDescent="0.25">
      <c r="A14" s="26" t="s">
        <v>443</v>
      </c>
      <c r="B14" s="179" t="s">
        <v>340</v>
      </c>
    </row>
    <row r="15" spans="1:2" x14ac:dyDescent="0.25">
      <c r="A15" s="26"/>
      <c r="B15" s="176" t="s">
        <v>327</v>
      </c>
    </row>
    <row r="16" spans="1:2" x14ac:dyDescent="0.25">
      <c r="A16" s="26" t="s">
        <v>444</v>
      </c>
      <c r="B16" s="178" t="s">
        <v>277</v>
      </c>
    </row>
    <row r="17" spans="1:2" x14ac:dyDescent="0.25">
      <c r="A17" s="26" t="s">
        <v>445</v>
      </c>
      <c r="B17" s="178" t="s">
        <v>278</v>
      </c>
    </row>
    <row r="18" spans="1:2" x14ac:dyDescent="0.25">
      <c r="A18" s="26" t="s">
        <v>446</v>
      </c>
      <c r="B18" s="178" t="s">
        <v>279</v>
      </c>
    </row>
    <row r="19" spans="1:2" x14ac:dyDescent="0.25">
      <c r="A19" s="26" t="s">
        <v>447</v>
      </c>
      <c r="B19" s="180" t="s">
        <v>280</v>
      </c>
    </row>
    <row r="20" spans="1:2" x14ac:dyDescent="0.25">
      <c r="A20" s="26" t="s">
        <v>448</v>
      </c>
      <c r="B20" s="180" t="s">
        <v>282</v>
      </c>
    </row>
    <row r="21" spans="1:2" x14ac:dyDescent="0.25">
      <c r="A21" s="26" t="s">
        <v>378</v>
      </c>
      <c r="B21" s="180" t="s">
        <v>285</v>
      </c>
    </row>
    <row r="22" spans="1:2" x14ac:dyDescent="0.25">
      <c r="A22" s="26" t="s">
        <v>379</v>
      </c>
      <c r="B22" s="180" t="s">
        <v>286</v>
      </c>
    </row>
    <row r="23" spans="1:2" x14ac:dyDescent="0.25">
      <c r="A23" s="26" t="s">
        <v>380</v>
      </c>
      <c r="B23" s="178" t="s">
        <v>273</v>
      </c>
    </row>
    <row r="24" spans="1:2" x14ac:dyDescent="0.25">
      <c r="A24" s="26" t="s">
        <v>381</v>
      </c>
      <c r="B24" s="181" t="s">
        <v>287</v>
      </c>
    </row>
    <row r="25" spans="1:2" x14ac:dyDescent="0.25">
      <c r="A25" s="26" t="s">
        <v>382</v>
      </c>
      <c r="B25" s="178" t="s">
        <v>275</v>
      </c>
    </row>
    <row r="26" spans="1:2" x14ac:dyDescent="0.25">
      <c r="A26" s="26" t="s">
        <v>383</v>
      </c>
      <c r="B26" s="181" t="s">
        <v>288</v>
      </c>
    </row>
    <row r="27" spans="1:2" x14ac:dyDescent="0.25">
      <c r="A27" s="26" t="s">
        <v>384</v>
      </c>
      <c r="B27" s="180" t="s">
        <v>290</v>
      </c>
    </row>
    <row r="28" spans="1:2" x14ac:dyDescent="0.25">
      <c r="A28" s="26" t="s">
        <v>385</v>
      </c>
      <c r="B28" s="180" t="s">
        <v>291</v>
      </c>
    </row>
    <row r="29" spans="1:2" x14ac:dyDescent="0.25">
      <c r="A29" s="26" t="s">
        <v>386</v>
      </c>
      <c r="B29" s="180" t="s">
        <v>292</v>
      </c>
    </row>
    <row r="30" spans="1:2" x14ac:dyDescent="0.25">
      <c r="A30" s="26" t="s">
        <v>387</v>
      </c>
      <c r="B30" s="180" t="s">
        <v>293</v>
      </c>
    </row>
    <row r="31" spans="1:2" x14ac:dyDescent="0.25">
      <c r="A31" s="26" t="s">
        <v>388</v>
      </c>
      <c r="B31" s="180" t="s">
        <v>294</v>
      </c>
    </row>
    <row r="32" spans="1:2" x14ac:dyDescent="0.25">
      <c r="A32" s="26" t="s">
        <v>389</v>
      </c>
      <c r="B32" s="180" t="s">
        <v>295</v>
      </c>
    </row>
    <row r="33" spans="1:2" x14ac:dyDescent="0.25">
      <c r="A33" s="26" t="s">
        <v>390</v>
      </c>
      <c r="B33" s="180" t="s">
        <v>297</v>
      </c>
    </row>
    <row r="34" spans="1:2" x14ac:dyDescent="0.25">
      <c r="A34" s="26" t="s">
        <v>391</v>
      </c>
      <c r="B34" s="180" t="s">
        <v>298</v>
      </c>
    </row>
    <row r="35" spans="1:2" x14ac:dyDescent="0.25">
      <c r="A35" s="26" t="s">
        <v>392</v>
      </c>
      <c r="B35" s="180" t="s">
        <v>302</v>
      </c>
    </row>
    <row r="36" spans="1:2" ht="30" x14ac:dyDescent="0.25">
      <c r="A36" s="26" t="s">
        <v>393</v>
      </c>
      <c r="B36" s="178" t="s">
        <v>301</v>
      </c>
    </row>
    <row r="37" spans="1:2" x14ac:dyDescent="0.25">
      <c r="A37" s="26" t="s">
        <v>394</v>
      </c>
      <c r="B37" s="179" t="s">
        <v>303</v>
      </c>
    </row>
    <row r="38" spans="1:2" x14ac:dyDescent="0.25">
      <c r="A38" s="26" t="s">
        <v>395</v>
      </c>
      <c r="B38" s="179" t="s">
        <v>305</v>
      </c>
    </row>
    <row r="39" spans="1:2" x14ac:dyDescent="0.25">
      <c r="A39" s="26"/>
      <c r="B39" s="176" t="s">
        <v>328</v>
      </c>
    </row>
    <row r="40" spans="1:2" x14ac:dyDescent="0.25">
      <c r="A40" s="26" t="s">
        <v>396</v>
      </c>
      <c r="B40" s="178" t="s">
        <v>306</v>
      </c>
    </row>
    <row r="41" spans="1:2" x14ac:dyDescent="0.25">
      <c r="A41" s="26" t="s">
        <v>397</v>
      </c>
      <c r="B41" s="178" t="s">
        <v>307</v>
      </c>
    </row>
    <row r="42" spans="1:2" x14ac:dyDescent="0.25">
      <c r="A42" s="26" t="s">
        <v>398</v>
      </c>
      <c r="B42" s="178" t="s">
        <v>308</v>
      </c>
    </row>
    <row r="43" spans="1:2" x14ac:dyDescent="0.25">
      <c r="A43" s="26" t="s">
        <v>399</v>
      </c>
      <c r="B43" s="178" t="s">
        <v>309</v>
      </c>
    </row>
    <row r="44" spans="1:2" x14ac:dyDescent="0.25">
      <c r="A44" s="26" t="s">
        <v>400</v>
      </c>
      <c r="B44" s="178" t="s">
        <v>310</v>
      </c>
    </row>
    <row r="45" spans="1:2" x14ac:dyDescent="0.25">
      <c r="A45" s="26" t="s">
        <v>401</v>
      </c>
      <c r="B45" s="178" t="s">
        <v>311</v>
      </c>
    </row>
    <row r="46" spans="1:2" x14ac:dyDescent="0.25">
      <c r="A46" s="26" t="s">
        <v>402</v>
      </c>
      <c r="B46" s="178" t="s">
        <v>313</v>
      </c>
    </row>
    <row r="47" spans="1:2" ht="27" customHeight="1" x14ac:dyDescent="0.25">
      <c r="A47" s="19" t="s">
        <v>403</v>
      </c>
      <c r="B47" s="178" t="s">
        <v>643</v>
      </c>
    </row>
    <row r="48" spans="1:2" ht="15" customHeight="1" x14ac:dyDescent="0.25">
      <c r="A48" s="19" t="s">
        <v>404</v>
      </c>
      <c r="B48" s="178" t="s">
        <v>314</v>
      </c>
    </row>
    <row r="49" spans="1:2" ht="15" customHeight="1" x14ac:dyDescent="0.25">
      <c r="A49" s="19" t="s">
        <v>405</v>
      </c>
      <c r="B49" s="178" t="s">
        <v>315</v>
      </c>
    </row>
    <row r="50" spans="1:2" ht="15" customHeight="1" x14ac:dyDescent="0.25">
      <c r="A50" s="19" t="s">
        <v>406</v>
      </c>
      <c r="B50" s="178" t="s">
        <v>318</v>
      </c>
    </row>
    <row r="51" spans="1:2" ht="29.25" customHeight="1" x14ac:dyDescent="0.25">
      <c r="A51" s="26" t="s">
        <v>407</v>
      </c>
      <c r="B51" s="182" t="s">
        <v>319</v>
      </c>
    </row>
    <row r="52" spans="1:2" x14ac:dyDescent="0.25">
      <c r="A52" s="66"/>
      <c r="B52" s="177" t="s">
        <v>149</v>
      </c>
    </row>
    <row r="53" spans="1:2" x14ac:dyDescent="0.25">
      <c r="A53" s="19" t="s">
        <v>408</v>
      </c>
      <c r="B53" s="182" t="s">
        <v>330</v>
      </c>
    </row>
    <row r="54" spans="1:2" ht="30" x14ac:dyDescent="0.25">
      <c r="A54" s="26" t="s">
        <v>409</v>
      </c>
      <c r="B54" s="179" t="s">
        <v>329</v>
      </c>
    </row>
    <row r="55" spans="1:2" x14ac:dyDescent="0.25">
      <c r="A55" s="19" t="s">
        <v>410</v>
      </c>
      <c r="B55" s="179" t="s">
        <v>333</v>
      </c>
    </row>
    <row r="56" spans="1:2" x14ac:dyDescent="0.25">
      <c r="A56" s="19" t="s">
        <v>411</v>
      </c>
      <c r="B56" s="179" t="s">
        <v>332</v>
      </c>
    </row>
    <row r="57" spans="1:2" x14ac:dyDescent="0.25">
      <c r="A57" s="19" t="s">
        <v>412</v>
      </c>
      <c r="B57" s="179" t="s">
        <v>334</v>
      </c>
    </row>
    <row r="58" spans="1:2" x14ac:dyDescent="0.25">
      <c r="A58" s="19" t="s">
        <v>413</v>
      </c>
      <c r="B58" s="182" t="s">
        <v>254</v>
      </c>
    </row>
    <row r="59" spans="1:2" x14ac:dyDescent="0.25">
      <c r="A59" s="19" t="s">
        <v>414</v>
      </c>
      <c r="B59" s="182" t="s">
        <v>150</v>
      </c>
    </row>
    <row r="60" spans="1:2" x14ac:dyDescent="0.25">
      <c r="A60" s="19" t="s">
        <v>415</v>
      </c>
      <c r="B60" s="179" t="s">
        <v>247</v>
      </c>
    </row>
    <row r="61" spans="1:2" x14ac:dyDescent="0.25">
      <c r="A61" s="19" t="s">
        <v>416</v>
      </c>
      <c r="B61" s="179" t="s">
        <v>255</v>
      </c>
    </row>
    <row r="62" spans="1:2" x14ac:dyDescent="0.25">
      <c r="A62" s="26" t="s">
        <v>417</v>
      </c>
      <c r="B62" s="182" t="s">
        <v>151</v>
      </c>
    </row>
    <row r="63" spans="1:2" x14ac:dyDescent="0.25">
      <c r="A63" s="19" t="s">
        <v>418</v>
      </c>
      <c r="B63" s="179" t="s">
        <v>258</v>
      </c>
    </row>
    <row r="64" spans="1:2" ht="16.5" customHeight="1" x14ac:dyDescent="0.25">
      <c r="A64" s="19" t="s">
        <v>419</v>
      </c>
      <c r="B64" s="179" t="s">
        <v>256</v>
      </c>
    </row>
    <row r="65" spans="1:2" ht="32.25" customHeight="1" x14ac:dyDescent="0.25">
      <c r="A65" s="26" t="s">
        <v>420</v>
      </c>
      <c r="B65" s="179" t="s">
        <v>257</v>
      </c>
    </row>
    <row r="66" spans="1:2" ht="30" x14ac:dyDescent="0.25">
      <c r="A66" s="19" t="s">
        <v>421</v>
      </c>
      <c r="B66" s="179" t="s">
        <v>321</v>
      </c>
    </row>
    <row r="67" spans="1:2" x14ac:dyDescent="0.25">
      <c r="A67" s="26" t="s">
        <v>422</v>
      </c>
      <c r="B67" s="182" t="s">
        <v>342</v>
      </c>
    </row>
    <row r="68" spans="1:2" ht="16.5" customHeight="1" x14ac:dyDescent="0.25">
      <c r="A68" s="66"/>
      <c r="B68" s="177" t="s">
        <v>259</v>
      </c>
    </row>
    <row r="69" spans="1:2" x14ac:dyDescent="0.25">
      <c r="A69" s="19" t="s">
        <v>423</v>
      </c>
      <c r="B69" s="181" t="s">
        <v>320</v>
      </c>
    </row>
    <row r="70" spans="1:2" ht="15.75" customHeight="1" x14ac:dyDescent="0.25">
      <c r="A70" s="19" t="s">
        <v>424</v>
      </c>
      <c r="B70" s="179" t="s">
        <v>262</v>
      </c>
    </row>
    <row r="71" spans="1:2" ht="18.75" customHeight="1" x14ac:dyDescent="0.25">
      <c r="A71" s="19" t="s">
        <v>425</v>
      </c>
      <c r="B71" s="179" t="s">
        <v>260</v>
      </c>
    </row>
    <row r="72" spans="1:2" ht="32.25" customHeight="1" x14ac:dyDescent="0.25">
      <c r="A72" s="26" t="s">
        <v>426</v>
      </c>
      <c r="B72" s="179" t="s">
        <v>263</v>
      </c>
    </row>
    <row r="73" spans="1:2" ht="30" x14ac:dyDescent="0.25">
      <c r="A73" s="26" t="s">
        <v>427</v>
      </c>
      <c r="B73" s="179" t="s">
        <v>323</v>
      </c>
    </row>
    <row r="74" spans="1:2" x14ac:dyDescent="0.25">
      <c r="A74" s="19" t="s">
        <v>428</v>
      </c>
      <c r="B74" s="181" t="s">
        <v>322</v>
      </c>
    </row>
    <row r="75" spans="1:2" x14ac:dyDescent="0.25">
      <c r="A75" s="19" t="s">
        <v>429</v>
      </c>
      <c r="B75" s="179" t="s">
        <v>258</v>
      </c>
    </row>
    <row r="76" spans="1:2" ht="15" customHeight="1" x14ac:dyDescent="0.25">
      <c r="A76" s="26" t="s">
        <v>430</v>
      </c>
      <c r="B76" s="179" t="s">
        <v>260</v>
      </c>
    </row>
    <row r="77" spans="1:2" ht="30" x14ac:dyDescent="0.25">
      <c r="A77" s="26" t="s">
        <v>431</v>
      </c>
      <c r="B77" s="179" t="s">
        <v>261</v>
      </c>
    </row>
    <row r="78" spans="1:2" ht="30" x14ac:dyDescent="0.25">
      <c r="A78" s="26" t="s">
        <v>432</v>
      </c>
      <c r="B78" s="179" t="s">
        <v>324</v>
      </c>
    </row>
    <row r="79" spans="1:2" x14ac:dyDescent="0.25">
      <c r="A79" s="26" t="s">
        <v>433</v>
      </c>
      <c r="B79" s="180" t="s">
        <v>325</v>
      </c>
    </row>
  </sheetData>
  <hyperlinks>
    <hyperlink ref="B5" location="'13.1.'!A1" display="Продукция сельского хозяйства "/>
    <hyperlink ref="B6" location="'13.2.1.'!A1" display="Индексы производства продукции сельского хозяйства "/>
    <hyperlink ref="B7" location="'13.2.1.'!A1" display="Всего"/>
    <hyperlink ref="B8" location="'13.2.2.'!A1" display="Продукция растениеводства"/>
    <hyperlink ref="B9" location="'13.2.3.'!A1" display="Продукция животноводства"/>
    <hyperlink ref="B10" location="'13.3.1.'!A1" display="Основные финансовые показатели организаций, осуществляющих деятельность в растениеводстве и животноводстве "/>
    <hyperlink ref="B11" location="'13.3.1.'!A1" display="Сальдированный финансовый результат (прибыль минус убыток) организаций. Растениеводство"/>
    <hyperlink ref="B12" location="'13.3.2.'!A1" display="Сальдированный финансовый результат (прибыль минус убыток) организаций.  Животноводство"/>
    <hyperlink ref="B13" location="'13.3.3.'!A1" display="Рентабельность проданных товаров, продукции (работ, услуг) организаций. Растениеводство"/>
    <hyperlink ref="B14" location="'13.3.4.'!A1" display="Рентабельность проданных товаров, продукции (работ, услуг) организаций. Животноводство"/>
    <hyperlink ref="B16" location="'13.4.'!A1" display="Посевные площади сельскохозяйственных культур"/>
    <hyperlink ref="B17" location="'13.5.'!A1" display="Посевные площади зерновых и зернобобовых культур"/>
    <hyperlink ref="B18" location="'13.6.'!A1" display="Посевные площади сахарной свеклы"/>
    <hyperlink ref="B19" location="'13.7.'!A1" display="Посевные площади подсолнечника"/>
    <hyperlink ref="B20" location="'13.8.'!A1" display="Посевные площади льна-долгунца"/>
    <hyperlink ref="B21" location="'13.9.'!A1" display="Посевные площади картофеля"/>
    <hyperlink ref="B22" location="'13.10.'!A1" display="Посевные площади овощей"/>
    <hyperlink ref="B23" location="'13.11.'!A1" display="Валовой сбор зерна (в весе после доработки)"/>
    <hyperlink ref="B24" location="'13.12.'!A1" display="Урожайность зерновых и зернобобовых культур (в весе после доработки)"/>
    <hyperlink ref="B25" location="'13.13.'!A1" display="Валовой сбор сахарной свеклы"/>
    <hyperlink ref="B26" location="'13.14.'!A1" display="Урожайность сахарной свеклы"/>
    <hyperlink ref="B27" location="'13.15.'!A1" display="Валовой сбор семян подсолнечника (в весе после доработки)"/>
    <hyperlink ref="B28" location="'13.16.'!A1" display="Урожайность подсолнечника"/>
    <hyperlink ref="B29" location="'13.17.'!A1" display="Валовой сбор льноволокна"/>
    <hyperlink ref="B30" location="'13.18.'!A1" display="Урожайность льна-долгунца"/>
    <hyperlink ref="B31" location="'13.19.'!A1" display="Валовой сбор картофеля"/>
    <hyperlink ref="B32" location="'13.20.'!A1" display="Урожайность картофеля"/>
    <hyperlink ref="B33" location="'13.21.'!A1" display="Валовой сбор овощей"/>
    <hyperlink ref="B34" location="'13.22.'!A1" display="Урожайность овощей"/>
    <hyperlink ref="B35" location="'13.23.'!A1" display="Валовой сбор плодов и ягод"/>
    <hyperlink ref="B36" location="'13.24.1.'!A1" display="Внесение удобрений на один гектар посева сельскохозяйственных культур в сельскохозяйственных организациях"/>
    <hyperlink ref="B37" location="'13.24.1.'!A1" display="Минеральные удобрения (в пересчете на 100% питательных веществ)"/>
    <hyperlink ref="B38" location="'13.24.2.'!A1" display=" Органические удобрения"/>
    <hyperlink ref="B40" location="'13.25.'!A1" display="Поголовье крупного рогатого скота"/>
    <hyperlink ref="B41" location="'13.26.'!A1" display="Поголовье свиней"/>
    <hyperlink ref="B42" location="'13.27.'!A1" display="Поголовье овец и коз"/>
    <hyperlink ref="B43" location="'13.28.'!A1" display="Производство скота и птицы на убой (в убойном весе)"/>
    <hyperlink ref="B44" location="'13.29.'!A1" display="Производство молока"/>
    <hyperlink ref="B45" location="'13.30.'!A1" display="Надой молока на одну корову в сельскохозяйственных организациях"/>
    <hyperlink ref="B46" location="'13.31.'!A1" display="Производство яиц"/>
    <hyperlink ref="B47" location="'13.32.'!A1" display="Средняя годовая яйценоскость кур- несушек в сельскохозяйственных организациях"/>
    <hyperlink ref="B48" location="'13.33.'!A1" display="Производство шерсти"/>
    <hyperlink ref="B49" location="'13.34.'!A1" display="Средний годовой настриг шерсти с одной овцы в сельскохозяйственных организациях"/>
    <hyperlink ref="B50" location="'13.35.'!A1" display="Производство меда"/>
    <hyperlink ref="B51" location="'13.36.'!A1" display="Расход кормов в расчете на одну условную голову крупного скота в сельскохозяйственных организациях"/>
    <hyperlink ref="B53" location="'13.37.1.'!A1" display="Лесные ресурсы"/>
    <hyperlink ref="B54" location="'13.37.1.'!A1" display=" Площадь земель лесного фонда и земель иных категорий, на которых расположены леса"/>
    <hyperlink ref="B55" location="'13.37.2.'!A1" display="Покрытая лесом площадь"/>
    <hyperlink ref="B56" location="'13.37.3.'!A1" display="Лесистость территорий"/>
    <hyperlink ref="B57" location="'13.37.4'!A1" display="Общий запас древесины"/>
    <hyperlink ref="B58" location="'13.38.'!A1" display="Лесовосстановление "/>
    <hyperlink ref="B59" location="'13.39.1.'!A1" display="Лесные пожары на землях лесного фонда и землях иных категорий  "/>
    <hyperlink ref="B60" location="'13.39.1.'!A1" display="Число лесных пожаров"/>
    <hyperlink ref="B61" location="'13.39.2.'!A1" display="Площадь лесных земель, пройденная пожарами"/>
    <hyperlink ref="B62" location="'13.40.1.'!A1" display="Основные показатели по виду деятельности «Лесозаготовки» "/>
    <hyperlink ref="B63" location="'13.40.1.'!A1" display="Число предприятий и организаций"/>
    <hyperlink ref="B64" location="'13.40.2.'!A1" display="Среднегодовая численность работников  организаций"/>
    <hyperlink ref="B65" location="'13.40.3.'!A1" display="Сальдированный финансовый результат (прибыль минус убыток) деятельности организаций"/>
    <hyperlink ref="B66" location="'13.40.4.'!A1" display="Удельный вес убыточных  организаций в общем числе организаций по виду экономической деятельности &quot;Лесозаготовки&quot;"/>
    <hyperlink ref="B67" location="'13.41.'!A1" display="Производство лесоматериалов  необработанных "/>
    <hyperlink ref="B69" location="'13.42.1.'!A1" display="Основные показатели по виду экономической деятельности &quot;Рыболовство&quot;"/>
    <hyperlink ref="B70" location="'13.42.1.'!A1" display="Число предприятий и организаций "/>
    <hyperlink ref="B71" location="'13.42.2.'!A1" display="Среднегодовая численность работников организаций"/>
    <hyperlink ref="B72" location="'13.42.3.'!A1" display="Сальдированный финансовый результат ( прибыль минус убыток) деятельности организаций"/>
    <hyperlink ref="B73" location="'13.42.4.'!A1" display="Удельный вес убыточных организаций в общем числе организаций по виду экономической деятельности &quot;Рыболовство&quot;"/>
    <hyperlink ref="B74" location="'13.43.1.'!A1" display="Основные показатели по виду экономической деятельности &quot;Рыбоводство&quot;"/>
    <hyperlink ref="B75" location="'13.43.1.'!A1" display="Число предприятий и организаций"/>
    <hyperlink ref="B76" location="'13.43.2.'!A1" display="Среднегодовая численность работников организаций"/>
    <hyperlink ref="B77" location="'13.43.3.'!A1" display="Сальдированный финансовый результат ( прибыль минус убыток) деятельности организаций"/>
    <hyperlink ref="B78" location="'13.43.4.'!A1" display="Удельный вес убыточных организаций в общем числе организаций по виду экономической деятельности &quot;Рыбоводство&quot;"/>
    <hyperlink ref="B79" location="'13.44.'!A1" display="Улов рыбы и добыча других водных биоресурсов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0"/>
  <sheetViews>
    <sheetView zoomScaleNormal="100" workbookViewId="0">
      <pane ySplit="7" topLeftCell="A98" activePane="bottomLeft" state="frozen"/>
      <selection sqref="A1:T1"/>
      <selection pane="bottomLeft" activeCell="V104" sqref="V104"/>
    </sheetView>
  </sheetViews>
  <sheetFormatPr defaultRowHeight="15" x14ac:dyDescent="0.25"/>
  <cols>
    <col min="1" max="1" width="19" style="3" customWidth="1"/>
    <col min="2" max="11" width="9.140625" style="3" customWidth="1"/>
    <col min="12" max="12" width="9.42578125" style="3" customWidth="1"/>
    <col min="13" max="20" width="9.140625" style="3" customWidth="1"/>
    <col min="21" max="16384" width="9.140625" style="3"/>
  </cols>
  <sheetData>
    <row r="1" spans="1:22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2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2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2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2" ht="15" customHeight="1" x14ac:dyDescent="0.25">
      <c r="A5" s="267"/>
      <c r="B5" s="371" t="s">
        <v>502</v>
      </c>
      <c r="C5" s="371"/>
      <c r="D5" s="371"/>
      <c r="E5" s="371"/>
      <c r="F5" s="371"/>
      <c r="G5" s="371"/>
      <c r="H5" s="371"/>
      <c r="I5" s="371"/>
      <c r="J5" s="303"/>
      <c r="K5" s="303"/>
      <c r="L5" s="303"/>
    </row>
    <row r="6" spans="1:22" ht="15.75" customHeight="1" thickBot="1" x14ac:dyDescent="0.3">
      <c r="A6" s="268"/>
      <c r="B6" s="372" t="s">
        <v>644</v>
      </c>
      <c r="C6" s="372"/>
      <c r="D6" s="372"/>
      <c r="E6" s="372"/>
      <c r="F6" s="372"/>
      <c r="G6" s="372"/>
      <c r="H6" s="372"/>
    </row>
    <row r="7" spans="1:22" ht="15.75" thickBot="1" x14ac:dyDescent="0.3">
      <c r="A7" s="47"/>
      <c r="B7" s="196" t="s">
        <v>345</v>
      </c>
      <c r="C7" s="196" t="s">
        <v>346</v>
      </c>
      <c r="D7" s="196" t="s">
        <v>347</v>
      </c>
      <c r="E7" s="196" t="s">
        <v>348</v>
      </c>
      <c r="F7" s="196" t="s">
        <v>349</v>
      </c>
      <c r="G7" s="196">
        <v>2005</v>
      </c>
      <c r="H7" s="10">
        <v>2006</v>
      </c>
      <c r="I7" s="12">
        <v>2007</v>
      </c>
      <c r="J7" s="12">
        <v>2008</v>
      </c>
      <c r="K7" s="12">
        <v>2009</v>
      </c>
      <c r="L7" s="196">
        <v>2010</v>
      </c>
      <c r="M7" s="196">
        <v>2011</v>
      </c>
      <c r="N7" s="196">
        <v>2012</v>
      </c>
      <c r="O7" s="12">
        <v>2013</v>
      </c>
      <c r="P7" s="12">
        <v>2014</v>
      </c>
      <c r="Q7" s="12">
        <v>2015</v>
      </c>
      <c r="R7" s="10">
        <v>2016</v>
      </c>
      <c r="S7" s="15">
        <v>2017</v>
      </c>
      <c r="T7" s="10">
        <v>2018</v>
      </c>
      <c r="U7" s="10">
        <v>2019</v>
      </c>
    </row>
    <row r="8" spans="1:22" x14ac:dyDescent="0.25">
      <c r="A8" s="24" t="s">
        <v>0</v>
      </c>
      <c r="B8" s="70">
        <v>84669.64</v>
      </c>
      <c r="C8" s="70">
        <v>83820.41</v>
      </c>
      <c r="D8" s="70">
        <v>83467.78</v>
      </c>
      <c r="E8" s="70">
        <v>78296.77</v>
      </c>
      <c r="F8" s="70">
        <v>77322.929999999993</v>
      </c>
      <c r="G8" s="70">
        <v>75837</v>
      </c>
      <c r="H8" s="70">
        <v>75276.990000000005</v>
      </c>
      <c r="I8" s="70">
        <v>74697.55</v>
      </c>
      <c r="J8" s="70">
        <v>76769.23</v>
      </c>
      <c r="K8" s="70">
        <v>77547.710000000006</v>
      </c>
      <c r="L8" s="70">
        <v>74861.399999999994</v>
      </c>
      <c r="M8" s="70">
        <v>76285.3</v>
      </c>
      <c r="N8" s="70">
        <v>75890.100000000006</v>
      </c>
      <c r="O8" s="70">
        <v>77561.899999999994</v>
      </c>
      <c r="P8" s="70">
        <v>77853.7</v>
      </c>
      <c r="Q8" s="70">
        <v>78634.8</v>
      </c>
      <c r="R8" s="70">
        <v>79311.899999999994</v>
      </c>
      <c r="S8" s="70">
        <v>80048.7</v>
      </c>
      <c r="T8" s="70">
        <v>79633.739000000001</v>
      </c>
      <c r="U8" s="72">
        <v>79880.161999999997</v>
      </c>
      <c r="V8" s="14"/>
    </row>
    <row r="9" spans="1:22" ht="18" x14ac:dyDescent="0.25">
      <c r="A9" s="2" t="s">
        <v>92</v>
      </c>
      <c r="B9" s="72">
        <v>16463.34</v>
      </c>
      <c r="C9" s="72">
        <v>16228.68</v>
      </c>
      <c r="D9" s="72">
        <v>16130.15</v>
      </c>
      <c r="E9" s="72">
        <v>15094.6</v>
      </c>
      <c r="F9" s="72">
        <v>14621.79</v>
      </c>
      <c r="G9" s="72">
        <v>13990.9</v>
      </c>
      <c r="H9" s="72">
        <v>13609.37</v>
      </c>
      <c r="I9" s="72">
        <v>13364.57</v>
      </c>
      <c r="J9" s="72">
        <v>13948.81</v>
      </c>
      <c r="K9" s="72">
        <v>14178.75</v>
      </c>
      <c r="L9" s="72">
        <v>13783</v>
      </c>
      <c r="M9" s="72">
        <v>14357.8</v>
      </c>
      <c r="N9" s="72">
        <v>14376.9</v>
      </c>
      <c r="O9" s="72">
        <v>14757.3</v>
      </c>
      <c r="P9" s="72">
        <v>14655.5</v>
      </c>
      <c r="Q9" s="72">
        <v>15151.7</v>
      </c>
      <c r="R9" s="72">
        <v>15225.2</v>
      </c>
      <c r="S9" s="72">
        <v>15530.6</v>
      </c>
      <c r="T9" s="72">
        <v>15366.999</v>
      </c>
      <c r="U9" s="72">
        <v>15707.191999999999</v>
      </c>
      <c r="V9" s="14"/>
    </row>
    <row r="10" spans="1:22" x14ac:dyDescent="0.25">
      <c r="A10" s="144" t="s">
        <v>1</v>
      </c>
      <c r="B10" s="135">
        <v>1408.67</v>
      </c>
      <c r="C10" s="135">
        <v>1418.73</v>
      </c>
      <c r="D10" s="135">
        <v>1441.61</v>
      </c>
      <c r="E10" s="135">
        <v>1395.66</v>
      </c>
      <c r="F10" s="135">
        <v>1346.28</v>
      </c>
      <c r="G10" s="135">
        <v>1287.5</v>
      </c>
      <c r="H10" s="135">
        <v>1278.6199999999999</v>
      </c>
      <c r="I10" s="135">
        <v>1328.41</v>
      </c>
      <c r="J10" s="135">
        <v>1383.53</v>
      </c>
      <c r="K10" s="135">
        <v>1385.32</v>
      </c>
      <c r="L10" s="135">
        <v>1244.3</v>
      </c>
      <c r="M10" s="135">
        <v>1363.7</v>
      </c>
      <c r="N10" s="135">
        <v>1382.3</v>
      </c>
      <c r="O10" s="135">
        <v>1424.1</v>
      </c>
      <c r="P10" s="135">
        <v>1432.1</v>
      </c>
      <c r="Q10" s="135">
        <v>1439.9</v>
      </c>
      <c r="R10" s="135">
        <v>1429.6</v>
      </c>
      <c r="S10" s="135">
        <v>1426.5</v>
      </c>
      <c r="T10" s="135">
        <v>1417.9159999999999</v>
      </c>
      <c r="U10" s="135">
        <v>1426.86</v>
      </c>
      <c r="V10" s="14"/>
    </row>
    <row r="11" spans="1:22" x14ac:dyDescent="0.25">
      <c r="A11" s="144" t="s">
        <v>2</v>
      </c>
      <c r="B11" s="135">
        <v>834.51</v>
      </c>
      <c r="C11" s="135">
        <v>844.93</v>
      </c>
      <c r="D11" s="135">
        <v>820.44</v>
      </c>
      <c r="E11" s="135">
        <v>754.6</v>
      </c>
      <c r="F11" s="135">
        <v>683.77</v>
      </c>
      <c r="G11" s="135">
        <v>654.79999999999995</v>
      </c>
      <c r="H11" s="135">
        <v>622.70000000000005</v>
      </c>
      <c r="I11" s="135">
        <v>616.88</v>
      </c>
      <c r="J11" s="135">
        <v>638.23</v>
      </c>
      <c r="K11" s="135">
        <v>653.85</v>
      </c>
      <c r="L11" s="135">
        <v>665.5</v>
      </c>
      <c r="M11" s="135">
        <v>719.5</v>
      </c>
      <c r="N11" s="135">
        <v>745.9</v>
      </c>
      <c r="O11" s="135">
        <v>770.4</v>
      </c>
      <c r="P11" s="135">
        <v>802.5</v>
      </c>
      <c r="Q11" s="135">
        <v>811.1</v>
      </c>
      <c r="R11" s="135">
        <v>836.9</v>
      </c>
      <c r="S11" s="135">
        <v>864.3</v>
      </c>
      <c r="T11" s="135">
        <v>873.60900000000004</v>
      </c>
      <c r="U11" s="135">
        <v>896.65</v>
      </c>
      <c r="V11" s="14"/>
    </row>
    <row r="12" spans="1:22" x14ac:dyDescent="0.25">
      <c r="A12" s="144" t="s">
        <v>3</v>
      </c>
      <c r="B12" s="135">
        <v>473.25</v>
      </c>
      <c r="C12" s="135">
        <v>463.45</v>
      </c>
      <c r="D12" s="135">
        <v>455.45</v>
      </c>
      <c r="E12" s="135">
        <v>439.46</v>
      </c>
      <c r="F12" s="135">
        <v>424.65</v>
      </c>
      <c r="G12" s="135">
        <v>409.1</v>
      </c>
      <c r="H12" s="135">
        <v>387.88</v>
      </c>
      <c r="I12" s="135">
        <v>376.31</v>
      </c>
      <c r="J12" s="135">
        <v>373.81</v>
      </c>
      <c r="K12" s="135">
        <v>343.84</v>
      </c>
      <c r="L12" s="135">
        <v>321.8</v>
      </c>
      <c r="M12" s="135">
        <v>325.5</v>
      </c>
      <c r="N12" s="135">
        <v>327.5</v>
      </c>
      <c r="O12" s="135">
        <v>322.3</v>
      </c>
      <c r="P12" s="135">
        <v>310.7</v>
      </c>
      <c r="Q12" s="135">
        <v>314</v>
      </c>
      <c r="R12" s="135">
        <v>313.2</v>
      </c>
      <c r="S12" s="135">
        <v>312.2</v>
      </c>
      <c r="T12" s="135">
        <v>299.39499999999998</v>
      </c>
      <c r="U12" s="135">
        <v>300.07900000000001</v>
      </c>
      <c r="V12" s="14"/>
    </row>
    <row r="13" spans="1:22" x14ac:dyDescent="0.25">
      <c r="A13" s="144" t="s">
        <v>4</v>
      </c>
      <c r="B13" s="135">
        <v>2292.12</v>
      </c>
      <c r="C13" s="135">
        <v>2288.15</v>
      </c>
      <c r="D13" s="135">
        <v>2314.37</v>
      </c>
      <c r="E13" s="135">
        <v>2283.94</v>
      </c>
      <c r="F13" s="135">
        <v>2259.3200000000002</v>
      </c>
      <c r="G13" s="135">
        <v>2147.9</v>
      </c>
      <c r="H13" s="135">
        <v>2166.7199999999998</v>
      </c>
      <c r="I13" s="135">
        <v>2133.67</v>
      </c>
      <c r="J13" s="135">
        <v>2329.1</v>
      </c>
      <c r="K13" s="135">
        <v>2436.67</v>
      </c>
      <c r="L13" s="135">
        <v>2326.9</v>
      </c>
      <c r="M13" s="135">
        <v>2460.9</v>
      </c>
      <c r="N13" s="135">
        <v>2481.5</v>
      </c>
      <c r="O13" s="135">
        <v>2533.6</v>
      </c>
      <c r="P13" s="135">
        <v>2528.6</v>
      </c>
      <c r="Q13" s="135">
        <v>2567</v>
      </c>
      <c r="R13" s="135">
        <v>2532.5</v>
      </c>
      <c r="S13" s="135">
        <v>2603.1999999999998</v>
      </c>
      <c r="T13" s="135">
        <v>2576.886</v>
      </c>
      <c r="U13" s="135">
        <v>2638.5129999999999</v>
      </c>
      <c r="V13" s="14"/>
    </row>
    <row r="14" spans="1:22" x14ac:dyDescent="0.25">
      <c r="A14" s="144" t="s">
        <v>5</v>
      </c>
      <c r="B14" s="135">
        <v>400.96</v>
      </c>
      <c r="C14" s="135">
        <v>407.43</v>
      </c>
      <c r="D14" s="135">
        <v>375.17</v>
      </c>
      <c r="E14" s="135">
        <v>332.04</v>
      </c>
      <c r="F14" s="135">
        <v>295.25</v>
      </c>
      <c r="G14" s="135">
        <v>256.89999999999998</v>
      </c>
      <c r="H14" s="135">
        <v>243.25</v>
      </c>
      <c r="I14" s="135">
        <v>235.33</v>
      </c>
      <c r="J14" s="135">
        <v>237.48</v>
      </c>
      <c r="K14" s="135">
        <v>232.9</v>
      </c>
      <c r="L14" s="135">
        <v>216.7</v>
      </c>
      <c r="M14" s="135">
        <v>223.8</v>
      </c>
      <c r="N14" s="135">
        <v>216.5</v>
      </c>
      <c r="O14" s="135">
        <v>222.1</v>
      </c>
      <c r="P14" s="135">
        <v>221.6</v>
      </c>
      <c r="Q14" s="135">
        <v>225.9</v>
      </c>
      <c r="R14" s="135">
        <v>226.5</v>
      </c>
      <c r="S14" s="135">
        <v>215</v>
      </c>
      <c r="T14" s="135">
        <v>210.53</v>
      </c>
      <c r="U14" s="135">
        <v>207.72300000000001</v>
      </c>
      <c r="V14" s="14"/>
    </row>
    <row r="15" spans="1:22" x14ac:dyDescent="0.25">
      <c r="A15" s="144" t="s">
        <v>6</v>
      </c>
      <c r="B15" s="135">
        <v>529.27</v>
      </c>
      <c r="C15" s="135">
        <v>503.97</v>
      </c>
      <c r="D15" s="135">
        <v>481.26</v>
      </c>
      <c r="E15" s="135">
        <v>420.03</v>
      </c>
      <c r="F15" s="135">
        <v>397.57</v>
      </c>
      <c r="G15" s="135">
        <v>370.7</v>
      </c>
      <c r="H15" s="135">
        <v>341.23</v>
      </c>
      <c r="I15" s="135">
        <v>326.63</v>
      </c>
      <c r="J15" s="135">
        <v>339.72</v>
      </c>
      <c r="K15" s="135">
        <v>325.08</v>
      </c>
      <c r="L15" s="135">
        <v>299.10000000000002</v>
      </c>
      <c r="M15" s="135">
        <v>306.2</v>
      </c>
      <c r="N15" s="135">
        <v>313.2</v>
      </c>
      <c r="O15" s="135">
        <v>306.7</v>
      </c>
      <c r="P15" s="135">
        <v>302.60000000000002</v>
      </c>
      <c r="Q15" s="135">
        <v>330.4</v>
      </c>
      <c r="R15" s="135">
        <v>337</v>
      </c>
      <c r="S15" s="135">
        <v>338.3</v>
      </c>
      <c r="T15" s="135">
        <v>339.71899999999999</v>
      </c>
      <c r="U15" s="135">
        <v>352.83300000000003</v>
      </c>
      <c r="V15" s="14"/>
    </row>
    <row r="16" spans="1:22" x14ac:dyDescent="0.25">
      <c r="A16" s="144" t="s">
        <v>7</v>
      </c>
      <c r="B16" s="135">
        <v>458.57</v>
      </c>
      <c r="C16" s="135">
        <v>431.09</v>
      </c>
      <c r="D16" s="135">
        <v>415.6</v>
      </c>
      <c r="E16" s="135">
        <v>383.65</v>
      </c>
      <c r="F16" s="135">
        <v>368.08</v>
      </c>
      <c r="G16" s="135">
        <v>328.8</v>
      </c>
      <c r="H16" s="135">
        <v>306.55</v>
      </c>
      <c r="I16" s="135">
        <v>284.7</v>
      </c>
      <c r="J16" s="135">
        <v>256.93</v>
      </c>
      <c r="K16" s="135">
        <v>236.25</v>
      </c>
      <c r="L16" s="135">
        <v>204.1</v>
      </c>
      <c r="M16" s="135">
        <v>195.4</v>
      </c>
      <c r="N16" s="135">
        <v>185.5</v>
      </c>
      <c r="O16" s="135">
        <v>186.2</v>
      </c>
      <c r="P16" s="135">
        <v>185.7</v>
      </c>
      <c r="Q16" s="135">
        <v>185.2</v>
      </c>
      <c r="R16" s="135">
        <v>187.4</v>
      </c>
      <c r="S16" s="135">
        <v>184.9</v>
      </c>
      <c r="T16" s="135">
        <v>183.97499999999999</v>
      </c>
      <c r="U16" s="135">
        <v>181.935</v>
      </c>
      <c r="V16" s="14"/>
    </row>
    <row r="17" spans="1:22" x14ac:dyDescent="0.25">
      <c r="A17" s="144" t="s">
        <v>8</v>
      </c>
      <c r="B17" s="135">
        <v>1351.31</v>
      </c>
      <c r="C17" s="135">
        <v>1316.9</v>
      </c>
      <c r="D17" s="135">
        <v>1323.06</v>
      </c>
      <c r="E17" s="135">
        <v>1180.33</v>
      </c>
      <c r="F17" s="135">
        <v>1184.75</v>
      </c>
      <c r="G17" s="135">
        <v>1197.5999999999999</v>
      </c>
      <c r="H17" s="135">
        <v>1159.3599999999999</v>
      </c>
      <c r="I17" s="135">
        <v>1207.83</v>
      </c>
      <c r="J17" s="135">
        <v>1316.94</v>
      </c>
      <c r="K17" s="135">
        <v>1342.61</v>
      </c>
      <c r="L17" s="135">
        <v>1337.7</v>
      </c>
      <c r="M17" s="135">
        <v>1438.4</v>
      </c>
      <c r="N17" s="135">
        <v>1458.2</v>
      </c>
      <c r="O17" s="135">
        <v>1516.3</v>
      </c>
      <c r="P17" s="135">
        <v>1527.1</v>
      </c>
      <c r="Q17" s="135">
        <v>1586.9</v>
      </c>
      <c r="R17" s="135">
        <v>1626.3</v>
      </c>
      <c r="S17" s="135">
        <v>1625.7</v>
      </c>
      <c r="T17" s="135">
        <v>1617.191</v>
      </c>
      <c r="U17" s="135">
        <v>1644.675</v>
      </c>
      <c r="V17" s="14"/>
    </row>
    <row r="18" spans="1:22" x14ac:dyDescent="0.25">
      <c r="A18" s="144" t="s">
        <v>9</v>
      </c>
      <c r="B18" s="135">
        <v>1120.95</v>
      </c>
      <c r="C18" s="135">
        <v>1139.21</v>
      </c>
      <c r="D18" s="135">
        <v>1139.5899999999999</v>
      </c>
      <c r="E18" s="135">
        <v>1081.93</v>
      </c>
      <c r="F18" s="135">
        <v>1051.08</v>
      </c>
      <c r="G18" s="135">
        <v>1050</v>
      </c>
      <c r="H18" s="135">
        <v>1085.27</v>
      </c>
      <c r="I18" s="135">
        <v>1095.8</v>
      </c>
      <c r="J18" s="135">
        <v>1147.78</v>
      </c>
      <c r="K18" s="135">
        <v>1188.69</v>
      </c>
      <c r="L18" s="135">
        <v>1207.7</v>
      </c>
      <c r="M18" s="135">
        <v>1223.5</v>
      </c>
      <c r="N18" s="135">
        <v>1202.8</v>
      </c>
      <c r="O18" s="135">
        <v>1282.0999999999999</v>
      </c>
      <c r="P18" s="135">
        <v>1265</v>
      </c>
      <c r="Q18" s="135">
        <v>1309.5999999999999</v>
      </c>
      <c r="R18" s="135">
        <v>1329.8</v>
      </c>
      <c r="S18" s="135">
        <v>1333.6</v>
      </c>
      <c r="T18" s="135">
        <v>1312.607</v>
      </c>
      <c r="U18" s="135">
        <v>1353.885</v>
      </c>
      <c r="V18" s="14"/>
    </row>
    <row r="19" spans="1:22" x14ac:dyDescent="0.25">
      <c r="A19" s="144" t="s">
        <v>503</v>
      </c>
      <c r="B19" s="135">
        <v>954.96</v>
      </c>
      <c r="C19" s="135">
        <v>918.63</v>
      </c>
      <c r="D19" s="135">
        <v>899.4</v>
      </c>
      <c r="E19" s="135">
        <v>836.74</v>
      </c>
      <c r="F19" s="135">
        <v>785.99</v>
      </c>
      <c r="G19" s="135">
        <v>699.4</v>
      </c>
      <c r="H19" s="135">
        <v>659.87</v>
      </c>
      <c r="I19" s="135">
        <v>625.39</v>
      </c>
      <c r="J19" s="135">
        <v>608.67999999999995</v>
      </c>
      <c r="K19" s="135">
        <v>571.72</v>
      </c>
      <c r="L19" s="135">
        <v>545.20000000000005</v>
      </c>
      <c r="M19" s="135">
        <v>541</v>
      </c>
      <c r="N19" s="135">
        <v>517</v>
      </c>
      <c r="O19" s="135">
        <v>497.5</v>
      </c>
      <c r="P19" s="135">
        <v>509.6</v>
      </c>
      <c r="Q19" s="135">
        <v>569.4</v>
      </c>
      <c r="R19" s="135">
        <v>595.5</v>
      </c>
      <c r="S19" s="135">
        <v>598.20000000000005</v>
      </c>
      <c r="T19" s="135">
        <v>578.86199999999997</v>
      </c>
      <c r="U19" s="135">
        <v>568.005</v>
      </c>
      <c r="V19" s="14"/>
    </row>
    <row r="20" spans="1:22" x14ac:dyDescent="0.25">
      <c r="A20" s="144" t="s">
        <v>11</v>
      </c>
      <c r="B20" s="135">
        <v>1186.8800000000001</v>
      </c>
      <c r="C20" s="135">
        <v>1211.26</v>
      </c>
      <c r="D20" s="135">
        <v>1211.68</v>
      </c>
      <c r="E20" s="135">
        <v>1079.8599999999999</v>
      </c>
      <c r="F20" s="135">
        <v>1102.9000000000001</v>
      </c>
      <c r="G20" s="135">
        <v>1079.9000000000001</v>
      </c>
      <c r="H20" s="135">
        <v>996.04</v>
      </c>
      <c r="I20" s="135">
        <v>956.27</v>
      </c>
      <c r="J20" s="135">
        <v>1022.57</v>
      </c>
      <c r="K20" s="135">
        <v>1077.5999999999999</v>
      </c>
      <c r="L20" s="135">
        <v>1069.4000000000001</v>
      </c>
      <c r="M20" s="135">
        <v>1074.0999999999999</v>
      </c>
      <c r="N20" s="135">
        <v>1088.4000000000001</v>
      </c>
      <c r="O20" s="135">
        <v>1111</v>
      </c>
      <c r="P20" s="135">
        <v>1095.2</v>
      </c>
      <c r="Q20" s="135">
        <v>1198</v>
      </c>
      <c r="R20" s="135">
        <v>1255.8</v>
      </c>
      <c r="S20" s="135">
        <v>1261.2</v>
      </c>
      <c r="T20" s="135">
        <v>1255.925</v>
      </c>
      <c r="U20" s="135">
        <v>1282.683</v>
      </c>
      <c r="V20" s="14"/>
    </row>
    <row r="21" spans="1:22" x14ac:dyDescent="0.25">
      <c r="A21" s="144" t="s">
        <v>12</v>
      </c>
      <c r="B21" s="135">
        <v>980.95</v>
      </c>
      <c r="C21" s="135">
        <v>905.79</v>
      </c>
      <c r="D21" s="135">
        <v>881.18</v>
      </c>
      <c r="E21" s="135">
        <v>806.48</v>
      </c>
      <c r="F21" s="135">
        <v>807.39</v>
      </c>
      <c r="G21" s="135">
        <v>808.2</v>
      </c>
      <c r="H21" s="135">
        <v>803.37</v>
      </c>
      <c r="I21" s="135">
        <v>784.54</v>
      </c>
      <c r="J21" s="135">
        <v>806.15</v>
      </c>
      <c r="K21" s="135">
        <v>791.66</v>
      </c>
      <c r="L21" s="135">
        <v>767.7</v>
      </c>
      <c r="M21" s="135">
        <v>799.1</v>
      </c>
      <c r="N21" s="135">
        <v>815.3</v>
      </c>
      <c r="O21" s="135">
        <v>841.3</v>
      </c>
      <c r="P21" s="135">
        <v>809.5</v>
      </c>
      <c r="Q21" s="135">
        <v>855.6</v>
      </c>
      <c r="R21" s="135">
        <v>871.5</v>
      </c>
      <c r="S21" s="135">
        <v>908</v>
      </c>
      <c r="T21" s="135">
        <v>904.76</v>
      </c>
      <c r="U21" s="135">
        <v>970.79700000000003</v>
      </c>
      <c r="V21" s="14"/>
    </row>
    <row r="22" spans="1:22" x14ac:dyDescent="0.25">
      <c r="A22" s="144" t="s">
        <v>13</v>
      </c>
      <c r="B22" s="135">
        <v>781.77</v>
      </c>
      <c r="C22" s="135">
        <v>735.74</v>
      </c>
      <c r="D22" s="135">
        <v>700.25</v>
      </c>
      <c r="E22" s="135">
        <v>639.13</v>
      </c>
      <c r="F22" s="135">
        <v>603.16</v>
      </c>
      <c r="G22" s="135">
        <v>547.4</v>
      </c>
      <c r="H22" s="135">
        <v>470.7</v>
      </c>
      <c r="I22" s="135">
        <v>446.25</v>
      </c>
      <c r="J22" s="135">
        <v>448.83</v>
      </c>
      <c r="K22" s="135">
        <v>452.23</v>
      </c>
      <c r="L22" s="135">
        <v>451.7</v>
      </c>
      <c r="M22" s="135">
        <v>469.2</v>
      </c>
      <c r="N22" s="135">
        <v>468.8</v>
      </c>
      <c r="O22" s="135">
        <v>447.3</v>
      </c>
      <c r="P22" s="135">
        <v>398.2</v>
      </c>
      <c r="Q22" s="135">
        <v>392.3</v>
      </c>
      <c r="R22" s="135">
        <v>392.7</v>
      </c>
      <c r="S22" s="135">
        <v>392.4</v>
      </c>
      <c r="T22" s="135">
        <v>404.56</v>
      </c>
      <c r="U22" s="135">
        <v>396.81</v>
      </c>
      <c r="V22" s="14"/>
    </row>
    <row r="23" spans="1:22" x14ac:dyDescent="0.25">
      <c r="A23" s="144" t="s">
        <v>14</v>
      </c>
      <c r="B23" s="135">
        <v>1343.54</v>
      </c>
      <c r="C23" s="135">
        <v>1351.74</v>
      </c>
      <c r="D23" s="135">
        <v>1434.77</v>
      </c>
      <c r="E23" s="135">
        <v>1361.36</v>
      </c>
      <c r="F23" s="135">
        <v>1299.1500000000001</v>
      </c>
      <c r="G23" s="135">
        <v>1282.0999999999999</v>
      </c>
      <c r="H23" s="135">
        <v>1342.49</v>
      </c>
      <c r="I23" s="135">
        <v>1314.1</v>
      </c>
      <c r="J23" s="135">
        <v>1414.2</v>
      </c>
      <c r="K23" s="135">
        <v>1460.13</v>
      </c>
      <c r="L23" s="135">
        <v>1425.1</v>
      </c>
      <c r="M23" s="135">
        <v>1498.7</v>
      </c>
      <c r="N23" s="135">
        <v>1472.6</v>
      </c>
      <c r="O23" s="135">
        <v>1615.1</v>
      </c>
      <c r="P23" s="135">
        <v>1641.4</v>
      </c>
      <c r="Q23" s="135">
        <v>1751</v>
      </c>
      <c r="R23" s="135">
        <v>1638.7</v>
      </c>
      <c r="S23" s="135">
        <v>1761.3</v>
      </c>
      <c r="T23" s="135">
        <v>1713.079</v>
      </c>
      <c r="U23" s="135">
        <v>1789.6980000000001</v>
      </c>
      <c r="V23" s="14"/>
    </row>
    <row r="24" spans="1:22" x14ac:dyDescent="0.25">
      <c r="A24" s="144" t="s">
        <v>15</v>
      </c>
      <c r="B24" s="135">
        <v>883.05</v>
      </c>
      <c r="C24" s="135">
        <v>872.17</v>
      </c>
      <c r="D24" s="135">
        <v>848.15</v>
      </c>
      <c r="E24" s="135">
        <v>801.75</v>
      </c>
      <c r="F24" s="135">
        <v>754.94</v>
      </c>
      <c r="G24" s="135">
        <v>688.9</v>
      </c>
      <c r="H24" s="135">
        <v>640.13</v>
      </c>
      <c r="I24" s="135">
        <v>597</v>
      </c>
      <c r="J24" s="135">
        <v>569.4</v>
      </c>
      <c r="K24" s="135">
        <v>612.23</v>
      </c>
      <c r="L24" s="135">
        <v>625</v>
      </c>
      <c r="M24" s="135">
        <v>642.70000000000005</v>
      </c>
      <c r="N24" s="135">
        <v>635.1</v>
      </c>
      <c r="O24" s="135">
        <v>626.20000000000005</v>
      </c>
      <c r="P24" s="135">
        <v>572.70000000000005</v>
      </c>
      <c r="Q24" s="135">
        <v>525.1</v>
      </c>
      <c r="R24" s="135">
        <v>524.1</v>
      </c>
      <c r="S24" s="135">
        <v>527.4</v>
      </c>
      <c r="T24" s="135">
        <v>523.28499999999997</v>
      </c>
      <c r="U24" s="135">
        <v>503.81</v>
      </c>
      <c r="V24" s="14"/>
    </row>
    <row r="25" spans="1:22" x14ac:dyDescent="0.25">
      <c r="A25" s="144" t="s">
        <v>16</v>
      </c>
      <c r="B25" s="135">
        <v>897.12</v>
      </c>
      <c r="C25" s="135">
        <v>855.52</v>
      </c>
      <c r="D25" s="135">
        <v>852.31</v>
      </c>
      <c r="E25" s="135">
        <v>791.08</v>
      </c>
      <c r="F25" s="135">
        <v>777.52</v>
      </c>
      <c r="G25" s="135">
        <v>739.6</v>
      </c>
      <c r="H25" s="135">
        <v>684.92</v>
      </c>
      <c r="I25" s="135">
        <v>644.03</v>
      </c>
      <c r="J25" s="135">
        <v>684.09</v>
      </c>
      <c r="K25" s="135">
        <v>714.57</v>
      </c>
      <c r="L25" s="135">
        <v>740.1</v>
      </c>
      <c r="M25" s="135">
        <v>734.6</v>
      </c>
      <c r="N25" s="135">
        <v>719.8</v>
      </c>
      <c r="O25" s="135">
        <v>724.3</v>
      </c>
      <c r="P25" s="135">
        <v>726.9</v>
      </c>
      <c r="Q25" s="135">
        <v>763.4</v>
      </c>
      <c r="R25" s="135">
        <v>805.5</v>
      </c>
      <c r="S25" s="135">
        <v>855.8</v>
      </c>
      <c r="T25" s="135">
        <v>836.88</v>
      </c>
      <c r="U25" s="135">
        <v>885.41899999999998</v>
      </c>
      <c r="V25" s="14"/>
    </row>
    <row r="26" spans="1:22" x14ac:dyDescent="0.25">
      <c r="A26" s="144" t="s">
        <v>17</v>
      </c>
      <c r="B26" s="135">
        <v>565.48</v>
      </c>
      <c r="C26" s="135">
        <v>563.95000000000005</v>
      </c>
      <c r="D26" s="135">
        <v>535.85</v>
      </c>
      <c r="E26" s="135">
        <v>506.56</v>
      </c>
      <c r="F26" s="135">
        <v>479.99</v>
      </c>
      <c r="G26" s="135">
        <v>442.3</v>
      </c>
      <c r="H26" s="135">
        <v>420.29</v>
      </c>
      <c r="I26" s="135">
        <v>391.43</v>
      </c>
      <c r="J26" s="135">
        <v>371.37</v>
      </c>
      <c r="K26" s="135">
        <v>353.41</v>
      </c>
      <c r="L26" s="135">
        <v>335</v>
      </c>
      <c r="M26" s="135">
        <v>341.3</v>
      </c>
      <c r="N26" s="135">
        <v>327.9</v>
      </c>
      <c r="O26" s="135">
        <v>317.39999999999998</v>
      </c>
      <c r="P26" s="135">
        <v>311.5</v>
      </c>
      <c r="Q26" s="135">
        <v>310.89999999999998</v>
      </c>
      <c r="R26" s="135">
        <v>307.5</v>
      </c>
      <c r="S26" s="135">
        <v>310.3</v>
      </c>
      <c r="T26" s="135">
        <v>307.82499999999999</v>
      </c>
      <c r="U26" s="135">
        <v>298.90300000000002</v>
      </c>
      <c r="V26" s="14"/>
    </row>
    <row r="27" spans="1:22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18.600000000000001</v>
      </c>
      <c r="O27" s="135">
        <v>13.7</v>
      </c>
      <c r="P27" s="135">
        <v>14.7</v>
      </c>
      <c r="Q27" s="135">
        <v>16</v>
      </c>
      <c r="R27" s="135">
        <v>14.6</v>
      </c>
      <c r="S27" s="135">
        <v>12.3</v>
      </c>
      <c r="T27" s="135">
        <v>9.9960000000000004</v>
      </c>
      <c r="U27" s="135">
        <v>7.9139999999999997</v>
      </c>
      <c r="V27" s="14"/>
    </row>
    <row r="28" spans="1:22" ht="18" x14ac:dyDescent="0.25">
      <c r="A28" s="2" t="s">
        <v>94</v>
      </c>
      <c r="B28" s="72">
        <v>2489.7399999999998</v>
      </c>
      <c r="C28" s="72">
        <v>2387.3000000000002</v>
      </c>
      <c r="D28" s="72">
        <v>2244.5700000000002</v>
      </c>
      <c r="E28" s="72">
        <v>2110.79</v>
      </c>
      <c r="F28" s="72">
        <v>1988.64</v>
      </c>
      <c r="G28" s="72">
        <v>1840.5</v>
      </c>
      <c r="H28" s="72">
        <v>1727.86</v>
      </c>
      <c r="I28" s="72">
        <v>1662.27</v>
      </c>
      <c r="J28" s="72">
        <v>1597.89</v>
      </c>
      <c r="K28" s="72">
        <v>1570.07</v>
      </c>
      <c r="L28" s="72">
        <v>1484.9</v>
      </c>
      <c r="M28" s="72">
        <v>1445.8</v>
      </c>
      <c r="N28" s="72">
        <v>1418.5</v>
      </c>
      <c r="O28" s="72">
        <v>1375.6</v>
      </c>
      <c r="P28" s="72">
        <v>1389.5</v>
      </c>
      <c r="Q28" s="72">
        <v>1401.1</v>
      </c>
      <c r="R28" s="72">
        <v>1423.6</v>
      </c>
      <c r="S28" s="72">
        <v>1404.6</v>
      </c>
      <c r="T28" s="72">
        <v>1383.2460000000001</v>
      </c>
      <c r="U28" s="72">
        <v>1375.614</v>
      </c>
      <c r="V28" s="14"/>
    </row>
    <row r="29" spans="1:22" x14ac:dyDescent="0.25">
      <c r="A29" s="144" t="s">
        <v>19</v>
      </c>
      <c r="B29" s="135">
        <v>64.819999999999993</v>
      </c>
      <c r="C29" s="135">
        <v>58.68</v>
      </c>
      <c r="D29" s="135">
        <v>56.63</v>
      </c>
      <c r="E29" s="135">
        <v>54.8</v>
      </c>
      <c r="F29" s="135">
        <v>49.64</v>
      </c>
      <c r="G29" s="135">
        <v>46.9</v>
      </c>
      <c r="H29" s="135">
        <v>45.13</v>
      </c>
      <c r="I29" s="135">
        <v>44.37</v>
      </c>
      <c r="J29" s="135">
        <v>40.44</v>
      </c>
      <c r="K29" s="135">
        <v>38.49</v>
      </c>
      <c r="L29" s="135">
        <v>37.299999999999997</v>
      </c>
      <c r="M29" s="135">
        <v>32.9</v>
      </c>
      <c r="N29" s="135">
        <v>29.7</v>
      </c>
      <c r="O29" s="135">
        <v>30.1</v>
      </c>
      <c r="P29" s="135">
        <v>29.9</v>
      </c>
      <c r="Q29" s="135">
        <v>29.9</v>
      </c>
      <c r="R29" s="135">
        <v>30.5</v>
      </c>
      <c r="S29" s="135">
        <v>30.4</v>
      </c>
      <c r="T29" s="135">
        <v>29.998000000000001</v>
      </c>
      <c r="U29" s="135">
        <v>31.094000000000001</v>
      </c>
      <c r="V29" s="14"/>
    </row>
    <row r="30" spans="1:22" x14ac:dyDescent="0.25">
      <c r="A30" s="144" t="s">
        <v>20</v>
      </c>
      <c r="B30" s="135">
        <v>79.959999999999994</v>
      </c>
      <c r="C30" s="135">
        <v>79.7</v>
      </c>
      <c r="D30" s="135">
        <v>77.31</v>
      </c>
      <c r="E30" s="135">
        <v>66.81</v>
      </c>
      <c r="F30" s="135">
        <v>59.86</v>
      </c>
      <c r="G30" s="135">
        <v>52.7</v>
      </c>
      <c r="H30" s="135">
        <v>47.39</v>
      </c>
      <c r="I30" s="135">
        <v>46.22</v>
      </c>
      <c r="J30" s="135">
        <v>43.5</v>
      </c>
      <c r="K30" s="135">
        <v>40.770000000000003</v>
      </c>
      <c r="L30" s="135">
        <v>39.5</v>
      </c>
      <c r="M30" s="135">
        <v>38.299999999999997</v>
      </c>
      <c r="N30" s="135">
        <v>37.299999999999997</v>
      </c>
      <c r="O30" s="135">
        <v>36.799999999999997</v>
      </c>
      <c r="P30" s="135">
        <v>39.1</v>
      </c>
      <c r="Q30" s="135">
        <v>38.5</v>
      </c>
      <c r="R30" s="135">
        <v>37.1</v>
      </c>
      <c r="S30" s="135">
        <v>37.200000000000003</v>
      </c>
      <c r="T30" s="135">
        <v>37.179000000000002</v>
      </c>
      <c r="U30" s="135">
        <v>37.081000000000003</v>
      </c>
      <c r="V30" s="14"/>
    </row>
    <row r="31" spans="1:22" x14ac:dyDescent="0.25">
      <c r="A31" s="144" t="s">
        <v>21</v>
      </c>
      <c r="B31" s="135">
        <v>206.78</v>
      </c>
      <c r="C31" s="135">
        <v>194.69</v>
      </c>
      <c r="D31" s="135">
        <v>178.11</v>
      </c>
      <c r="E31" s="135">
        <v>163</v>
      </c>
      <c r="F31" s="135">
        <v>147.97</v>
      </c>
      <c r="G31" s="135">
        <v>134.5</v>
      </c>
      <c r="H31" s="135">
        <v>126.43</v>
      </c>
      <c r="I31" s="135">
        <v>119.85</v>
      </c>
      <c r="J31" s="135">
        <v>110.36</v>
      </c>
      <c r="K31" s="135">
        <v>106.98</v>
      </c>
      <c r="L31" s="135">
        <v>103.1</v>
      </c>
      <c r="M31" s="135">
        <v>95.5</v>
      </c>
      <c r="N31" s="135">
        <v>95.2</v>
      </c>
      <c r="O31" s="135">
        <v>87.8</v>
      </c>
      <c r="P31" s="135">
        <v>84.7</v>
      </c>
      <c r="Q31" s="135">
        <v>74.7</v>
      </c>
      <c r="R31" s="135">
        <v>71</v>
      </c>
      <c r="S31" s="135">
        <v>71</v>
      </c>
      <c r="T31" s="135">
        <v>69.396000000000001</v>
      </c>
      <c r="U31" s="135">
        <v>66.063000000000002</v>
      </c>
      <c r="V31" s="14"/>
    </row>
    <row r="32" spans="1:22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4"/>
    </row>
    <row r="33" spans="1:22" ht="19.5" x14ac:dyDescent="0.25">
      <c r="A33" s="7" t="s">
        <v>23</v>
      </c>
      <c r="B33" s="135">
        <v>0.16</v>
      </c>
      <c r="C33" s="135">
        <v>0.19</v>
      </c>
      <c r="D33" s="135">
        <v>0.17</v>
      </c>
      <c r="E33" s="135">
        <v>0.18</v>
      </c>
      <c r="F33" s="135">
        <v>0.15</v>
      </c>
      <c r="G33" s="135">
        <v>0.2</v>
      </c>
      <c r="H33" s="135">
        <v>0.17</v>
      </c>
      <c r="I33" s="135">
        <v>0.14000000000000001</v>
      </c>
      <c r="J33" s="135">
        <v>0.1</v>
      </c>
      <c r="K33" s="135">
        <v>0.1</v>
      </c>
      <c r="L33" s="135">
        <v>0.1</v>
      </c>
      <c r="M33" s="135">
        <v>0.1</v>
      </c>
      <c r="N33" s="135">
        <v>0.1</v>
      </c>
      <c r="O33" s="135">
        <v>0.1</v>
      </c>
      <c r="P33" s="135">
        <v>0.1</v>
      </c>
      <c r="Q33" s="135">
        <v>0.1</v>
      </c>
      <c r="R33" s="135">
        <v>0.1</v>
      </c>
      <c r="S33" s="135">
        <v>0.1</v>
      </c>
      <c r="T33" s="135">
        <v>0.06</v>
      </c>
      <c r="U33" s="135">
        <v>5.5E-2</v>
      </c>
      <c r="V33" s="14"/>
    </row>
    <row r="34" spans="1:22" ht="19.5" x14ac:dyDescent="0.25">
      <c r="A34" s="7" t="s">
        <v>93</v>
      </c>
      <c r="B34" s="135">
        <v>206.62</v>
      </c>
      <c r="C34" s="135">
        <v>194.5</v>
      </c>
      <c r="D34" s="135">
        <v>177.94000000000003</v>
      </c>
      <c r="E34" s="135">
        <v>162.82</v>
      </c>
      <c r="F34" s="135">
        <v>147.82</v>
      </c>
      <c r="G34" s="135">
        <v>134.30000000000001</v>
      </c>
      <c r="H34" s="135">
        <f>H31-H33</f>
        <v>126.26</v>
      </c>
      <c r="I34" s="135">
        <v>119.7</v>
      </c>
      <c r="J34" s="135">
        <v>110.26</v>
      </c>
      <c r="K34" s="135">
        <v>106.87</v>
      </c>
      <c r="L34" s="135">
        <v>103</v>
      </c>
      <c r="M34" s="135">
        <v>95.5</v>
      </c>
      <c r="N34" s="135">
        <v>95.2</v>
      </c>
      <c r="O34" s="135">
        <v>87.7</v>
      </c>
      <c r="P34" s="135">
        <v>84.7</v>
      </c>
      <c r="Q34" s="135">
        <v>74.599999999999994</v>
      </c>
      <c r="R34" s="135">
        <v>71</v>
      </c>
      <c r="S34" s="135">
        <v>70.900000000000006</v>
      </c>
      <c r="T34" s="135">
        <v>69.337000000000003</v>
      </c>
      <c r="U34" s="135">
        <v>66.007999999999996</v>
      </c>
      <c r="V34" s="14"/>
    </row>
    <row r="35" spans="1:22" x14ac:dyDescent="0.25">
      <c r="A35" s="144" t="s">
        <v>24</v>
      </c>
      <c r="B35" s="135">
        <v>686.13</v>
      </c>
      <c r="C35" s="135">
        <v>668.26</v>
      </c>
      <c r="D35" s="135">
        <v>643.27</v>
      </c>
      <c r="E35" s="135">
        <v>606.66</v>
      </c>
      <c r="F35" s="135">
        <v>576.53</v>
      </c>
      <c r="G35" s="135">
        <v>541.6</v>
      </c>
      <c r="H35" s="135">
        <v>520.29999999999995</v>
      </c>
      <c r="I35" s="135">
        <v>501.74</v>
      </c>
      <c r="J35" s="135">
        <v>490.89</v>
      </c>
      <c r="K35" s="135">
        <v>475.59</v>
      </c>
      <c r="L35" s="135">
        <v>448.4</v>
      </c>
      <c r="M35" s="135">
        <v>441.6</v>
      </c>
      <c r="N35" s="135">
        <v>423.9</v>
      </c>
      <c r="O35" s="135">
        <v>389.5</v>
      </c>
      <c r="P35" s="135">
        <v>370.2</v>
      </c>
      <c r="Q35" s="135">
        <v>365.3</v>
      </c>
      <c r="R35" s="135">
        <v>365</v>
      </c>
      <c r="S35" s="135">
        <v>355.1</v>
      </c>
      <c r="T35" s="135">
        <v>355.84500000000003</v>
      </c>
      <c r="U35" s="135">
        <v>350.78</v>
      </c>
      <c r="V35" s="14"/>
    </row>
    <row r="36" spans="1:22" x14ac:dyDescent="0.25">
      <c r="A36" s="144" t="s">
        <v>25</v>
      </c>
      <c r="B36" s="135">
        <v>257.92</v>
      </c>
      <c r="C36" s="135">
        <v>259.39</v>
      </c>
      <c r="D36" s="135">
        <v>222.85</v>
      </c>
      <c r="E36" s="135">
        <v>226.54</v>
      </c>
      <c r="F36" s="135">
        <v>231.69</v>
      </c>
      <c r="G36" s="135">
        <v>217.9</v>
      </c>
      <c r="H36" s="135">
        <v>194.96</v>
      </c>
      <c r="I36" s="135">
        <v>182.09</v>
      </c>
      <c r="J36" s="135">
        <v>158.18</v>
      </c>
      <c r="K36" s="135">
        <v>164.73</v>
      </c>
      <c r="L36" s="135">
        <v>147.5</v>
      </c>
      <c r="M36" s="135">
        <v>143.1</v>
      </c>
      <c r="N36" s="135">
        <v>166.3</v>
      </c>
      <c r="O36" s="135">
        <v>183.1</v>
      </c>
      <c r="P36" s="135">
        <v>221.6</v>
      </c>
      <c r="Q36" s="135">
        <v>244.9</v>
      </c>
      <c r="R36" s="135">
        <v>261.3</v>
      </c>
      <c r="S36" s="135">
        <v>249.5</v>
      </c>
      <c r="T36" s="135">
        <v>249.47200000000001</v>
      </c>
      <c r="U36" s="135">
        <v>272.31700000000001</v>
      </c>
      <c r="V36" s="14"/>
    </row>
    <row r="37" spans="1:22" x14ac:dyDescent="0.25">
      <c r="A37" s="144" t="s">
        <v>505</v>
      </c>
      <c r="B37" s="135">
        <v>373.15</v>
      </c>
      <c r="C37" s="135">
        <v>362.95</v>
      </c>
      <c r="D37" s="135">
        <v>349.2</v>
      </c>
      <c r="E37" s="135">
        <v>337.12</v>
      </c>
      <c r="F37" s="135">
        <v>313.74</v>
      </c>
      <c r="G37" s="135">
        <v>293.3</v>
      </c>
      <c r="H37" s="135">
        <v>274.69</v>
      </c>
      <c r="I37" s="135">
        <v>266.82</v>
      </c>
      <c r="J37" s="135">
        <v>262.3</v>
      </c>
      <c r="K37" s="135">
        <v>258.66000000000003</v>
      </c>
      <c r="L37" s="135">
        <v>249.8</v>
      </c>
      <c r="M37" s="135">
        <v>245.4</v>
      </c>
      <c r="N37" s="135">
        <v>236.8</v>
      </c>
      <c r="O37" s="135">
        <v>230.2</v>
      </c>
      <c r="P37" s="135">
        <v>225.6</v>
      </c>
      <c r="Q37" s="135">
        <v>228.5</v>
      </c>
      <c r="R37" s="135">
        <v>238.9</v>
      </c>
      <c r="S37" s="135">
        <v>238.9</v>
      </c>
      <c r="T37" s="135">
        <v>239.983</v>
      </c>
      <c r="U37" s="135">
        <v>238.22200000000001</v>
      </c>
      <c r="V37" s="14"/>
    </row>
    <row r="38" spans="1:22" x14ac:dyDescent="0.25">
      <c r="A38" s="144" t="s">
        <v>27</v>
      </c>
      <c r="B38" s="135">
        <v>11.5</v>
      </c>
      <c r="C38" s="135">
        <v>10.93</v>
      </c>
      <c r="D38" s="135">
        <v>10.25</v>
      </c>
      <c r="E38" s="135">
        <v>8.43</v>
      </c>
      <c r="F38" s="135">
        <v>8.18</v>
      </c>
      <c r="G38" s="135">
        <v>7.8</v>
      </c>
      <c r="H38" s="135">
        <v>7.74</v>
      </c>
      <c r="I38" s="135">
        <v>7.59</v>
      </c>
      <c r="J38" s="135">
        <v>7.31</v>
      </c>
      <c r="K38" s="135">
        <v>7.07</v>
      </c>
      <c r="L38" s="135">
        <v>6.9</v>
      </c>
      <c r="M38" s="135">
        <v>7.3</v>
      </c>
      <c r="N38" s="135">
        <v>7.1</v>
      </c>
      <c r="O38" s="135">
        <v>7</v>
      </c>
      <c r="P38" s="135">
        <v>7</v>
      </c>
      <c r="Q38" s="135">
        <v>7.4</v>
      </c>
      <c r="R38" s="135">
        <v>6.9</v>
      </c>
      <c r="S38" s="135">
        <v>6.9</v>
      </c>
      <c r="T38" s="135">
        <v>7.1349999999999998</v>
      </c>
      <c r="U38" s="135">
        <v>6.8490000000000002</v>
      </c>
      <c r="V38" s="14"/>
    </row>
    <row r="39" spans="1:22" x14ac:dyDescent="0.25">
      <c r="A39" s="144" t="s">
        <v>28</v>
      </c>
      <c r="B39" s="135">
        <v>270.29000000000002</v>
      </c>
      <c r="C39" s="135">
        <v>244.54</v>
      </c>
      <c r="D39" s="135">
        <v>233.65</v>
      </c>
      <c r="E39" s="135">
        <v>212.89</v>
      </c>
      <c r="F39" s="135">
        <v>199.29</v>
      </c>
      <c r="G39" s="135">
        <v>180.6</v>
      </c>
      <c r="H39" s="135">
        <v>171.76</v>
      </c>
      <c r="I39" s="135">
        <v>167.37</v>
      </c>
      <c r="J39" s="135">
        <v>164.93</v>
      </c>
      <c r="K39" s="135">
        <v>172.35</v>
      </c>
      <c r="L39" s="135">
        <v>178.2</v>
      </c>
      <c r="M39" s="135">
        <v>185.8</v>
      </c>
      <c r="N39" s="135">
        <v>185.5</v>
      </c>
      <c r="O39" s="135">
        <v>168</v>
      </c>
      <c r="P39" s="135">
        <v>168.6</v>
      </c>
      <c r="Q39" s="135">
        <v>169</v>
      </c>
      <c r="R39" s="135">
        <v>171.2</v>
      </c>
      <c r="S39" s="135">
        <v>169.3</v>
      </c>
      <c r="T39" s="135">
        <v>156.00200000000001</v>
      </c>
      <c r="U39" s="135">
        <v>153.22800000000001</v>
      </c>
      <c r="V39" s="14"/>
    </row>
    <row r="40" spans="1:22" x14ac:dyDescent="0.25">
      <c r="A40" s="144" t="s">
        <v>29</v>
      </c>
      <c r="B40" s="135">
        <v>539.20000000000005</v>
      </c>
      <c r="C40" s="135">
        <v>508.15</v>
      </c>
      <c r="D40" s="135">
        <v>473.3</v>
      </c>
      <c r="E40" s="135">
        <v>434.52</v>
      </c>
      <c r="F40" s="135">
        <v>401.74</v>
      </c>
      <c r="G40" s="135">
        <v>365.3</v>
      </c>
      <c r="H40" s="135">
        <v>339.46</v>
      </c>
      <c r="I40" s="135">
        <v>326.24</v>
      </c>
      <c r="J40" s="135">
        <v>319.97000000000003</v>
      </c>
      <c r="K40" s="135">
        <v>305.43</v>
      </c>
      <c r="L40" s="135">
        <v>274.3</v>
      </c>
      <c r="M40" s="135">
        <v>256</v>
      </c>
      <c r="N40" s="135">
        <v>236.7</v>
      </c>
      <c r="O40" s="135">
        <v>243.1</v>
      </c>
      <c r="P40" s="135">
        <v>242.7</v>
      </c>
      <c r="Q40" s="135">
        <v>243</v>
      </c>
      <c r="R40" s="135">
        <v>241.6</v>
      </c>
      <c r="S40" s="135">
        <v>246.3</v>
      </c>
      <c r="T40" s="135">
        <v>238.23599999999999</v>
      </c>
      <c r="U40" s="135">
        <v>219.98</v>
      </c>
      <c r="V40" s="14"/>
    </row>
    <row r="41" spans="1:22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45" t="s">
        <v>102</v>
      </c>
      <c r="T41" s="135" t="s">
        <v>102</v>
      </c>
      <c r="U41" s="135" t="s">
        <v>102</v>
      </c>
      <c r="V41" s="14"/>
    </row>
    <row r="42" spans="1:22" ht="18" x14ac:dyDescent="0.25">
      <c r="A42" s="2" t="s">
        <v>190</v>
      </c>
      <c r="B42" s="72">
        <v>10671.38</v>
      </c>
      <c r="C42" s="72">
        <v>11073.82</v>
      </c>
      <c r="D42" s="72">
        <v>11311.23</v>
      </c>
      <c r="E42" s="72">
        <v>10797.73</v>
      </c>
      <c r="F42" s="72">
        <v>11291.9</v>
      </c>
      <c r="G42" s="72">
        <v>11220.2</v>
      </c>
      <c r="H42" s="72">
        <f>SUM(H43:H49)</f>
        <v>11575.32</v>
      </c>
      <c r="I42" s="72">
        <v>11851.6</v>
      </c>
      <c r="J42" s="72">
        <v>11969.3</v>
      </c>
      <c r="K42" s="72">
        <v>11853.4</v>
      </c>
      <c r="L42" s="72">
        <v>11292</v>
      </c>
      <c r="M42" s="72">
        <v>11324.5</v>
      </c>
      <c r="N42" s="72">
        <v>11234</v>
      </c>
      <c r="O42" s="72">
        <v>11413.1</v>
      </c>
      <c r="P42" s="72">
        <v>12073.8</v>
      </c>
      <c r="Q42" s="72">
        <v>12314.5</v>
      </c>
      <c r="R42" s="72">
        <v>12506.1</v>
      </c>
      <c r="S42" s="72">
        <v>12653</v>
      </c>
      <c r="T42" s="72">
        <v>12853.464</v>
      </c>
      <c r="U42" s="72">
        <v>12954.285</v>
      </c>
      <c r="V42" s="14"/>
    </row>
    <row r="43" spans="1:22" x14ac:dyDescent="0.25">
      <c r="A43" s="144" t="s">
        <v>31</v>
      </c>
      <c r="B43" s="135">
        <v>214.54</v>
      </c>
      <c r="C43" s="135">
        <v>216.12</v>
      </c>
      <c r="D43" s="135">
        <v>210.77</v>
      </c>
      <c r="E43" s="135">
        <v>195.76</v>
      </c>
      <c r="F43" s="135">
        <v>208.02</v>
      </c>
      <c r="G43" s="135">
        <v>184.1</v>
      </c>
      <c r="H43" s="135">
        <v>181.79</v>
      </c>
      <c r="I43" s="135">
        <v>192.25</v>
      </c>
      <c r="J43" s="135">
        <v>211.57</v>
      </c>
      <c r="K43" s="135">
        <v>227.09</v>
      </c>
      <c r="L43" s="135">
        <v>227.1</v>
      </c>
      <c r="M43" s="135">
        <v>216.3</v>
      </c>
      <c r="N43" s="135">
        <v>221.6</v>
      </c>
      <c r="O43" s="135">
        <v>232.4</v>
      </c>
      <c r="P43" s="135">
        <v>233.3</v>
      </c>
      <c r="Q43" s="135">
        <v>233.9</v>
      </c>
      <c r="R43" s="135">
        <v>237.9</v>
      </c>
      <c r="S43" s="135">
        <v>230.4</v>
      </c>
      <c r="T43" s="135">
        <v>232.965</v>
      </c>
      <c r="U43" s="135">
        <v>232.98699999999999</v>
      </c>
      <c r="V43" s="14"/>
    </row>
    <row r="44" spans="1:22" x14ac:dyDescent="0.25">
      <c r="A44" s="144" t="s">
        <v>32</v>
      </c>
      <c r="B44" s="135">
        <v>270.2</v>
      </c>
      <c r="C44" s="135">
        <v>302.85000000000002</v>
      </c>
      <c r="D44" s="135">
        <v>333.86</v>
      </c>
      <c r="E44" s="135">
        <v>277.76</v>
      </c>
      <c r="F44" s="135">
        <v>289.85000000000002</v>
      </c>
      <c r="G44" s="135">
        <v>275.10000000000002</v>
      </c>
      <c r="H44" s="135">
        <v>287.49</v>
      </c>
      <c r="I44" s="135">
        <v>306.82</v>
      </c>
      <c r="J44" s="135">
        <v>292.77999999999997</v>
      </c>
      <c r="K44" s="135">
        <v>339.75</v>
      </c>
      <c r="L44" s="135">
        <v>300.3</v>
      </c>
      <c r="M44" s="135">
        <v>267.39999999999998</v>
      </c>
      <c r="N44" s="135">
        <v>230.7</v>
      </c>
      <c r="O44" s="135">
        <v>266.8</v>
      </c>
      <c r="P44" s="135">
        <v>239.2</v>
      </c>
      <c r="Q44" s="135">
        <v>266.39999999999998</v>
      </c>
      <c r="R44" s="135">
        <v>264</v>
      </c>
      <c r="S44" s="135">
        <v>286.5</v>
      </c>
      <c r="T44" s="135">
        <v>285.76600000000002</v>
      </c>
      <c r="U44" s="135">
        <v>317.18</v>
      </c>
      <c r="V44" s="14"/>
    </row>
    <row r="45" spans="1:22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629.70000000000005</v>
      </c>
      <c r="Q45" s="135">
        <v>652.20000000000005</v>
      </c>
      <c r="R45" s="135">
        <v>706.1</v>
      </c>
      <c r="S45" s="135">
        <v>744.6</v>
      </c>
      <c r="T45" s="135">
        <v>751.14499999999998</v>
      </c>
      <c r="U45" s="135">
        <v>770.50900000000001</v>
      </c>
      <c r="V45" s="14"/>
    </row>
    <row r="46" spans="1:22" x14ac:dyDescent="0.25">
      <c r="A46" s="144" t="s">
        <v>34</v>
      </c>
      <c r="B46" s="135">
        <v>3645.72</v>
      </c>
      <c r="C46" s="135">
        <v>3737.27</v>
      </c>
      <c r="D46" s="135">
        <v>3719.37</v>
      </c>
      <c r="E46" s="135">
        <v>3666.27</v>
      </c>
      <c r="F46" s="135">
        <v>3603.76</v>
      </c>
      <c r="G46" s="135">
        <v>3531.7</v>
      </c>
      <c r="H46" s="135">
        <v>3581.5</v>
      </c>
      <c r="I46" s="135">
        <v>3653.17</v>
      </c>
      <c r="J46" s="135">
        <v>3680.37</v>
      </c>
      <c r="K46" s="135">
        <v>3642.3</v>
      </c>
      <c r="L46" s="135">
        <v>3615.1</v>
      </c>
      <c r="M46" s="135">
        <v>3596.1</v>
      </c>
      <c r="N46" s="135">
        <v>3570.3</v>
      </c>
      <c r="O46" s="135">
        <v>3622.9</v>
      </c>
      <c r="P46" s="135">
        <v>3619.5</v>
      </c>
      <c r="Q46" s="135">
        <v>3636.3</v>
      </c>
      <c r="R46" s="135">
        <v>3648.8</v>
      </c>
      <c r="S46" s="135">
        <v>3658.2</v>
      </c>
      <c r="T46" s="135">
        <v>3686.8969999999999</v>
      </c>
      <c r="U46" s="135">
        <v>3708.5210000000002</v>
      </c>
      <c r="V46" s="14"/>
    </row>
    <row r="47" spans="1:22" x14ac:dyDescent="0.25">
      <c r="A47" s="144" t="s">
        <v>35</v>
      </c>
      <c r="B47" s="135">
        <v>93.8</v>
      </c>
      <c r="C47" s="135">
        <v>93.57</v>
      </c>
      <c r="D47" s="135">
        <v>81.22</v>
      </c>
      <c r="E47" s="135">
        <v>72.28</v>
      </c>
      <c r="F47" s="135">
        <v>68.34</v>
      </c>
      <c r="G47" s="135">
        <v>70</v>
      </c>
      <c r="H47" s="135">
        <v>70.680000000000007</v>
      </c>
      <c r="I47" s="135">
        <v>69.5</v>
      </c>
      <c r="J47" s="135">
        <v>71.73</v>
      </c>
      <c r="K47" s="135">
        <v>74.98</v>
      </c>
      <c r="L47" s="135">
        <v>75.900000000000006</v>
      </c>
      <c r="M47" s="135">
        <v>77.5</v>
      </c>
      <c r="N47" s="135">
        <v>77.7</v>
      </c>
      <c r="O47" s="135">
        <v>68.7</v>
      </c>
      <c r="P47" s="135">
        <v>69.8</v>
      </c>
      <c r="Q47" s="135">
        <v>72.599999999999994</v>
      </c>
      <c r="R47" s="135">
        <v>72.3</v>
      </c>
      <c r="S47" s="135">
        <v>74.5</v>
      </c>
      <c r="T47" s="135">
        <v>83.054000000000002</v>
      </c>
      <c r="U47" s="135">
        <v>82.587000000000003</v>
      </c>
      <c r="V47" s="14"/>
    </row>
    <row r="48" spans="1:22" x14ac:dyDescent="0.25">
      <c r="A48" s="144" t="s">
        <v>36</v>
      </c>
      <c r="B48" s="135">
        <v>2599.23</v>
      </c>
      <c r="C48" s="135">
        <v>2637.33</v>
      </c>
      <c r="D48" s="135">
        <v>2816.51</v>
      </c>
      <c r="E48" s="135">
        <v>2521.9699999999998</v>
      </c>
      <c r="F48" s="135">
        <v>2881.3</v>
      </c>
      <c r="G48" s="135">
        <v>2979.3</v>
      </c>
      <c r="H48" s="135">
        <v>3102.28</v>
      </c>
      <c r="I48" s="135">
        <v>3110.24</v>
      </c>
      <c r="J48" s="135">
        <v>3163.28</v>
      </c>
      <c r="K48" s="135">
        <v>3072.59</v>
      </c>
      <c r="L48" s="135">
        <v>2723.6</v>
      </c>
      <c r="M48" s="135">
        <v>2748.6</v>
      </c>
      <c r="N48" s="135">
        <v>2842.7</v>
      </c>
      <c r="O48" s="135">
        <v>2838.4</v>
      </c>
      <c r="P48" s="135">
        <v>2919.3</v>
      </c>
      <c r="Q48" s="135">
        <v>2989.6</v>
      </c>
      <c r="R48" s="135">
        <v>3046.9</v>
      </c>
      <c r="S48" s="135">
        <v>3119.2</v>
      </c>
      <c r="T48" s="135">
        <v>3171.2049999999999</v>
      </c>
      <c r="U48" s="135">
        <v>3146.12</v>
      </c>
      <c r="V48" s="14"/>
    </row>
    <row r="49" spans="1:22" x14ac:dyDescent="0.25">
      <c r="A49" s="144" t="s">
        <v>37</v>
      </c>
      <c r="B49" s="135">
        <v>3847.89</v>
      </c>
      <c r="C49" s="135">
        <v>4086.68</v>
      </c>
      <c r="D49" s="135">
        <v>4149.5</v>
      </c>
      <c r="E49" s="135">
        <v>4063.69</v>
      </c>
      <c r="F49" s="135">
        <v>4240.68</v>
      </c>
      <c r="G49" s="135">
        <v>4180.1000000000004</v>
      </c>
      <c r="H49" s="135">
        <v>4351.58</v>
      </c>
      <c r="I49" s="135">
        <v>4519.63</v>
      </c>
      <c r="J49" s="135">
        <v>4549.5600000000004</v>
      </c>
      <c r="K49" s="135">
        <v>4496.68</v>
      </c>
      <c r="L49" s="135">
        <v>4350</v>
      </c>
      <c r="M49" s="135">
        <v>4418.7</v>
      </c>
      <c r="N49" s="135">
        <v>4291</v>
      </c>
      <c r="O49" s="135">
        <v>4383.8</v>
      </c>
      <c r="P49" s="135">
        <v>4361.7</v>
      </c>
      <c r="Q49" s="135">
        <v>4462.1000000000004</v>
      </c>
      <c r="R49" s="135">
        <v>4528.7</v>
      </c>
      <c r="S49" s="135">
        <v>4538.1000000000004</v>
      </c>
      <c r="T49" s="135">
        <v>4641.0349999999999</v>
      </c>
      <c r="U49" s="135">
        <v>4695.0420000000004</v>
      </c>
      <c r="V49" s="14"/>
    </row>
    <row r="50" spans="1:22" x14ac:dyDescent="0.25">
      <c r="A50" s="144" t="s">
        <v>38</v>
      </c>
      <c r="B50" s="135"/>
      <c r="C50" s="135"/>
      <c r="D50" s="135"/>
      <c r="E50" s="135"/>
      <c r="F50" s="135"/>
      <c r="G50" s="135"/>
      <c r="H50" s="145"/>
      <c r="I50" s="135"/>
      <c r="J50" s="135"/>
      <c r="K50" s="135"/>
      <c r="L50" s="135"/>
      <c r="M50" s="135"/>
      <c r="N50" s="135"/>
      <c r="O50" s="135"/>
      <c r="P50" s="135">
        <v>1.4</v>
      </c>
      <c r="Q50" s="135">
        <v>1.4</v>
      </c>
      <c r="R50" s="135">
        <v>1.3</v>
      </c>
      <c r="S50" s="135">
        <v>1.4</v>
      </c>
      <c r="T50" s="135">
        <v>1.399</v>
      </c>
      <c r="U50" s="135">
        <v>1.34</v>
      </c>
      <c r="V50" s="14"/>
    </row>
    <row r="51" spans="1:22" ht="18" x14ac:dyDescent="0.25">
      <c r="A51" s="2" t="s">
        <v>89</v>
      </c>
      <c r="B51" s="72">
        <v>3829.4</v>
      </c>
      <c r="C51" s="72">
        <v>3758.65</v>
      </c>
      <c r="D51" s="72">
        <v>3908.6000000000004</v>
      </c>
      <c r="E51" s="72">
        <v>3975.4</v>
      </c>
      <c r="F51" s="72">
        <v>3922.0699999999997</v>
      </c>
      <c r="G51" s="72">
        <v>3832.2</v>
      </c>
      <c r="H51" s="72">
        <f>SUM(H52:H58)</f>
        <v>3822.79</v>
      </c>
      <c r="I51" s="72">
        <v>3900.01</v>
      </c>
      <c r="J51" s="72">
        <v>4027.53</v>
      </c>
      <c r="K51" s="72">
        <v>4100.29</v>
      </c>
      <c r="L51" s="72">
        <v>3980.9</v>
      </c>
      <c r="M51" s="72">
        <v>4081.8</v>
      </c>
      <c r="N51" s="72">
        <v>3978.9</v>
      </c>
      <c r="O51" s="72">
        <v>4194.6000000000004</v>
      </c>
      <c r="P51" s="72">
        <v>4215.3</v>
      </c>
      <c r="Q51" s="72">
        <v>4272.8999999999996</v>
      </c>
      <c r="R51" s="72">
        <v>4356.3</v>
      </c>
      <c r="S51" s="72">
        <v>4381.3</v>
      </c>
      <c r="T51" s="72">
        <v>4430.5889999999999</v>
      </c>
      <c r="U51" s="72">
        <v>4431.01</v>
      </c>
      <c r="V51" s="14"/>
    </row>
    <row r="52" spans="1:22" x14ac:dyDescent="0.25">
      <c r="A52" s="144" t="s">
        <v>39</v>
      </c>
      <c r="B52" s="135">
        <v>301.39999999999998</v>
      </c>
      <c r="C52" s="135">
        <v>303.2</v>
      </c>
      <c r="D52" s="135">
        <v>344.75</v>
      </c>
      <c r="E52" s="135">
        <v>326.91000000000003</v>
      </c>
      <c r="F52" s="135">
        <v>330.75</v>
      </c>
      <c r="G52" s="135">
        <v>319.3</v>
      </c>
      <c r="H52" s="135">
        <v>291.39</v>
      </c>
      <c r="I52" s="135">
        <v>270.14</v>
      </c>
      <c r="J52" s="135">
        <v>275.5</v>
      </c>
      <c r="K52" s="135">
        <v>275.26</v>
      </c>
      <c r="L52" s="135">
        <v>272.10000000000002</v>
      </c>
      <c r="M52" s="135">
        <v>292.39999999999998</v>
      </c>
      <c r="N52" s="135">
        <v>278.7</v>
      </c>
      <c r="O52" s="135">
        <v>313.8</v>
      </c>
      <c r="P52" s="135">
        <v>334.5</v>
      </c>
      <c r="Q52" s="135">
        <v>346.2</v>
      </c>
      <c r="R52" s="135">
        <v>361.2</v>
      </c>
      <c r="S52" s="135">
        <v>370.2</v>
      </c>
      <c r="T52" s="135">
        <v>367.30200000000002</v>
      </c>
      <c r="U52" s="135">
        <v>351.57799999999997</v>
      </c>
      <c r="V52" s="14"/>
    </row>
    <row r="53" spans="1:22" x14ac:dyDescent="0.25">
      <c r="A53" s="144" t="s">
        <v>40</v>
      </c>
      <c r="B53" s="135">
        <v>54.84</v>
      </c>
      <c r="C53" s="135">
        <v>67.73</v>
      </c>
      <c r="D53" s="135">
        <v>66.53</v>
      </c>
      <c r="E53" s="135">
        <v>70.05</v>
      </c>
      <c r="F53" s="135">
        <v>65.64</v>
      </c>
      <c r="G53" s="135">
        <v>53.3</v>
      </c>
      <c r="H53" s="135">
        <v>46.6</v>
      </c>
      <c r="I53" s="135">
        <v>49.47</v>
      </c>
      <c r="J53" s="135">
        <v>56.9</v>
      </c>
      <c r="K53" s="135">
        <v>57.53</v>
      </c>
      <c r="L53" s="135">
        <v>62.7</v>
      </c>
      <c r="M53" s="135">
        <v>79.099999999999994</v>
      </c>
      <c r="N53" s="135">
        <v>71.599999999999994</v>
      </c>
      <c r="O53" s="135">
        <v>62.7</v>
      </c>
      <c r="P53" s="135">
        <v>67.7</v>
      </c>
      <c r="Q53" s="135">
        <v>67.5</v>
      </c>
      <c r="R53" s="135">
        <v>62.9</v>
      </c>
      <c r="S53" s="135">
        <v>60.4</v>
      </c>
      <c r="T53" s="135">
        <v>61.25</v>
      </c>
      <c r="U53" s="135">
        <v>66.004999999999995</v>
      </c>
      <c r="V53" s="14"/>
    </row>
    <row r="54" spans="1:22" ht="19.5" x14ac:dyDescent="0.25">
      <c r="A54" s="144" t="s">
        <v>41</v>
      </c>
      <c r="B54" s="135">
        <v>308.17</v>
      </c>
      <c r="C54" s="135">
        <v>310.04000000000002</v>
      </c>
      <c r="D54" s="135">
        <v>309.37</v>
      </c>
      <c r="E54" s="135">
        <v>305.52999999999997</v>
      </c>
      <c r="F54" s="135">
        <v>295.82</v>
      </c>
      <c r="G54" s="135">
        <v>290.89999999999998</v>
      </c>
      <c r="H54" s="135">
        <v>283.42</v>
      </c>
      <c r="I54" s="135">
        <v>277.93</v>
      </c>
      <c r="J54" s="135">
        <v>295.70999999999998</v>
      </c>
      <c r="K54" s="135">
        <v>295.58</v>
      </c>
      <c r="L54" s="135">
        <v>287.89999999999998</v>
      </c>
      <c r="M54" s="135">
        <v>288</v>
      </c>
      <c r="N54" s="135">
        <v>286.5</v>
      </c>
      <c r="O54" s="135">
        <v>289.60000000000002</v>
      </c>
      <c r="P54" s="135">
        <v>288.5</v>
      </c>
      <c r="Q54" s="135">
        <v>282.60000000000002</v>
      </c>
      <c r="R54" s="135">
        <v>282.8</v>
      </c>
      <c r="S54" s="135">
        <v>283.7</v>
      </c>
      <c r="T54" s="135">
        <v>282.95800000000003</v>
      </c>
      <c r="U54" s="135">
        <v>281.84399999999999</v>
      </c>
      <c r="V54" s="14"/>
    </row>
    <row r="55" spans="1:22" ht="19.5" x14ac:dyDescent="0.25">
      <c r="A55" s="144" t="s">
        <v>42</v>
      </c>
      <c r="B55" s="135">
        <v>147.85</v>
      </c>
      <c r="C55" s="135">
        <v>140.06</v>
      </c>
      <c r="D55" s="135">
        <v>139.38</v>
      </c>
      <c r="E55" s="135">
        <v>131.84</v>
      </c>
      <c r="F55" s="135">
        <v>125.22</v>
      </c>
      <c r="G55" s="135">
        <v>117.6</v>
      </c>
      <c r="H55" s="135">
        <v>109.06</v>
      </c>
      <c r="I55" s="135">
        <v>117.02</v>
      </c>
      <c r="J55" s="135">
        <v>113.31</v>
      </c>
      <c r="K55" s="135">
        <v>134.91</v>
      </c>
      <c r="L55" s="135">
        <v>121.5</v>
      </c>
      <c r="M55" s="135">
        <v>144.9</v>
      </c>
      <c r="N55" s="135">
        <v>132.19999999999999</v>
      </c>
      <c r="O55" s="135">
        <v>139.19999999999999</v>
      </c>
      <c r="P55" s="135">
        <v>140.9</v>
      </c>
      <c r="Q55" s="135">
        <v>142</v>
      </c>
      <c r="R55" s="135">
        <v>145.69999999999999</v>
      </c>
      <c r="S55" s="135">
        <v>131</v>
      </c>
      <c r="T55" s="135">
        <v>137.65899999999999</v>
      </c>
      <c r="U55" s="135">
        <v>128.60499999999999</v>
      </c>
      <c r="V55" s="14"/>
    </row>
    <row r="56" spans="1:22" ht="19.5" x14ac:dyDescent="0.25">
      <c r="A56" s="144" t="s">
        <v>43</v>
      </c>
      <c r="B56" s="135">
        <v>174.66</v>
      </c>
      <c r="C56" s="135">
        <v>177.11</v>
      </c>
      <c r="D56" s="135">
        <v>175.17</v>
      </c>
      <c r="E56" s="135">
        <v>172.02</v>
      </c>
      <c r="F56" s="135">
        <v>171.34</v>
      </c>
      <c r="G56" s="135">
        <v>150.6</v>
      </c>
      <c r="H56" s="135">
        <v>133.75</v>
      </c>
      <c r="I56" s="135">
        <v>149.61000000000001</v>
      </c>
      <c r="J56" s="135">
        <v>166.98</v>
      </c>
      <c r="K56" s="135">
        <v>172.19</v>
      </c>
      <c r="L56" s="135">
        <v>159.69999999999999</v>
      </c>
      <c r="M56" s="135">
        <v>171.5</v>
      </c>
      <c r="N56" s="135">
        <v>166.6</v>
      </c>
      <c r="O56" s="135">
        <v>168.4</v>
      </c>
      <c r="P56" s="135">
        <v>166.4</v>
      </c>
      <c r="Q56" s="135">
        <v>175.3</v>
      </c>
      <c r="R56" s="135">
        <v>169.9</v>
      </c>
      <c r="S56" s="135">
        <v>169.5</v>
      </c>
      <c r="T56" s="135">
        <v>174.809</v>
      </c>
      <c r="U56" s="135">
        <v>169.95699999999999</v>
      </c>
      <c r="V56" s="14"/>
    </row>
    <row r="57" spans="1:22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206.63</v>
      </c>
      <c r="F57" s="135">
        <v>185.58</v>
      </c>
      <c r="G57" s="135">
        <v>163.80000000000001</v>
      </c>
      <c r="H57" s="135">
        <v>158.46</v>
      </c>
      <c r="I57" s="135">
        <v>165.03</v>
      </c>
      <c r="J57" s="135">
        <v>183.35</v>
      </c>
      <c r="K57" s="135">
        <v>198.24</v>
      </c>
      <c r="L57" s="135">
        <v>188</v>
      </c>
      <c r="M57" s="135">
        <v>195</v>
      </c>
      <c r="N57" s="135">
        <v>170.7</v>
      </c>
      <c r="O57" s="135">
        <v>183.9</v>
      </c>
      <c r="P57" s="135">
        <v>224.9</v>
      </c>
      <c r="Q57" s="135">
        <v>217.9</v>
      </c>
      <c r="R57" s="135">
        <v>236.4</v>
      </c>
      <c r="S57" s="135">
        <v>256.39999999999998</v>
      </c>
      <c r="T57" s="135">
        <v>267.351</v>
      </c>
      <c r="U57" s="135">
        <v>276.43799999999999</v>
      </c>
      <c r="V57" s="14"/>
    </row>
    <row r="58" spans="1:22" x14ac:dyDescent="0.25">
      <c r="A58" s="144" t="s">
        <v>45</v>
      </c>
      <c r="B58" s="135">
        <v>2842.48</v>
      </c>
      <c r="C58" s="135">
        <v>2760.51</v>
      </c>
      <c r="D58" s="135">
        <v>2873.4</v>
      </c>
      <c r="E58" s="135">
        <v>2762.42</v>
      </c>
      <c r="F58" s="135">
        <v>2747.72</v>
      </c>
      <c r="G58" s="135">
        <v>2736.8</v>
      </c>
      <c r="H58" s="135">
        <v>2800.11</v>
      </c>
      <c r="I58" s="135">
        <v>2870.82</v>
      </c>
      <c r="J58" s="135">
        <v>2935.79</v>
      </c>
      <c r="K58" s="135">
        <v>2966.59</v>
      </c>
      <c r="L58" s="135">
        <v>2888.9</v>
      </c>
      <c r="M58" s="135">
        <v>2910.8</v>
      </c>
      <c r="N58" s="135">
        <v>2872.7</v>
      </c>
      <c r="O58" s="135">
        <v>3036.9</v>
      </c>
      <c r="P58" s="135">
        <v>2992.5</v>
      </c>
      <c r="Q58" s="135">
        <v>3041.4</v>
      </c>
      <c r="R58" s="135">
        <v>3097.4</v>
      </c>
      <c r="S58" s="135">
        <v>3110.1</v>
      </c>
      <c r="T58" s="135">
        <v>3139.2620000000002</v>
      </c>
      <c r="U58" s="135">
        <v>3156.5830000000001</v>
      </c>
      <c r="V58" s="14"/>
    </row>
    <row r="59" spans="1:22" ht="18" x14ac:dyDescent="0.25">
      <c r="A59" s="2" t="s">
        <v>90</v>
      </c>
      <c r="B59" s="72">
        <v>27183.07</v>
      </c>
      <c r="C59" s="72">
        <v>26568.55</v>
      </c>
      <c r="D59" s="72">
        <v>26489.360000000001</v>
      </c>
      <c r="E59" s="72">
        <v>24422.21</v>
      </c>
      <c r="F59" s="72">
        <v>24018.38</v>
      </c>
      <c r="G59" s="72">
        <v>23517.7</v>
      </c>
      <c r="H59" s="72">
        <v>23389.4</v>
      </c>
      <c r="I59" s="72">
        <v>22799.03</v>
      </c>
      <c r="J59" s="72">
        <v>23565.19</v>
      </c>
      <c r="K59" s="72">
        <v>23796.2</v>
      </c>
      <c r="L59" s="72">
        <v>23133.7</v>
      </c>
      <c r="M59" s="72">
        <v>23262.2</v>
      </c>
      <c r="N59" s="72">
        <v>22954.1</v>
      </c>
      <c r="O59" s="72">
        <v>23739.7</v>
      </c>
      <c r="P59" s="72">
        <v>23413.1</v>
      </c>
      <c r="Q59" s="72">
        <v>23629</v>
      </c>
      <c r="R59" s="72">
        <v>23819.200000000001</v>
      </c>
      <c r="S59" s="72">
        <v>23906.6</v>
      </c>
      <c r="T59" s="72">
        <v>23922.863000000001</v>
      </c>
      <c r="U59" s="72">
        <v>23950.679</v>
      </c>
      <c r="V59" s="14"/>
    </row>
    <row r="60" spans="1:22" x14ac:dyDescent="0.25">
      <c r="A60" s="144" t="s">
        <v>46</v>
      </c>
      <c r="B60" s="135">
        <v>3713.11</v>
      </c>
      <c r="C60" s="135">
        <v>3615.69</v>
      </c>
      <c r="D60" s="135">
        <v>3507.17</v>
      </c>
      <c r="E60" s="135">
        <v>3253.63</v>
      </c>
      <c r="F60" s="135">
        <v>3092.2</v>
      </c>
      <c r="G60" s="135">
        <v>3048</v>
      </c>
      <c r="H60" s="135">
        <v>3000.34</v>
      </c>
      <c r="I60" s="135">
        <v>2999.11</v>
      </c>
      <c r="J60" s="135">
        <v>3019.01</v>
      </c>
      <c r="K60" s="135">
        <v>3173.36</v>
      </c>
      <c r="L60" s="135">
        <v>3142.3</v>
      </c>
      <c r="M60" s="135">
        <v>3103.4</v>
      </c>
      <c r="N60" s="135">
        <v>3052.9</v>
      </c>
      <c r="O60" s="135">
        <v>3115.5</v>
      </c>
      <c r="P60" s="135">
        <v>3094.4</v>
      </c>
      <c r="Q60" s="135">
        <v>3051.9</v>
      </c>
      <c r="R60" s="135">
        <v>3069.3</v>
      </c>
      <c r="S60" s="135">
        <v>3004.1</v>
      </c>
      <c r="T60" s="135">
        <v>2952.8330000000001</v>
      </c>
      <c r="U60" s="135">
        <v>2873.9009999999998</v>
      </c>
      <c r="V60" s="14"/>
    </row>
    <row r="61" spans="1:22" x14ac:dyDescent="0.25">
      <c r="A61" s="144" t="s">
        <v>47</v>
      </c>
      <c r="B61" s="135">
        <v>492.15</v>
      </c>
      <c r="C61" s="135">
        <v>472.16</v>
      </c>
      <c r="D61" s="135">
        <v>474.68</v>
      </c>
      <c r="E61" s="135">
        <v>424.21</v>
      </c>
      <c r="F61" s="135">
        <v>411.09</v>
      </c>
      <c r="G61" s="135">
        <v>400.8</v>
      </c>
      <c r="H61" s="135">
        <v>384.71</v>
      </c>
      <c r="I61" s="135">
        <v>366.79</v>
      </c>
      <c r="J61" s="135">
        <v>363.78</v>
      </c>
      <c r="K61" s="135">
        <v>333.5</v>
      </c>
      <c r="L61" s="135">
        <v>303</v>
      </c>
      <c r="M61" s="135">
        <v>305</v>
      </c>
      <c r="N61" s="135">
        <v>293.39999999999998</v>
      </c>
      <c r="O61" s="135">
        <v>292.7</v>
      </c>
      <c r="P61" s="135">
        <v>300.39999999999998</v>
      </c>
      <c r="Q61" s="135">
        <v>297.89999999999998</v>
      </c>
      <c r="R61" s="135">
        <v>300.60000000000002</v>
      </c>
      <c r="S61" s="135">
        <v>300.5</v>
      </c>
      <c r="T61" s="135">
        <v>293.59399999999999</v>
      </c>
      <c r="U61" s="135">
        <v>290.87</v>
      </c>
      <c r="V61" s="14"/>
    </row>
    <row r="62" spans="1:22" x14ac:dyDescent="0.25">
      <c r="A62" s="144" t="s">
        <v>48</v>
      </c>
      <c r="B62" s="135">
        <v>866.06</v>
      </c>
      <c r="C62" s="135">
        <v>806.93</v>
      </c>
      <c r="D62" s="135">
        <v>825.95</v>
      </c>
      <c r="E62" s="135">
        <v>809.43</v>
      </c>
      <c r="F62" s="135">
        <v>782.08</v>
      </c>
      <c r="G62" s="135">
        <v>740.7</v>
      </c>
      <c r="H62" s="135">
        <v>740.25</v>
      </c>
      <c r="I62" s="135">
        <v>711.37</v>
      </c>
      <c r="J62" s="135">
        <v>717.6</v>
      </c>
      <c r="K62" s="135">
        <v>749.47</v>
      </c>
      <c r="L62" s="135">
        <v>726.5</v>
      </c>
      <c r="M62" s="135">
        <v>769.9</v>
      </c>
      <c r="N62" s="135">
        <v>720.4</v>
      </c>
      <c r="O62" s="135">
        <v>748.2</v>
      </c>
      <c r="P62" s="135">
        <v>729.6</v>
      </c>
      <c r="Q62" s="135">
        <v>752.5</v>
      </c>
      <c r="R62" s="135">
        <v>741</v>
      </c>
      <c r="S62" s="135">
        <v>745.6</v>
      </c>
      <c r="T62" s="135">
        <v>745.70899999999995</v>
      </c>
      <c r="U62" s="135">
        <v>756.45</v>
      </c>
      <c r="V62" s="14"/>
    </row>
    <row r="63" spans="1:22" x14ac:dyDescent="0.25">
      <c r="A63" s="144" t="s">
        <v>49</v>
      </c>
      <c r="B63" s="135">
        <v>2986.06</v>
      </c>
      <c r="C63" s="135">
        <v>2977.94</v>
      </c>
      <c r="D63" s="135">
        <v>2945.01</v>
      </c>
      <c r="E63" s="135">
        <v>2857.66</v>
      </c>
      <c r="F63" s="135">
        <v>2895.7</v>
      </c>
      <c r="G63" s="135">
        <v>2897.1</v>
      </c>
      <c r="H63" s="135">
        <v>2929.47</v>
      </c>
      <c r="I63" s="135">
        <v>2928.22</v>
      </c>
      <c r="J63" s="135">
        <v>2984.48</v>
      </c>
      <c r="K63" s="135">
        <v>3036.12</v>
      </c>
      <c r="L63" s="135">
        <v>2937.8</v>
      </c>
      <c r="M63" s="135">
        <v>3093.3</v>
      </c>
      <c r="N63" s="135">
        <v>2991.8</v>
      </c>
      <c r="O63" s="135">
        <v>2972.3</v>
      </c>
      <c r="P63" s="135">
        <v>2924.6</v>
      </c>
      <c r="Q63" s="135">
        <v>3024.3</v>
      </c>
      <c r="R63" s="135">
        <v>3060.8</v>
      </c>
      <c r="S63" s="135">
        <v>3058.7</v>
      </c>
      <c r="T63" s="135">
        <v>2966.5479999999998</v>
      </c>
      <c r="U63" s="135">
        <v>2947.0770000000002</v>
      </c>
      <c r="V63" s="14"/>
    </row>
    <row r="64" spans="1:22" x14ac:dyDescent="0.25">
      <c r="A64" s="144" t="s">
        <v>50</v>
      </c>
      <c r="B64" s="135">
        <v>1145.27</v>
      </c>
      <c r="C64" s="135">
        <v>1147.5</v>
      </c>
      <c r="D64" s="135">
        <v>1151.28</v>
      </c>
      <c r="E64" s="135">
        <v>1151.1300000000001</v>
      </c>
      <c r="F64" s="135">
        <v>1146.0999999999999</v>
      </c>
      <c r="G64" s="135">
        <v>1153.8</v>
      </c>
      <c r="H64" s="135">
        <v>1158.9000000000001</v>
      </c>
      <c r="I64" s="135">
        <v>1134.3699999999999</v>
      </c>
      <c r="J64" s="135">
        <v>1124.93</v>
      </c>
      <c r="K64" s="135">
        <v>1067.6099999999999</v>
      </c>
      <c r="L64" s="135">
        <v>1060.8</v>
      </c>
      <c r="M64" s="135">
        <v>1061.7</v>
      </c>
      <c r="N64" s="135">
        <v>1062.4000000000001</v>
      </c>
      <c r="O64" s="135">
        <v>1060.3</v>
      </c>
      <c r="P64" s="135">
        <v>1034.0999999999999</v>
      </c>
      <c r="Q64" s="135">
        <v>1012.4</v>
      </c>
      <c r="R64" s="135">
        <v>1008.6</v>
      </c>
      <c r="S64" s="135">
        <v>1013.1</v>
      </c>
      <c r="T64" s="135">
        <v>999.26</v>
      </c>
      <c r="U64" s="135">
        <v>945.48099999999999</v>
      </c>
      <c r="V64" s="14"/>
    </row>
    <row r="65" spans="1:22" x14ac:dyDescent="0.25">
      <c r="A65" s="144" t="s">
        <v>51</v>
      </c>
      <c r="B65" s="135">
        <v>683.66</v>
      </c>
      <c r="C65" s="135">
        <v>655.24</v>
      </c>
      <c r="D65" s="135">
        <v>664.28</v>
      </c>
      <c r="E65" s="135">
        <v>630.36</v>
      </c>
      <c r="F65" s="135">
        <v>584.39</v>
      </c>
      <c r="G65" s="135">
        <v>551.29999999999995</v>
      </c>
      <c r="H65" s="135">
        <v>549.05999999999995</v>
      </c>
      <c r="I65" s="135">
        <v>547.95000000000005</v>
      </c>
      <c r="J65" s="135">
        <v>567.20000000000005</v>
      </c>
      <c r="K65" s="135">
        <v>577.04999999999995</v>
      </c>
      <c r="L65" s="135">
        <v>561.1</v>
      </c>
      <c r="M65" s="135">
        <v>562.79999999999995</v>
      </c>
      <c r="N65" s="135">
        <v>529.6</v>
      </c>
      <c r="O65" s="135">
        <v>535.9</v>
      </c>
      <c r="P65" s="135">
        <v>541.1</v>
      </c>
      <c r="Q65" s="135">
        <v>554.29999999999995</v>
      </c>
      <c r="R65" s="135">
        <v>555.29999999999995</v>
      </c>
      <c r="S65" s="135">
        <v>542</v>
      </c>
      <c r="T65" s="135">
        <v>537.346</v>
      </c>
      <c r="U65" s="135">
        <v>541.452</v>
      </c>
      <c r="V65" s="14"/>
    </row>
    <row r="66" spans="1:22" x14ac:dyDescent="0.25">
      <c r="A66" s="144" t="s">
        <v>52</v>
      </c>
      <c r="B66" s="135">
        <v>1265</v>
      </c>
      <c r="C66" s="135">
        <v>1237.24</v>
      </c>
      <c r="D66" s="135">
        <v>1196.8599999999999</v>
      </c>
      <c r="E66" s="135">
        <v>1115.01</v>
      </c>
      <c r="F66" s="135">
        <v>1061.8800000000001</v>
      </c>
      <c r="G66" s="135">
        <v>999.5</v>
      </c>
      <c r="H66" s="135">
        <v>959.47</v>
      </c>
      <c r="I66" s="135">
        <v>932.9</v>
      </c>
      <c r="J66" s="135">
        <v>909.08</v>
      </c>
      <c r="K66" s="135">
        <v>860.95</v>
      </c>
      <c r="L66" s="135">
        <v>785.9</v>
      </c>
      <c r="M66" s="135">
        <v>781.3</v>
      </c>
      <c r="N66" s="135">
        <v>726.5</v>
      </c>
      <c r="O66" s="135">
        <v>718.5</v>
      </c>
      <c r="P66" s="135">
        <v>719</v>
      </c>
      <c r="Q66" s="135">
        <v>734.9</v>
      </c>
      <c r="R66" s="135">
        <v>742.2</v>
      </c>
      <c r="S66" s="135">
        <v>753.6</v>
      </c>
      <c r="T66" s="135">
        <v>754.49</v>
      </c>
      <c r="U66" s="135">
        <v>739.51199999999994</v>
      </c>
      <c r="V66" s="14"/>
    </row>
    <row r="67" spans="1:22" x14ac:dyDescent="0.25">
      <c r="A67" s="144" t="s">
        <v>53</v>
      </c>
      <c r="B67" s="135">
        <v>1601.46</v>
      </c>
      <c r="C67" s="135">
        <v>1524.36</v>
      </c>
      <c r="D67" s="135">
        <v>1452.39</v>
      </c>
      <c r="E67" s="135">
        <v>1334.47</v>
      </c>
      <c r="F67" s="135">
        <v>1279.3800000000001</v>
      </c>
      <c r="G67" s="135">
        <v>1207.9000000000001</v>
      </c>
      <c r="H67" s="135">
        <v>1096.1600000000001</v>
      </c>
      <c r="I67" s="135">
        <v>1010.13</v>
      </c>
      <c r="J67" s="135">
        <v>981.77</v>
      </c>
      <c r="K67" s="135">
        <v>908.97</v>
      </c>
      <c r="L67" s="135">
        <v>850.7</v>
      </c>
      <c r="M67" s="135">
        <v>845.7</v>
      </c>
      <c r="N67" s="135">
        <v>826.8</v>
      </c>
      <c r="O67" s="135">
        <v>842.6</v>
      </c>
      <c r="P67" s="135">
        <v>846.4</v>
      </c>
      <c r="Q67" s="135">
        <v>859.1</v>
      </c>
      <c r="R67" s="135">
        <v>851.4</v>
      </c>
      <c r="S67" s="135">
        <v>853.1</v>
      </c>
      <c r="T67" s="135">
        <v>836.02200000000005</v>
      </c>
      <c r="U67" s="135">
        <v>825.12800000000004</v>
      </c>
      <c r="V67" s="14"/>
    </row>
    <row r="68" spans="1:22" x14ac:dyDescent="0.25">
      <c r="A68" s="144" t="s">
        <v>54</v>
      </c>
      <c r="B68" s="135">
        <v>1476.12</v>
      </c>
      <c r="C68" s="135">
        <v>1395.01</v>
      </c>
      <c r="D68" s="135">
        <v>1387.69</v>
      </c>
      <c r="E68" s="135">
        <v>1268.9000000000001</v>
      </c>
      <c r="F68" s="135">
        <v>1203.0899999999999</v>
      </c>
      <c r="G68" s="135">
        <v>1186.8</v>
      </c>
      <c r="H68" s="135">
        <v>1196.3800000000001</v>
      </c>
      <c r="I68" s="135">
        <v>1204.26</v>
      </c>
      <c r="J68" s="135">
        <v>1231.9000000000001</v>
      </c>
      <c r="K68" s="135">
        <v>1193.22</v>
      </c>
      <c r="L68" s="135">
        <v>1160.3</v>
      </c>
      <c r="M68" s="135">
        <v>1179.0999999999999</v>
      </c>
      <c r="N68" s="135">
        <v>1172.0999999999999</v>
      </c>
      <c r="O68" s="135">
        <v>1171.5</v>
      </c>
      <c r="P68" s="135">
        <v>1131.2</v>
      </c>
      <c r="Q68" s="135">
        <v>1113.9000000000001</v>
      </c>
      <c r="R68" s="135">
        <v>1126.2</v>
      </c>
      <c r="S68" s="135">
        <v>1133.3</v>
      </c>
      <c r="T68" s="135">
        <v>1101.8900000000001</v>
      </c>
      <c r="U68" s="135">
        <v>1102.7349999999999</v>
      </c>
      <c r="V68" s="14"/>
    </row>
    <row r="69" spans="1:22" x14ac:dyDescent="0.25">
      <c r="A69" s="144" t="s">
        <v>55</v>
      </c>
      <c r="B69" s="135">
        <v>4444.5200000000004</v>
      </c>
      <c r="C69" s="135">
        <v>4499.8500000000004</v>
      </c>
      <c r="D69" s="135">
        <v>4574.84</v>
      </c>
      <c r="E69" s="135">
        <v>4001.58</v>
      </c>
      <c r="F69" s="135">
        <v>3968.91</v>
      </c>
      <c r="G69" s="135">
        <v>3840.2</v>
      </c>
      <c r="H69" s="135">
        <v>4007.3</v>
      </c>
      <c r="I69" s="135">
        <v>3791.57</v>
      </c>
      <c r="J69" s="135">
        <v>4034.41</v>
      </c>
      <c r="K69" s="135">
        <v>4128.72</v>
      </c>
      <c r="L69" s="135">
        <v>4055.7</v>
      </c>
      <c r="M69" s="135">
        <v>4055.4</v>
      </c>
      <c r="N69" s="135">
        <v>4002.6</v>
      </c>
      <c r="O69" s="135">
        <v>4297.7</v>
      </c>
      <c r="P69" s="135">
        <v>4240.8</v>
      </c>
      <c r="Q69" s="135">
        <v>4187.8999999999996</v>
      </c>
      <c r="R69" s="135">
        <v>4218.1000000000004</v>
      </c>
      <c r="S69" s="135">
        <v>4225.2</v>
      </c>
      <c r="T69" s="135">
        <v>4246.2430000000004</v>
      </c>
      <c r="U69" s="135">
        <v>4273.6469999999999</v>
      </c>
      <c r="V69" s="14"/>
    </row>
    <row r="70" spans="1:22" x14ac:dyDescent="0.25">
      <c r="A70" s="144" t="s">
        <v>56</v>
      </c>
      <c r="B70" s="135">
        <v>1484.01</v>
      </c>
      <c r="C70" s="135">
        <v>1363.18</v>
      </c>
      <c r="D70" s="135">
        <v>1355.79</v>
      </c>
      <c r="E70" s="135">
        <v>1152.3</v>
      </c>
      <c r="F70" s="135">
        <v>1196.4100000000001</v>
      </c>
      <c r="G70" s="135">
        <v>1258.2</v>
      </c>
      <c r="H70" s="135">
        <v>1266.67</v>
      </c>
      <c r="I70" s="135">
        <v>1232.77</v>
      </c>
      <c r="J70" s="135">
        <v>1302.4000000000001</v>
      </c>
      <c r="K70" s="135">
        <v>1248.8</v>
      </c>
      <c r="L70" s="135">
        <v>1166.8</v>
      </c>
      <c r="M70" s="135">
        <v>1153.2</v>
      </c>
      <c r="N70" s="135">
        <v>1157.2</v>
      </c>
      <c r="O70" s="135">
        <v>1224.4000000000001</v>
      </c>
      <c r="P70" s="135">
        <v>1183.0999999999999</v>
      </c>
      <c r="Q70" s="135">
        <v>1299.3</v>
      </c>
      <c r="R70" s="135">
        <v>1337.3</v>
      </c>
      <c r="S70" s="135">
        <v>1378.8</v>
      </c>
      <c r="T70" s="135">
        <v>1380.807</v>
      </c>
      <c r="U70" s="135">
        <v>1418.056</v>
      </c>
      <c r="V70" s="14"/>
    </row>
    <row r="71" spans="1:22" x14ac:dyDescent="0.25">
      <c r="A71" s="144" t="s">
        <v>57</v>
      </c>
      <c r="B71" s="135">
        <v>1959.55</v>
      </c>
      <c r="C71" s="135">
        <v>1965.7</v>
      </c>
      <c r="D71" s="135">
        <v>2054.46</v>
      </c>
      <c r="E71" s="135">
        <v>1853.98</v>
      </c>
      <c r="F71" s="135">
        <v>1909.57</v>
      </c>
      <c r="G71" s="135">
        <v>1874.2</v>
      </c>
      <c r="H71" s="135">
        <v>1825.75</v>
      </c>
      <c r="I71" s="135">
        <v>1756.73</v>
      </c>
      <c r="J71" s="135">
        <v>1834.75</v>
      </c>
      <c r="K71" s="135">
        <v>1845.97</v>
      </c>
      <c r="L71" s="135">
        <v>1830.7</v>
      </c>
      <c r="M71" s="135">
        <v>1795.7</v>
      </c>
      <c r="N71" s="135">
        <v>1785</v>
      </c>
      <c r="O71" s="135">
        <v>1950.1</v>
      </c>
      <c r="P71" s="135">
        <v>1997.2</v>
      </c>
      <c r="Q71" s="135">
        <v>2009.3</v>
      </c>
      <c r="R71" s="135">
        <v>2046.9</v>
      </c>
      <c r="S71" s="135">
        <v>2042.7</v>
      </c>
      <c r="T71" s="135">
        <v>2096.7130000000002</v>
      </c>
      <c r="U71" s="135">
        <v>2113.5509999999999</v>
      </c>
      <c r="V71" s="14"/>
    </row>
    <row r="72" spans="1:22" x14ac:dyDescent="0.25">
      <c r="A72" s="144" t="s">
        <v>58</v>
      </c>
      <c r="B72" s="135">
        <v>3944.24</v>
      </c>
      <c r="C72" s="135">
        <v>3847.21</v>
      </c>
      <c r="D72" s="135">
        <v>3808.91</v>
      </c>
      <c r="E72" s="135">
        <v>3709.43</v>
      </c>
      <c r="F72" s="135">
        <v>3668.79</v>
      </c>
      <c r="G72" s="135">
        <v>3589.5</v>
      </c>
      <c r="H72" s="135">
        <v>3499.38</v>
      </c>
      <c r="I72" s="135">
        <v>3447.03</v>
      </c>
      <c r="J72" s="135">
        <v>3615.75</v>
      </c>
      <c r="K72" s="135">
        <v>3710.66</v>
      </c>
      <c r="L72" s="135">
        <v>3603.9</v>
      </c>
      <c r="M72" s="135">
        <v>3567.5</v>
      </c>
      <c r="N72" s="135">
        <v>3645.9</v>
      </c>
      <c r="O72" s="135">
        <v>3801.8</v>
      </c>
      <c r="P72" s="135">
        <v>3662.7</v>
      </c>
      <c r="Q72" s="135">
        <v>3726.3</v>
      </c>
      <c r="R72" s="135">
        <v>3754.7</v>
      </c>
      <c r="S72" s="135">
        <v>3829</v>
      </c>
      <c r="T72" s="135">
        <v>3981.5129999999999</v>
      </c>
      <c r="U72" s="135">
        <v>4061.0230000000001</v>
      </c>
      <c r="V72" s="14"/>
    </row>
    <row r="73" spans="1:22" x14ac:dyDescent="0.25">
      <c r="A73" s="144" t="s">
        <v>59</v>
      </c>
      <c r="B73" s="135">
        <v>1121.8599999999999</v>
      </c>
      <c r="C73" s="135">
        <v>1060.52</v>
      </c>
      <c r="D73" s="135">
        <v>1090.04</v>
      </c>
      <c r="E73" s="135">
        <v>860.12</v>
      </c>
      <c r="F73" s="135">
        <v>818.8</v>
      </c>
      <c r="G73" s="135">
        <v>769.6</v>
      </c>
      <c r="H73" s="135">
        <v>775.57</v>
      </c>
      <c r="I73" s="135">
        <v>735.83</v>
      </c>
      <c r="J73" s="135">
        <v>878.14</v>
      </c>
      <c r="K73" s="135">
        <v>961.79</v>
      </c>
      <c r="L73" s="135">
        <v>948.2</v>
      </c>
      <c r="M73" s="135">
        <v>988.2</v>
      </c>
      <c r="N73" s="135">
        <v>987.6</v>
      </c>
      <c r="O73" s="135">
        <v>1008.1</v>
      </c>
      <c r="P73" s="135">
        <v>1008.6</v>
      </c>
      <c r="Q73" s="135">
        <v>1005</v>
      </c>
      <c r="R73" s="135">
        <v>1006.7</v>
      </c>
      <c r="S73" s="135">
        <v>1027</v>
      </c>
      <c r="T73" s="135">
        <v>1029.8920000000001</v>
      </c>
      <c r="U73" s="135">
        <v>1061.796</v>
      </c>
      <c r="V73" s="14"/>
    </row>
    <row r="74" spans="1:22" ht="18" x14ac:dyDescent="0.25">
      <c r="A74" s="2" t="s">
        <v>125</v>
      </c>
      <c r="B74" s="72">
        <v>5976.47</v>
      </c>
      <c r="C74" s="72">
        <v>5716.81</v>
      </c>
      <c r="D74" s="72">
        <v>5487.15</v>
      </c>
      <c r="E74" s="72">
        <v>4974.82</v>
      </c>
      <c r="F74" s="72">
        <v>5060.55</v>
      </c>
      <c r="G74" s="72">
        <v>4997.3</v>
      </c>
      <c r="H74" s="72">
        <v>5015.68</v>
      </c>
      <c r="I74" s="72">
        <v>5055.8599999999997</v>
      </c>
      <c r="J74" s="72">
        <v>5215.47</v>
      </c>
      <c r="K74" s="72">
        <v>5397.77</v>
      </c>
      <c r="L74" s="72">
        <v>5330.4</v>
      </c>
      <c r="M74" s="72">
        <v>5353.3</v>
      </c>
      <c r="N74" s="72">
        <v>5273.1</v>
      </c>
      <c r="O74" s="72">
        <v>5348.1</v>
      </c>
      <c r="P74" s="72">
        <v>5313.9</v>
      </c>
      <c r="Q74" s="72">
        <v>5128.6000000000004</v>
      </c>
      <c r="R74" s="72">
        <v>5146.1000000000004</v>
      </c>
      <c r="S74" s="72">
        <v>5159</v>
      </c>
      <c r="T74" s="72">
        <v>5150.5020000000004</v>
      </c>
      <c r="U74" s="72">
        <v>5142.83</v>
      </c>
      <c r="V74" s="14"/>
    </row>
    <row r="75" spans="1:22" x14ac:dyDescent="0.25">
      <c r="A75" s="144" t="s">
        <v>60</v>
      </c>
      <c r="B75" s="135">
        <v>1658.88</v>
      </c>
      <c r="C75" s="135">
        <v>1560.73</v>
      </c>
      <c r="D75" s="135">
        <v>1450.6</v>
      </c>
      <c r="E75" s="135">
        <v>1145.45</v>
      </c>
      <c r="F75" s="135">
        <v>1222.76</v>
      </c>
      <c r="G75" s="135">
        <v>1203.7</v>
      </c>
      <c r="H75" s="135">
        <v>1200.95</v>
      </c>
      <c r="I75" s="135">
        <v>1257.32</v>
      </c>
      <c r="J75" s="135">
        <v>1321.5</v>
      </c>
      <c r="K75" s="135">
        <v>1412.2</v>
      </c>
      <c r="L75" s="135">
        <v>1357.5</v>
      </c>
      <c r="M75" s="135">
        <v>1375.1</v>
      </c>
      <c r="N75" s="135">
        <v>1365.4</v>
      </c>
      <c r="O75" s="135">
        <v>1375.5</v>
      </c>
      <c r="P75" s="135">
        <v>1372.3</v>
      </c>
      <c r="Q75" s="135">
        <v>1349.7</v>
      </c>
      <c r="R75" s="135">
        <v>1362.2</v>
      </c>
      <c r="S75" s="135">
        <v>1361.4</v>
      </c>
      <c r="T75" s="135">
        <v>1338.31</v>
      </c>
      <c r="U75" s="135">
        <v>1332.6279999999999</v>
      </c>
      <c r="V75" s="14"/>
    </row>
    <row r="76" spans="1:22" x14ac:dyDescent="0.25">
      <c r="A76" s="144" t="s">
        <v>61</v>
      </c>
      <c r="B76" s="135">
        <v>1161.67</v>
      </c>
      <c r="C76" s="135">
        <v>1144.48</v>
      </c>
      <c r="D76" s="135">
        <v>1099.1600000000001</v>
      </c>
      <c r="E76" s="135">
        <v>1018.07</v>
      </c>
      <c r="F76" s="135">
        <v>1000.45</v>
      </c>
      <c r="G76" s="135">
        <v>959.6</v>
      </c>
      <c r="H76" s="135">
        <v>939.38</v>
      </c>
      <c r="I76" s="135">
        <v>910.36</v>
      </c>
      <c r="J76" s="135">
        <v>898.84</v>
      </c>
      <c r="K76" s="135">
        <v>893.71</v>
      </c>
      <c r="L76" s="135">
        <v>851.9</v>
      </c>
      <c r="M76" s="135">
        <v>847.1</v>
      </c>
      <c r="N76" s="135">
        <v>839.2</v>
      </c>
      <c r="O76" s="135">
        <v>856.8</v>
      </c>
      <c r="P76" s="135">
        <v>862.4</v>
      </c>
      <c r="Q76" s="135">
        <v>866.4</v>
      </c>
      <c r="R76" s="135">
        <v>847.3</v>
      </c>
      <c r="S76" s="135">
        <v>835.9</v>
      </c>
      <c r="T76" s="135">
        <v>818.03499999999997</v>
      </c>
      <c r="U76" s="135">
        <v>810.89099999999996</v>
      </c>
      <c r="V76" s="14"/>
    </row>
    <row r="77" spans="1:22" x14ac:dyDescent="0.25">
      <c r="A77" s="144" t="s">
        <v>62</v>
      </c>
      <c r="B77" s="135">
        <v>1161.6500000000001</v>
      </c>
      <c r="C77" s="135">
        <v>1132.5899999999999</v>
      </c>
      <c r="D77" s="135">
        <v>1056.33</v>
      </c>
      <c r="E77" s="135">
        <v>946.93</v>
      </c>
      <c r="F77" s="135">
        <v>985.83</v>
      </c>
      <c r="G77" s="135">
        <v>990</v>
      </c>
      <c r="H77" s="135">
        <v>1020.49</v>
      </c>
      <c r="I77" s="135">
        <v>968.16</v>
      </c>
      <c r="J77" s="135">
        <v>1034.94</v>
      </c>
      <c r="K77" s="135">
        <v>1067.6400000000001</v>
      </c>
      <c r="L77" s="135">
        <v>1085.5999999999999</v>
      </c>
      <c r="M77" s="135">
        <v>1098.4000000000001</v>
      </c>
      <c r="N77" s="135">
        <v>1108.5</v>
      </c>
      <c r="O77" s="135">
        <v>1099.2</v>
      </c>
      <c r="P77" s="135">
        <v>1102.4000000000001</v>
      </c>
      <c r="Q77" s="135">
        <v>1090.3</v>
      </c>
      <c r="R77" s="135">
        <v>1077.9000000000001</v>
      </c>
      <c r="S77" s="135">
        <v>1066.5</v>
      </c>
      <c r="T77" s="135">
        <v>1076.165</v>
      </c>
      <c r="U77" s="135">
        <v>1049.4960000000001</v>
      </c>
      <c r="V77" s="14"/>
    </row>
    <row r="78" spans="1:22" x14ac:dyDescent="0.25">
      <c r="A78" s="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4"/>
    </row>
    <row r="79" spans="1:22" ht="19.5" x14ac:dyDescent="0.25">
      <c r="A79" s="7" t="s">
        <v>88</v>
      </c>
      <c r="B79" s="135">
        <v>10.119999999999999</v>
      </c>
      <c r="C79" s="135">
        <v>10.17</v>
      </c>
      <c r="D79" s="135">
        <v>10.029999999999999</v>
      </c>
      <c r="E79" s="135">
        <v>10.44</v>
      </c>
      <c r="F79" s="135">
        <v>10.3</v>
      </c>
      <c r="G79" s="135">
        <v>10.3</v>
      </c>
      <c r="H79" s="135">
        <v>10.130000000000001</v>
      </c>
      <c r="I79" s="135">
        <v>8.59</v>
      </c>
      <c r="J79" s="135">
        <v>8.8699999999999992</v>
      </c>
      <c r="K79" s="135">
        <v>8.92</v>
      </c>
      <c r="L79" s="135">
        <v>9.1999999999999993</v>
      </c>
      <c r="M79" s="135">
        <v>9.1</v>
      </c>
      <c r="N79" s="135">
        <v>8</v>
      </c>
      <c r="O79" s="135">
        <v>8.8000000000000007</v>
      </c>
      <c r="P79" s="135">
        <v>8.4</v>
      </c>
      <c r="Q79" s="135">
        <v>7.1</v>
      </c>
      <c r="R79" s="135">
        <v>8.3000000000000007</v>
      </c>
      <c r="S79" s="135">
        <v>8.5</v>
      </c>
      <c r="T79" s="135">
        <v>8.9760000000000009</v>
      </c>
      <c r="U79" s="135">
        <v>8.3149999999999995</v>
      </c>
      <c r="V79" s="14"/>
    </row>
    <row r="80" spans="1:22" ht="19.5" x14ac:dyDescent="0.25">
      <c r="A80" s="7" t="s">
        <v>64</v>
      </c>
      <c r="B80" s="135">
        <v>0.32</v>
      </c>
      <c r="C80" s="135">
        <v>0.3</v>
      </c>
      <c r="D80" s="135">
        <v>0.28000000000000003</v>
      </c>
      <c r="E80" s="135">
        <v>0.26</v>
      </c>
      <c r="F80" s="135">
        <v>0.25</v>
      </c>
      <c r="G80" s="135">
        <v>0.1</v>
      </c>
      <c r="H80" s="135">
        <v>7.0000000000000007E-2</v>
      </c>
      <c r="I80" s="135">
        <v>7.0000000000000007E-2</v>
      </c>
      <c r="J80" s="135">
        <v>0.06</v>
      </c>
      <c r="K80" s="135">
        <v>0.06</v>
      </c>
      <c r="L80" s="135">
        <v>0.1</v>
      </c>
      <c r="M80" s="135">
        <v>0.1</v>
      </c>
      <c r="N80" s="135">
        <v>0.1</v>
      </c>
      <c r="O80" s="135">
        <v>0.1</v>
      </c>
      <c r="P80" s="135">
        <v>0.1</v>
      </c>
      <c r="Q80" s="135">
        <v>0.1</v>
      </c>
      <c r="R80" s="135">
        <v>0.1</v>
      </c>
      <c r="S80" s="135">
        <v>0.1</v>
      </c>
      <c r="T80" s="135">
        <v>7.8E-2</v>
      </c>
      <c r="U80" s="135">
        <v>8.1000000000000003E-2</v>
      </c>
      <c r="V80" s="14"/>
    </row>
    <row r="81" spans="1:22" ht="19.5" x14ac:dyDescent="0.25">
      <c r="A81" s="7" t="s">
        <v>87</v>
      </c>
      <c r="B81" s="135">
        <v>1151.2100000000003</v>
      </c>
      <c r="C81" s="135">
        <v>1122.1199999999999</v>
      </c>
      <c r="D81" s="135">
        <v>1046.02</v>
      </c>
      <c r="E81" s="135">
        <v>936.2299999999999</v>
      </c>
      <c r="F81" s="135">
        <v>975.28</v>
      </c>
      <c r="G81" s="135">
        <v>979.6</v>
      </c>
      <c r="H81" s="135">
        <f>H77-H79-H80</f>
        <v>1010.29</v>
      </c>
      <c r="I81" s="135">
        <v>959.51</v>
      </c>
      <c r="J81" s="135">
        <v>1026.01</v>
      </c>
      <c r="K81" s="135">
        <v>1058.6600000000001</v>
      </c>
      <c r="L81" s="135">
        <v>1076.3</v>
      </c>
      <c r="M81" s="135">
        <v>1089.3</v>
      </c>
      <c r="N81" s="135">
        <v>1100.4000000000001</v>
      </c>
      <c r="O81" s="135">
        <v>1090.3</v>
      </c>
      <c r="P81" s="135">
        <v>1093.9000000000001</v>
      </c>
      <c r="Q81" s="135">
        <v>1083.0999999999999</v>
      </c>
      <c r="R81" s="135">
        <v>1069.4000000000001</v>
      </c>
      <c r="S81" s="135">
        <v>1057.9000000000001</v>
      </c>
      <c r="T81" s="135">
        <v>1067.1110000000001</v>
      </c>
      <c r="U81" s="135">
        <v>1041.0989999999999</v>
      </c>
      <c r="V81" s="14"/>
    </row>
    <row r="82" spans="1:22" x14ac:dyDescent="0.25">
      <c r="A82" s="144" t="s">
        <v>65</v>
      </c>
      <c r="B82" s="135">
        <v>1994.27</v>
      </c>
      <c r="C82" s="135">
        <v>1879.02</v>
      </c>
      <c r="D82" s="135">
        <v>1881.07</v>
      </c>
      <c r="E82" s="135">
        <v>1864.36</v>
      </c>
      <c r="F82" s="135">
        <v>1851.51</v>
      </c>
      <c r="G82" s="135">
        <v>1844</v>
      </c>
      <c r="H82" s="135">
        <v>1854.87</v>
      </c>
      <c r="I82" s="135">
        <v>1920.02</v>
      </c>
      <c r="J82" s="135">
        <v>1960.19</v>
      </c>
      <c r="K82" s="135">
        <v>2024.22</v>
      </c>
      <c r="L82" s="135">
        <v>2035.4</v>
      </c>
      <c r="M82" s="135">
        <v>2032.7</v>
      </c>
      <c r="N82" s="135">
        <v>1960</v>
      </c>
      <c r="O82" s="135">
        <v>2016.6</v>
      </c>
      <c r="P82" s="135">
        <v>1976.9</v>
      </c>
      <c r="Q82" s="135">
        <v>1822.3</v>
      </c>
      <c r="R82" s="135">
        <v>1858.6</v>
      </c>
      <c r="S82" s="135">
        <v>1895.2</v>
      </c>
      <c r="T82" s="135">
        <v>1917.992</v>
      </c>
      <c r="U82" s="135">
        <v>1949.816</v>
      </c>
      <c r="V82" s="14"/>
    </row>
    <row r="83" spans="1:22" ht="18" x14ac:dyDescent="0.25">
      <c r="A83" s="2" t="s">
        <v>181</v>
      </c>
      <c r="B83" s="72">
        <v>15958.18</v>
      </c>
      <c r="C83" s="72">
        <v>16054.680000000002</v>
      </c>
      <c r="D83" s="72">
        <v>15900.500000000002</v>
      </c>
      <c r="E83" s="72">
        <v>14998.700000000003</v>
      </c>
      <c r="F83" s="72">
        <v>14705.140000000001</v>
      </c>
      <c r="G83" s="72">
        <v>14758.1</v>
      </c>
      <c r="H83" s="72">
        <v>14442.34</v>
      </c>
      <c r="I83" s="72">
        <v>14370.380000000001</v>
      </c>
      <c r="J83" s="72">
        <v>14732.410000000002</v>
      </c>
      <c r="K83" s="72">
        <v>14835.55</v>
      </c>
      <c r="L83" s="72">
        <v>14077.400000000001</v>
      </c>
      <c r="M83" s="72">
        <v>14582.200000000003</v>
      </c>
      <c r="N83" s="72">
        <v>14601.6</v>
      </c>
      <c r="O83" s="72">
        <v>14788.6</v>
      </c>
      <c r="P83" s="72">
        <v>14668.3</v>
      </c>
      <c r="Q83" s="72">
        <v>14520.8</v>
      </c>
      <c r="R83" s="72">
        <v>14572.9</v>
      </c>
      <c r="S83" s="72">
        <v>14628.300000000001</v>
      </c>
      <c r="T83" s="72">
        <v>14081.278</v>
      </c>
      <c r="U83" s="72">
        <v>14019.281000000001</v>
      </c>
      <c r="V83" s="14"/>
    </row>
    <row r="84" spans="1:22" x14ac:dyDescent="0.25">
      <c r="A84" s="144" t="s">
        <v>66</v>
      </c>
      <c r="B84" s="135">
        <v>105.94</v>
      </c>
      <c r="C84" s="135">
        <v>108.8</v>
      </c>
      <c r="D84" s="135">
        <v>107.37</v>
      </c>
      <c r="E84" s="135">
        <v>105.55</v>
      </c>
      <c r="F84" s="135">
        <v>99.92</v>
      </c>
      <c r="G84" s="135">
        <v>103.4</v>
      </c>
      <c r="H84" s="135">
        <v>102.28</v>
      </c>
      <c r="I84" s="135">
        <v>105.45</v>
      </c>
      <c r="J84" s="135">
        <v>103.75</v>
      </c>
      <c r="K84" s="135">
        <v>101.82</v>
      </c>
      <c r="L84" s="135">
        <v>105.7</v>
      </c>
      <c r="M84" s="135">
        <v>105.1</v>
      </c>
      <c r="N84" s="135">
        <v>109.3</v>
      </c>
      <c r="O84" s="135">
        <v>105.5</v>
      </c>
      <c r="P84" s="135">
        <v>110.9</v>
      </c>
      <c r="Q84" s="135">
        <v>114.3</v>
      </c>
      <c r="R84" s="135">
        <v>110.6</v>
      </c>
      <c r="S84" s="135">
        <v>111.8</v>
      </c>
      <c r="T84" s="135">
        <v>109.93300000000001</v>
      </c>
      <c r="U84" s="135">
        <v>106.88800000000001</v>
      </c>
      <c r="V84" s="14"/>
    </row>
    <row r="85" spans="1:22" x14ac:dyDescent="0.25">
      <c r="A85" s="144" t="s">
        <v>68</v>
      </c>
      <c r="B85" s="135">
        <v>43.95</v>
      </c>
      <c r="C85" s="135">
        <v>55.1</v>
      </c>
      <c r="D85" s="135">
        <v>46.51</v>
      </c>
      <c r="E85" s="135">
        <v>49.05</v>
      </c>
      <c r="F85" s="135">
        <v>33.56</v>
      </c>
      <c r="G85" s="135">
        <v>38.4</v>
      </c>
      <c r="H85" s="135">
        <v>24.7</v>
      </c>
      <c r="I85" s="135">
        <v>22.07</v>
      </c>
      <c r="J85" s="135">
        <v>20.170000000000002</v>
      </c>
      <c r="K85" s="135">
        <v>22.64</v>
      </c>
      <c r="L85" s="135">
        <v>30.2</v>
      </c>
      <c r="M85" s="135">
        <v>30</v>
      </c>
      <c r="N85" s="135">
        <v>38.6</v>
      </c>
      <c r="O85" s="135">
        <v>46.4</v>
      </c>
      <c r="P85" s="135">
        <v>33.6</v>
      </c>
      <c r="Q85" s="135">
        <v>27.1</v>
      </c>
      <c r="R85" s="135">
        <v>32.6</v>
      </c>
      <c r="S85" s="135">
        <v>32.1</v>
      </c>
      <c r="T85" s="135">
        <v>42.619</v>
      </c>
      <c r="U85" s="135">
        <v>50.677</v>
      </c>
      <c r="V85" s="14"/>
    </row>
    <row r="86" spans="1:22" x14ac:dyDescent="0.25">
      <c r="A86" s="144" t="s">
        <v>69</v>
      </c>
      <c r="B86" s="135">
        <v>278.11</v>
      </c>
      <c r="C86" s="135">
        <v>293.52</v>
      </c>
      <c r="D86" s="135">
        <v>287.14999999999998</v>
      </c>
      <c r="E86" s="135">
        <v>237.49</v>
      </c>
      <c r="F86" s="135">
        <v>206.22</v>
      </c>
      <c r="G86" s="135">
        <v>199.5</v>
      </c>
      <c r="H86" s="135">
        <v>205.88</v>
      </c>
      <c r="I86" s="135">
        <v>209.95</v>
      </c>
      <c r="J86" s="135">
        <v>204.21</v>
      </c>
      <c r="K86" s="135">
        <v>214.46</v>
      </c>
      <c r="L86" s="135">
        <v>220.7</v>
      </c>
      <c r="M86" s="135">
        <v>246.3</v>
      </c>
      <c r="N86" s="135">
        <v>254.4</v>
      </c>
      <c r="O86" s="135">
        <v>258.3</v>
      </c>
      <c r="P86" s="135">
        <v>255.3</v>
      </c>
      <c r="Q86" s="135">
        <v>235.9</v>
      </c>
      <c r="R86" s="135">
        <v>237.2</v>
      </c>
      <c r="S86" s="135">
        <v>233.5</v>
      </c>
      <c r="T86" s="135">
        <v>236.072</v>
      </c>
      <c r="U86" s="135">
        <v>212.86199999999999</v>
      </c>
      <c r="V86" s="14"/>
    </row>
    <row r="87" spans="1:22" x14ac:dyDescent="0.25">
      <c r="A87" s="144" t="s">
        <v>70</v>
      </c>
      <c r="B87" s="135">
        <v>5329.87</v>
      </c>
      <c r="C87" s="135">
        <v>5376.63</v>
      </c>
      <c r="D87" s="135">
        <v>5424.2</v>
      </c>
      <c r="E87" s="135">
        <v>5146.13</v>
      </c>
      <c r="F87" s="135">
        <v>5112.1400000000003</v>
      </c>
      <c r="G87" s="135">
        <v>5191.3</v>
      </c>
      <c r="H87" s="135">
        <v>5129.1400000000003</v>
      </c>
      <c r="I87" s="135">
        <v>5171.22</v>
      </c>
      <c r="J87" s="135">
        <v>5412.2</v>
      </c>
      <c r="K87" s="135">
        <v>5455.28</v>
      </c>
      <c r="L87" s="135">
        <v>5135.7</v>
      </c>
      <c r="M87" s="135">
        <v>5487</v>
      </c>
      <c r="N87" s="135">
        <v>5427</v>
      </c>
      <c r="O87" s="135">
        <v>5482.9</v>
      </c>
      <c r="P87" s="135">
        <v>5444.3</v>
      </c>
      <c r="Q87" s="135">
        <v>5365.6</v>
      </c>
      <c r="R87" s="135">
        <v>5378.3</v>
      </c>
      <c r="S87" s="135">
        <v>5397.9</v>
      </c>
      <c r="T87" s="135">
        <v>5134.6980000000003</v>
      </c>
      <c r="U87" s="135">
        <v>5146.9139999999998</v>
      </c>
      <c r="V87" s="14"/>
    </row>
    <row r="88" spans="1:22" x14ac:dyDescent="0.25">
      <c r="A88" s="144" t="s">
        <v>72</v>
      </c>
      <c r="B88" s="135">
        <v>1924</v>
      </c>
      <c r="C88" s="135">
        <v>1883.71</v>
      </c>
      <c r="D88" s="135">
        <v>1829.42</v>
      </c>
      <c r="E88" s="135">
        <v>1656.2</v>
      </c>
      <c r="F88" s="135">
        <v>1603.53</v>
      </c>
      <c r="G88" s="135">
        <v>1608</v>
      </c>
      <c r="H88" s="135">
        <v>1477.12</v>
      </c>
      <c r="I88" s="135">
        <v>1434.51</v>
      </c>
      <c r="J88" s="135">
        <v>1474.58</v>
      </c>
      <c r="K88" s="135">
        <v>1491.08</v>
      </c>
      <c r="L88" s="135">
        <v>1446.4</v>
      </c>
      <c r="M88" s="135">
        <v>1451.1</v>
      </c>
      <c r="N88" s="135">
        <v>1466.9</v>
      </c>
      <c r="O88" s="135">
        <v>1493.1</v>
      </c>
      <c r="P88" s="135">
        <v>1495.9</v>
      </c>
      <c r="Q88" s="135">
        <v>1508</v>
      </c>
      <c r="R88" s="135">
        <v>1527.7</v>
      </c>
      <c r="S88" s="135">
        <v>1508.8</v>
      </c>
      <c r="T88" s="135">
        <v>1497.857</v>
      </c>
      <c r="U88" s="135">
        <v>1494.5840000000001</v>
      </c>
      <c r="V88" s="14"/>
    </row>
    <row r="89" spans="1:22" x14ac:dyDescent="0.25">
      <c r="A89" s="144" t="s">
        <v>73</v>
      </c>
      <c r="B89" s="135">
        <v>1002.24</v>
      </c>
      <c r="C89" s="135">
        <v>951.66</v>
      </c>
      <c r="D89" s="135">
        <v>911.08</v>
      </c>
      <c r="E89" s="135">
        <v>849.89</v>
      </c>
      <c r="F89" s="135">
        <v>748.03</v>
      </c>
      <c r="G89" s="135">
        <v>715.4</v>
      </c>
      <c r="H89" s="135">
        <v>670.04</v>
      </c>
      <c r="I89" s="135">
        <v>661.86</v>
      </c>
      <c r="J89" s="135">
        <v>679.26</v>
      </c>
      <c r="K89" s="135">
        <v>668.77</v>
      </c>
      <c r="L89" s="135">
        <v>633.5</v>
      </c>
      <c r="M89" s="135">
        <v>637.20000000000005</v>
      </c>
      <c r="N89" s="135">
        <v>639</v>
      </c>
      <c r="O89" s="135">
        <v>652.1</v>
      </c>
      <c r="P89" s="135">
        <v>651.70000000000005</v>
      </c>
      <c r="Q89" s="135">
        <v>660.8</v>
      </c>
      <c r="R89" s="135">
        <v>660.5</v>
      </c>
      <c r="S89" s="135">
        <v>680.8</v>
      </c>
      <c r="T89" s="135">
        <v>704.01900000000001</v>
      </c>
      <c r="U89" s="135">
        <v>707.96900000000005</v>
      </c>
      <c r="V89" s="14"/>
    </row>
    <row r="90" spans="1:22" x14ac:dyDescent="0.25">
      <c r="A90" s="144" t="s">
        <v>74</v>
      </c>
      <c r="B90" s="135">
        <v>1130.98</v>
      </c>
      <c r="C90" s="135">
        <v>1094.3699999999999</v>
      </c>
      <c r="D90" s="135">
        <v>1069.02</v>
      </c>
      <c r="E90" s="135">
        <v>1028.1199999999999</v>
      </c>
      <c r="F90" s="135">
        <v>1023.95</v>
      </c>
      <c r="G90" s="135">
        <v>1065.3</v>
      </c>
      <c r="H90" s="135">
        <v>1101.42</v>
      </c>
      <c r="I90" s="135">
        <v>1113.3900000000001</v>
      </c>
      <c r="J90" s="135">
        <v>1111.07</v>
      </c>
      <c r="K90" s="135">
        <v>1087.28</v>
      </c>
      <c r="L90" s="135">
        <v>1019.5</v>
      </c>
      <c r="M90" s="135">
        <v>995.5</v>
      </c>
      <c r="N90" s="135">
        <v>997.3</v>
      </c>
      <c r="O90" s="135">
        <v>989.9</v>
      </c>
      <c r="P90" s="135">
        <v>931.3</v>
      </c>
      <c r="Q90" s="135">
        <v>941.3</v>
      </c>
      <c r="R90" s="135">
        <v>929.6</v>
      </c>
      <c r="S90" s="135">
        <v>924.7</v>
      </c>
      <c r="T90" s="135">
        <v>869.55399999999997</v>
      </c>
      <c r="U90" s="135">
        <v>885.27</v>
      </c>
      <c r="V90" s="14"/>
    </row>
    <row r="91" spans="1:22" x14ac:dyDescent="0.25">
      <c r="A91" s="144" t="s">
        <v>75</v>
      </c>
      <c r="B91" s="135">
        <v>2703.01</v>
      </c>
      <c r="C91" s="135">
        <v>2777.54</v>
      </c>
      <c r="D91" s="135">
        <v>2754.2</v>
      </c>
      <c r="E91" s="135">
        <v>2631.2</v>
      </c>
      <c r="F91" s="135">
        <v>2589.89</v>
      </c>
      <c r="G91" s="135">
        <v>2536.6</v>
      </c>
      <c r="H91" s="135">
        <v>2415.3200000000002</v>
      </c>
      <c r="I91" s="135">
        <v>2419.0300000000002</v>
      </c>
      <c r="J91" s="135">
        <v>2460.3000000000002</v>
      </c>
      <c r="K91" s="135">
        <v>2489.14</v>
      </c>
      <c r="L91" s="135">
        <v>2320.1</v>
      </c>
      <c r="M91" s="135">
        <v>2400.1999999999998</v>
      </c>
      <c r="N91" s="135">
        <v>2405.5</v>
      </c>
      <c r="O91" s="135">
        <v>2409.1999999999998</v>
      </c>
      <c r="P91" s="135">
        <v>2376.4</v>
      </c>
      <c r="Q91" s="135">
        <v>2326.3000000000002</v>
      </c>
      <c r="R91" s="135">
        <v>2340.5</v>
      </c>
      <c r="S91" s="135">
        <v>2380</v>
      </c>
      <c r="T91" s="135">
        <v>2226.5529999999999</v>
      </c>
      <c r="U91" s="135">
        <v>2225.703</v>
      </c>
      <c r="V91" s="14"/>
    </row>
    <row r="92" spans="1:22" x14ac:dyDescent="0.25">
      <c r="A92" s="144" t="s">
        <v>76</v>
      </c>
      <c r="B92" s="135">
        <v>2954.02</v>
      </c>
      <c r="C92" s="135">
        <v>3043.23</v>
      </c>
      <c r="D92" s="135">
        <v>3039.27</v>
      </c>
      <c r="E92" s="135">
        <v>2893.53</v>
      </c>
      <c r="F92" s="135">
        <v>2888.11</v>
      </c>
      <c r="G92" s="135">
        <v>2911.8</v>
      </c>
      <c r="H92" s="135">
        <v>2922.55</v>
      </c>
      <c r="I92" s="135">
        <v>2845.31</v>
      </c>
      <c r="J92" s="135">
        <v>2880.02</v>
      </c>
      <c r="K92" s="135">
        <v>2908.66</v>
      </c>
      <c r="L92" s="135">
        <v>2787.6</v>
      </c>
      <c r="M92" s="135">
        <v>2844.6</v>
      </c>
      <c r="N92" s="135">
        <v>2881.2</v>
      </c>
      <c r="O92" s="135">
        <v>2975.7</v>
      </c>
      <c r="P92" s="135">
        <v>3008.1</v>
      </c>
      <c r="Q92" s="135">
        <v>3008.5</v>
      </c>
      <c r="R92" s="135">
        <v>3007.5</v>
      </c>
      <c r="S92" s="135">
        <v>3004.6</v>
      </c>
      <c r="T92" s="135">
        <v>2932.886</v>
      </c>
      <c r="U92" s="135">
        <v>2864.134</v>
      </c>
      <c r="V92" s="14"/>
    </row>
    <row r="93" spans="1:22" x14ac:dyDescent="0.25">
      <c r="A93" s="144" t="s">
        <v>77</v>
      </c>
      <c r="B93" s="135">
        <v>486.06</v>
      </c>
      <c r="C93" s="135">
        <v>470.12</v>
      </c>
      <c r="D93" s="135">
        <v>432.28</v>
      </c>
      <c r="E93" s="135">
        <v>401.54</v>
      </c>
      <c r="F93" s="135">
        <v>399.79</v>
      </c>
      <c r="G93" s="135">
        <v>388.4</v>
      </c>
      <c r="H93" s="135">
        <v>393.89</v>
      </c>
      <c r="I93" s="135">
        <v>387.59</v>
      </c>
      <c r="J93" s="135">
        <v>386.85</v>
      </c>
      <c r="K93" s="135">
        <v>396.42</v>
      </c>
      <c r="L93" s="135">
        <v>378</v>
      </c>
      <c r="M93" s="135">
        <v>385.2</v>
      </c>
      <c r="N93" s="135">
        <v>382.4</v>
      </c>
      <c r="O93" s="135">
        <v>375.4</v>
      </c>
      <c r="P93" s="135">
        <v>360.7</v>
      </c>
      <c r="Q93" s="135">
        <v>333.1</v>
      </c>
      <c r="R93" s="135">
        <v>348.3</v>
      </c>
      <c r="S93" s="135">
        <v>354.1</v>
      </c>
      <c r="T93" s="135">
        <v>327.08699999999999</v>
      </c>
      <c r="U93" s="135">
        <v>324.27999999999997</v>
      </c>
      <c r="V93" s="14"/>
    </row>
    <row r="94" spans="1:22" ht="18" x14ac:dyDescent="0.25">
      <c r="A94" s="2" t="s">
        <v>91</v>
      </c>
      <c r="B94" s="72">
        <v>2098.0500000000002</v>
      </c>
      <c r="C94" s="72">
        <v>2031.9300000000003</v>
      </c>
      <c r="D94" s="72">
        <v>1996.2300000000002</v>
      </c>
      <c r="E94" s="72">
        <v>1922.5299999999997</v>
      </c>
      <c r="F94" s="72">
        <v>1714.44</v>
      </c>
      <c r="G94" s="72">
        <v>1680.2</v>
      </c>
      <c r="H94" s="72">
        <v>1694.2599999999998</v>
      </c>
      <c r="I94" s="72">
        <v>1693.8099999999997</v>
      </c>
      <c r="J94" s="72">
        <v>1712.6</v>
      </c>
      <c r="K94" s="72">
        <v>1815.71</v>
      </c>
      <c r="L94" s="72">
        <v>1779</v>
      </c>
      <c r="M94" s="72">
        <v>1877.7</v>
      </c>
      <c r="N94" s="72">
        <v>2053</v>
      </c>
      <c r="O94" s="72">
        <v>1944.9</v>
      </c>
      <c r="P94" s="72">
        <v>2124.3000000000002</v>
      </c>
      <c r="Q94" s="72">
        <v>2216.2000000000003</v>
      </c>
      <c r="R94" s="72">
        <v>2262.6</v>
      </c>
      <c r="S94" s="72">
        <v>2385.3000000000002</v>
      </c>
      <c r="T94" s="72">
        <v>2444.7979999999998</v>
      </c>
      <c r="U94" s="72">
        <v>2299.2710000000002</v>
      </c>
      <c r="V94" s="14"/>
    </row>
    <row r="95" spans="1:22" x14ac:dyDescent="0.25">
      <c r="A95" s="144" t="s">
        <v>67</v>
      </c>
      <c r="B95" s="135">
        <v>355.81</v>
      </c>
      <c r="C95" s="135">
        <v>331.05</v>
      </c>
      <c r="D95" s="135">
        <v>319.73</v>
      </c>
      <c r="E95" s="135">
        <v>296.70999999999998</v>
      </c>
      <c r="F95" s="135">
        <v>247.32</v>
      </c>
      <c r="G95" s="135">
        <v>221.8</v>
      </c>
      <c r="H95" s="135">
        <v>199.25</v>
      </c>
      <c r="I95" s="135">
        <v>201.87</v>
      </c>
      <c r="J95" s="135">
        <v>179.82</v>
      </c>
      <c r="K95" s="135">
        <v>191.35</v>
      </c>
      <c r="L95" s="135">
        <v>191.2</v>
      </c>
      <c r="M95" s="135">
        <v>187.2</v>
      </c>
      <c r="N95" s="135">
        <v>182.2</v>
      </c>
      <c r="O95" s="135">
        <v>160.5</v>
      </c>
      <c r="P95" s="135">
        <v>149</v>
      </c>
      <c r="Q95" s="135">
        <v>150.5</v>
      </c>
      <c r="R95" s="135">
        <v>142</v>
      </c>
      <c r="S95" s="135">
        <v>141.80000000000001</v>
      </c>
      <c r="T95" s="135">
        <v>130.85300000000001</v>
      </c>
      <c r="U95" s="135">
        <v>118.273</v>
      </c>
      <c r="V95" s="14"/>
    </row>
    <row r="96" spans="1:22" x14ac:dyDescent="0.25">
      <c r="A96" s="144" t="s">
        <v>78</v>
      </c>
      <c r="B96" s="135">
        <v>60.59</v>
      </c>
      <c r="C96" s="135">
        <v>58.36</v>
      </c>
      <c r="D96" s="135">
        <v>54.03</v>
      </c>
      <c r="E96" s="135">
        <v>54.96</v>
      </c>
      <c r="F96" s="135">
        <v>50.51</v>
      </c>
      <c r="G96" s="135">
        <v>49</v>
      </c>
      <c r="H96" s="135">
        <v>45.7</v>
      </c>
      <c r="I96" s="135">
        <v>42.37</v>
      </c>
      <c r="J96" s="135">
        <v>35.01</v>
      </c>
      <c r="K96" s="135">
        <v>42.73</v>
      </c>
      <c r="L96" s="135">
        <v>43.6</v>
      </c>
      <c r="M96" s="135">
        <v>43.4</v>
      </c>
      <c r="N96" s="135">
        <v>45.5</v>
      </c>
      <c r="O96" s="135">
        <v>44.4</v>
      </c>
      <c r="P96" s="135">
        <v>43.9</v>
      </c>
      <c r="Q96" s="135">
        <v>45.1</v>
      </c>
      <c r="R96" s="135">
        <v>44.4</v>
      </c>
      <c r="S96" s="135">
        <v>46.8</v>
      </c>
      <c r="T96" s="135">
        <v>47.241</v>
      </c>
      <c r="U96" s="135">
        <v>47.143000000000001</v>
      </c>
      <c r="V96" s="14"/>
    </row>
    <row r="97" spans="1:22" x14ac:dyDescent="0.25">
      <c r="A97" s="144" t="s">
        <v>71</v>
      </c>
      <c r="B97" s="135">
        <v>336.36</v>
      </c>
      <c r="C97" s="135">
        <v>356.01</v>
      </c>
      <c r="D97" s="135">
        <v>346.21</v>
      </c>
      <c r="E97" s="135">
        <v>363.95</v>
      </c>
      <c r="F97" s="135">
        <v>327.93</v>
      </c>
      <c r="G97" s="135">
        <v>278.8</v>
      </c>
      <c r="H97" s="135">
        <v>271.23</v>
      </c>
      <c r="I97" s="135">
        <v>250.08</v>
      </c>
      <c r="J97" s="135">
        <v>234.98</v>
      </c>
      <c r="K97" s="135">
        <v>241.76</v>
      </c>
      <c r="L97" s="135">
        <v>217.4</v>
      </c>
      <c r="M97" s="135">
        <v>223.8</v>
      </c>
      <c r="N97" s="135">
        <v>217.6</v>
      </c>
      <c r="O97" s="135">
        <v>211.2</v>
      </c>
      <c r="P97" s="135">
        <v>212.5</v>
      </c>
      <c r="Q97" s="135">
        <v>208.6</v>
      </c>
      <c r="R97" s="135">
        <v>200.3</v>
      </c>
      <c r="S97" s="135">
        <v>202.8</v>
      </c>
      <c r="T97" s="135">
        <v>206.28299999999999</v>
      </c>
      <c r="U97" s="135">
        <v>198.398</v>
      </c>
      <c r="V97" s="14"/>
    </row>
    <row r="98" spans="1:22" x14ac:dyDescent="0.25">
      <c r="A98" s="144" t="s">
        <v>79</v>
      </c>
      <c r="B98" s="135">
        <v>30.76</v>
      </c>
      <c r="C98" s="135">
        <v>27.8</v>
      </c>
      <c r="D98" s="135">
        <v>24.83</v>
      </c>
      <c r="E98" s="135">
        <v>24.36</v>
      </c>
      <c r="F98" s="135">
        <v>23.45</v>
      </c>
      <c r="G98" s="135">
        <v>18.8</v>
      </c>
      <c r="H98" s="135">
        <v>21</v>
      </c>
      <c r="I98" s="135">
        <v>21.28</v>
      </c>
      <c r="J98" s="135">
        <v>21.45</v>
      </c>
      <c r="K98" s="135">
        <v>22.02</v>
      </c>
      <c r="L98" s="135">
        <v>21.4</v>
      </c>
      <c r="M98" s="135">
        <v>22.2</v>
      </c>
      <c r="N98" s="135">
        <v>21.1</v>
      </c>
      <c r="O98" s="135">
        <v>19.5</v>
      </c>
      <c r="P98" s="135">
        <v>20.2</v>
      </c>
      <c r="Q98" s="135">
        <v>20</v>
      </c>
      <c r="R98" s="135">
        <v>19.7</v>
      </c>
      <c r="S98" s="135">
        <v>20.7</v>
      </c>
      <c r="T98" s="135">
        <v>20.215</v>
      </c>
      <c r="U98" s="135">
        <v>19.512</v>
      </c>
      <c r="V98" s="14"/>
    </row>
    <row r="99" spans="1:22" x14ac:dyDescent="0.25">
      <c r="A99" s="144" t="s">
        <v>80</v>
      </c>
      <c r="B99" s="135">
        <v>436.16</v>
      </c>
      <c r="C99" s="135">
        <v>401.98</v>
      </c>
      <c r="D99" s="135">
        <v>389.27</v>
      </c>
      <c r="E99" s="135">
        <v>343.21</v>
      </c>
      <c r="F99" s="135">
        <v>337.31</v>
      </c>
      <c r="G99" s="135">
        <v>340.1</v>
      </c>
      <c r="H99" s="135">
        <v>327.79</v>
      </c>
      <c r="I99" s="135">
        <v>312.14999999999998</v>
      </c>
      <c r="J99" s="135">
        <v>305.83999999999997</v>
      </c>
      <c r="K99" s="135">
        <v>344.41</v>
      </c>
      <c r="L99" s="135">
        <v>308.8</v>
      </c>
      <c r="M99" s="135">
        <v>334.4</v>
      </c>
      <c r="N99" s="135">
        <v>371.7</v>
      </c>
      <c r="O99" s="135">
        <v>370.1</v>
      </c>
      <c r="P99" s="135">
        <v>413.8</v>
      </c>
      <c r="Q99" s="135">
        <v>402.6</v>
      </c>
      <c r="R99" s="135">
        <v>422.6</v>
      </c>
      <c r="S99" s="135">
        <v>462.3</v>
      </c>
      <c r="T99" s="135">
        <v>478.68599999999998</v>
      </c>
      <c r="U99" s="135">
        <v>484.702</v>
      </c>
      <c r="V99" s="14"/>
    </row>
    <row r="100" spans="1:22" x14ac:dyDescent="0.25">
      <c r="A100" s="144" t="s">
        <v>81</v>
      </c>
      <c r="B100" s="135">
        <v>97.47</v>
      </c>
      <c r="C100" s="135">
        <v>96.9</v>
      </c>
      <c r="D100" s="135">
        <v>94.42</v>
      </c>
      <c r="E100" s="135">
        <v>87.26</v>
      </c>
      <c r="F100" s="135">
        <v>84.16</v>
      </c>
      <c r="G100" s="135">
        <v>77.3</v>
      </c>
      <c r="H100" s="135">
        <v>79.59</v>
      </c>
      <c r="I100" s="135">
        <v>76.040000000000006</v>
      </c>
      <c r="J100" s="135">
        <v>75.08</v>
      </c>
      <c r="K100" s="135">
        <v>76.03</v>
      </c>
      <c r="L100" s="135">
        <v>68.3</v>
      </c>
      <c r="M100" s="135">
        <v>71.7</v>
      </c>
      <c r="N100" s="135">
        <v>72.5</v>
      </c>
      <c r="O100" s="135">
        <v>68.099999999999994</v>
      </c>
      <c r="P100" s="135">
        <v>75.3</v>
      </c>
      <c r="Q100" s="135">
        <v>69.599999999999994</v>
      </c>
      <c r="R100" s="135">
        <v>68.599999999999994</v>
      </c>
      <c r="S100" s="135">
        <v>75.5</v>
      </c>
      <c r="T100" s="135">
        <v>80.697000000000003</v>
      </c>
      <c r="U100" s="135">
        <v>72.037000000000006</v>
      </c>
      <c r="V100" s="14"/>
    </row>
    <row r="101" spans="1:22" x14ac:dyDescent="0.25">
      <c r="A101" s="144" t="s">
        <v>82</v>
      </c>
      <c r="B101" s="135">
        <v>655.23</v>
      </c>
      <c r="C101" s="135">
        <v>630.70000000000005</v>
      </c>
      <c r="D101" s="135">
        <v>641.14</v>
      </c>
      <c r="E101" s="135">
        <v>633.28</v>
      </c>
      <c r="F101" s="135">
        <v>535.12</v>
      </c>
      <c r="G101" s="135">
        <v>576.4</v>
      </c>
      <c r="H101" s="135">
        <v>626.54</v>
      </c>
      <c r="I101" s="135">
        <v>662.85</v>
      </c>
      <c r="J101" s="135">
        <v>725.91</v>
      </c>
      <c r="K101" s="135">
        <v>761.72</v>
      </c>
      <c r="L101" s="135">
        <v>790.8</v>
      </c>
      <c r="M101" s="135">
        <v>856.6</v>
      </c>
      <c r="N101" s="135">
        <v>1001.9</v>
      </c>
      <c r="O101" s="135">
        <v>928.8</v>
      </c>
      <c r="P101" s="135">
        <v>1059.2</v>
      </c>
      <c r="Q101" s="135">
        <v>1165.4000000000001</v>
      </c>
      <c r="R101" s="135">
        <v>1213.8</v>
      </c>
      <c r="S101" s="135">
        <v>1252.7</v>
      </c>
      <c r="T101" s="135">
        <v>1281.9929999999999</v>
      </c>
      <c r="U101" s="135">
        <v>1180.2049999999999</v>
      </c>
      <c r="V101" s="14"/>
    </row>
    <row r="102" spans="1:22" x14ac:dyDescent="0.25">
      <c r="A102" s="144" t="s">
        <v>83</v>
      </c>
      <c r="B102" s="135">
        <v>11.58</v>
      </c>
      <c r="C102" s="135">
        <v>12.4</v>
      </c>
      <c r="D102" s="135">
        <v>9.7899999999999991</v>
      </c>
      <c r="E102" s="135">
        <v>9.1199999999999992</v>
      </c>
      <c r="F102" s="135">
        <v>7.47</v>
      </c>
      <c r="G102" s="135">
        <v>6.8</v>
      </c>
      <c r="H102" s="135">
        <v>7.87</v>
      </c>
      <c r="I102" s="135">
        <v>8.51</v>
      </c>
      <c r="J102" s="135">
        <v>8.1999999999999993</v>
      </c>
      <c r="K102" s="135">
        <v>7.15</v>
      </c>
      <c r="L102" s="135">
        <v>5.8</v>
      </c>
      <c r="M102" s="135">
        <v>5.8</v>
      </c>
      <c r="N102" s="135">
        <v>5.9</v>
      </c>
      <c r="O102" s="135">
        <v>5.5</v>
      </c>
      <c r="P102" s="135">
        <v>5.2</v>
      </c>
      <c r="Q102" s="135">
        <v>5.9</v>
      </c>
      <c r="R102" s="135">
        <v>6.6</v>
      </c>
      <c r="S102" s="135">
        <v>7</v>
      </c>
      <c r="T102" s="135">
        <v>6.8120000000000003</v>
      </c>
      <c r="U102" s="135">
        <v>6.8920000000000003</v>
      </c>
      <c r="V102" s="14"/>
    </row>
    <row r="103" spans="1:22" x14ac:dyDescent="0.25">
      <c r="A103" s="144" t="s">
        <v>84</v>
      </c>
      <c r="B103" s="135">
        <v>35.549999999999997</v>
      </c>
      <c r="C103" s="135">
        <v>33.450000000000003</v>
      </c>
      <c r="D103" s="135">
        <v>33.409999999999997</v>
      </c>
      <c r="E103" s="135">
        <v>30.48</v>
      </c>
      <c r="F103" s="135">
        <v>26.11</v>
      </c>
      <c r="G103" s="135">
        <v>23.9</v>
      </c>
      <c r="H103" s="135">
        <v>23.43</v>
      </c>
      <c r="I103" s="135">
        <v>23.11</v>
      </c>
      <c r="J103" s="135">
        <v>24.85</v>
      </c>
      <c r="K103" s="135">
        <v>24.07</v>
      </c>
      <c r="L103" s="135">
        <v>24.3</v>
      </c>
      <c r="M103" s="135">
        <v>22.8</v>
      </c>
      <c r="N103" s="135">
        <v>22.2</v>
      </c>
      <c r="O103" s="135">
        <v>22.7</v>
      </c>
      <c r="P103" s="135">
        <v>24.4</v>
      </c>
      <c r="Q103" s="135">
        <v>24.2</v>
      </c>
      <c r="R103" s="135">
        <v>26</v>
      </c>
      <c r="S103" s="135">
        <v>28.3</v>
      </c>
      <c r="T103" s="135">
        <v>28.798999999999999</v>
      </c>
      <c r="U103" s="135">
        <v>29.007000000000001</v>
      </c>
      <c r="V103" s="14"/>
    </row>
    <row r="104" spans="1:22" ht="19.5" x14ac:dyDescent="0.25">
      <c r="A104" s="144" t="s">
        <v>85</v>
      </c>
      <c r="B104" s="135">
        <v>78.52</v>
      </c>
      <c r="C104" s="135">
        <v>83.26</v>
      </c>
      <c r="D104" s="135">
        <v>83.39</v>
      </c>
      <c r="E104" s="135">
        <v>79.17</v>
      </c>
      <c r="F104" s="135">
        <v>75.040000000000006</v>
      </c>
      <c r="G104" s="135">
        <v>87.2</v>
      </c>
      <c r="H104" s="135">
        <v>91.84</v>
      </c>
      <c r="I104" s="135">
        <v>95.53</v>
      </c>
      <c r="J104" s="135">
        <v>101.45</v>
      </c>
      <c r="K104" s="135">
        <v>104.46</v>
      </c>
      <c r="L104" s="135">
        <v>107.5</v>
      </c>
      <c r="M104" s="135">
        <v>109.8</v>
      </c>
      <c r="N104" s="135">
        <v>112.5</v>
      </c>
      <c r="O104" s="135">
        <v>114</v>
      </c>
      <c r="P104" s="135">
        <v>120.8</v>
      </c>
      <c r="Q104" s="135">
        <v>124.3</v>
      </c>
      <c r="R104" s="135">
        <v>118.6</v>
      </c>
      <c r="S104" s="135">
        <v>147.30000000000001</v>
      </c>
      <c r="T104" s="135">
        <v>163.208</v>
      </c>
      <c r="U104" s="135">
        <v>143.08799999999999</v>
      </c>
      <c r="V104" s="14"/>
    </row>
    <row r="105" spans="1:22" ht="19.5" x14ac:dyDescent="0.25">
      <c r="A105" s="144" t="s">
        <v>86</v>
      </c>
      <c r="B105" s="135">
        <v>0.02</v>
      </c>
      <c r="C105" s="135">
        <v>0.02</v>
      </c>
      <c r="D105" s="135">
        <v>0.01</v>
      </c>
      <c r="E105" s="135">
        <v>0.03</v>
      </c>
      <c r="F105" s="135">
        <v>0.02</v>
      </c>
      <c r="G105" s="135">
        <v>0</v>
      </c>
      <c r="H105" s="135">
        <v>0.02</v>
      </c>
      <c r="I105" s="135">
        <v>0.02</v>
      </c>
      <c r="J105" s="135">
        <v>0.01</v>
      </c>
      <c r="K105" s="135">
        <v>0.01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5">
        <v>0</v>
      </c>
      <c r="R105" s="135">
        <v>0</v>
      </c>
      <c r="S105" s="135">
        <v>0</v>
      </c>
      <c r="T105" s="135">
        <v>1.2999999999999999E-2</v>
      </c>
      <c r="U105" s="135">
        <v>1.4E-2</v>
      </c>
      <c r="V105" s="14"/>
    </row>
    <row r="106" spans="1:22" x14ac:dyDescent="0.25">
      <c r="A106" s="269"/>
      <c r="B106" s="270" t="s">
        <v>253</v>
      </c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14"/>
      <c r="V106" s="14"/>
    </row>
    <row r="107" spans="1:22" x14ac:dyDescent="0.25">
      <c r="A107" s="269"/>
      <c r="B107" s="369" t="s">
        <v>648</v>
      </c>
      <c r="C107" s="369"/>
      <c r="D107" s="369"/>
      <c r="E107" s="369"/>
      <c r="F107" s="369"/>
      <c r="G107" s="369"/>
      <c r="H107" s="369"/>
      <c r="I107" s="369"/>
      <c r="J107" s="286"/>
      <c r="K107" s="286"/>
      <c r="L107" s="286"/>
      <c r="M107" s="286"/>
      <c r="N107" s="270"/>
      <c r="O107" s="270"/>
      <c r="P107" s="270"/>
      <c r="Q107" s="270"/>
      <c r="R107" s="270"/>
      <c r="S107" s="270"/>
      <c r="T107" s="270"/>
      <c r="U107" s="14"/>
      <c r="V107" s="14"/>
    </row>
    <row r="108" spans="1:22" x14ac:dyDescent="0.25">
      <c r="A108" s="269"/>
      <c r="B108" s="369" t="s">
        <v>506</v>
      </c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9"/>
      <c r="N108" s="270"/>
      <c r="O108" s="270"/>
      <c r="P108" s="270"/>
      <c r="Q108" s="270"/>
      <c r="R108" s="270"/>
      <c r="S108" s="270"/>
      <c r="T108" s="270"/>
      <c r="U108" s="14"/>
      <c r="V108" s="14"/>
    </row>
    <row r="109" spans="1:22" ht="21" customHeight="1" x14ac:dyDescent="0.25">
      <c r="A109" s="269"/>
      <c r="B109" s="369" t="s">
        <v>507</v>
      </c>
      <c r="C109" s="369"/>
      <c r="D109" s="369"/>
      <c r="E109" s="369"/>
      <c r="F109" s="369"/>
      <c r="G109" s="369"/>
      <c r="H109" s="369"/>
      <c r="I109" s="369"/>
      <c r="J109" s="369"/>
      <c r="K109" s="369"/>
      <c r="L109" s="369"/>
      <c r="M109" s="369"/>
      <c r="N109" s="286"/>
      <c r="O109" s="286"/>
      <c r="P109" s="286"/>
      <c r="Q109" s="286"/>
      <c r="R109" s="286"/>
      <c r="S109" s="286"/>
      <c r="T109" s="286"/>
      <c r="U109" s="14"/>
      <c r="V109" s="14"/>
    </row>
    <row r="110" spans="1:22" ht="15.75" thickBot="1" x14ac:dyDescent="0.3">
      <c r="A110" s="271"/>
      <c r="B110" s="370" t="s">
        <v>508</v>
      </c>
      <c r="C110" s="370"/>
      <c r="D110" s="370"/>
      <c r="E110" s="370"/>
      <c r="F110" s="370"/>
      <c r="G110" s="370"/>
      <c r="H110" s="370"/>
      <c r="I110" s="370"/>
      <c r="J110" s="370"/>
      <c r="K110" s="370"/>
      <c r="L110" s="370"/>
      <c r="M110" s="370"/>
      <c r="N110" s="272"/>
      <c r="O110" s="272"/>
      <c r="P110" s="272"/>
      <c r="Q110" s="272"/>
      <c r="R110" s="272"/>
      <c r="S110" s="272"/>
      <c r="T110" s="272"/>
      <c r="U110" s="27"/>
      <c r="V110" s="14"/>
    </row>
  </sheetData>
  <mergeCells count="10">
    <mergeCell ref="B109:M109"/>
    <mergeCell ref="B110:M110"/>
    <mergeCell ref="A1:U1"/>
    <mergeCell ref="A4:U4"/>
    <mergeCell ref="A3:U3"/>
    <mergeCell ref="A2:U2"/>
    <mergeCell ref="B5:I5"/>
    <mergeCell ref="B6:H6"/>
    <mergeCell ref="B107:I107"/>
    <mergeCell ref="B108:M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1"/>
  <sheetViews>
    <sheetView zoomScaleNormal="100" workbookViewId="0">
      <pane ySplit="7" topLeftCell="A8" activePane="bottomLeft" state="frozen"/>
      <selection sqref="A1:T1"/>
      <selection pane="bottomLeft" activeCell="W107" sqref="W107"/>
    </sheetView>
  </sheetViews>
  <sheetFormatPr defaultColWidth="9.140625" defaultRowHeight="15" x14ac:dyDescent="0.25"/>
  <cols>
    <col min="1" max="1" width="19" style="3" customWidth="1"/>
    <col min="2" max="11" width="9.140625" style="3" customWidth="1"/>
    <col min="12" max="12" width="9.42578125" style="3" customWidth="1"/>
    <col min="13" max="19" width="9.140625" style="3" customWidth="1"/>
    <col min="20" max="16384" width="9.140625" style="3"/>
  </cols>
  <sheetData>
    <row r="1" spans="1:22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2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2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2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2" ht="15" customHeight="1" x14ac:dyDescent="0.25">
      <c r="A5" s="375" t="s">
        <v>645</v>
      </c>
      <c r="B5" s="376"/>
      <c r="C5" s="376"/>
      <c r="D5" s="376"/>
      <c r="E5" s="376"/>
      <c r="F5" s="376"/>
      <c r="G5" s="376"/>
      <c r="H5" s="376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2" ht="15.75" customHeight="1" thickBot="1" x14ac:dyDescent="0.3">
      <c r="A6" s="356" t="s">
        <v>276</v>
      </c>
      <c r="B6" s="377"/>
      <c r="C6" s="377"/>
      <c r="D6" s="377"/>
      <c r="E6" s="377"/>
      <c r="F6" s="377"/>
      <c r="G6" s="377"/>
      <c r="H6" s="377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2" ht="15.75" thickBot="1" x14ac:dyDescent="0.3">
      <c r="A7" s="15"/>
      <c r="B7" s="13" t="s">
        <v>345</v>
      </c>
      <c r="C7" s="13" t="s">
        <v>346</v>
      </c>
      <c r="D7" s="13" t="s">
        <v>347</v>
      </c>
      <c r="E7" s="13" t="s">
        <v>348</v>
      </c>
      <c r="F7" s="13" t="s">
        <v>349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5">
        <v>2017</v>
      </c>
      <c r="T7" s="15">
        <v>2018</v>
      </c>
      <c r="U7" s="15">
        <v>2019</v>
      </c>
    </row>
    <row r="8" spans="1:22" x14ac:dyDescent="0.25">
      <c r="A8" s="50" t="s">
        <v>0</v>
      </c>
      <c r="B8" s="71">
        <v>45585.38</v>
      </c>
      <c r="C8" s="71">
        <v>47176.42</v>
      </c>
      <c r="D8" s="71">
        <v>47395.86</v>
      </c>
      <c r="E8" s="71">
        <v>42071.76</v>
      </c>
      <c r="F8" s="71">
        <v>43597.07</v>
      </c>
      <c r="G8" s="71">
        <v>43593.4</v>
      </c>
      <c r="H8" s="71">
        <v>43174.05</v>
      </c>
      <c r="I8" s="71">
        <v>44266.23</v>
      </c>
      <c r="J8" s="71">
        <v>46745.279999999999</v>
      </c>
      <c r="K8" s="71">
        <v>47555.14</v>
      </c>
      <c r="L8" s="71">
        <v>43203</v>
      </c>
      <c r="M8" s="71">
        <v>43583.6</v>
      </c>
      <c r="N8" s="71">
        <v>44455.1</v>
      </c>
      <c r="O8" s="71">
        <v>45847.5</v>
      </c>
      <c r="P8" s="71">
        <v>46157.1</v>
      </c>
      <c r="Q8" s="71">
        <v>46608.7</v>
      </c>
      <c r="R8" s="71">
        <v>47099.8</v>
      </c>
      <c r="S8" s="71">
        <v>47705.4</v>
      </c>
      <c r="T8" s="71">
        <v>46339.364000000001</v>
      </c>
      <c r="U8" s="98">
        <v>46660.411</v>
      </c>
      <c r="V8" s="14"/>
    </row>
    <row r="9" spans="1:22" ht="18" x14ac:dyDescent="0.25">
      <c r="A9" s="43" t="s">
        <v>176</v>
      </c>
      <c r="B9" s="98">
        <v>7086.24</v>
      </c>
      <c r="C9" s="98">
        <v>7272.66</v>
      </c>
      <c r="D9" s="98">
        <v>7404.57</v>
      </c>
      <c r="E9" s="98">
        <v>6454.89</v>
      </c>
      <c r="F9" s="98">
        <v>6751.25</v>
      </c>
      <c r="G9" s="98">
        <v>6685.8</v>
      </c>
      <c r="H9" s="98">
        <v>6610.23</v>
      </c>
      <c r="I9" s="98">
        <v>6798.06</v>
      </c>
      <c r="J9" s="98">
        <v>7643.88</v>
      </c>
      <c r="K9" s="98">
        <v>7782.91</v>
      </c>
      <c r="L9" s="98">
        <v>6856.1</v>
      </c>
      <c r="M9" s="98">
        <v>7332.1</v>
      </c>
      <c r="N9" s="98">
        <v>7404.7</v>
      </c>
      <c r="O9" s="98">
        <v>7798.5</v>
      </c>
      <c r="P9" s="98">
        <v>7594.3</v>
      </c>
      <c r="Q9" s="98">
        <v>8132.7</v>
      </c>
      <c r="R9" s="98">
        <v>8232.2999999999993</v>
      </c>
      <c r="S9" s="98">
        <v>8249.2000000000007</v>
      </c>
      <c r="T9" s="98">
        <v>7930.21</v>
      </c>
      <c r="U9" s="98">
        <v>8210.5409999999993</v>
      </c>
      <c r="V9" s="14"/>
    </row>
    <row r="10" spans="1:22" x14ac:dyDescent="0.25">
      <c r="A10" s="44" t="s">
        <v>1</v>
      </c>
      <c r="B10" s="139">
        <v>623.92999999999995</v>
      </c>
      <c r="C10" s="139">
        <v>645.83000000000004</v>
      </c>
      <c r="D10" s="139">
        <v>692.85</v>
      </c>
      <c r="E10" s="139">
        <v>645.79</v>
      </c>
      <c r="F10" s="139">
        <v>680.17</v>
      </c>
      <c r="G10" s="139">
        <v>704.5</v>
      </c>
      <c r="H10" s="139">
        <v>671.62</v>
      </c>
      <c r="I10" s="139">
        <v>757.87</v>
      </c>
      <c r="J10" s="139">
        <v>839.86</v>
      </c>
      <c r="K10" s="139">
        <v>821.01</v>
      </c>
      <c r="L10" s="139">
        <v>613.79999999999995</v>
      </c>
      <c r="M10" s="139">
        <v>722.1</v>
      </c>
      <c r="N10" s="139">
        <v>747.8</v>
      </c>
      <c r="O10" s="139">
        <v>819.6</v>
      </c>
      <c r="P10" s="139">
        <v>794.1</v>
      </c>
      <c r="Q10" s="139">
        <v>790.8</v>
      </c>
      <c r="R10" s="139">
        <v>739.7</v>
      </c>
      <c r="S10" s="139">
        <v>750.6</v>
      </c>
      <c r="T10" s="139">
        <v>738.52099999999996</v>
      </c>
      <c r="U10" s="139">
        <v>714.15300000000002</v>
      </c>
      <c r="V10" s="14"/>
    </row>
    <row r="11" spans="1:22" x14ac:dyDescent="0.25">
      <c r="A11" s="44" t="s">
        <v>2</v>
      </c>
      <c r="B11" s="139">
        <v>321.77999999999997</v>
      </c>
      <c r="C11" s="139">
        <v>345.64</v>
      </c>
      <c r="D11" s="139">
        <v>337.87</v>
      </c>
      <c r="E11" s="139">
        <v>296.38</v>
      </c>
      <c r="F11" s="139">
        <v>276.72000000000003</v>
      </c>
      <c r="G11" s="139">
        <v>275.3</v>
      </c>
      <c r="H11" s="139">
        <v>291.95999999999998</v>
      </c>
      <c r="I11" s="139">
        <v>272.98</v>
      </c>
      <c r="J11" s="139">
        <v>290.02</v>
      </c>
      <c r="K11" s="139">
        <v>314.01</v>
      </c>
      <c r="L11" s="139">
        <v>316.7</v>
      </c>
      <c r="M11" s="139">
        <v>290.5</v>
      </c>
      <c r="N11" s="139">
        <v>314.7</v>
      </c>
      <c r="O11" s="139">
        <v>331.6</v>
      </c>
      <c r="P11" s="139">
        <v>320.10000000000002</v>
      </c>
      <c r="Q11" s="139">
        <v>322.5</v>
      </c>
      <c r="R11" s="139">
        <v>384.8</v>
      </c>
      <c r="S11" s="139">
        <v>392.9</v>
      </c>
      <c r="T11" s="139">
        <v>374.42399999999998</v>
      </c>
      <c r="U11" s="139">
        <v>387.03</v>
      </c>
      <c r="V11" s="14"/>
    </row>
    <row r="12" spans="1:22" x14ac:dyDescent="0.25">
      <c r="A12" s="44" t="s">
        <v>3</v>
      </c>
      <c r="B12" s="139">
        <v>136.57</v>
      </c>
      <c r="C12" s="139">
        <v>138.16999999999999</v>
      </c>
      <c r="D12" s="139">
        <v>134.25</v>
      </c>
      <c r="E12" s="139">
        <v>114.92</v>
      </c>
      <c r="F12" s="139">
        <v>110.61</v>
      </c>
      <c r="G12" s="139">
        <v>95.4</v>
      </c>
      <c r="H12" s="139">
        <v>101</v>
      </c>
      <c r="I12" s="139">
        <v>95.8</v>
      </c>
      <c r="J12" s="139">
        <v>106.97</v>
      </c>
      <c r="K12" s="139">
        <v>84.26</v>
      </c>
      <c r="L12" s="139">
        <v>83.7</v>
      </c>
      <c r="M12" s="139">
        <v>87.4</v>
      </c>
      <c r="N12" s="139">
        <v>84.7</v>
      </c>
      <c r="O12" s="139">
        <v>88.1</v>
      </c>
      <c r="P12" s="139">
        <v>81.5</v>
      </c>
      <c r="Q12" s="139">
        <v>89.9</v>
      </c>
      <c r="R12" s="139">
        <v>93.2</v>
      </c>
      <c r="S12" s="139">
        <v>85.4</v>
      </c>
      <c r="T12" s="139">
        <v>78.340999999999994</v>
      </c>
      <c r="U12" s="139">
        <v>80.295000000000002</v>
      </c>
      <c r="V12" s="14"/>
    </row>
    <row r="13" spans="1:22" x14ac:dyDescent="0.25">
      <c r="A13" s="44" t="s">
        <v>4</v>
      </c>
      <c r="B13" s="139">
        <v>1096.9100000000001</v>
      </c>
      <c r="C13" s="139">
        <v>1157.8699999999999</v>
      </c>
      <c r="D13" s="139">
        <v>1193.92</v>
      </c>
      <c r="E13" s="139">
        <v>1101.93</v>
      </c>
      <c r="F13" s="139">
        <v>1208.6500000000001</v>
      </c>
      <c r="G13" s="139">
        <v>1150.4000000000001</v>
      </c>
      <c r="H13" s="139">
        <v>1141.25</v>
      </c>
      <c r="I13" s="139">
        <v>1204.57</v>
      </c>
      <c r="J13" s="139">
        <v>1356.3</v>
      </c>
      <c r="K13" s="139">
        <v>1389.45</v>
      </c>
      <c r="L13" s="139">
        <v>1084</v>
      </c>
      <c r="M13" s="139">
        <v>1310.4000000000001</v>
      </c>
      <c r="N13" s="139">
        <v>1383.1</v>
      </c>
      <c r="O13" s="139">
        <v>1455.4</v>
      </c>
      <c r="P13" s="139">
        <v>1420.1</v>
      </c>
      <c r="Q13" s="139">
        <v>1448</v>
      </c>
      <c r="R13" s="139">
        <v>1436.8</v>
      </c>
      <c r="S13" s="139">
        <v>1486.7</v>
      </c>
      <c r="T13" s="139">
        <v>1464.873</v>
      </c>
      <c r="U13" s="139">
        <v>1508.162</v>
      </c>
      <c r="V13" s="14"/>
    </row>
    <row r="14" spans="1:22" x14ac:dyDescent="0.25">
      <c r="A14" s="44" t="s">
        <v>5</v>
      </c>
      <c r="B14" s="139">
        <v>119.71</v>
      </c>
      <c r="C14" s="139">
        <v>134.07</v>
      </c>
      <c r="D14" s="139">
        <v>118.42</v>
      </c>
      <c r="E14" s="139">
        <v>98.25</v>
      </c>
      <c r="F14" s="139">
        <v>83.91</v>
      </c>
      <c r="G14" s="139">
        <v>71.5</v>
      </c>
      <c r="H14" s="139">
        <v>68.05</v>
      </c>
      <c r="I14" s="139">
        <v>66.569999999999993</v>
      </c>
      <c r="J14" s="139">
        <v>72.69</v>
      </c>
      <c r="K14" s="139">
        <v>68.37</v>
      </c>
      <c r="L14" s="139">
        <v>67.5</v>
      </c>
      <c r="M14" s="139">
        <v>64.900000000000006</v>
      </c>
      <c r="N14" s="139">
        <v>63.5</v>
      </c>
      <c r="O14" s="139">
        <v>64.599999999999994</v>
      </c>
      <c r="P14" s="139">
        <v>62.2</v>
      </c>
      <c r="Q14" s="139">
        <v>64.099999999999994</v>
      </c>
      <c r="R14" s="139">
        <v>66.099999999999994</v>
      </c>
      <c r="S14" s="139">
        <v>64.3</v>
      </c>
      <c r="T14" s="139">
        <v>62.027999999999999</v>
      </c>
      <c r="U14" s="139">
        <v>60.633000000000003</v>
      </c>
      <c r="V14" s="14"/>
    </row>
    <row r="15" spans="1:22" x14ac:dyDescent="0.25">
      <c r="A15" s="44" t="s">
        <v>6</v>
      </c>
      <c r="B15" s="139">
        <v>130.41</v>
      </c>
      <c r="C15" s="139">
        <v>115.89</v>
      </c>
      <c r="D15" s="139">
        <v>121.11</v>
      </c>
      <c r="E15" s="139">
        <v>85.64</v>
      </c>
      <c r="F15" s="139">
        <v>86.66</v>
      </c>
      <c r="G15" s="139">
        <v>78.900000000000006</v>
      </c>
      <c r="H15" s="139">
        <v>79.489999999999995</v>
      </c>
      <c r="I15" s="139">
        <v>77.41</v>
      </c>
      <c r="J15" s="139">
        <v>97.77</v>
      </c>
      <c r="K15" s="139">
        <v>93.35</v>
      </c>
      <c r="L15" s="139">
        <v>75.400000000000006</v>
      </c>
      <c r="M15" s="139">
        <v>79.400000000000006</v>
      </c>
      <c r="N15" s="139">
        <v>79.7</v>
      </c>
      <c r="O15" s="139">
        <v>70.099999999999994</v>
      </c>
      <c r="P15" s="139">
        <v>68.8</v>
      </c>
      <c r="Q15" s="139">
        <v>84</v>
      </c>
      <c r="R15" s="139">
        <v>82.4</v>
      </c>
      <c r="S15" s="139">
        <v>91.8</v>
      </c>
      <c r="T15" s="139">
        <v>77.091999999999999</v>
      </c>
      <c r="U15" s="139">
        <v>84.033000000000001</v>
      </c>
      <c r="V15" s="14"/>
    </row>
    <row r="16" spans="1:22" x14ac:dyDescent="0.25">
      <c r="A16" s="44" t="s">
        <v>7</v>
      </c>
      <c r="B16" s="139">
        <v>146.43</v>
      </c>
      <c r="C16" s="139">
        <v>134.34</v>
      </c>
      <c r="D16" s="139">
        <v>124.14</v>
      </c>
      <c r="E16" s="139">
        <v>102.46</v>
      </c>
      <c r="F16" s="139">
        <v>101.99</v>
      </c>
      <c r="G16" s="139">
        <v>78</v>
      </c>
      <c r="H16" s="139">
        <v>77.23</v>
      </c>
      <c r="I16" s="139">
        <v>72.81</v>
      </c>
      <c r="J16" s="139">
        <v>74.92</v>
      </c>
      <c r="K16" s="139">
        <v>63.42</v>
      </c>
      <c r="L16" s="139">
        <v>51.9</v>
      </c>
      <c r="M16" s="139">
        <v>47.9</v>
      </c>
      <c r="N16" s="139">
        <v>45.2</v>
      </c>
      <c r="O16" s="139">
        <v>42.9</v>
      </c>
      <c r="P16" s="139">
        <v>41.1</v>
      </c>
      <c r="Q16" s="139">
        <v>38.9</v>
      </c>
      <c r="R16" s="139">
        <v>39.299999999999997</v>
      </c>
      <c r="S16" s="139">
        <v>36</v>
      </c>
      <c r="T16" s="139">
        <v>31.523</v>
      </c>
      <c r="U16" s="139" t="s">
        <v>509</v>
      </c>
      <c r="V16" s="14"/>
    </row>
    <row r="17" spans="1:22" x14ac:dyDescent="0.25">
      <c r="A17" s="44" t="s">
        <v>8</v>
      </c>
      <c r="B17" s="139">
        <v>802.22</v>
      </c>
      <c r="C17" s="139">
        <v>820.57</v>
      </c>
      <c r="D17" s="139">
        <v>844.29</v>
      </c>
      <c r="E17" s="139">
        <v>702.63</v>
      </c>
      <c r="F17" s="139">
        <v>755.12</v>
      </c>
      <c r="G17" s="139">
        <v>796.5</v>
      </c>
      <c r="H17" s="139">
        <v>788.92</v>
      </c>
      <c r="I17" s="139">
        <v>840.23</v>
      </c>
      <c r="J17" s="139">
        <v>979.43</v>
      </c>
      <c r="K17" s="139">
        <v>1002.11</v>
      </c>
      <c r="L17" s="139">
        <v>895.2</v>
      </c>
      <c r="M17" s="139">
        <v>960.3</v>
      </c>
      <c r="N17" s="139">
        <v>950.9</v>
      </c>
      <c r="O17" s="139">
        <v>1009.3</v>
      </c>
      <c r="P17" s="139">
        <v>982.4</v>
      </c>
      <c r="Q17" s="139">
        <v>1066</v>
      </c>
      <c r="R17" s="139">
        <v>1056.9000000000001</v>
      </c>
      <c r="S17" s="139">
        <v>1023.4</v>
      </c>
      <c r="T17" s="139">
        <v>969.12800000000004</v>
      </c>
      <c r="U17" s="139">
        <v>967.61300000000006</v>
      </c>
      <c r="V17" s="14"/>
    </row>
    <row r="18" spans="1:22" x14ac:dyDescent="0.25">
      <c r="A18" s="44" t="s">
        <v>9</v>
      </c>
      <c r="B18" s="139">
        <v>579.01</v>
      </c>
      <c r="C18" s="139">
        <v>629.69000000000005</v>
      </c>
      <c r="D18" s="139">
        <v>609.86</v>
      </c>
      <c r="E18" s="139">
        <v>561.41</v>
      </c>
      <c r="F18" s="139">
        <v>586.63</v>
      </c>
      <c r="G18" s="139">
        <v>630.70000000000005</v>
      </c>
      <c r="H18" s="139">
        <v>679.92</v>
      </c>
      <c r="I18" s="139">
        <v>722.03</v>
      </c>
      <c r="J18" s="139">
        <v>797.6</v>
      </c>
      <c r="K18" s="139">
        <v>809.27</v>
      </c>
      <c r="L18" s="139">
        <v>760.1</v>
      </c>
      <c r="M18" s="139">
        <v>791</v>
      </c>
      <c r="N18" s="139">
        <v>756.6</v>
      </c>
      <c r="O18" s="139">
        <v>781.6</v>
      </c>
      <c r="P18" s="139">
        <v>762.2</v>
      </c>
      <c r="Q18" s="139">
        <v>806.9</v>
      </c>
      <c r="R18" s="139">
        <v>820.7</v>
      </c>
      <c r="S18" s="139">
        <v>781.6</v>
      </c>
      <c r="T18" s="139">
        <v>754.14099999999996</v>
      </c>
      <c r="U18" s="139">
        <v>796.56700000000001</v>
      </c>
      <c r="V18" s="14"/>
    </row>
    <row r="19" spans="1:22" x14ac:dyDescent="0.25">
      <c r="A19" s="44" t="s">
        <v>510</v>
      </c>
      <c r="B19" s="139">
        <v>170.15</v>
      </c>
      <c r="C19" s="139">
        <v>157.54</v>
      </c>
      <c r="D19" s="139">
        <v>161.81</v>
      </c>
      <c r="E19" s="139">
        <v>120.97</v>
      </c>
      <c r="F19" s="139">
        <v>124.35</v>
      </c>
      <c r="G19" s="139">
        <v>111.3</v>
      </c>
      <c r="H19" s="139">
        <v>95.04</v>
      </c>
      <c r="I19" s="139">
        <v>85.79</v>
      </c>
      <c r="J19" s="139">
        <v>94.81</v>
      </c>
      <c r="K19" s="139">
        <v>84.28</v>
      </c>
      <c r="L19" s="139">
        <v>85.4</v>
      </c>
      <c r="M19" s="139">
        <v>94.4</v>
      </c>
      <c r="N19" s="139">
        <v>94.6</v>
      </c>
      <c r="O19" s="139">
        <v>98.4</v>
      </c>
      <c r="P19" s="139">
        <v>103.3</v>
      </c>
      <c r="Q19" s="139">
        <v>133.6</v>
      </c>
      <c r="R19" s="139">
        <v>144.80000000000001</v>
      </c>
      <c r="S19" s="139">
        <v>148.19999999999999</v>
      </c>
      <c r="T19" s="139">
        <v>137.077</v>
      </c>
      <c r="U19" s="139">
        <v>147.93899999999999</v>
      </c>
      <c r="V19" s="14"/>
    </row>
    <row r="20" spans="1:22" x14ac:dyDescent="0.25">
      <c r="A20" s="44" t="s">
        <v>11</v>
      </c>
      <c r="B20" s="139">
        <v>752.39</v>
      </c>
      <c r="C20" s="139">
        <v>791.15</v>
      </c>
      <c r="D20" s="139">
        <v>790.85</v>
      </c>
      <c r="E20" s="139">
        <v>641.58000000000004</v>
      </c>
      <c r="F20" s="139">
        <v>711.78</v>
      </c>
      <c r="G20" s="139">
        <v>717.8</v>
      </c>
      <c r="H20" s="139">
        <v>640.15</v>
      </c>
      <c r="I20" s="139">
        <v>629.22</v>
      </c>
      <c r="J20" s="139">
        <v>746.48</v>
      </c>
      <c r="K20" s="139">
        <v>795.53</v>
      </c>
      <c r="L20" s="139">
        <v>781</v>
      </c>
      <c r="M20" s="139">
        <v>763.5</v>
      </c>
      <c r="N20" s="139">
        <v>773.1</v>
      </c>
      <c r="O20" s="139">
        <v>804</v>
      </c>
      <c r="P20" s="139">
        <v>789.5</v>
      </c>
      <c r="Q20" s="139">
        <v>892.6</v>
      </c>
      <c r="R20" s="139">
        <v>941.1</v>
      </c>
      <c r="S20" s="139">
        <v>886</v>
      </c>
      <c r="T20" s="139">
        <v>879.56200000000001</v>
      </c>
      <c r="U20" s="139">
        <v>894.59100000000001</v>
      </c>
      <c r="V20" s="14"/>
    </row>
    <row r="21" spans="1:22" x14ac:dyDescent="0.25">
      <c r="A21" s="44" t="s">
        <v>12</v>
      </c>
      <c r="B21" s="139">
        <v>502.78</v>
      </c>
      <c r="C21" s="139">
        <v>465.05</v>
      </c>
      <c r="D21" s="139">
        <v>470.06</v>
      </c>
      <c r="E21" s="139">
        <v>407.4</v>
      </c>
      <c r="F21" s="139">
        <v>425.17</v>
      </c>
      <c r="G21" s="139">
        <v>448.5</v>
      </c>
      <c r="H21" s="139">
        <v>436.06</v>
      </c>
      <c r="I21" s="139">
        <v>458.22</v>
      </c>
      <c r="J21" s="139">
        <v>504.41</v>
      </c>
      <c r="K21" s="139">
        <v>523.9</v>
      </c>
      <c r="L21" s="139">
        <v>501.4</v>
      </c>
      <c r="M21" s="139">
        <v>515.1</v>
      </c>
      <c r="N21" s="139">
        <v>513.29999999999995</v>
      </c>
      <c r="O21" s="139">
        <v>529</v>
      </c>
      <c r="P21" s="139">
        <v>476.4</v>
      </c>
      <c r="Q21" s="139">
        <v>545.4</v>
      </c>
      <c r="R21" s="139">
        <v>575.70000000000005</v>
      </c>
      <c r="S21" s="139">
        <v>596.6</v>
      </c>
      <c r="T21" s="139">
        <v>576.59</v>
      </c>
      <c r="U21" s="139">
        <v>630.5</v>
      </c>
      <c r="V21" s="14"/>
    </row>
    <row r="22" spans="1:22" x14ac:dyDescent="0.25">
      <c r="A22" s="44" t="s">
        <v>13</v>
      </c>
      <c r="B22" s="139">
        <v>203.54</v>
      </c>
      <c r="C22" s="139">
        <v>166.09</v>
      </c>
      <c r="D22" s="139">
        <v>152.16999999999999</v>
      </c>
      <c r="E22" s="139">
        <v>136.36000000000001</v>
      </c>
      <c r="F22" s="139">
        <v>121.27</v>
      </c>
      <c r="G22" s="139">
        <v>104.3</v>
      </c>
      <c r="H22" s="139">
        <v>96.02</v>
      </c>
      <c r="I22" s="139">
        <v>78.72</v>
      </c>
      <c r="J22" s="139">
        <v>97.24</v>
      </c>
      <c r="K22" s="139">
        <v>101.21</v>
      </c>
      <c r="L22" s="139">
        <v>87.3</v>
      </c>
      <c r="M22" s="139">
        <v>111.7</v>
      </c>
      <c r="N22" s="139">
        <v>125.1</v>
      </c>
      <c r="O22" s="139">
        <v>117.2</v>
      </c>
      <c r="P22" s="139">
        <v>109</v>
      </c>
      <c r="Q22" s="139">
        <v>108</v>
      </c>
      <c r="R22" s="139">
        <v>117.1</v>
      </c>
      <c r="S22" s="139">
        <v>115.9</v>
      </c>
      <c r="T22" s="139">
        <v>120.166</v>
      </c>
      <c r="U22" s="139">
        <v>124.733</v>
      </c>
      <c r="V22" s="14"/>
    </row>
    <row r="23" spans="1:22" x14ac:dyDescent="0.25">
      <c r="A23" s="44" t="s">
        <v>14</v>
      </c>
      <c r="B23" s="139">
        <v>701.51</v>
      </c>
      <c r="C23" s="139">
        <v>777.28</v>
      </c>
      <c r="D23" s="139">
        <v>850.72</v>
      </c>
      <c r="E23" s="139">
        <v>754.22</v>
      </c>
      <c r="F23" s="139">
        <v>799.68</v>
      </c>
      <c r="G23" s="139">
        <v>786.8</v>
      </c>
      <c r="H23" s="139">
        <v>846.47</v>
      </c>
      <c r="I23" s="139">
        <v>860.55</v>
      </c>
      <c r="J23" s="139">
        <v>943.85</v>
      </c>
      <c r="K23" s="139">
        <v>965.69</v>
      </c>
      <c r="L23" s="139">
        <v>817.8</v>
      </c>
      <c r="M23" s="139">
        <v>878.2</v>
      </c>
      <c r="N23" s="139">
        <v>892.8</v>
      </c>
      <c r="O23" s="139">
        <v>993.2</v>
      </c>
      <c r="P23" s="139">
        <v>993.3</v>
      </c>
      <c r="Q23" s="139">
        <v>1094.0999999999999</v>
      </c>
      <c r="R23" s="139">
        <v>1034.9000000000001</v>
      </c>
      <c r="S23" s="139">
        <v>1078</v>
      </c>
      <c r="T23" s="139">
        <v>1009.316</v>
      </c>
      <c r="U23" s="139">
        <v>1079.2280000000001</v>
      </c>
      <c r="V23" s="14"/>
    </row>
    <row r="24" spans="1:22" x14ac:dyDescent="0.25">
      <c r="A24" s="44" t="s">
        <v>15</v>
      </c>
      <c r="B24" s="139">
        <v>205.29</v>
      </c>
      <c r="C24" s="139">
        <v>199.97</v>
      </c>
      <c r="D24" s="139">
        <v>196.39</v>
      </c>
      <c r="E24" s="139">
        <v>149.13</v>
      </c>
      <c r="F24" s="139">
        <v>140.21</v>
      </c>
      <c r="G24" s="139">
        <v>118</v>
      </c>
      <c r="H24" s="139">
        <v>110.6</v>
      </c>
      <c r="I24" s="139">
        <v>98.6</v>
      </c>
      <c r="J24" s="139">
        <v>97.31</v>
      </c>
      <c r="K24" s="139">
        <v>87.38</v>
      </c>
      <c r="L24" s="139">
        <v>74</v>
      </c>
      <c r="M24" s="139">
        <v>68</v>
      </c>
      <c r="N24" s="139">
        <v>66.599999999999994</v>
      </c>
      <c r="O24" s="139">
        <v>66.400000000000006</v>
      </c>
      <c r="P24" s="139">
        <v>66.599999999999994</v>
      </c>
      <c r="Q24" s="139">
        <v>70.599999999999994</v>
      </c>
      <c r="R24" s="139">
        <v>75.900000000000006</v>
      </c>
      <c r="S24" s="139">
        <v>70.400000000000006</v>
      </c>
      <c r="T24" s="139">
        <v>65.727999999999994</v>
      </c>
      <c r="U24" s="139">
        <v>68.813000000000002</v>
      </c>
      <c r="V24" s="14"/>
    </row>
    <row r="25" spans="1:22" x14ac:dyDescent="0.25">
      <c r="A25" s="44" t="s">
        <v>16</v>
      </c>
      <c r="B25" s="139">
        <v>477.92</v>
      </c>
      <c r="C25" s="139">
        <v>475.1</v>
      </c>
      <c r="D25" s="139">
        <v>489.18</v>
      </c>
      <c r="E25" s="139">
        <v>434.05</v>
      </c>
      <c r="F25" s="139">
        <v>451.46</v>
      </c>
      <c r="G25" s="139">
        <v>453.5</v>
      </c>
      <c r="H25" s="139">
        <v>427.56</v>
      </c>
      <c r="I25" s="139">
        <v>423.34</v>
      </c>
      <c r="J25" s="139">
        <v>482.37</v>
      </c>
      <c r="K25" s="139">
        <v>524.12</v>
      </c>
      <c r="L25" s="139">
        <v>513.20000000000005</v>
      </c>
      <c r="M25" s="139">
        <v>497.8</v>
      </c>
      <c r="N25" s="139">
        <v>464.7</v>
      </c>
      <c r="O25" s="139">
        <v>478.7</v>
      </c>
      <c r="P25" s="139">
        <v>474.7</v>
      </c>
      <c r="Q25" s="139">
        <v>527.70000000000005</v>
      </c>
      <c r="R25" s="139">
        <v>570.5</v>
      </c>
      <c r="S25" s="139">
        <v>590.79999999999995</v>
      </c>
      <c r="T25" s="139">
        <v>546.39400000000001</v>
      </c>
      <c r="U25" s="139">
        <v>588.84199999999998</v>
      </c>
      <c r="V25" s="14"/>
    </row>
    <row r="26" spans="1:22" x14ac:dyDescent="0.25">
      <c r="A26" s="44" t="s">
        <v>17</v>
      </c>
      <c r="B26" s="139">
        <v>115.69</v>
      </c>
      <c r="C26" s="139">
        <v>118.44</v>
      </c>
      <c r="D26" s="139">
        <v>116.69</v>
      </c>
      <c r="E26" s="139">
        <v>101.76</v>
      </c>
      <c r="F26" s="139">
        <v>86.88</v>
      </c>
      <c r="G26" s="139">
        <v>64.599999999999994</v>
      </c>
      <c r="H26" s="139">
        <v>58.87</v>
      </c>
      <c r="I26" s="139">
        <v>53.36</v>
      </c>
      <c r="J26" s="139">
        <v>61.85</v>
      </c>
      <c r="K26" s="139">
        <v>55.55</v>
      </c>
      <c r="L26" s="139">
        <v>47.8</v>
      </c>
      <c r="M26" s="139">
        <v>49.5</v>
      </c>
      <c r="N26" s="139">
        <v>46.6</v>
      </c>
      <c r="O26" s="139">
        <v>45.7</v>
      </c>
      <c r="P26" s="139">
        <v>47</v>
      </c>
      <c r="Q26" s="139">
        <v>46.2</v>
      </c>
      <c r="R26" s="139">
        <v>49.1</v>
      </c>
      <c r="S26" s="139">
        <v>48.3</v>
      </c>
      <c r="T26" s="139">
        <v>44.686999999999998</v>
      </c>
      <c r="U26" s="139">
        <v>45.886000000000003</v>
      </c>
      <c r="V26" s="14"/>
    </row>
    <row r="27" spans="1:22" x14ac:dyDescent="0.25">
      <c r="A27" s="44" t="s">
        <v>511</v>
      </c>
      <c r="B27" s="139" t="s">
        <v>102</v>
      </c>
      <c r="C27" s="139" t="s">
        <v>102</v>
      </c>
      <c r="D27" s="139" t="s">
        <v>102</v>
      </c>
      <c r="E27" s="139" t="s">
        <v>102</v>
      </c>
      <c r="F27" s="139" t="s">
        <v>102</v>
      </c>
      <c r="G27" s="139" t="s">
        <v>102</v>
      </c>
      <c r="H27" s="139" t="s">
        <v>102</v>
      </c>
      <c r="I27" s="139" t="s">
        <v>102</v>
      </c>
      <c r="J27" s="139" t="s">
        <v>102</v>
      </c>
      <c r="K27" s="139" t="s">
        <v>102</v>
      </c>
      <c r="L27" s="139" t="s">
        <v>102</v>
      </c>
      <c r="M27" s="139" t="s">
        <v>102</v>
      </c>
      <c r="N27" s="139">
        <v>1.9</v>
      </c>
      <c r="O27" s="139">
        <v>2.8</v>
      </c>
      <c r="P27" s="139">
        <v>2</v>
      </c>
      <c r="Q27" s="139">
        <v>3.4</v>
      </c>
      <c r="R27" s="139">
        <v>3.3</v>
      </c>
      <c r="S27" s="139">
        <v>2.4</v>
      </c>
      <c r="T27" s="139">
        <v>0.62</v>
      </c>
      <c r="U27" s="139" t="s">
        <v>509</v>
      </c>
      <c r="V27" s="14"/>
    </row>
    <row r="28" spans="1:22" ht="18" x14ac:dyDescent="0.25">
      <c r="A28" s="43" t="s">
        <v>101</v>
      </c>
      <c r="B28" s="98">
        <v>449.35</v>
      </c>
      <c r="C28" s="98">
        <v>435.24</v>
      </c>
      <c r="D28" s="98">
        <v>380.19</v>
      </c>
      <c r="E28" s="98">
        <v>328.48</v>
      </c>
      <c r="F28" s="98">
        <v>332.43</v>
      </c>
      <c r="G28" s="98">
        <v>300.3</v>
      </c>
      <c r="H28" s="98">
        <v>283.08</v>
      </c>
      <c r="I28" s="98">
        <v>258.05</v>
      </c>
      <c r="J28" s="98">
        <v>283.27</v>
      </c>
      <c r="K28" s="98">
        <v>278.05</v>
      </c>
      <c r="L28" s="98">
        <v>261</v>
      </c>
      <c r="M28" s="98">
        <v>269.8</v>
      </c>
      <c r="N28" s="98">
        <v>267.60000000000002</v>
      </c>
      <c r="O28" s="98">
        <v>276.8</v>
      </c>
      <c r="P28" s="98">
        <v>313.60000000000002</v>
      </c>
      <c r="Q28" s="98">
        <v>353.9</v>
      </c>
      <c r="R28" s="98">
        <v>367</v>
      </c>
      <c r="S28" s="98">
        <v>337</v>
      </c>
      <c r="T28" s="98">
        <v>285.69900000000001</v>
      </c>
      <c r="U28" s="98">
        <v>329</v>
      </c>
      <c r="V28" s="14"/>
    </row>
    <row r="29" spans="1:22" x14ac:dyDescent="0.25">
      <c r="A29" s="44" t="s">
        <v>19</v>
      </c>
      <c r="B29" s="139">
        <v>1.75</v>
      </c>
      <c r="C29" s="139">
        <v>1.57</v>
      </c>
      <c r="D29" s="139">
        <v>1.21</v>
      </c>
      <c r="E29" s="139">
        <v>0.9</v>
      </c>
      <c r="F29" s="139">
        <v>0.77</v>
      </c>
      <c r="G29" s="139">
        <v>0.6</v>
      </c>
      <c r="H29" s="139">
        <v>0.62</v>
      </c>
      <c r="I29" s="139">
        <v>0.63</v>
      </c>
      <c r="J29" s="139">
        <v>0.26</v>
      </c>
      <c r="K29" s="139">
        <v>0.16</v>
      </c>
      <c r="L29" s="139">
        <v>0.1</v>
      </c>
      <c r="M29" s="139">
        <v>0.1</v>
      </c>
      <c r="N29" s="139">
        <v>0.1</v>
      </c>
      <c r="O29" s="139">
        <v>0.1</v>
      </c>
      <c r="P29" s="139">
        <v>0.1</v>
      </c>
      <c r="Q29" s="139" t="s">
        <v>509</v>
      </c>
      <c r="R29" s="139" t="s">
        <v>95</v>
      </c>
      <c r="S29" s="139" t="s">
        <v>95</v>
      </c>
      <c r="T29" s="139" t="s">
        <v>509</v>
      </c>
      <c r="U29" s="139" t="s">
        <v>95</v>
      </c>
      <c r="V29" s="14"/>
    </row>
    <row r="30" spans="1:22" x14ac:dyDescent="0.25">
      <c r="A30" s="44" t="s">
        <v>20</v>
      </c>
      <c r="B30" s="139">
        <v>0.52</v>
      </c>
      <c r="C30" s="139">
        <v>1.03</v>
      </c>
      <c r="D30" s="139">
        <v>0.32</v>
      </c>
      <c r="E30" s="139">
        <v>0.13</v>
      </c>
      <c r="F30" s="139">
        <v>0.43</v>
      </c>
      <c r="G30" s="139">
        <v>0.5</v>
      </c>
      <c r="H30" s="139">
        <v>0.55000000000000004</v>
      </c>
      <c r="I30" s="139">
        <v>0.52</v>
      </c>
      <c r="J30" s="139">
        <v>0.54</v>
      </c>
      <c r="K30" s="139">
        <v>0.02</v>
      </c>
      <c r="L30" s="139">
        <v>0</v>
      </c>
      <c r="M30" s="139">
        <v>0</v>
      </c>
      <c r="N30" s="139">
        <v>0</v>
      </c>
      <c r="O30" s="139">
        <v>0</v>
      </c>
      <c r="P30" s="139">
        <v>0</v>
      </c>
      <c r="Q30" s="139" t="s">
        <v>509</v>
      </c>
      <c r="R30" s="139">
        <v>0</v>
      </c>
      <c r="S30" s="139">
        <v>0</v>
      </c>
      <c r="T30" s="139" t="s">
        <v>509</v>
      </c>
      <c r="U30" s="139" t="s">
        <v>509</v>
      </c>
      <c r="V30" s="14"/>
    </row>
    <row r="31" spans="1:22" x14ac:dyDescent="0.25">
      <c r="A31" s="44" t="s">
        <v>21</v>
      </c>
      <c r="B31" s="139">
        <v>16.05</v>
      </c>
      <c r="C31" s="139">
        <v>12.45</v>
      </c>
      <c r="D31" s="139">
        <v>8.8699999999999992</v>
      </c>
      <c r="E31" s="139">
        <v>4.8899999999999997</v>
      </c>
      <c r="F31" s="139">
        <v>3.56</v>
      </c>
      <c r="G31" s="139">
        <v>2.9</v>
      </c>
      <c r="H31" s="139">
        <v>2.74</v>
      </c>
      <c r="I31" s="139">
        <v>3.23</v>
      </c>
      <c r="J31" s="139">
        <v>1.84</v>
      </c>
      <c r="K31" s="139">
        <v>1.81</v>
      </c>
      <c r="L31" s="139">
        <v>2.2000000000000002</v>
      </c>
      <c r="M31" s="139">
        <v>3.2</v>
      </c>
      <c r="N31" s="139">
        <v>2.7</v>
      </c>
      <c r="O31" s="139">
        <v>2.4</v>
      </c>
      <c r="P31" s="139">
        <v>3</v>
      </c>
      <c r="Q31" s="139">
        <v>2.8</v>
      </c>
      <c r="R31" s="139">
        <v>3.2</v>
      </c>
      <c r="S31" s="139">
        <v>1.3</v>
      </c>
      <c r="T31" s="139">
        <v>1.071</v>
      </c>
      <c r="U31" s="139" t="s">
        <v>509</v>
      </c>
      <c r="V31" s="14"/>
    </row>
    <row r="32" spans="1:22" x14ac:dyDescent="0.25">
      <c r="A32" s="51" t="s">
        <v>370</v>
      </c>
      <c r="B32" s="139"/>
      <c r="C32" s="139"/>
      <c r="D32" s="139"/>
      <c r="E32" s="139"/>
      <c r="F32" s="139"/>
      <c r="G32" s="58"/>
      <c r="H32" s="139"/>
      <c r="I32" s="139"/>
      <c r="J32" s="139"/>
      <c r="K32" s="139"/>
      <c r="L32" s="197"/>
      <c r="M32" s="197"/>
      <c r="N32" s="197"/>
      <c r="O32" s="197"/>
      <c r="P32" s="197"/>
      <c r="Q32" s="197"/>
      <c r="R32" s="197"/>
      <c r="S32" s="197"/>
      <c r="T32" s="98"/>
      <c r="U32" s="139"/>
      <c r="V32" s="14"/>
    </row>
    <row r="33" spans="1:22" ht="20.25" customHeight="1" x14ac:dyDescent="0.25">
      <c r="A33" s="51" t="s">
        <v>23</v>
      </c>
      <c r="B33" s="58" t="s">
        <v>95</v>
      </c>
      <c r="C33" s="58" t="s">
        <v>95</v>
      </c>
      <c r="D33" s="58" t="s">
        <v>95</v>
      </c>
      <c r="E33" s="58" t="s">
        <v>95</v>
      </c>
      <c r="F33" s="58" t="s">
        <v>95</v>
      </c>
      <c r="G33" s="139" t="s">
        <v>95</v>
      </c>
      <c r="H33" s="139" t="s">
        <v>95</v>
      </c>
      <c r="I33" s="139" t="s">
        <v>95</v>
      </c>
      <c r="J33" s="139" t="s">
        <v>95</v>
      </c>
      <c r="K33" s="139" t="s">
        <v>95</v>
      </c>
      <c r="L33" s="139" t="s">
        <v>95</v>
      </c>
      <c r="M33" s="139" t="s">
        <v>95</v>
      </c>
      <c r="N33" s="139" t="s">
        <v>95</v>
      </c>
      <c r="O33" s="139" t="s">
        <v>95</v>
      </c>
      <c r="P33" s="139" t="s">
        <v>95</v>
      </c>
      <c r="Q33" s="139" t="s">
        <v>95</v>
      </c>
      <c r="R33" s="139" t="s">
        <v>95</v>
      </c>
      <c r="S33" s="139" t="s">
        <v>95</v>
      </c>
      <c r="T33" s="139" t="s">
        <v>95</v>
      </c>
      <c r="U33" s="139" t="s">
        <v>95</v>
      </c>
      <c r="V33" s="14"/>
    </row>
    <row r="34" spans="1:22" ht="22.5" customHeight="1" x14ac:dyDescent="0.25">
      <c r="A34" s="51" t="s">
        <v>93</v>
      </c>
      <c r="B34" s="139">
        <v>16.05</v>
      </c>
      <c r="C34" s="139">
        <v>12.45</v>
      </c>
      <c r="D34" s="139">
        <v>8.8699999999999992</v>
      </c>
      <c r="E34" s="139">
        <v>4.8899999999999997</v>
      </c>
      <c r="F34" s="139">
        <v>3.56</v>
      </c>
      <c r="G34" s="139">
        <v>2.9</v>
      </c>
      <c r="H34" s="139">
        <v>2.74</v>
      </c>
      <c r="I34" s="139">
        <v>3.23</v>
      </c>
      <c r="J34" s="139">
        <v>1.84</v>
      </c>
      <c r="K34" s="139">
        <v>1.81</v>
      </c>
      <c r="L34" s="139">
        <v>2.2000000000000002</v>
      </c>
      <c r="M34" s="139">
        <v>3.2</v>
      </c>
      <c r="N34" s="139">
        <v>2.7</v>
      </c>
      <c r="O34" s="139">
        <v>2.4</v>
      </c>
      <c r="P34" s="139">
        <v>3</v>
      </c>
      <c r="Q34" s="139">
        <v>2.8</v>
      </c>
      <c r="R34" s="139">
        <v>3.2</v>
      </c>
      <c r="S34" s="139">
        <v>1.3</v>
      </c>
      <c r="T34" s="139">
        <v>1.071</v>
      </c>
      <c r="U34" s="139" t="s">
        <v>509</v>
      </c>
      <c r="V34" s="14"/>
    </row>
    <row r="35" spans="1:22" x14ac:dyDescent="0.25">
      <c r="A35" s="44" t="s">
        <v>24</v>
      </c>
      <c r="B35" s="139">
        <v>169.71</v>
      </c>
      <c r="C35" s="139">
        <v>169.67</v>
      </c>
      <c r="D35" s="139">
        <v>161.28</v>
      </c>
      <c r="E35" s="139">
        <v>140.06</v>
      </c>
      <c r="F35" s="139">
        <v>138.19</v>
      </c>
      <c r="G35" s="139">
        <v>130</v>
      </c>
      <c r="H35" s="139">
        <v>133.88</v>
      </c>
      <c r="I35" s="139">
        <v>125.42</v>
      </c>
      <c r="J35" s="139">
        <v>147.32</v>
      </c>
      <c r="K35" s="139">
        <v>132.07</v>
      </c>
      <c r="L35" s="139">
        <v>133.69999999999999</v>
      </c>
      <c r="M35" s="139">
        <v>131.80000000000001</v>
      </c>
      <c r="N35" s="139">
        <v>119.3</v>
      </c>
      <c r="O35" s="139">
        <v>109</v>
      </c>
      <c r="P35" s="139">
        <v>105.8</v>
      </c>
      <c r="Q35" s="139">
        <v>116.7</v>
      </c>
      <c r="R35" s="139">
        <v>116.4</v>
      </c>
      <c r="S35" s="139">
        <v>111.3</v>
      </c>
      <c r="T35" s="139">
        <v>103.807</v>
      </c>
      <c r="U35" s="139">
        <v>103.336</v>
      </c>
      <c r="V35" s="14"/>
    </row>
    <row r="36" spans="1:22" x14ac:dyDescent="0.25">
      <c r="A36" s="44" t="s">
        <v>25</v>
      </c>
      <c r="B36" s="139">
        <v>111.96</v>
      </c>
      <c r="C36" s="139">
        <v>120.41</v>
      </c>
      <c r="D36" s="139">
        <v>92.13</v>
      </c>
      <c r="E36" s="139">
        <v>101.53</v>
      </c>
      <c r="F36" s="139">
        <v>112.39</v>
      </c>
      <c r="G36" s="139">
        <v>104</v>
      </c>
      <c r="H36" s="139">
        <v>87.87</v>
      </c>
      <c r="I36" s="139">
        <v>72.53</v>
      </c>
      <c r="J36" s="139">
        <v>65.94</v>
      </c>
      <c r="K36" s="139">
        <v>72.95</v>
      </c>
      <c r="L36" s="139">
        <v>64</v>
      </c>
      <c r="M36" s="139">
        <v>63.5</v>
      </c>
      <c r="N36" s="139">
        <v>73.400000000000006</v>
      </c>
      <c r="O36" s="139">
        <v>89.9</v>
      </c>
      <c r="P36" s="139">
        <v>112.7</v>
      </c>
      <c r="Q36" s="139">
        <v>132.6</v>
      </c>
      <c r="R36" s="139">
        <v>133.80000000000001</v>
      </c>
      <c r="S36" s="139">
        <v>125.5</v>
      </c>
      <c r="T36" s="139">
        <v>104.249</v>
      </c>
      <c r="U36" s="139">
        <v>131.40799999999999</v>
      </c>
      <c r="V36" s="14"/>
    </row>
    <row r="37" spans="1:22" x14ac:dyDescent="0.25">
      <c r="A37" s="44" t="s">
        <v>512</v>
      </c>
      <c r="B37" s="139">
        <v>27.73</v>
      </c>
      <c r="C37" s="139">
        <v>28.07</v>
      </c>
      <c r="D37" s="139">
        <v>27.54</v>
      </c>
      <c r="E37" s="139">
        <v>21.83</v>
      </c>
      <c r="F37" s="139">
        <v>25.06</v>
      </c>
      <c r="G37" s="139">
        <v>23.1</v>
      </c>
      <c r="H37" s="139">
        <v>26.19</v>
      </c>
      <c r="I37" s="139">
        <v>29.05</v>
      </c>
      <c r="J37" s="139">
        <v>34</v>
      </c>
      <c r="K37" s="139">
        <v>36.46</v>
      </c>
      <c r="L37" s="139">
        <v>31.6</v>
      </c>
      <c r="M37" s="139">
        <v>37.1</v>
      </c>
      <c r="N37" s="139">
        <v>34.9</v>
      </c>
      <c r="O37" s="139">
        <v>35.299999999999997</v>
      </c>
      <c r="P37" s="139">
        <v>38.6</v>
      </c>
      <c r="Q37" s="139">
        <v>41.8</v>
      </c>
      <c r="R37" s="139">
        <v>46.7</v>
      </c>
      <c r="S37" s="139">
        <v>41.8</v>
      </c>
      <c r="T37" s="139">
        <v>38.453000000000003</v>
      </c>
      <c r="U37" s="139">
        <v>39.387999999999998</v>
      </c>
      <c r="V37" s="14"/>
    </row>
    <row r="38" spans="1:22" x14ac:dyDescent="0.25">
      <c r="A38" s="44" t="s">
        <v>27</v>
      </c>
      <c r="B38" s="58" t="s">
        <v>95</v>
      </c>
      <c r="C38" s="58" t="s">
        <v>95</v>
      </c>
      <c r="D38" s="58" t="s">
        <v>95</v>
      </c>
      <c r="E38" s="58" t="s">
        <v>95</v>
      </c>
      <c r="F38" s="58" t="s">
        <v>95</v>
      </c>
      <c r="G38" s="139" t="s">
        <v>95</v>
      </c>
      <c r="H38" s="139" t="s">
        <v>95</v>
      </c>
      <c r="I38" s="139" t="s">
        <v>95</v>
      </c>
      <c r="J38" s="139" t="s">
        <v>95</v>
      </c>
      <c r="K38" s="139" t="s">
        <v>95</v>
      </c>
      <c r="L38" s="139" t="s">
        <v>95</v>
      </c>
      <c r="M38" s="139" t="s">
        <v>95</v>
      </c>
      <c r="N38" s="139" t="s">
        <v>95</v>
      </c>
      <c r="O38" s="139" t="s">
        <v>95</v>
      </c>
      <c r="P38" s="139" t="s">
        <v>95</v>
      </c>
      <c r="Q38" s="139" t="s">
        <v>95</v>
      </c>
      <c r="R38" s="139" t="s">
        <v>95</v>
      </c>
      <c r="S38" s="139" t="s">
        <v>95</v>
      </c>
      <c r="T38" s="139" t="s">
        <v>95</v>
      </c>
      <c r="U38" s="139" t="s">
        <v>95</v>
      </c>
      <c r="V38" s="14"/>
    </row>
    <row r="39" spans="1:22" x14ac:dyDescent="0.25">
      <c r="A39" s="44" t="s">
        <v>28</v>
      </c>
      <c r="B39" s="139">
        <v>27.47</v>
      </c>
      <c r="C39" s="139">
        <v>19.71</v>
      </c>
      <c r="D39" s="139">
        <v>17.73</v>
      </c>
      <c r="E39" s="139">
        <v>11.76</v>
      </c>
      <c r="F39" s="139">
        <v>9.93</v>
      </c>
      <c r="G39" s="139">
        <v>7.6</v>
      </c>
      <c r="H39" s="139">
        <v>6.88</v>
      </c>
      <c r="I39" s="139">
        <v>6.7</v>
      </c>
      <c r="J39" s="139">
        <v>9.27</v>
      </c>
      <c r="K39" s="139">
        <v>11.3</v>
      </c>
      <c r="L39" s="139">
        <v>11.7</v>
      </c>
      <c r="M39" s="139">
        <v>13</v>
      </c>
      <c r="N39" s="139">
        <v>12.5</v>
      </c>
      <c r="O39" s="139">
        <v>12.8</v>
      </c>
      <c r="P39" s="139">
        <v>14.5</v>
      </c>
      <c r="Q39" s="139">
        <v>16.7</v>
      </c>
      <c r="R39" s="139">
        <v>21.2</v>
      </c>
      <c r="S39" s="139">
        <v>12.5</v>
      </c>
      <c r="T39" s="139">
        <v>9.907</v>
      </c>
      <c r="U39" s="139">
        <v>15.249000000000001</v>
      </c>
      <c r="V39" s="14"/>
    </row>
    <row r="40" spans="1:22" x14ac:dyDescent="0.25">
      <c r="A40" s="44" t="s">
        <v>29</v>
      </c>
      <c r="B40" s="139">
        <v>94.16</v>
      </c>
      <c r="C40" s="139">
        <v>82.35</v>
      </c>
      <c r="D40" s="139">
        <v>71.12</v>
      </c>
      <c r="E40" s="139">
        <v>47.39</v>
      </c>
      <c r="F40" s="139">
        <v>42.11</v>
      </c>
      <c r="G40" s="139">
        <v>31.7</v>
      </c>
      <c r="H40" s="139">
        <v>24.35</v>
      </c>
      <c r="I40" s="139">
        <v>19.95</v>
      </c>
      <c r="J40" s="139">
        <v>24.1</v>
      </c>
      <c r="K40" s="139">
        <v>23.27</v>
      </c>
      <c r="L40" s="139">
        <v>17.7</v>
      </c>
      <c r="M40" s="139">
        <v>21</v>
      </c>
      <c r="N40" s="139">
        <v>24.7</v>
      </c>
      <c r="O40" s="139">
        <v>27.2</v>
      </c>
      <c r="P40" s="139">
        <v>39</v>
      </c>
      <c r="Q40" s="139">
        <v>43.3</v>
      </c>
      <c r="R40" s="139">
        <v>45.7</v>
      </c>
      <c r="S40" s="139">
        <v>44.7</v>
      </c>
      <c r="T40" s="139">
        <v>28.204999999999998</v>
      </c>
      <c r="U40" s="139">
        <v>38.793999999999997</v>
      </c>
      <c r="V40" s="14"/>
    </row>
    <row r="41" spans="1:22" x14ac:dyDescent="0.25">
      <c r="A41" s="44" t="s">
        <v>30</v>
      </c>
      <c r="B41" s="58" t="s">
        <v>207</v>
      </c>
      <c r="C41" s="58" t="s">
        <v>207</v>
      </c>
      <c r="D41" s="58" t="s">
        <v>207</v>
      </c>
      <c r="E41" s="58" t="s">
        <v>207</v>
      </c>
      <c r="F41" s="58" t="s">
        <v>207</v>
      </c>
      <c r="G41" s="58" t="s">
        <v>207</v>
      </c>
      <c r="H41" s="58" t="s">
        <v>207</v>
      </c>
      <c r="I41" s="58" t="s">
        <v>207</v>
      </c>
      <c r="J41" s="58" t="s">
        <v>207</v>
      </c>
      <c r="K41" s="58" t="s">
        <v>207</v>
      </c>
      <c r="L41" s="58" t="s">
        <v>207</v>
      </c>
      <c r="M41" s="58" t="s">
        <v>207</v>
      </c>
      <c r="N41" s="58" t="s">
        <v>207</v>
      </c>
      <c r="O41" s="58" t="s">
        <v>207</v>
      </c>
      <c r="P41" s="58" t="s">
        <v>207</v>
      </c>
      <c r="Q41" s="58" t="s">
        <v>207</v>
      </c>
      <c r="R41" s="58" t="s">
        <v>207</v>
      </c>
      <c r="S41" s="58" t="s">
        <v>207</v>
      </c>
      <c r="T41" s="139" t="s">
        <v>102</v>
      </c>
      <c r="U41" s="139" t="s">
        <v>102</v>
      </c>
      <c r="V41" s="14"/>
    </row>
    <row r="42" spans="1:22" ht="18" x14ac:dyDescent="0.25">
      <c r="A42" s="43" t="s">
        <v>97</v>
      </c>
      <c r="B42" s="98">
        <v>6073.65</v>
      </c>
      <c r="C42" s="98">
        <v>6882.98</v>
      </c>
      <c r="D42" s="98">
        <v>7110.6</v>
      </c>
      <c r="E42" s="98">
        <v>5938.16</v>
      </c>
      <c r="F42" s="98">
        <v>7002.54</v>
      </c>
      <c r="G42" s="98">
        <v>6792.2</v>
      </c>
      <c r="H42" s="98">
        <f>SUM(H43:H49)</f>
        <v>6893.32</v>
      </c>
      <c r="I42" s="98">
        <v>7404.58</v>
      </c>
      <c r="J42" s="98">
        <v>7624.73</v>
      </c>
      <c r="K42" s="98">
        <v>7601.23</v>
      </c>
      <c r="L42" s="98">
        <v>6959.5</v>
      </c>
      <c r="M42" s="98">
        <v>7094.2</v>
      </c>
      <c r="N42" s="98">
        <v>7452.7</v>
      </c>
      <c r="O42" s="98">
        <v>7842.4</v>
      </c>
      <c r="P42" s="98">
        <v>8371.6</v>
      </c>
      <c r="Q42" s="98">
        <v>8527.9</v>
      </c>
      <c r="R42" s="98">
        <v>8508.7999999999993</v>
      </c>
      <c r="S42" s="98">
        <v>8871.9</v>
      </c>
      <c r="T42" s="98">
        <v>9081.8439999999991</v>
      </c>
      <c r="U42" s="98">
        <v>9216.2890000000007</v>
      </c>
      <c r="V42" s="14"/>
    </row>
    <row r="43" spans="1:22" x14ac:dyDescent="0.25">
      <c r="A43" s="44" t="s">
        <v>31</v>
      </c>
      <c r="B43" s="139">
        <v>101.38</v>
      </c>
      <c r="C43" s="139">
        <v>115.61</v>
      </c>
      <c r="D43" s="139">
        <v>114.34</v>
      </c>
      <c r="E43" s="139">
        <v>77.680000000000007</v>
      </c>
      <c r="F43" s="139">
        <v>109.64</v>
      </c>
      <c r="G43" s="139">
        <v>88.2</v>
      </c>
      <c r="H43" s="139">
        <v>85.83</v>
      </c>
      <c r="I43" s="139">
        <v>102.71</v>
      </c>
      <c r="J43" s="139">
        <v>118.63</v>
      </c>
      <c r="K43" s="139">
        <v>122.5</v>
      </c>
      <c r="L43" s="139">
        <v>114.2</v>
      </c>
      <c r="M43" s="139">
        <v>110.2</v>
      </c>
      <c r="N43" s="139">
        <v>109.9</v>
      </c>
      <c r="O43" s="139">
        <v>130.4</v>
      </c>
      <c r="P43" s="139">
        <v>134.6</v>
      </c>
      <c r="Q43" s="139">
        <v>143.4</v>
      </c>
      <c r="R43" s="139">
        <v>151.5</v>
      </c>
      <c r="S43" s="139">
        <v>143.30000000000001</v>
      </c>
      <c r="T43" s="139">
        <v>147.245</v>
      </c>
      <c r="U43" s="139">
        <v>145.858</v>
      </c>
      <c r="V43" s="14"/>
    </row>
    <row r="44" spans="1:22" x14ac:dyDescent="0.25">
      <c r="A44" s="44" t="s">
        <v>32</v>
      </c>
      <c r="B44" s="139">
        <v>186.45</v>
      </c>
      <c r="C44" s="139">
        <v>232.28</v>
      </c>
      <c r="D44" s="139">
        <v>260.31</v>
      </c>
      <c r="E44" s="139">
        <v>208.11</v>
      </c>
      <c r="F44" s="139">
        <v>221.57</v>
      </c>
      <c r="G44" s="139">
        <v>201.7</v>
      </c>
      <c r="H44" s="139">
        <v>204.31</v>
      </c>
      <c r="I44" s="139">
        <v>242.78</v>
      </c>
      <c r="J44" s="139">
        <v>225.53</v>
      </c>
      <c r="K44" s="139">
        <v>277.83999999999997</v>
      </c>
      <c r="L44" s="139">
        <v>218.2</v>
      </c>
      <c r="M44" s="139">
        <v>198.1</v>
      </c>
      <c r="N44" s="139">
        <v>182.8</v>
      </c>
      <c r="O44" s="139">
        <v>221</v>
      </c>
      <c r="P44" s="139">
        <v>193.9</v>
      </c>
      <c r="Q44" s="139">
        <v>217.6</v>
      </c>
      <c r="R44" s="139">
        <v>206.7</v>
      </c>
      <c r="S44" s="139">
        <v>242.3</v>
      </c>
      <c r="T44" s="139">
        <v>248.81399999999999</v>
      </c>
      <c r="U44" s="139">
        <v>285.55799999999999</v>
      </c>
      <c r="V44" s="14"/>
    </row>
    <row r="45" spans="1:22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>
        <v>448.9</v>
      </c>
      <c r="Q45" s="139">
        <v>468.3</v>
      </c>
      <c r="R45" s="139">
        <v>447.1</v>
      </c>
      <c r="S45" s="139">
        <v>481.6</v>
      </c>
      <c r="T45" s="139">
        <v>529.43200000000002</v>
      </c>
      <c r="U45" s="139">
        <v>559.75</v>
      </c>
      <c r="V45" s="14"/>
    </row>
    <row r="46" spans="1:22" x14ac:dyDescent="0.25">
      <c r="A46" s="44" t="s">
        <v>34</v>
      </c>
      <c r="B46" s="139">
        <v>1962.73</v>
      </c>
      <c r="C46" s="139">
        <v>2098.8200000000002</v>
      </c>
      <c r="D46" s="139">
        <v>2039.09</v>
      </c>
      <c r="E46" s="139">
        <v>1758.46</v>
      </c>
      <c r="F46" s="139">
        <v>1981.41</v>
      </c>
      <c r="G46" s="139">
        <v>1943</v>
      </c>
      <c r="H46" s="139">
        <v>1998.74</v>
      </c>
      <c r="I46" s="139">
        <v>2114.96</v>
      </c>
      <c r="J46" s="139">
        <v>2239.81</v>
      </c>
      <c r="K46" s="139">
        <v>2192.98</v>
      </c>
      <c r="L46" s="139">
        <v>2152.9</v>
      </c>
      <c r="M46" s="139">
        <v>2173.5</v>
      </c>
      <c r="N46" s="139">
        <v>2161.3000000000002</v>
      </c>
      <c r="O46" s="139">
        <v>2384.3000000000002</v>
      </c>
      <c r="P46" s="139">
        <v>2404.6999999999998</v>
      </c>
      <c r="Q46" s="139">
        <v>2444.3000000000002</v>
      </c>
      <c r="R46" s="139">
        <v>2470.3000000000002</v>
      </c>
      <c r="S46" s="139">
        <v>2455.9</v>
      </c>
      <c r="T46" s="139">
        <v>2424.6970000000001</v>
      </c>
      <c r="U46" s="139">
        <v>2464.3119999999999</v>
      </c>
      <c r="V46" s="14"/>
    </row>
    <row r="47" spans="1:22" x14ac:dyDescent="0.25">
      <c r="A47" s="44" t="s">
        <v>35</v>
      </c>
      <c r="B47" s="139">
        <v>46.11</v>
      </c>
      <c r="C47" s="139">
        <v>47.2</v>
      </c>
      <c r="D47" s="139">
        <v>39.340000000000003</v>
      </c>
      <c r="E47" s="139">
        <v>31.12</v>
      </c>
      <c r="F47" s="139">
        <v>28.53</v>
      </c>
      <c r="G47" s="139">
        <v>28.4</v>
      </c>
      <c r="H47" s="139">
        <v>28.61</v>
      </c>
      <c r="I47" s="139">
        <v>24.88</v>
      </c>
      <c r="J47" s="139">
        <v>23.52</v>
      </c>
      <c r="K47" s="139">
        <v>24.45</v>
      </c>
      <c r="L47" s="139">
        <v>23</v>
      </c>
      <c r="M47" s="139">
        <v>21.3</v>
      </c>
      <c r="N47" s="139">
        <v>17.7</v>
      </c>
      <c r="O47" s="139">
        <v>13.4</v>
      </c>
      <c r="P47" s="139">
        <v>13.1</v>
      </c>
      <c r="Q47" s="139">
        <v>11.8</v>
      </c>
      <c r="R47" s="139">
        <v>10.1</v>
      </c>
      <c r="S47" s="139">
        <v>11.9</v>
      </c>
      <c r="T47" s="139">
        <v>15.746</v>
      </c>
      <c r="U47" s="139">
        <v>15.125</v>
      </c>
      <c r="V47" s="14"/>
    </row>
    <row r="48" spans="1:22" x14ac:dyDescent="0.25">
      <c r="A48" s="44" t="s">
        <v>36</v>
      </c>
      <c r="B48" s="139">
        <v>1544.12</v>
      </c>
      <c r="C48" s="139">
        <v>1768.53</v>
      </c>
      <c r="D48" s="139">
        <v>1931.94</v>
      </c>
      <c r="E48" s="139">
        <v>1480.12</v>
      </c>
      <c r="F48" s="139">
        <v>1999.18</v>
      </c>
      <c r="G48" s="139">
        <v>2008.6</v>
      </c>
      <c r="H48" s="139">
        <v>2021.6</v>
      </c>
      <c r="I48" s="139">
        <v>2129.6799999999998</v>
      </c>
      <c r="J48" s="139">
        <v>2149.12</v>
      </c>
      <c r="K48" s="139">
        <v>2052.6999999999998</v>
      </c>
      <c r="L48" s="139">
        <v>1619.9</v>
      </c>
      <c r="M48" s="139">
        <v>1631</v>
      </c>
      <c r="N48" s="139">
        <v>1963.4</v>
      </c>
      <c r="O48" s="139">
        <v>1899.5</v>
      </c>
      <c r="P48" s="139">
        <v>1951</v>
      </c>
      <c r="Q48" s="139">
        <v>1922.2</v>
      </c>
      <c r="R48" s="139">
        <v>1925.5</v>
      </c>
      <c r="S48" s="139">
        <v>2156</v>
      </c>
      <c r="T48" s="139">
        <v>2215.8780000000002</v>
      </c>
      <c r="U48" s="139">
        <v>2162.2510000000002</v>
      </c>
      <c r="V48" s="14"/>
    </row>
    <row r="49" spans="1:22" x14ac:dyDescent="0.25">
      <c r="A49" s="44" t="s">
        <v>37</v>
      </c>
      <c r="B49" s="139">
        <v>2232.86</v>
      </c>
      <c r="C49" s="139">
        <v>2620.54</v>
      </c>
      <c r="D49" s="139">
        <v>2725.58</v>
      </c>
      <c r="E49" s="139">
        <v>2382.67</v>
      </c>
      <c r="F49" s="139">
        <v>2662.21</v>
      </c>
      <c r="G49" s="139">
        <v>2522.4</v>
      </c>
      <c r="H49" s="139">
        <v>2554.23</v>
      </c>
      <c r="I49" s="139">
        <v>2789.57</v>
      </c>
      <c r="J49" s="139">
        <v>2868.11</v>
      </c>
      <c r="K49" s="139">
        <v>2930.76</v>
      </c>
      <c r="L49" s="139">
        <v>2831.3</v>
      </c>
      <c r="M49" s="139">
        <v>2960.1</v>
      </c>
      <c r="N49" s="139">
        <v>3017.6</v>
      </c>
      <c r="O49" s="139">
        <v>3193.8</v>
      </c>
      <c r="P49" s="139">
        <v>3225</v>
      </c>
      <c r="Q49" s="139">
        <v>3319.8</v>
      </c>
      <c r="R49" s="139">
        <v>3297.2</v>
      </c>
      <c r="S49" s="139">
        <v>3380.2</v>
      </c>
      <c r="T49" s="139">
        <v>3499.4589999999998</v>
      </c>
      <c r="U49" s="139">
        <v>3582.9659999999999</v>
      </c>
      <c r="V49" s="14"/>
    </row>
    <row r="50" spans="1:22" x14ac:dyDescent="0.25">
      <c r="A50" s="44" t="s">
        <v>38</v>
      </c>
      <c r="B50" s="139"/>
      <c r="C50" s="139"/>
      <c r="D50" s="139"/>
      <c r="E50" s="139"/>
      <c r="F50" s="139"/>
      <c r="G50" s="139"/>
      <c r="H50" s="197"/>
      <c r="I50" s="139"/>
      <c r="J50" s="139"/>
      <c r="K50" s="139"/>
      <c r="L50" s="139"/>
      <c r="M50" s="139"/>
      <c r="N50" s="139"/>
      <c r="O50" s="139"/>
      <c r="P50" s="139">
        <v>0.4</v>
      </c>
      <c r="Q50" s="139">
        <v>0.6</v>
      </c>
      <c r="R50" s="139">
        <v>0.6</v>
      </c>
      <c r="S50" s="139">
        <v>0.7</v>
      </c>
      <c r="T50" s="139">
        <v>0.57399999999999995</v>
      </c>
      <c r="U50" s="139">
        <v>0.47</v>
      </c>
      <c r="V50" s="14"/>
    </row>
    <row r="51" spans="1:22" ht="18" x14ac:dyDescent="0.25">
      <c r="A51" s="43" t="s">
        <v>177</v>
      </c>
      <c r="B51" s="98">
        <v>2283.96</v>
      </c>
      <c r="C51" s="98">
        <v>2457.88</v>
      </c>
      <c r="D51" s="98">
        <v>2640.38</v>
      </c>
      <c r="E51" s="98">
        <v>2493.3900000000003</v>
      </c>
      <c r="F51" s="98">
        <v>2583.39</v>
      </c>
      <c r="G51" s="98">
        <v>2584.6999999999998</v>
      </c>
      <c r="H51" s="98">
        <f>SUM(H52:H58)</f>
        <v>2549.1</v>
      </c>
      <c r="I51" s="98">
        <v>2742.82</v>
      </c>
      <c r="J51" s="98">
        <v>2910.58</v>
      </c>
      <c r="K51" s="98">
        <v>2929.11</v>
      </c>
      <c r="L51" s="98">
        <v>2732.9</v>
      </c>
      <c r="M51" s="98">
        <v>2789.1</v>
      </c>
      <c r="N51" s="98">
        <v>2755.3</v>
      </c>
      <c r="O51" s="98">
        <v>2985.9</v>
      </c>
      <c r="P51" s="98">
        <v>3032.3</v>
      </c>
      <c r="Q51" s="98">
        <v>3094.5</v>
      </c>
      <c r="R51" s="98">
        <v>3202</v>
      </c>
      <c r="S51" s="98">
        <v>3218.9</v>
      </c>
      <c r="T51" s="98">
        <v>3282.2620000000002</v>
      </c>
      <c r="U51" s="98">
        <v>3353.0169999999998</v>
      </c>
      <c r="V51" s="14"/>
    </row>
    <row r="52" spans="1:22" x14ac:dyDescent="0.25">
      <c r="A52" s="44" t="s">
        <v>39</v>
      </c>
      <c r="B52" s="139">
        <v>174.55</v>
      </c>
      <c r="C52" s="139">
        <v>169.75</v>
      </c>
      <c r="D52" s="139">
        <v>201.14</v>
      </c>
      <c r="E52" s="139">
        <v>167.48</v>
      </c>
      <c r="F52" s="139">
        <v>167.98</v>
      </c>
      <c r="G52" s="139">
        <v>157.69999999999999</v>
      </c>
      <c r="H52" s="139">
        <v>129.32</v>
      </c>
      <c r="I52" s="139">
        <v>97</v>
      </c>
      <c r="J52" s="139">
        <v>115.74</v>
      </c>
      <c r="K52" s="139">
        <v>106.37</v>
      </c>
      <c r="L52" s="139">
        <v>104.6</v>
      </c>
      <c r="M52" s="139">
        <v>111.9</v>
      </c>
      <c r="N52" s="139">
        <v>85.8</v>
      </c>
      <c r="O52" s="139">
        <v>118.9</v>
      </c>
      <c r="P52" s="139">
        <v>130.5</v>
      </c>
      <c r="Q52" s="139">
        <v>134.19999999999999</v>
      </c>
      <c r="R52" s="139">
        <v>140.6</v>
      </c>
      <c r="S52" s="139">
        <v>148.69999999999999</v>
      </c>
      <c r="T52" s="139">
        <v>143.15899999999999</v>
      </c>
      <c r="U52" s="139">
        <v>149.685</v>
      </c>
      <c r="V52" s="14"/>
    </row>
    <row r="53" spans="1:22" x14ac:dyDescent="0.25">
      <c r="A53" s="44" t="s">
        <v>40</v>
      </c>
      <c r="B53" s="139">
        <v>36.380000000000003</v>
      </c>
      <c r="C53" s="139">
        <v>51.16</v>
      </c>
      <c r="D53" s="139">
        <v>52.04</v>
      </c>
      <c r="E53" s="139">
        <v>49.12</v>
      </c>
      <c r="F53" s="139">
        <v>43.18</v>
      </c>
      <c r="G53" s="139">
        <v>35.6</v>
      </c>
      <c r="H53" s="139">
        <v>31.85</v>
      </c>
      <c r="I53" s="139">
        <v>33.47</v>
      </c>
      <c r="J53" s="139">
        <v>37.92</v>
      </c>
      <c r="K53" s="139">
        <v>39.369999999999997</v>
      </c>
      <c r="L53" s="139">
        <v>39.1</v>
      </c>
      <c r="M53" s="139">
        <v>45.7</v>
      </c>
      <c r="N53" s="139">
        <v>38.700000000000003</v>
      </c>
      <c r="O53" s="139">
        <v>44.1</v>
      </c>
      <c r="P53" s="139">
        <v>46.8</v>
      </c>
      <c r="Q53" s="139">
        <v>48</v>
      </c>
      <c r="R53" s="139">
        <v>44.9</v>
      </c>
      <c r="S53" s="139">
        <v>44</v>
      </c>
      <c r="T53" s="139">
        <v>43.540999999999997</v>
      </c>
      <c r="U53" s="139">
        <v>49.08</v>
      </c>
      <c r="V53" s="14"/>
    </row>
    <row r="54" spans="1:22" ht="19.5" x14ac:dyDescent="0.25">
      <c r="A54" s="44" t="s">
        <v>41</v>
      </c>
      <c r="B54" s="139">
        <v>169.93</v>
      </c>
      <c r="C54" s="139">
        <v>195.36</v>
      </c>
      <c r="D54" s="139">
        <v>204.66</v>
      </c>
      <c r="E54" s="139">
        <v>175.72</v>
      </c>
      <c r="F54" s="139">
        <v>175.18</v>
      </c>
      <c r="G54" s="139">
        <v>180.7</v>
      </c>
      <c r="H54" s="139">
        <v>153.51</v>
      </c>
      <c r="I54" s="139">
        <v>180.88</v>
      </c>
      <c r="J54" s="139">
        <v>196.12</v>
      </c>
      <c r="K54" s="139">
        <v>191.04</v>
      </c>
      <c r="L54" s="139">
        <v>175.4</v>
      </c>
      <c r="M54" s="139">
        <v>182.4</v>
      </c>
      <c r="N54" s="139">
        <v>194.6</v>
      </c>
      <c r="O54" s="139">
        <v>207.7</v>
      </c>
      <c r="P54" s="139">
        <v>207.2</v>
      </c>
      <c r="Q54" s="139">
        <v>207.8</v>
      </c>
      <c r="R54" s="139">
        <v>207.7</v>
      </c>
      <c r="S54" s="139">
        <v>210.7</v>
      </c>
      <c r="T54" s="139">
        <v>209.11</v>
      </c>
      <c r="U54" s="139">
        <v>212.09299999999999</v>
      </c>
      <c r="V54" s="14"/>
    </row>
    <row r="55" spans="1:22" ht="19.5" x14ac:dyDescent="0.25">
      <c r="A55" s="44" t="s">
        <v>42</v>
      </c>
      <c r="B55" s="139">
        <v>70.09</v>
      </c>
      <c r="C55" s="139">
        <v>77.739999999999995</v>
      </c>
      <c r="D55" s="139">
        <v>75.55</v>
      </c>
      <c r="E55" s="139">
        <v>51.28</v>
      </c>
      <c r="F55" s="139">
        <v>58.52</v>
      </c>
      <c r="G55" s="139">
        <v>57.6</v>
      </c>
      <c r="H55" s="139">
        <v>51.85</v>
      </c>
      <c r="I55" s="139">
        <v>66.81</v>
      </c>
      <c r="J55" s="139">
        <v>65.48</v>
      </c>
      <c r="K55" s="139">
        <v>78.45</v>
      </c>
      <c r="L55" s="139">
        <v>59</v>
      </c>
      <c r="M55" s="139">
        <v>76.099999999999994</v>
      </c>
      <c r="N55" s="139">
        <v>75.2</v>
      </c>
      <c r="O55" s="139">
        <v>81.599999999999994</v>
      </c>
      <c r="P55" s="139">
        <v>84.6</v>
      </c>
      <c r="Q55" s="139">
        <v>93.7</v>
      </c>
      <c r="R55" s="139">
        <v>101.9</v>
      </c>
      <c r="S55" s="139">
        <v>96.3</v>
      </c>
      <c r="T55" s="139">
        <v>106.845</v>
      </c>
      <c r="U55" s="139">
        <v>100.39700000000001</v>
      </c>
      <c r="V55" s="14"/>
    </row>
    <row r="56" spans="1:22" ht="19.5" x14ac:dyDescent="0.25">
      <c r="A56" s="44" t="s">
        <v>43</v>
      </c>
      <c r="B56" s="139">
        <v>86.9</v>
      </c>
      <c r="C56" s="139">
        <v>101.47</v>
      </c>
      <c r="D56" s="139">
        <v>108.64</v>
      </c>
      <c r="E56" s="139">
        <v>87.59</v>
      </c>
      <c r="F56" s="139">
        <v>95.37</v>
      </c>
      <c r="G56" s="139">
        <v>85.5</v>
      </c>
      <c r="H56" s="139">
        <v>78.569999999999993</v>
      </c>
      <c r="I56" s="139">
        <v>100.33</v>
      </c>
      <c r="J56" s="139">
        <v>121.86</v>
      </c>
      <c r="K56" s="139">
        <v>119.83</v>
      </c>
      <c r="L56" s="139">
        <v>107.6</v>
      </c>
      <c r="M56" s="139">
        <v>120.2</v>
      </c>
      <c r="N56" s="139">
        <v>121.5</v>
      </c>
      <c r="O56" s="139">
        <v>130</v>
      </c>
      <c r="P56" s="139">
        <v>126.7</v>
      </c>
      <c r="Q56" s="139">
        <v>132.6</v>
      </c>
      <c r="R56" s="139">
        <v>127.9</v>
      </c>
      <c r="S56" s="139">
        <v>133.1</v>
      </c>
      <c r="T56" s="139">
        <v>138.023</v>
      </c>
      <c r="U56" s="139">
        <v>138.90299999999999</v>
      </c>
      <c r="V56" s="14"/>
    </row>
    <row r="57" spans="1:22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>
        <v>133.72</v>
      </c>
      <c r="F57" s="139">
        <v>108.13</v>
      </c>
      <c r="G57" s="139">
        <v>104.7</v>
      </c>
      <c r="H57" s="139">
        <v>97.86</v>
      </c>
      <c r="I57" s="139">
        <v>95.77</v>
      </c>
      <c r="J57" s="139">
        <v>118.27</v>
      </c>
      <c r="K57" s="139">
        <v>126.14</v>
      </c>
      <c r="L57" s="139">
        <v>100.9</v>
      </c>
      <c r="M57" s="139">
        <v>101.3</v>
      </c>
      <c r="N57" s="139">
        <v>98.3</v>
      </c>
      <c r="O57" s="139">
        <v>110.5</v>
      </c>
      <c r="P57" s="139">
        <v>137</v>
      </c>
      <c r="Q57" s="139">
        <v>116.2</v>
      </c>
      <c r="R57" s="139">
        <v>147.6</v>
      </c>
      <c r="S57" s="139">
        <v>166.2</v>
      </c>
      <c r="T57" s="139">
        <v>171.78800000000001</v>
      </c>
      <c r="U57" s="139">
        <v>179.161</v>
      </c>
      <c r="V57" s="14"/>
    </row>
    <row r="58" spans="1:22" x14ac:dyDescent="0.25">
      <c r="A58" s="44" t="s">
        <v>45</v>
      </c>
      <c r="B58" s="139">
        <v>1746.11</v>
      </c>
      <c r="C58" s="139">
        <v>1862.4</v>
      </c>
      <c r="D58" s="139">
        <v>1998.35</v>
      </c>
      <c r="E58" s="139">
        <v>1828.48</v>
      </c>
      <c r="F58" s="139">
        <v>1935.03</v>
      </c>
      <c r="G58" s="139">
        <v>1963</v>
      </c>
      <c r="H58" s="139">
        <v>2006.14</v>
      </c>
      <c r="I58" s="139">
        <v>2168.5500000000002</v>
      </c>
      <c r="J58" s="139">
        <v>2255.19</v>
      </c>
      <c r="K58" s="139">
        <v>2267.92</v>
      </c>
      <c r="L58" s="139">
        <v>2146.4</v>
      </c>
      <c r="M58" s="139">
        <v>2151.5</v>
      </c>
      <c r="N58" s="139">
        <v>2141.3000000000002</v>
      </c>
      <c r="O58" s="139">
        <v>2293</v>
      </c>
      <c r="P58" s="139">
        <v>2299.5</v>
      </c>
      <c r="Q58" s="139">
        <v>2362</v>
      </c>
      <c r="R58" s="139">
        <v>2431.3000000000002</v>
      </c>
      <c r="S58" s="139">
        <v>2419.8000000000002</v>
      </c>
      <c r="T58" s="139">
        <v>2469.7950000000001</v>
      </c>
      <c r="U58" s="139">
        <v>2523.6990000000001</v>
      </c>
      <c r="V58" s="14"/>
    </row>
    <row r="59" spans="1:22" ht="18" x14ac:dyDescent="0.25">
      <c r="A59" s="43" t="s">
        <v>182</v>
      </c>
      <c r="B59" s="98">
        <v>15448.53</v>
      </c>
      <c r="C59" s="98">
        <v>15553.69</v>
      </c>
      <c r="D59" s="98">
        <v>15387.26</v>
      </c>
      <c r="E59" s="98">
        <v>13482.28</v>
      </c>
      <c r="F59" s="98">
        <v>13556.99</v>
      </c>
      <c r="G59" s="98">
        <v>13471.7</v>
      </c>
      <c r="H59" s="98">
        <v>13359.53</v>
      </c>
      <c r="I59" s="98">
        <v>13297.55</v>
      </c>
      <c r="J59" s="98">
        <v>14006.57</v>
      </c>
      <c r="K59" s="98">
        <v>14292.98</v>
      </c>
      <c r="L59" s="98">
        <v>12949</v>
      </c>
      <c r="M59" s="98">
        <v>12163.1</v>
      </c>
      <c r="N59" s="98">
        <v>12706.9</v>
      </c>
      <c r="O59" s="98">
        <v>13162.8</v>
      </c>
      <c r="P59" s="98">
        <v>12922</v>
      </c>
      <c r="Q59" s="98">
        <v>12927.2</v>
      </c>
      <c r="R59" s="98">
        <v>13011.8</v>
      </c>
      <c r="S59" s="98">
        <v>13096.4</v>
      </c>
      <c r="T59" s="98">
        <v>13039.012000000001</v>
      </c>
      <c r="U59" s="98">
        <v>12871.536</v>
      </c>
      <c r="V59" s="14"/>
    </row>
    <row r="60" spans="1:22" x14ac:dyDescent="0.25">
      <c r="A60" s="44" t="s">
        <v>46</v>
      </c>
      <c r="B60" s="139">
        <v>1984.97</v>
      </c>
      <c r="C60" s="139">
        <v>1962.62</v>
      </c>
      <c r="D60" s="139">
        <v>1650.76</v>
      </c>
      <c r="E60" s="139">
        <v>1500.05</v>
      </c>
      <c r="F60" s="139">
        <v>1439.72</v>
      </c>
      <c r="G60" s="139">
        <v>1585.3</v>
      </c>
      <c r="H60" s="139">
        <v>1604.55</v>
      </c>
      <c r="I60" s="139">
        <v>1651.7</v>
      </c>
      <c r="J60" s="139">
        <v>1719.82</v>
      </c>
      <c r="K60" s="139">
        <v>1892.62</v>
      </c>
      <c r="L60" s="139">
        <v>1760.7</v>
      </c>
      <c r="M60" s="139">
        <v>1589.9</v>
      </c>
      <c r="N60" s="139">
        <v>1695.4</v>
      </c>
      <c r="O60" s="139">
        <v>1740.5</v>
      </c>
      <c r="P60" s="139">
        <v>1750.9</v>
      </c>
      <c r="Q60" s="139">
        <v>1757.1</v>
      </c>
      <c r="R60" s="139">
        <v>1810.7</v>
      </c>
      <c r="S60" s="139">
        <v>1785.7</v>
      </c>
      <c r="T60" s="139">
        <v>1749.9580000000001</v>
      </c>
      <c r="U60" s="139">
        <v>1670.489</v>
      </c>
      <c r="V60" s="14"/>
    </row>
    <row r="61" spans="1:22" x14ac:dyDescent="0.25">
      <c r="A61" s="44" t="s">
        <v>47</v>
      </c>
      <c r="B61" s="139">
        <v>224.68</v>
      </c>
      <c r="C61" s="139">
        <v>223.2</v>
      </c>
      <c r="D61" s="139">
        <v>232.51</v>
      </c>
      <c r="E61" s="139">
        <v>197.27</v>
      </c>
      <c r="F61" s="139">
        <v>184.56</v>
      </c>
      <c r="G61" s="139">
        <v>188.7</v>
      </c>
      <c r="H61" s="139">
        <v>193.85</v>
      </c>
      <c r="I61" s="139">
        <v>171.09</v>
      </c>
      <c r="J61" s="139">
        <v>176.43</v>
      </c>
      <c r="K61" s="139">
        <v>158.78</v>
      </c>
      <c r="L61" s="139">
        <v>140.9</v>
      </c>
      <c r="M61" s="139">
        <v>156.19999999999999</v>
      </c>
      <c r="N61" s="139">
        <v>145.1</v>
      </c>
      <c r="O61" s="139">
        <v>144.80000000000001</v>
      </c>
      <c r="P61" s="139">
        <v>143.69999999999999</v>
      </c>
      <c r="Q61" s="139">
        <v>134.69999999999999</v>
      </c>
      <c r="R61" s="139">
        <v>135.5</v>
      </c>
      <c r="S61" s="139">
        <v>139.9</v>
      </c>
      <c r="T61" s="139">
        <v>122.499</v>
      </c>
      <c r="U61" s="139">
        <v>122.05800000000001</v>
      </c>
      <c r="V61" s="14"/>
    </row>
    <row r="62" spans="1:22" x14ac:dyDescent="0.25">
      <c r="A62" s="44" t="s">
        <v>48</v>
      </c>
      <c r="B62" s="139">
        <v>457.22</v>
      </c>
      <c r="C62" s="139">
        <v>420.96</v>
      </c>
      <c r="D62" s="139">
        <v>445.2</v>
      </c>
      <c r="E62" s="139">
        <v>429.53</v>
      </c>
      <c r="F62" s="139">
        <v>411.92</v>
      </c>
      <c r="G62" s="139">
        <v>398.8</v>
      </c>
      <c r="H62" s="139">
        <v>429.14</v>
      </c>
      <c r="I62" s="139">
        <v>417.06</v>
      </c>
      <c r="J62" s="139">
        <v>426.75</v>
      </c>
      <c r="K62" s="139">
        <v>442.8</v>
      </c>
      <c r="L62" s="139">
        <v>430.6</v>
      </c>
      <c r="M62" s="139">
        <v>444.5</v>
      </c>
      <c r="N62" s="139">
        <v>426.3</v>
      </c>
      <c r="O62" s="139">
        <v>446.6</v>
      </c>
      <c r="P62" s="139">
        <v>432.5</v>
      </c>
      <c r="Q62" s="139">
        <v>447.5</v>
      </c>
      <c r="R62" s="139">
        <v>442.9</v>
      </c>
      <c r="S62" s="139">
        <v>448.4</v>
      </c>
      <c r="T62" s="139">
        <v>436.58499999999998</v>
      </c>
      <c r="U62" s="139">
        <v>444.15100000000001</v>
      </c>
      <c r="V62" s="14"/>
    </row>
    <row r="63" spans="1:22" x14ac:dyDescent="0.25">
      <c r="A63" s="44" t="s">
        <v>49</v>
      </c>
      <c r="B63" s="139">
        <v>1543.86</v>
      </c>
      <c r="C63" s="139">
        <v>1637.33</v>
      </c>
      <c r="D63" s="139">
        <v>1600.1</v>
      </c>
      <c r="E63" s="139">
        <v>1465.07</v>
      </c>
      <c r="F63" s="139">
        <v>1531.54</v>
      </c>
      <c r="G63" s="139">
        <v>1559.6</v>
      </c>
      <c r="H63" s="139">
        <v>1550.71</v>
      </c>
      <c r="I63" s="139">
        <v>1640.06</v>
      </c>
      <c r="J63" s="139">
        <v>1702.91</v>
      </c>
      <c r="K63" s="139">
        <v>1656.4</v>
      </c>
      <c r="L63" s="139">
        <v>1512.4</v>
      </c>
      <c r="M63" s="139">
        <v>1652.9</v>
      </c>
      <c r="N63" s="139">
        <v>1554.9</v>
      </c>
      <c r="O63" s="139">
        <v>1613.4</v>
      </c>
      <c r="P63" s="139">
        <v>1572.3</v>
      </c>
      <c r="Q63" s="139">
        <v>1595.1</v>
      </c>
      <c r="R63" s="139">
        <v>1591.7</v>
      </c>
      <c r="S63" s="139">
        <v>1534</v>
      </c>
      <c r="T63" s="139">
        <v>1483.999</v>
      </c>
      <c r="U63" s="139">
        <v>1461.7090000000001</v>
      </c>
      <c r="V63" s="14"/>
    </row>
    <row r="64" spans="1:22" x14ac:dyDescent="0.25">
      <c r="A64" s="44" t="s">
        <v>50</v>
      </c>
      <c r="B64" s="139">
        <v>538.16999999999996</v>
      </c>
      <c r="C64" s="139">
        <v>541.27</v>
      </c>
      <c r="D64" s="139">
        <v>520.83000000000004</v>
      </c>
      <c r="E64" s="139">
        <v>494.84</v>
      </c>
      <c r="F64" s="139">
        <v>473.58</v>
      </c>
      <c r="G64" s="139">
        <v>467.7</v>
      </c>
      <c r="H64" s="139">
        <v>468.54</v>
      </c>
      <c r="I64" s="139">
        <v>417.24</v>
      </c>
      <c r="J64" s="139">
        <v>427.15</v>
      </c>
      <c r="K64" s="139">
        <v>406.45</v>
      </c>
      <c r="L64" s="139">
        <v>415.7</v>
      </c>
      <c r="M64" s="139">
        <v>375.2</v>
      </c>
      <c r="N64" s="139">
        <v>352.5</v>
      </c>
      <c r="O64" s="139">
        <v>426</v>
      </c>
      <c r="P64" s="139">
        <v>358.1</v>
      </c>
      <c r="Q64" s="139">
        <v>369.1</v>
      </c>
      <c r="R64" s="139">
        <v>362.2</v>
      </c>
      <c r="S64" s="139">
        <v>353.9</v>
      </c>
      <c r="T64" s="139">
        <v>345.95400000000001</v>
      </c>
      <c r="U64" s="139">
        <v>328.31299999999999</v>
      </c>
      <c r="V64" s="14"/>
    </row>
    <row r="65" spans="1:22" x14ac:dyDescent="0.25">
      <c r="A65" s="44" t="s">
        <v>51</v>
      </c>
      <c r="B65" s="139">
        <v>295.83999999999997</v>
      </c>
      <c r="C65" s="139">
        <v>279.06</v>
      </c>
      <c r="D65" s="139">
        <v>293.57</v>
      </c>
      <c r="E65" s="139">
        <v>243.25</v>
      </c>
      <c r="F65" s="139">
        <v>217.89</v>
      </c>
      <c r="G65" s="139">
        <v>216.2</v>
      </c>
      <c r="H65" s="139">
        <v>228.68</v>
      </c>
      <c r="I65" s="139">
        <v>200.75</v>
      </c>
      <c r="J65" s="139">
        <v>239.28</v>
      </c>
      <c r="K65" s="139">
        <v>250.96</v>
      </c>
      <c r="L65" s="139">
        <v>254.9</v>
      </c>
      <c r="M65" s="139">
        <v>256</v>
      </c>
      <c r="N65" s="139">
        <v>229.8</v>
      </c>
      <c r="O65" s="139">
        <v>258.60000000000002</v>
      </c>
      <c r="P65" s="139">
        <v>267</v>
      </c>
      <c r="Q65" s="139">
        <v>284.89999999999998</v>
      </c>
      <c r="R65" s="139">
        <v>290.60000000000002</v>
      </c>
      <c r="S65" s="139">
        <v>287.7</v>
      </c>
      <c r="T65" s="139">
        <v>278.089</v>
      </c>
      <c r="U65" s="139">
        <v>268.697</v>
      </c>
      <c r="V65" s="14"/>
    </row>
    <row r="66" spans="1:22" x14ac:dyDescent="0.25">
      <c r="A66" s="44" t="s">
        <v>52</v>
      </c>
      <c r="B66" s="139">
        <v>581.69000000000005</v>
      </c>
      <c r="C66" s="139">
        <v>578.32000000000005</v>
      </c>
      <c r="D66" s="139">
        <v>544.25</v>
      </c>
      <c r="E66" s="139">
        <v>462.33</v>
      </c>
      <c r="F66" s="139">
        <v>446.7</v>
      </c>
      <c r="G66" s="139">
        <v>427.1</v>
      </c>
      <c r="H66" s="139">
        <v>375.82</v>
      </c>
      <c r="I66" s="139">
        <v>350.9</v>
      </c>
      <c r="J66" s="139">
        <v>344.15</v>
      </c>
      <c r="K66" s="139">
        <v>305.97000000000003</v>
      </c>
      <c r="L66" s="139">
        <v>285.39999999999998</v>
      </c>
      <c r="M66" s="139">
        <v>282.10000000000002</v>
      </c>
      <c r="N66" s="139">
        <v>254.3</v>
      </c>
      <c r="O66" s="139">
        <v>268.3</v>
      </c>
      <c r="P66" s="139">
        <v>244</v>
      </c>
      <c r="Q66" s="139">
        <v>248.5</v>
      </c>
      <c r="R66" s="139">
        <v>247.5</v>
      </c>
      <c r="S66" s="139">
        <v>250.4</v>
      </c>
      <c r="T66" s="139">
        <v>236.869</v>
      </c>
      <c r="U66" s="139">
        <v>230.99100000000001</v>
      </c>
      <c r="V66" s="14"/>
    </row>
    <row r="67" spans="1:22" x14ac:dyDescent="0.25">
      <c r="A67" s="44" t="s">
        <v>53</v>
      </c>
      <c r="B67" s="139">
        <v>733.59</v>
      </c>
      <c r="C67" s="139">
        <v>668.47</v>
      </c>
      <c r="D67" s="139">
        <v>631.63</v>
      </c>
      <c r="E67" s="139">
        <v>522.1</v>
      </c>
      <c r="F67" s="139">
        <v>495.08</v>
      </c>
      <c r="G67" s="139">
        <v>486.1</v>
      </c>
      <c r="H67" s="139">
        <v>439.46</v>
      </c>
      <c r="I67" s="139">
        <v>398.45</v>
      </c>
      <c r="J67" s="139">
        <v>396.19</v>
      </c>
      <c r="K67" s="139">
        <v>367.71</v>
      </c>
      <c r="L67" s="139">
        <v>327.39999999999998</v>
      </c>
      <c r="M67" s="139">
        <v>349.3</v>
      </c>
      <c r="N67" s="139">
        <v>324.3</v>
      </c>
      <c r="O67" s="139">
        <v>320.8</v>
      </c>
      <c r="P67" s="139">
        <v>319.8</v>
      </c>
      <c r="Q67" s="139">
        <v>312</v>
      </c>
      <c r="R67" s="139">
        <v>313.7</v>
      </c>
      <c r="S67" s="139">
        <v>310</v>
      </c>
      <c r="T67" s="98">
        <v>298.863</v>
      </c>
      <c r="U67" s="139">
        <v>291.834</v>
      </c>
      <c r="V67" s="14"/>
    </row>
    <row r="68" spans="1:22" x14ac:dyDescent="0.25">
      <c r="A68" s="44" t="s">
        <v>54</v>
      </c>
      <c r="B68" s="139">
        <v>651.54999999999995</v>
      </c>
      <c r="C68" s="139">
        <v>639.66</v>
      </c>
      <c r="D68" s="139">
        <v>662</v>
      </c>
      <c r="E68" s="139">
        <v>571.12</v>
      </c>
      <c r="F68" s="139">
        <v>533.41</v>
      </c>
      <c r="G68" s="139">
        <v>548.70000000000005</v>
      </c>
      <c r="H68" s="139">
        <v>573.78</v>
      </c>
      <c r="I68" s="139">
        <v>581.84</v>
      </c>
      <c r="J68" s="139">
        <v>597.28</v>
      </c>
      <c r="K68" s="139">
        <v>592.44000000000005</v>
      </c>
      <c r="L68" s="139">
        <v>562.4</v>
      </c>
      <c r="M68" s="139">
        <v>612.1</v>
      </c>
      <c r="N68" s="139">
        <v>535.29999999999995</v>
      </c>
      <c r="O68" s="139">
        <v>544.20000000000005</v>
      </c>
      <c r="P68" s="139">
        <v>528.6</v>
      </c>
      <c r="Q68" s="139">
        <v>561.70000000000005</v>
      </c>
      <c r="R68" s="139">
        <v>583.5</v>
      </c>
      <c r="S68" s="139">
        <v>559.4</v>
      </c>
      <c r="T68" s="139">
        <v>545.16399999999999</v>
      </c>
      <c r="U68" s="139">
        <v>550.97400000000005</v>
      </c>
      <c r="V68" s="14"/>
    </row>
    <row r="69" spans="1:22" x14ac:dyDescent="0.25">
      <c r="A69" s="44" t="s">
        <v>55</v>
      </c>
      <c r="B69" s="139">
        <v>3152.25</v>
      </c>
      <c r="C69" s="139">
        <v>3299.57</v>
      </c>
      <c r="D69" s="139">
        <v>3398.17</v>
      </c>
      <c r="E69" s="139">
        <v>2894.85</v>
      </c>
      <c r="F69" s="139">
        <v>2811.89</v>
      </c>
      <c r="G69" s="139">
        <v>2658</v>
      </c>
      <c r="H69" s="139">
        <v>2765.25</v>
      </c>
      <c r="I69" s="139">
        <v>2746.66</v>
      </c>
      <c r="J69" s="139">
        <v>2936.54</v>
      </c>
      <c r="K69" s="139">
        <v>3040.91</v>
      </c>
      <c r="L69" s="139">
        <v>2808</v>
      </c>
      <c r="M69" s="139">
        <v>2628.1</v>
      </c>
      <c r="N69" s="139">
        <v>2790.4</v>
      </c>
      <c r="O69" s="139">
        <v>2888.5</v>
      </c>
      <c r="P69" s="139">
        <v>2966.8</v>
      </c>
      <c r="Q69" s="139">
        <v>2742.4</v>
      </c>
      <c r="R69" s="139">
        <v>2721.1</v>
      </c>
      <c r="S69" s="139">
        <v>2692.1</v>
      </c>
      <c r="T69" s="139">
        <v>2706.0419999999999</v>
      </c>
      <c r="U69" s="139">
        <v>2629.0839999999998</v>
      </c>
      <c r="V69" s="14"/>
    </row>
    <row r="70" spans="1:22" x14ac:dyDescent="0.25">
      <c r="A70" s="44" t="s">
        <v>56</v>
      </c>
      <c r="B70" s="139">
        <v>823.41</v>
      </c>
      <c r="C70" s="139">
        <v>756.28</v>
      </c>
      <c r="D70" s="139">
        <v>790.51</v>
      </c>
      <c r="E70" s="139">
        <v>610.83000000000004</v>
      </c>
      <c r="F70" s="139">
        <v>678.27</v>
      </c>
      <c r="G70" s="139">
        <v>733.9</v>
      </c>
      <c r="H70" s="139">
        <v>737.93</v>
      </c>
      <c r="I70" s="139">
        <v>727.83</v>
      </c>
      <c r="J70" s="139">
        <v>788.49</v>
      </c>
      <c r="K70" s="139">
        <v>771.04</v>
      </c>
      <c r="L70" s="139">
        <v>640</v>
      </c>
      <c r="M70" s="139">
        <v>570.6</v>
      </c>
      <c r="N70" s="139">
        <v>596.79999999999995</v>
      </c>
      <c r="O70" s="139">
        <v>622.1</v>
      </c>
      <c r="P70" s="139">
        <v>549.4</v>
      </c>
      <c r="Q70" s="139">
        <v>698.2</v>
      </c>
      <c r="R70" s="139">
        <v>714.5</v>
      </c>
      <c r="S70" s="139">
        <v>721.4</v>
      </c>
      <c r="T70" s="139">
        <v>717.55700000000002</v>
      </c>
      <c r="U70" s="139">
        <v>800.35199999999998</v>
      </c>
      <c r="V70" s="14"/>
    </row>
    <row r="71" spans="1:22" x14ac:dyDescent="0.25">
      <c r="A71" s="44" t="s">
        <v>57</v>
      </c>
      <c r="B71" s="139">
        <v>1225.97</v>
      </c>
      <c r="C71" s="139">
        <v>1286.54</v>
      </c>
      <c r="D71" s="139">
        <v>1341.05</v>
      </c>
      <c r="E71" s="139">
        <v>1139.44</v>
      </c>
      <c r="F71" s="139">
        <v>1250.3800000000001</v>
      </c>
      <c r="G71" s="139">
        <v>1241.3</v>
      </c>
      <c r="H71" s="139">
        <v>1172.79</v>
      </c>
      <c r="I71" s="139">
        <v>1163.47</v>
      </c>
      <c r="J71" s="139">
        <v>1183.28</v>
      </c>
      <c r="K71" s="139">
        <v>1175.02</v>
      </c>
      <c r="L71" s="139">
        <v>990.3</v>
      </c>
      <c r="M71" s="139">
        <v>818</v>
      </c>
      <c r="N71" s="139">
        <v>930</v>
      </c>
      <c r="O71" s="139">
        <v>1042</v>
      </c>
      <c r="P71" s="139">
        <v>1103.7</v>
      </c>
      <c r="Q71" s="139">
        <v>1101.7</v>
      </c>
      <c r="R71" s="139">
        <v>1129.9000000000001</v>
      </c>
      <c r="S71" s="139">
        <v>1113.2</v>
      </c>
      <c r="T71" s="139">
        <v>1120.8330000000001</v>
      </c>
      <c r="U71" s="139">
        <v>1098.9960000000001</v>
      </c>
      <c r="V71" s="14"/>
    </row>
    <row r="72" spans="1:22" x14ac:dyDescent="0.25">
      <c r="A72" s="44" t="s">
        <v>58</v>
      </c>
      <c r="B72" s="139">
        <v>2584.4899999999998</v>
      </c>
      <c r="C72" s="139">
        <v>2628.38</v>
      </c>
      <c r="D72" s="139">
        <v>2614.09</v>
      </c>
      <c r="E72" s="139">
        <v>2490.3200000000002</v>
      </c>
      <c r="F72" s="139">
        <v>2603.13</v>
      </c>
      <c r="G72" s="139">
        <v>2495.1</v>
      </c>
      <c r="H72" s="139">
        <v>2358.1</v>
      </c>
      <c r="I72" s="139">
        <v>2379.7800000000002</v>
      </c>
      <c r="J72" s="139">
        <v>2491.79</v>
      </c>
      <c r="K72" s="139">
        <v>2561.71</v>
      </c>
      <c r="L72" s="139">
        <v>2224.8000000000002</v>
      </c>
      <c r="M72" s="139">
        <v>1837.9</v>
      </c>
      <c r="N72" s="139">
        <v>2304.8000000000002</v>
      </c>
      <c r="O72" s="139">
        <v>2266.1</v>
      </c>
      <c r="P72" s="139">
        <v>2137.1</v>
      </c>
      <c r="Q72" s="139">
        <v>2095.1</v>
      </c>
      <c r="R72" s="139">
        <v>2110.9</v>
      </c>
      <c r="S72" s="139">
        <v>2313.3000000000002</v>
      </c>
      <c r="T72" s="139">
        <v>2390.0259999999998</v>
      </c>
      <c r="U72" s="139">
        <v>2332.0740000000001</v>
      </c>
      <c r="V72" s="14"/>
    </row>
    <row r="73" spans="1:22" x14ac:dyDescent="0.25">
      <c r="A73" s="44" t="s">
        <v>59</v>
      </c>
      <c r="B73" s="139">
        <v>650.84</v>
      </c>
      <c r="C73" s="139">
        <v>632.03</v>
      </c>
      <c r="D73" s="139">
        <v>662.59</v>
      </c>
      <c r="E73" s="139">
        <v>461.3</v>
      </c>
      <c r="F73" s="139">
        <v>478.92</v>
      </c>
      <c r="G73" s="139">
        <v>465.3</v>
      </c>
      <c r="H73" s="139">
        <v>460.94</v>
      </c>
      <c r="I73" s="139">
        <v>450.73</v>
      </c>
      <c r="J73" s="139">
        <v>576.53</v>
      </c>
      <c r="K73" s="139">
        <v>670.17</v>
      </c>
      <c r="L73" s="139">
        <v>595.70000000000005</v>
      </c>
      <c r="M73" s="139">
        <v>590.1</v>
      </c>
      <c r="N73" s="139">
        <v>566.9</v>
      </c>
      <c r="O73" s="139">
        <v>580.9</v>
      </c>
      <c r="P73" s="139">
        <v>548.20000000000005</v>
      </c>
      <c r="Q73" s="139">
        <v>579.20000000000005</v>
      </c>
      <c r="R73" s="139">
        <v>557.1</v>
      </c>
      <c r="S73" s="139">
        <v>586.9</v>
      </c>
      <c r="T73" s="139">
        <v>606.57399999999996</v>
      </c>
      <c r="U73" s="139">
        <v>641.81399999999996</v>
      </c>
      <c r="V73" s="14"/>
    </row>
    <row r="74" spans="1:22" ht="18" x14ac:dyDescent="0.25">
      <c r="A74" s="43" t="s">
        <v>122</v>
      </c>
      <c r="B74" s="98">
        <v>3580.02</v>
      </c>
      <c r="C74" s="98">
        <v>3511.21</v>
      </c>
      <c r="D74" s="98">
        <v>3384.69</v>
      </c>
      <c r="E74" s="98">
        <v>3048.16</v>
      </c>
      <c r="F74" s="98">
        <v>3172.17</v>
      </c>
      <c r="G74" s="98">
        <v>3216.4</v>
      </c>
      <c r="H74" s="98">
        <v>3284.12</v>
      </c>
      <c r="I74" s="98">
        <v>3444.81</v>
      </c>
      <c r="J74" s="98">
        <v>3609.34</v>
      </c>
      <c r="K74" s="98">
        <v>3779.6</v>
      </c>
      <c r="L74" s="98">
        <v>3639.2</v>
      </c>
      <c r="M74" s="98">
        <v>3658</v>
      </c>
      <c r="N74" s="98">
        <v>3596.1</v>
      </c>
      <c r="O74" s="98">
        <v>3604.2</v>
      </c>
      <c r="P74" s="98">
        <v>3561.4</v>
      </c>
      <c r="Q74" s="98">
        <v>3384</v>
      </c>
      <c r="R74" s="98">
        <v>3488.7</v>
      </c>
      <c r="S74" s="98">
        <v>3538.2</v>
      </c>
      <c r="T74" s="98">
        <v>3423.3739999999998</v>
      </c>
      <c r="U74" s="98">
        <v>3451.5390000000002</v>
      </c>
      <c r="V74" s="14"/>
    </row>
    <row r="75" spans="1:22" x14ac:dyDescent="0.25">
      <c r="A75" s="44" t="s">
        <v>60</v>
      </c>
      <c r="B75" s="139">
        <v>1138.3699999999999</v>
      </c>
      <c r="C75" s="139">
        <v>1105.7</v>
      </c>
      <c r="D75" s="139">
        <v>1050.6400000000001</v>
      </c>
      <c r="E75" s="139">
        <v>820.25</v>
      </c>
      <c r="F75" s="139">
        <v>917.44</v>
      </c>
      <c r="G75" s="139">
        <v>937.3</v>
      </c>
      <c r="H75" s="139">
        <v>946.87</v>
      </c>
      <c r="I75" s="139">
        <v>1026.9000000000001</v>
      </c>
      <c r="J75" s="139">
        <v>1091.02</v>
      </c>
      <c r="K75" s="139">
        <v>1186.79</v>
      </c>
      <c r="L75" s="139">
        <v>1109.9000000000001</v>
      </c>
      <c r="M75" s="139">
        <v>1136</v>
      </c>
      <c r="N75" s="139">
        <v>1145.2</v>
      </c>
      <c r="O75" s="139">
        <v>1146.7</v>
      </c>
      <c r="P75" s="139">
        <v>1134.5999999999999</v>
      </c>
      <c r="Q75" s="139">
        <v>1070.5999999999999</v>
      </c>
      <c r="R75" s="139">
        <v>1100.4000000000001</v>
      </c>
      <c r="S75" s="139">
        <v>1107.9000000000001</v>
      </c>
      <c r="T75" s="139">
        <v>1041.6010000000001</v>
      </c>
      <c r="U75" s="139">
        <v>1061.086</v>
      </c>
      <c r="V75" s="14"/>
    </row>
    <row r="76" spans="1:22" x14ac:dyDescent="0.25">
      <c r="A76" s="44" t="s">
        <v>61</v>
      </c>
      <c r="B76" s="139">
        <v>507.04</v>
      </c>
      <c r="C76" s="139">
        <v>500.53</v>
      </c>
      <c r="D76" s="139">
        <v>443.36</v>
      </c>
      <c r="E76" s="139">
        <v>413.82</v>
      </c>
      <c r="F76" s="139">
        <v>398.43</v>
      </c>
      <c r="G76" s="139">
        <v>427.5</v>
      </c>
      <c r="H76" s="139">
        <v>408.78</v>
      </c>
      <c r="I76" s="139">
        <v>431.22</v>
      </c>
      <c r="J76" s="139">
        <v>431.25</v>
      </c>
      <c r="K76" s="139">
        <v>397.18</v>
      </c>
      <c r="L76" s="139">
        <v>350.3</v>
      </c>
      <c r="M76" s="139">
        <v>363.9</v>
      </c>
      <c r="N76" s="139">
        <v>341.3</v>
      </c>
      <c r="O76" s="139">
        <v>349.8</v>
      </c>
      <c r="P76" s="139">
        <v>347.2</v>
      </c>
      <c r="Q76" s="139">
        <v>342.5</v>
      </c>
      <c r="R76" s="139">
        <v>338.7</v>
      </c>
      <c r="S76" s="139">
        <v>337.3</v>
      </c>
      <c r="T76" s="139">
        <v>317.57900000000001</v>
      </c>
      <c r="U76" s="139">
        <v>317.5</v>
      </c>
      <c r="V76" s="14"/>
    </row>
    <row r="77" spans="1:22" x14ac:dyDescent="0.25">
      <c r="A77" s="44" t="s">
        <v>62</v>
      </c>
      <c r="B77" s="139">
        <v>683.15</v>
      </c>
      <c r="C77" s="139">
        <v>696.36</v>
      </c>
      <c r="D77" s="139">
        <v>658.97</v>
      </c>
      <c r="E77" s="139">
        <v>581.11</v>
      </c>
      <c r="F77" s="139">
        <v>619.55999999999995</v>
      </c>
      <c r="G77" s="139">
        <v>644.6</v>
      </c>
      <c r="H77" s="139">
        <v>665.35</v>
      </c>
      <c r="I77" s="139">
        <v>612.55999999999995</v>
      </c>
      <c r="J77" s="139">
        <v>689.25</v>
      </c>
      <c r="K77" s="139">
        <v>720.3</v>
      </c>
      <c r="L77" s="139">
        <v>708</v>
      </c>
      <c r="M77" s="139">
        <v>717</v>
      </c>
      <c r="N77" s="139">
        <v>700.2</v>
      </c>
      <c r="O77" s="139">
        <v>694.6</v>
      </c>
      <c r="P77" s="139">
        <v>698.5</v>
      </c>
      <c r="Q77" s="139">
        <v>693.1</v>
      </c>
      <c r="R77" s="139">
        <v>696.2</v>
      </c>
      <c r="S77" s="139">
        <v>686.8</v>
      </c>
      <c r="T77" s="139">
        <v>672.178</v>
      </c>
      <c r="U77" s="139">
        <v>662.81100000000004</v>
      </c>
      <c r="V77" s="14"/>
    </row>
    <row r="78" spans="1:22" x14ac:dyDescent="0.25">
      <c r="A78" s="40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4"/>
    </row>
    <row r="79" spans="1:22" ht="19.5" x14ac:dyDescent="0.25">
      <c r="A79" s="51" t="s">
        <v>88</v>
      </c>
      <c r="B79" s="58" t="s">
        <v>95</v>
      </c>
      <c r="C79" s="58" t="s">
        <v>95</v>
      </c>
      <c r="D79" s="58" t="s">
        <v>95</v>
      </c>
      <c r="E79" s="58" t="s">
        <v>95</v>
      </c>
      <c r="F79" s="58" t="s">
        <v>95</v>
      </c>
      <c r="G79" s="139" t="s">
        <v>95</v>
      </c>
      <c r="H79" s="139" t="s">
        <v>95</v>
      </c>
      <c r="I79" s="139" t="s">
        <v>95</v>
      </c>
      <c r="J79" s="139" t="s">
        <v>95</v>
      </c>
      <c r="K79" s="139" t="s">
        <v>95</v>
      </c>
      <c r="L79" s="139" t="s">
        <v>95</v>
      </c>
      <c r="M79" s="139" t="s">
        <v>95</v>
      </c>
      <c r="N79" s="139" t="s">
        <v>95</v>
      </c>
      <c r="O79" s="139">
        <v>0.1</v>
      </c>
      <c r="P79" s="139">
        <v>0.1</v>
      </c>
      <c r="Q79" s="139" t="s">
        <v>95</v>
      </c>
      <c r="R79" s="139">
        <v>0</v>
      </c>
      <c r="S79" s="139" t="s">
        <v>95</v>
      </c>
      <c r="T79" s="139">
        <v>0.30099999999999999</v>
      </c>
      <c r="U79" s="139">
        <v>0</v>
      </c>
      <c r="V79" s="14"/>
    </row>
    <row r="80" spans="1:22" ht="24.75" customHeight="1" x14ac:dyDescent="0.25">
      <c r="A80" s="51" t="s">
        <v>64</v>
      </c>
      <c r="B80" s="58" t="s">
        <v>95</v>
      </c>
      <c r="C80" s="58" t="s">
        <v>95</v>
      </c>
      <c r="D80" s="58" t="s">
        <v>95</v>
      </c>
      <c r="E80" s="58" t="s">
        <v>95</v>
      </c>
      <c r="F80" s="58" t="s">
        <v>95</v>
      </c>
      <c r="G80" s="139" t="s">
        <v>95</v>
      </c>
      <c r="H80" s="139" t="s">
        <v>95</v>
      </c>
      <c r="I80" s="139" t="s">
        <v>95</v>
      </c>
      <c r="J80" s="139" t="s">
        <v>95</v>
      </c>
      <c r="K80" s="139" t="s">
        <v>95</v>
      </c>
      <c r="L80" s="139" t="s">
        <v>95</v>
      </c>
      <c r="M80" s="139" t="s">
        <v>95</v>
      </c>
      <c r="N80" s="139" t="s">
        <v>95</v>
      </c>
      <c r="O80" s="139" t="s">
        <v>95</v>
      </c>
      <c r="P80" s="139" t="s">
        <v>95</v>
      </c>
      <c r="Q80" s="139" t="s">
        <v>95</v>
      </c>
      <c r="R80" s="139" t="s">
        <v>95</v>
      </c>
      <c r="S80" s="139">
        <v>0</v>
      </c>
      <c r="T80" s="98" t="s">
        <v>95</v>
      </c>
      <c r="U80" s="98" t="s">
        <v>95</v>
      </c>
      <c r="V80" s="14"/>
    </row>
    <row r="81" spans="1:22" ht="19.5" x14ac:dyDescent="0.25">
      <c r="A81" s="51" t="s">
        <v>87</v>
      </c>
      <c r="B81" s="139">
        <v>683.15</v>
      </c>
      <c r="C81" s="139">
        <v>696.36</v>
      </c>
      <c r="D81" s="139">
        <v>658.97</v>
      </c>
      <c r="E81" s="139">
        <v>581.11</v>
      </c>
      <c r="F81" s="139">
        <v>619.55999999999995</v>
      </c>
      <c r="G81" s="139">
        <v>644.6</v>
      </c>
      <c r="H81" s="139">
        <v>665.35</v>
      </c>
      <c r="I81" s="139">
        <v>612.55999999999995</v>
      </c>
      <c r="J81" s="139">
        <v>689.25</v>
      </c>
      <c r="K81" s="139">
        <v>720.3</v>
      </c>
      <c r="L81" s="139">
        <v>708</v>
      </c>
      <c r="M81" s="139">
        <v>717</v>
      </c>
      <c r="N81" s="139">
        <v>700.2</v>
      </c>
      <c r="O81" s="139">
        <v>694.4</v>
      </c>
      <c r="P81" s="139">
        <v>698.3</v>
      </c>
      <c r="Q81" s="139">
        <v>693.1</v>
      </c>
      <c r="R81" s="139">
        <v>696.2</v>
      </c>
      <c r="S81" s="139">
        <v>686.8</v>
      </c>
      <c r="T81" s="139">
        <v>671.87699999999995</v>
      </c>
      <c r="U81" s="139">
        <v>662.81</v>
      </c>
      <c r="V81" s="14"/>
    </row>
    <row r="82" spans="1:22" x14ac:dyDescent="0.25">
      <c r="A82" s="44" t="s">
        <v>65</v>
      </c>
      <c r="B82" s="139">
        <v>1251.46</v>
      </c>
      <c r="C82" s="139">
        <v>1208.6199999999999</v>
      </c>
      <c r="D82" s="139">
        <v>1231.73</v>
      </c>
      <c r="E82" s="139">
        <v>1232.98</v>
      </c>
      <c r="F82" s="139">
        <v>1236.74</v>
      </c>
      <c r="G82" s="139">
        <v>1207</v>
      </c>
      <c r="H82" s="139">
        <v>1263.1300000000001</v>
      </c>
      <c r="I82" s="139">
        <v>1374.14</v>
      </c>
      <c r="J82" s="139">
        <v>1397.84</v>
      </c>
      <c r="K82" s="139">
        <v>1475.34</v>
      </c>
      <c r="L82" s="139">
        <v>1470.9</v>
      </c>
      <c r="M82" s="139">
        <v>1441.1</v>
      </c>
      <c r="N82" s="139">
        <v>1409.4</v>
      </c>
      <c r="O82" s="139">
        <v>1413.2</v>
      </c>
      <c r="P82" s="139">
        <v>1381.2</v>
      </c>
      <c r="Q82" s="139">
        <v>1277.9000000000001</v>
      </c>
      <c r="R82" s="139">
        <v>1353.4</v>
      </c>
      <c r="S82" s="139">
        <v>1406.1</v>
      </c>
      <c r="T82" s="139">
        <v>1392.0160000000001</v>
      </c>
      <c r="U82" s="139">
        <v>1410.1420000000001</v>
      </c>
      <c r="V82" s="14"/>
    </row>
    <row r="83" spans="1:22" ht="18" x14ac:dyDescent="0.25">
      <c r="A83" s="43" t="s">
        <v>137</v>
      </c>
      <c r="B83" s="98">
        <v>9679.7199999999993</v>
      </c>
      <c r="C83" s="98">
        <v>10101.019999999999</v>
      </c>
      <c r="D83" s="98">
        <v>10158.73</v>
      </c>
      <c r="E83" s="98">
        <v>9483.68</v>
      </c>
      <c r="F83" s="98">
        <v>9504.9900000000016</v>
      </c>
      <c r="G83" s="98">
        <v>9890.6</v>
      </c>
      <c r="H83" s="98">
        <v>9510.36</v>
      </c>
      <c r="I83" s="98">
        <v>9633.4500000000007</v>
      </c>
      <c r="J83" s="98">
        <v>9985.2200000000012</v>
      </c>
      <c r="K83" s="98">
        <v>10189.950000000001</v>
      </c>
      <c r="L83" s="98">
        <v>9225.5</v>
      </c>
      <c r="M83" s="98">
        <v>9679.6</v>
      </c>
      <c r="N83" s="98">
        <v>9647.9999999999982</v>
      </c>
      <c r="O83" s="98">
        <v>9627.9</v>
      </c>
      <c r="P83" s="98">
        <v>9790.5999999999985</v>
      </c>
      <c r="Q83" s="98">
        <v>9654.1</v>
      </c>
      <c r="R83" s="98">
        <v>9728.2000000000007</v>
      </c>
      <c r="S83" s="98">
        <v>9866.7000000000007</v>
      </c>
      <c r="T83" s="98">
        <v>8785.1270000000004</v>
      </c>
      <c r="U83" s="98">
        <v>8685.3009999999995</v>
      </c>
      <c r="V83" s="14"/>
    </row>
    <row r="84" spans="1:22" x14ac:dyDescent="0.25">
      <c r="A84" s="44" t="s">
        <v>66</v>
      </c>
      <c r="B84" s="139">
        <v>19.36</v>
      </c>
      <c r="C84" s="139">
        <v>18.62</v>
      </c>
      <c r="D84" s="139">
        <v>21.14</v>
      </c>
      <c r="E84" s="139">
        <v>16.89</v>
      </c>
      <c r="F84" s="139">
        <v>16.079999999999998</v>
      </c>
      <c r="G84" s="139">
        <v>16.5</v>
      </c>
      <c r="H84" s="139">
        <v>16.829999999999998</v>
      </c>
      <c r="I84" s="139">
        <v>16.079999999999998</v>
      </c>
      <c r="J84" s="139">
        <v>14.97</v>
      </c>
      <c r="K84" s="139">
        <v>12.33</v>
      </c>
      <c r="L84" s="139">
        <v>9.1999999999999993</v>
      </c>
      <c r="M84" s="139">
        <v>8.5</v>
      </c>
      <c r="N84" s="139">
        <v>8.6</v>
      </c>
      <c r="O84" s="139">
        <v>7.6</v>
      </c>
      <c r="P84" s="139">
        <v>6.9</v>
      </c>
      <c r="Q84" s="139">
        <v>6.5</v>
      </c>
      <c r="R84" s="139">
        <v>6.5</v>
      </c>
      <c r="S84" s="139">
        <v>6.5</v>
      </c>
      <c r="T84" s="139">
        <v>6.31</v>
      </c>
      <c r="U84" s="139">
        <v>6.593</v>
      </c>
      <c r="V84" s="14"/>
    </row>
    <row r="85" spans="1:22" x14ac:dyDescent="0.25">
      <c r="A85" s="44" t="s">
        <v>68</v>
      </c>
      <c r="B85" s="139">
        <v>29.2</v>
      </c>
      <c r="C85" s="139">
        <v>41.74</v>
      </c>
      <c r="D85" s="139">
        <v>35.24</v>
      </c>
      <c r="E85" s="139">
        <v>31.31</v>
      </c>
      <c r="F85" s="139">
        <v>23.82</v>
      </c>
      <c r="G85" s="139">
        <v>26</v>
      </c>
      <c r="H85" s="139">
        <v>14.8</v>
      </c>
      <c r="I85" s="139">
        <v>15.15</v>
      </c>
      <c r="J85" s="139">
        <v>15.33</v>
      </c>
      <c r="K85" s="139">
        <v>16.45</v>
      </c>
      <c r="L85" s="139">
        <v>20.8</v>
      </c>
      <c r="M85" s="139">
        <v>22.1</v>
      </c>
      <c r="N85" s="139">
        <v>27.5</v>
      </c>
      <c r="O85" s="139">
        <v>35.4</v>
      </c>
      <c r="P85" s="139">
        <v>12.4</v>
      </c>
      <c r="Q85" s="139">
        <v>6.6</v>
      </c>
      <c r="R85" s="139">
        <v>8.5</v>
      </c>
      <c r="S85" s="139">
        <v>7.1</v>
      </c>
      <c r="T85" s="139">
        <v>14.592000000000001</v>
      </c>
      <c r="U85" s="139">
        <v>15.587999999999999</v>
      </c>
      <c r="V85" s="14"/>
    </row>
    <row r="86" spans="1:22" x14ac:dyDescent="0.25">
      <c r="A86" s="44" t="s">
        <v>69</v>
      </c>
      <c r="B86" s="139">
        <v>140.06</v>
      </c>
      <c r="C86" s="139">
        <v>147.07</v>
      </c>
      <c r="D86" s="139">
        <v>145.41</v>
      </c>
      <c r="E86" s="139">
        <v>109.32</v>
      </c>
      <c r="F86" s="139">
        <v>96.9</v>
      </c>
      <c r="G86" s="139">
        <v>97.3</v>
      </c>
      <c r="H86" s="139">
        <v>101.21</v>
      </c>
      <c r="I86" s="139">
        <v>86.88</v>
      </c>
      <c r="J86" s="139">
        <v>85.33</v>
      </c>
      <c r="K86" s="139">
        <v>89.58</v>
      </c>
      <c r="L86" s="139">
        <v>90.9</v>
      </c>
      <c r="M86" s="139">
        <v>108</v>
      </c>
      <c r="N86" s="139">
        <v>114.8</v>
      </c>
      <c r="O86" s="139">
        <v>105.2</v>
      </c>
      <c r="P86" s="139">
        <v>107.3</v>
      </c>
      <c r="Q86" s="139">
        <v>92.7</v>
      </c>
      <c r="R86" s="139">
        <v>89.6</v>
      </c>
      <c r="S86" s="139">
        <v>99.7</v>
      </c>
      <c r="T86" s="139">
        <v>82.576999999999998</v>
      </c>
      <c r="U86" s="139">
        <v>72.768000000000001</v>
      </c>
      <c r="V86" s="14"/>
    </row>
    <row r="87" spans="1:22" x14ac:dyDescent="0.25">
      <c r="A87" s="44" t="s">
        <v>70</v>
      </c>
      <c r="B87" s="139">
        <v>3414.99</v>
      </c>
      <c r="C87" s="139">
        <v>3661.99</v>
      </c>
      <c r="D87" s="139">
        <v>3728.36</v>
      </c>
      <c r="E87" s="139">
        <v>3427.81</v>
      </c>
      <c r="F87" s="139">
        <v>3436.14</v>
      </c>
      <c r="G87" s="139">
        <v>3609.2</v>
      </c>
      <c r="H87" s="139">
        <v>3414.95</v>
      </c>
      <c r="I87" s="139">
        <v>3576.55</v>
      </c>
      <c r="J87" s="139">
        <v>3781.67</v>
      </c>
      <c r="K87" s="139">
        <v>3803.97</v>
      </c>
      <c r="L87" s="139">
        <v>3393.6</v>
      </c>
      <c r="M87" s="139">
        <v>3628.3</v>
      </c>
      <c r="N87" s="139">
        <v>3538.1</v>
      </c>
      <c r="O87" s="139">
        <v>3536.2</v>
      </c>
      <c r="P87" s="139">
        <v>3717</v>
      </c>
      <c r="Q87" s="139">
        <v>3632.1</v>
      </c>
      <c r="R87" s="139">
        <v>3646.2</v>
      </c>
      <c r="S87" s="139">
        <v>3746.3</v>
      </c>
      <c r="T87" s="139">
        <v>3240.3820000000001</v>
      </c>
      <c r="U87" s="139">
        <v>3169.0430000000001</v>
      </c>
      <c r="V87" s="14"/>
    </row>
    <row r="88" spans="1:22" x14ac:dyDescent="0.25">
      <c r="A88" s="44" t="s">
        <v>72</v>
      </c>
      <c r="B88" s="139">
        <v>1083</v>
      </c>
      <c r="C88" s="139">
        <v>1088.1400000000001</v>
      </c>
      <c r="D88" s="139">
        <v>1078.4000000000001</v>
      </c>
      <c r="E88" s="139">
        <v>961.32</v>
      </c>
      <c r="F88" s="139">
        <v>961.06</v>
      </c>
      <c r="G88" s="139">
        <v>999.9</v>
      </c>
      <c r="H88" s="139">
        <v>939.56</v>
      </c>
      <c r="I88" s="139">
        <v>921.2</v>
      </c>
      <c r="J88" s="139">
        <v>970.76</v>
      </c>
      <c r="K88" s="139">
        <v>1015.49</v>
      </c>
      <c r="L88" s="139">
        <v>978.2</v>
      </c>
      <c r="M88" s="139">
        <v>999.2</v>
      </c>
      <c r="N88" s="139">
        <v>1003.5</v>
      </c>
      <c r="O88" s="139">
        <v>1035.9000000000001</v>
      </c>
      <c r="P88" s="139">
        <v>1042.4000000000001</v>
      </c>
      <c r="Q88" s="139">
        <v>1045.9000000000001</v>
      </c>
      <c r="R88" s="139">
        <v>1056.0999999999999</v>
      </c>
      <c r="S88" s="139">
        <v>1048.3</v>
      </c>
      <c r="T88" s="139">
        <v>951.22799999999995</v>
      </c>
      <c r="U88" s="139">
        <v>914.52200000000005</v>
      </c>
      <c r="V88" s="14"/>
    </row>
    <row r="89" spans="1:22" x14ac:dyDescent="0.25">
      <c r="A89" s="44" t="s">
        <v>73</v>
      </c>
      <c r="B89" s="139">
        <v>560.04</v>
      </c>
      <c r="C89" s="139">
        <v>514.66999999999996</v>
      </c>
      <c r="D89" s="139">
        <v>520.26</v>
      </c>
      <c r="E89" s="139">
        <v>473.89</v>
      </c>
      <c r="F89" s="139">
        <v>407.82</v>
      </c>
      <c r="G89" s="139">
        <v>426.3</v>
      </c>
      <c r="H89" s="139">
        <v>405.5</v>
      </c>
      <c r="I89" s="139">
        <v>409.37</v>
      </c>
      <c r="J89" s="139">
        <v>421.14</v>
      </c>
      <c r="K89" s="139">
        <v>410.81</v>
      </c>
      <c r="L89" s="139">
        <v>357.9</v>
      </c>
      <c r="M89" s="139">
        <v>377.5</v>
      </c>
      <c r="N89" s="139">
        <v>391.2</v>
      </c>
      <c r="O89" s="139">
        <v>398.5</v>
      </c>
      <c r="P89" s="139">
        <v>406.6</v>
      </c>
      <c r="Q89" s="139">
        <v>409.4</v>
      </c>
      <c r="R89" s="139">
        <v>405.6</v>
      </c>
      <c r="S89" s="139">
        <v>427.1</v>
      </c>
      <c r="T89" s="139">
        <v>437.38200000000001</v>
      </c>
      <c r="U89" s="139">
        <v>432.13400000000001</v>
      </c>
      <c r="V89" s="14"/>
    </row>
    <row r="90" spans="1:22" x14ac:dyDescent="0.25">
      <c r="A90" s="44" t="s">
        <v>74</v>
      </c>
      <c r="B90" s="139">
        <v>643.53</v>
      </c>
      <c r="C90" s="139">
        <v>626.29</v>
      </c>
      <c r="D90" s="139">
        <v>632.35</v>
      </c>
      <c r="E90" s="139">
        <v>620.49</v>
      </c>
      <c r="F90" s="139">
        <v>651.77</v>
      </c>
      <c r="G90" s="139">
        <v>697.5</v>
      </c>
      <c r="H90" s="139">
        <v>740.92</v>
      </c>
      <c r="I90" s="139">
        <v>744.63</v>
      </c>
      <c r="J90" s="139">
        <v>755.14</v>
      </c>
      <c r="K90" s="139">
        <v>749.84</v>
      </c>
      <c r="L90" s="139">
        <v>679.6</v>
      </c>
      <c r="M90" s="139">
        <v>672.4</v>
      </c>
      <c r="N90" s="139">
        <v>653.20000000000005</v>
      </c>
      <c r="O90" s="139">
        <v>621.5</v>
      </c>
      <c r="P90" s="139">
        <v>588.9</v>
      </c>
      <c r="Q90" s="139">
        <v>599.4</v>
      </c>
      <c r="R90" s="139">
        <v>598.1</v>
      </c>
      <c r="S90" s="139">
        <v>598.6</v>
      </c>
      <c r="T90" s="139">
        <v>536.12400000000002</v>
      </c>
      <c r="U90" s="139">
        <v>551.70100000000002</v>
      </c>
      <c r="V90" s="14"/>
    </row>
    <row r="91" spans="1:22" x14ac:dyDescent="0.25">
      <c r="A91" s="44" t="s">
        <v>75</v>
      </c>
      <c r="B91" s="139">
        <v>1742.58</v>
      </c>
      <c r="C91" s="139">
        <v>1816.97</v>
      </c>
      <c r="D91" s="139">
        <v>1806.05</v>
      </c>
      <c r="E91" s="139">
        <v>1729.34</v>
      </c>
      <c r="F91" s="139">
        <v>1701.63</v>
      </c>
      <c r="G91" s="139">
        <v>1703</v>
      </c>
      <c r="H91" s="139">
        <v>1586.9</v>
      </c>
      <c r="I91" s="139">
        <v>1591.17</v>
      </c>
      <c r="J91" s="139">
        <v>1656.64</v>
      </c>
      <c r="K91" s="139">
        <v>1713.71</v>
      </c>
      <c r="L91" s="139">
        <v>1561.3</v>
      </c>
      <c r="M91" s="139">
        <v>1658</v>
      </c>
      <c r="N91" s="139">
        <v>1626.9</v>
      </c>
      <c r="O91" s="139">
        <v>1563.7</v>
      </c>
      <c r="P91" s="139">
        <v>1548.2</v>
      </c>
      <c r="Q91" s="139">
        <v>1518</v>
      </c>
      <c r="R91" s="139">
        <v>1556.1</v>
      </c>
      <c r="S91" s="139">
        <v>1605.4</v>
      </c>
      <c r="T91" s="139">
        <v>1403.3389999999999</v>
      </c>
      <c r="U91" s="139">
        <v>1416.0419999999999</v>
      </c>
      <c r="V91" s="14"/>
    </row>
    <row r="92" spans="1:22" x14ac:dyDescent="0.25">
      <c r="A92" s="44" t="s">
        <v>76</v>
      </c>
      <c r="B92" s="139">
        <v>1776.83</v>
      </c>
      <c r="C92" s="139">
        <v>1916.88</v>
      </c>
      <c r="D92" s="139">
        <v>1951.89</v>
      </c>
      <c r="E92" s="139">
        <v>1891.06</v>
      </c>
      <c r="F92" s="139">
        <v>1969.57</v>
      </c>
      <c r="G92" s="139">
        <v>2069.6999999999998</v>
      </c>
      <c r="H92" s="139">
        <v>2055.85</v>
      </c>
      <c r="I92" s="139">
        <v>2027.4</v>
      </c>
      <c r="J92" s="139">
        <v>2036.78</v>
      </c>
      <c r="K92" s="139">
        <v>2121.19</v>
      </c>
      <c r="L92" s="139">
        <v>1893.5</v>
      </c>
      <c r="M92" s="139">
        <v>1955.2</v>
      </c>
      <c r="N92" s="139">
        <v>2031.3</v>
      </c>
      <c r="O92" s="139">
        <v>2104</v>
      </c>
      <c r="P92" s="139">
        <v>2147.1</v>
      </c>
      <c r="Q92" s="139">
        <v>2146</v>
      </c>
      <c r="R92" s="139">
        <v>2171</v>
      </c>
      <c r="S92" s="139">
        <v>2141.1999999999998</v>
      </c>
      <c r="T92" s="139">
        <v>1950.7819999999999</v>
      </c>
      <c r="U92" s="139">
        <v>1945.069</v>
      </c>
      <c r="V92" s="14"/>
    </row>
    <row r="93" spans="1:22" x14ac:dyDescent="0.25">
      <c r="A93" s="44" t="s">
        <v>77</v>
      </c>
      <c r="B93" s="139">
        <v>270.13</v>
      </c>
      <c r="C93" s="139">
        <v>268.64999999999998</v>
      </c>
      <c r="D93" s="139">
        <v>239.63</v>
      </c>
      <c r="E93" s="139">
        <v>222.25</v>
      </c>
      <c r="F93" s="139">
        <v>240.2</v>
      </c>
      <c r="G93" s="139">
        <v>245.1</v>
      </c>
      <c r="H93" s="139">
        <v>233.84</v>
      </c>
      <c r="I93" s="139">
        <v>245.02</v>
      </c>
      <c r="J93" s="139">
        <v>247.46</v>
      </c>
      <c r="K93" s="139">
        <v>256.58</v>
      </c>
      <c r="L93" s="139">
        <v>240.4</v>
      </c>
      <c r="M93" s="139">
        <v>250.3</v>
      </c>
      <c r="N93" s="139">
        <v>252.9</v>
      </c>
      <c r="O93" s="139">
        <v>219.9</v>
      </c>
      <c r="P93" s="139">
        <v>213.8</v>
      </c>
      <c r="Q93" s="139">
        <v>197.6</v>
      </c>
      <c r="R93" s="139">
        <v>190.5</v>
      </c>
      <c r="S93" s="139">
        <v>186.5</v>
      </c>
      <c r="T93" s="139">
        <v>162.41</v>
      </c>
      <c r="U93" s="139">
        <v>161.84100000000001</v>
      </c>
      <c r="V93" s="14"/>
    </row>
    <row r="94" spans="1:22" ht="18" x14ac:dyDescent="0.25">
      <c r="A94" s="43" t="s">
        <v>119</v>
      </c>
      <c r="B94" s="98">
        <v>983.8599999999999</v>
      </c>
      <c r="C94" s="98">
        <v>961.74000000000012</v>
      </c>
      <c r="D94" s="98">
        <v>929.43000000000018</v>
      </c>
      <c r="E94" s="98">
        <v>842.7299999999999</v>
      </c>
      <c r="F94" s="98">
        <v>693.3</v>
      </c>
      <c r="G94" s="98">
        <v>651.6</v>
      </c>
      <c r="H94" s="98">
        <v>684.31000000000006</v>
      </c>
      <c r="I94" s="98">
        <v>686.91</v>
      </c>
      <c r="J94" s="98">
        <v>681.68</v>
      </c>
      <c r="K94" s="98">
        <v>701.29</v>
      </c>
      <c r="L94" s="98">
        <v>579.9</v>
      </c>
      <c r="M94" s="98">
        <v>597.79999999999995</v>
      </c>
      <c r="N94" s="98">
        <v>623.70000000000005</v>
      </c>
      <c r="O94" s="98">
        <v>549</v>
      </c>
      <c r="P94" s="98">
        <v>571.29999999999995</v>
      </c>
      <c r="Q94" s="98">
        <v>534.4</v>
      </c>
      <c r="R94" s="98">
        <v>561</v>
      </c>
      <c r="S94" s="98">
        <v>527.19999999999993</v>
      </c>
      <c r="T94" s="98">
        <v>511.83600000000001</v>
      </c>
      <c r="U94" s="98">
        <v>543.18700000000001</v>
      </c>
      <c r="V94" s="14"/>
    </row>
    <row r="95" spans="1:22" x14ac:dyDescent="0.25">
      <c r="A95" s="44" t="s">
        <v>67</v>
      </c>
      <c r="B95" s="139">
        <v>252.81</v>
      </c>
      <c r="C95" s="139">
        <v>235.84</v>
      </c>
      <c r="D95" s="139">
        <v>214.74</v>
      </c>
      <c r="E95" s="139">
        <v>180.67</v>
      </c>
      <c r="F95" s="139">
        <v>135</v>
      </c>
      <c r="G95" s="139">
        <v>120.2</v>
      </c>
      <c r="H95" s="139">
        <v>113.04</v>
      </c>
      <c r="I95" s="139">
        <v>107.66</v>
      </c>
      <c r="J95" s="139">
        <v>86.14</v>
      </c>
      <c r="K95" s="139">
        <v>102.92</v>
      </c>
      <c r="L95" s="139">
        <v>107</v>
      </c>
      <c r="M95" s="139">
        <v>108.3</v>
      </c>
      <c r="N95" s="139">
        <v>100.9</v>
      </c>
      <c r="O95" s="139">
        <v>92.7</v>
      </c>
      <c r="P95" s="139">
        <v>89.4</v>
      </c>
      <c r="Q95" s="139">
        <v>85.7</v>
      </c>
      <c r="R95" s="139">
        <v>75.7</v>
      </c>
      <c r="S95" s="139">
        <v>71.7</v>
      </c>
      <c r="T95" s="139">
        <v>61.316000000000003</v>
      </c>
      <c r="U95" s="139">
        <v>62.246000000000002</v>
      </c>
      <c r="V95" s="14"/>
    </row>
    <row r="96" spans="1:22" x14ac:dyDescent="0.25">
      <c r="A96" s="44" t="s">
        <v>78</v>
      </c>
      <c r="B96" s="139">
        <v>29.82</v>
      </c>
      <c r="C96" s="139">
        <v>32.64</v>
      </c>
      <c r="D96" s="139">
        <v>30.45</v>
      </c>
      <c r="E96" s="139">
        <v>28.6</v>
      </c>
      <c r="F96" s="139">
        <v>18.88</v>
      </c>
      <c r="G96" s="139">
        <v>15.2</v>
      </c>
      <c r="H96" s="139">
        <v>17.920000000000002</v>
      </c>
      <c r="I96" s="139">
        <v>13.03</v>
      </c>
      <c r="J96" s="139">
        <v>11.96</v>
      </c>
      <c r="K96" s="139">
        <v>14.34</v>
      </c>
      <c r="L96" s="139">
        <v>15.3</v>
      </c>
      <c r="M96" s="139">
        <v>14.7</v>
      </c>
      <c r="N96" s="139">
        <v>12.2</v>
      </c>
      <c r="O96" s="139">
        <v>11.8</v>
      </c>
      <c r="P96" s="139">
        <v>10.9</v>
      </c>
      <c r="Q96" s="139">
        <v>10.7</v>
      </c>
      <c r="R96" s="139">
        <v>11.1</v>
      </c>
      <c r="S96" s="139">
        <v>11.3</v>
      </c>
      <c r="T96" s="139">
        <v>9.5730000000000004</v>
      </c>
      <c r="U96" s="139">
        <v>10.398999999999999</v>
      </c>
      <c r="V96" s="14"/>
    </row>
    <row r="97" spans="1:22" x14ac:dyDescent="0.25">
      <c r="A97" s="44" t="s">
        <v>71</v>
      </c>
      <c r="B97" s="139">
        <v>243.29</v>
      </c>
      <c r="C97" s="139">
        <v>267.48</v>
      </c>
      <c r="D97" s="139">
        <v>271.73</v>
      </c>
      <c r="E97" s="139">
        <v>289.08</v>
      </c>
      <c r="F97" s="139">
        <v>261.5</v>
      </c>
      <c r="G97" s="139">
        <v>213.2</v>
      </c>
      <c r="H97" s="139">
        <v>211.18</v>
      </c>
      <c r="I97" s="139">
        <v>193.75</v>
      </c>
      <c r="J97" s="139">
        <v>178.41</v>
      </c>
      <c r="K97" s="139">
        <v>180.85</v>
      </c>
      <c r="L97" s="139">
        <v>152.4</v>
      </c>
      <c r="M97" s="139">
        <v>155.80000000000001</v>
      </c>
      <c r="N97" s="139">
        <v>143.19999999999999</v>
      </c>
      <c r="O97" s="139">
        <v>142.5</v>
      </c>
      <c r="P97" s="139">
        <v>144.1</v>
      </c>
      <c r="Q97" s="139">
        <v>140.5</v>
      </c>
      <c r="R97" s="139">
        <v>132.6</v>
      </c>
      <c r="S97" s="139">
        <v>126.1</v>
      </c>
      <c r="T97" s="139">
        <v>122.783</v>
      </c>
      <c r="U97" s="139">
        <v>119.70099999999999</v>
      </c>
      <c r="V97" s="14"/>
    </row>
    <row r="98" spans="1:22" x14ac:dyDescent="0.25">
      <c r="A98" s="44" t="s">
        <v>79</v>
      </c>
      <c r="B98" s="139">
        <v>0.5</v>
      </c>
      <c r="C98" s="139">
        <v>0.5</v>
      </c>
      <c r="D98" s="139">
        <v>0.63</v>
      </c>
      <c r="E98" s="139">
        <v>0.93</v>
      </c>
      <c r="F98" s="139">
        <v>1.02</v>
      </c>
      <c r="G98" s="139">
        <v>0.6</v>
      </c>
      <c r="H98" s="139">
        <v>0.45</v>
      </c>
      <c r="I98" s="139">
        <v>0.34</v>
      </c>
      <c r="J98" s="139">
        <v>0.33</v>
      </c>
      <c r="K98" s="139">
        <v>0.22</v>
      </c>
      <c r="L98" s="139">
        <v>0.3</v>
      </c>
      <c r="M98" s="139">
        <v>0.2</v>
      </c>
      <c r="N98" s="139">
        <v>0.1</v>
      </c>
      <c r="O98" s="139">
        <v>0.1</v>
      </c>
      <c r="P98" s="139">
        <v>0.1</v>
      </c>
      <c r="Q98" s="139">
        <v>0.1</v>
      </c>
      <c r="R98" s="139">
        <v>0.1</v>
      </c>
      <c r="S98" s="139">
        <v>0.1</v>
      </c>
      <c r="T98" s="139">
        <v>4.9000000000000002E-2</v>
      </c>
      <c r="U98" s="139">
        <v>5.2999999999999999E-2</v>
      </c>
      <c r="V98" s="14"/>
    </row>
    <row r="99" spans="1:22" x14ac:dyDescent="0.25">
      <c r="A99" s="44" t="s">
        <v>80</v>
      </c>
      <c r="B99" s="139">
        <v>167.41</v>
      </c>
      <c r="C99" s="139">
        <v>141.71</v>
      </c>
      <c r="D99" s="139">
        <v>130.75</v>
      </c>
      <c r="E99" s="139">
        <v>92.12</v>
      </c>
      <c r="F99" s="139">
        <v>95.9</v>
      </c>
      <c r="G99" s="139">
        <v>107.1</v>
      </c>
      <c r="H99" s="139">
        <v>100.19</v>
      </c>
      <c r="I99" s="139">
        <v>103.62</v>
      </c>
      <c r="J99" s="139">
        <v>109.45</v>
      </c>
      <c r="K99" s="139">
        <v>116.41</v>
      </c>
      <c r="L99" s="139">
        <v>79.8</v>
      </c>
      <c r="M99" s="139">
        <v>102.9</v>
      </c>
      <c r="N99" s="139">
        <v>118</v>
      </c>
      <c r="O99" s="139">
        <v>106</v>
      </c>
      <c r="P99" s="139">
        <v>112.5</v>
      </c>
      <c r="Q99" s="139">
        <v>100.9</v>
      </c>
      <c r="R99" s="139">
        <v>105.7</v>
      </c>
      <c r="S99" s="139">
        <v>101.1</v>
      </c>
      <c r="T99" s="139">
        <v>98.215000000000003</v>
      </c>
      <c r="U99" s="139">
        <v>103.453</v>
      </c>
      <c r="V99" s="14"/>
    </row>
    <row r="100" spans="1:22" x14ac:dyDescent="0.25">
      <c r="A100" s="44" t="s">
        <v>81</v>
      </c>
      <c r="B100" s="139">
        <v>20.11</v>
      </c>
      <c r="C100" s="139">
        <v>18.73</v>
      </c>
      <c r="D100" s="139">
        <v>18.96</v>
      </c>
      <c r="E100" s="139">
        <v>15.17</v>
      </c>
      <c r="F100" s="139">
        <v>13.84</v>
      </c>
      <c r="G100" s="139">
        <v>8.6999999999999993</v>
      </c>
      <c r="H100" s="139">
        <v>12.76</v>
      </c>
      <c r="I100" s="139">
        <v>13.51</v>
      </c>
      <c r="J100" s="139">
        <v>13.63</v>
      </c>
      <c r="K100" s="139">
        <v>14.77</v>
      </c>
      <c r="L100" s="139">
        <v>6</v>
      </c>
      <c r="M100" s="139">
        <v>8.3000000000000007</v>
      </c>
      <c r="N100" s="139">
        <v>8.8000000000000007</v>
      </c>
      <c r="O100" s="139">
        <v>8.5</v>
      </c>
      <c r="P100" s="139">
        <v>9.5</v>
      </c>
      <c r="Q100" s="139">
        <v>8.6</v>
      </c>
      <c r="R100" s="139">
        <v>9.1</v>
      </c>
      <c r="S100" s="139">
        <v>8.5</v>
      </c>
      <c r="T100" s="139">
        <v>10.057</v>
      </c>
      <c r="U100" s="139">
        <v>9.2089999999999996</v>
      </c>
      <c r="V100" s="14"/>
    </row>
    <row r="101" spans="1:22" x14ac:dyDescent="0.25">
      <c r="A101" s="44" t="s">
        <v>82</v>
      </c>
      <c r="B101" s="139">
        <v>235.13</v>
      </c>
      <c r="C101" s="139">
        <v>228.46</v>
      </c>
      <c r="D101" s="139">
        <v>227.6</v>
      </c>
      <c r="E101" s="139">
        <v>209.88</v>
      </c>
      <c r="F101" s="139">
        <v>145.66999999999999</v>
      </c>
      <c r="G101" s="139">
        <v>166.7</v>
      </c>
      <c r="H101" s="139">
        <v>205.68</v>
      </c>
      <c r="I101" s="139">
        <v>231.97</v>
      </c>
      <c r="J101" s="139">
        <v>258.39999999999998</v>
      </c>
      <c r="K101" s="139">
        <v>247.87</v>
      </c>
      <c r="L101" s="139">
        <v>204.4</v>
      </c>
      <c r="M101" s="139">
        <v>189.6</v>
      </c>
      <c r="N101" s="139">
        <v>223.4</v>
      </c>
      <c r="O101" s="139">
        <v>178.1</v>
      </c>
      <c r="P101" s="139">
        <v>194.9</v>
      </c>
      <c r="Q101" s="139">
        <v>180.7</v>
      </c>
      <c r="R101" s="139">
        <v>219.4</v>
      </c>
      <c r="S101" s="139">
        <v>201.3</v>
      </c>
      <c r="T101" s="139">
        <v>204.19</v>
      </c>
      <c r="U101" s="139">
        <v>232.089</v>
      </c>
      <c r="V101" s="14"/>
    </row>
    <row r="102" spans="1:22" x14ac:dyDescent="0.25">
      <c r="A102" s="44" t="s">
        <v>83</v>
      </c>
      <c r="B102" s="58" t="s">
        <v>95</v>
      </c>
      <c r="C102" s="58" t="s">
        <v>95</v>
      </c>
      <c r="D102" s="58" t="s">
        <v>95</v>
      </c>
      <c r="E102" s="58" t="s">
        <v>95</v>
      </c>
      <c r="F102" s="58" t="s">
        <v>95</v>
      </c>
      <c r="G102" s="58" t="s">
        <v>95</v>
      </c>
      <c r="H102" s="58" t="s">
        <v>95</v>
      </c>
      <c r="I102" s="58" t="s">
        <v>95</v>
      </c>
      <c r="J102" s="58" t="s">
        <v>95</v>
      </c>
      <c r="K102" s="58" t="s">
        <v>95</v>
      </c>
      <c r="L102" s="58" t="s">
        <v>95</v>
      </c>
      <c r="M102" s="58" t="s">
        <v>95</v>
      </c>
      <c r="N102" s="58" t="s">
        <v>95</v>
      </c>
      <c r="O102" s="58" t="s">
        <v>95</v>
      </c>
      <c r="P102" s="58" t="s">
        <v>95</v>
      </c>
      <c r="Q102" s="58" t="s">
        <v>95</v>
      </c>
      <c r="R102" s="58" t="s">
        <v>95</v>
      </c>
      <c r="S102" s="139" t="s">
        <v>95</v>
      </c>
      <c r="T102" s="198" t="s">
        <v>95</v>
      </c>
      <c r="U102" s="139" t="s">
        <v>95</v>
      </c>
      <c r="V102" s="14"/>
    </row>
    <row r="103" spans="1:22" x14ac:dyDescent="0.25">
      <c r="A103" s="44" t="s">
        <v>84</v>
      </c>
      <c r="B103" s="58" t="s">
        <v>95</v>
      </c>
      <c r="C103" s="58" t="s">
        <v>95</v>
      </c>
      <c r="D103" s="58" t="s">
        <v>95</v>
      </c>
      <c r="E103" s="58" t="s">
        <v>95</v>
      </c>
      <c r="F103" s="58" t="s">
        <v>95</v>
      </c>
      <c r="G103" s="58" t="s">
        <v>95</v>
      </c>
      <c r="H103" s="58" t="s">
        <v>95</v>
      </c>
      <c r="I103" s="58" t="s">
        <v>95</v>
      </c>
      <c r="J103" s="58" t="s">
        <v>95</v>
      </c>
      <c r="K103" s="58" t="s">
        <v>95</v>
      </c>
      <c r="L103" s="58" t="s">
        <v>95</v>
      </c>
      <c r="M103" s="58" t="s">
        <v>95</v>
      </c>
      <c r="N103" s="58" t="s">
        <v>95</v>
      </c>
      <c r="O103" s="58" t="s">
        <v>95</v>
      </c>
      <c r="P103" s="58" t="s">
        <v>95</v>
      </c>
      <c r="Q103" s="58" t="s">
        <v>95</v>
      </c>
      <c r="R103" s="58" t="s">
        <v>95</v>
      </c>
      <c r="S103" s="139" t="s">
        <v>95</v>
      </c>
      <c r="T103" s="198" t="s">
        <v>95</v>
      </c>
      <c r="U103" s="139" t="s">
        <v>95</v>
      </c>
      <c r="V103" s="14"/>
    </row>
    <row r="104" spans="1:22" ht="19.5" x14ac:dyDescent="0.25">
      <c r="A104" s="44" t="s">
        <v>85</v>
      </c>
      <c r="B104" s="139">
        <v>34.79</v>
      </c>
      <c r="C104" s="139">
        <v>36.380000000000003</v>
      </c>
      <c r="D104" s="139">
        <v>34.57</v>
      </c>
      <c r="E104" s="139">
        <v>26.28</v>
      </c>
      <c r="F104" s="139">
        <v>21.49</v>
      </c>
      <c r="G104" s="58">
        <v>19.899999999999999</v>
      </c>
      <c r="H104" s="139">
        <v>23.09</v>
      </c>
      <c r="I104" s="139">
        <v>23.03</v>
      </c>
      <c r="J104" s="139">
        <v>23.36</v>
      </c>
      <c r="K104" s="139">
        <v>23.91</v>
      </c>
      <c r="L104" s="58">
        <v>14.6</v>
      </c>
      <c r="M104" s="58">
        <v>18.100000000000001</v>
      </c>
      <c r="N104" s="58">
        <v>17.100000000000001</v>
      </c>
      <c r="O104" s="58">
        <v>9.3000000000000007</v>
      </c>
      <c r="P104" s="58">
        <v>9.9</v>
      </c>
      <c r="Q104" s="58">
        <v>7.1</v>
      </c>
      <c r="R104" s="58">
        <v>7.3</v>
      </c>
      <c r="S104" s="58">
        <v>7.1</v>
      </c>
      <c r="T104" s="139">
        <v>5.6539999999999999</v>
      </c>
      <c r="U104" s="139">
        <v>6.0389999999999997</v>
      </c>
      <c r="V104" s="14"/>
    </row>
    <row r="105" spans="1:22" ht="16.5" customHeight="1" x14ac:dyDescent="0.25">
      <c r="A105" s="44" t="s">
        <v>86</v>
      </c>
      <c r="B105" s="58" t="s">
        <v>95</v>
      </c>
      <c r="C105" s="58" t="s">
        <v>95</v>
      </c>
      <c r="D105" s="58" t="s">
        <v>95</v>
      </c>
      <c r="E105" s="58" t="s">
        <v>95</v>
      </c>
      <c r="F105" s="58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139" t="s">
        <v>95</v>
      </c>
      <c r="T105" s="139" t="s">
        <v>95</v>
      </c>
      <c r="U105" s="139" t="s">
        <v>95</v>
      </c>
      <c r="V105" s="14"/>
    </row>
    <row r="106" spans="1:22" x14ac:dyDescent="0.25">
      <c r="A106" s="374" t="s">
        <v>267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  <c r="V106" s="14"/>
    </row>
    <row r="107" spans="1:22" ht="15" customHeight="1" x14ac:dyDescent="0.25">
      <c r="A107" s="374" t="s">
        <v>513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14"/>
      <c r="V107" s="14"/>
    </row>
    <row r="108" spans="1:22" ht="15.75" customHeight="1" x14ac:dyDescent="0.25">
      <c r="A108" s="374" t="s">
        <v>514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14"/>
      <c r="V108" s="14"/>
    </row>
    <row r="109" spans="1:22" ht="22.5" customHeight="1" x14ac:dyDescent="0.25">
      <c r="A109" s="374" t="s">
        <v>515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1"/>
      <c r="O109" s="281"/>
      <c r="P109" s="281"/>
      <c r="Q109" s="281"/>
      <c r="R109" s="281"/>
      <c r="S109" s="281"/>
      <c r="T109" s="281"/>
      <c r="U109" s="14"/>
      <c r="V109" s="14"/>
    </row>
    <row r="110" spans="1:22" ht="21.75" customHeight="1" x14ac:dyDescent="0.25">
      <c r="A110" s="374" t="s">
        <v>516</v>
      </c>
      <c r="B110" s="378"/>
      <c r="C110" s="378"/>
      <c r="D110" s="378"/>
      <c r="E110" s="378"/>
      <c r="F110" s="378"/>
      <c r="G110" s="378"/>
      <c r="H110" s="378"/>
      <c r="I110" s="378"/>
      <c r="J110" s="378"/>
      <c r="K110" s="378"/>
      <c r="L110" s="378"/>
      <c r="M110" s="378"/>
      <c r="N110" s="281"/>
      <c r="O110" s="281"/>
      <c r="P110" s="281"/>
      <c r="Q110" s="281"/>
      <c r="R110" s="281"/>
      <c r="S110" s="281"/>
      <c r="T110" s="281"/>
      <c r="U110" s="14"/>
      <c r="V110" s="14"/>
    </row>
    <row r="111" spans="1:22" ht="15.75" thickBot="1" x14ac:dyDescent="0.3">
      <c r="A111" s="373" t="s">
        <v>517</v>
      </c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27"/>
      <c r="V111" s="14"/>
    </row>
  </sheetData>
  <mergeCells count="12">
    <mergeCell ref="A1:U1"/>
    <mergeCell ref="A2:U2"/>
    <mergeCell ref="A3:U3"/>
    <mergeCell ref="A4:U4"/>
    <mergeCell ref="A111:T111"/>
    <mergeCell ref="A106:T106"/>
    <mergeCell ref="A107:T107"/>
    <mergeCell ref="A108:T108"/>
    <mergeCell ref="A5:H5"/>
    <mergeCell ref="A6:H6"/>
    <mergeCell ref="A109:M109"/>
    <mergeCell ref="A110:M110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zoomScaleNormal="100" workbookViewId="0">
      <pane ySplit="7" topLeftCell="A83" activePane="bottomLeft" state="frozen"/>
      <selection sqref="A1:T1"/>
      <selection pane="bottomLeft" activeCell="W14" sqref="W14"/>
    </sheetView>
  </sheetViews>
  <sheetFormatPr defaultColWidth="9.140625" defaultRowHeight="15" x14ac:dyDescent="0.25"/>
  <cols>
    <col min="1" max="1" width="18.85546875" style="97" customWidth="1"/>
    <col min="2" max="19" width="9.140625" style="97" customWidth="1"/>
    <col min="20" max="20" width="9.140625" style="97"/>
    <col min="21" max="21" width="9.85546875" style="97" bestFit="1" customWidth="1"/>
    <col min="22" max="16384" width="9.140625" style="97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ht="15" customHeight="1" x14ac:dyDescent="0.25">
      <c r="A5" s="262"/>
      <c r="B5" s="375" t="s">
        <v>518</v>
      </c>
      <c r="C5" s="375"/>
      <c r="D5" s="375"/>
      <c r="E5" s="375"/>
      <c r="F5" s="375"/>
      <c r="G5" s="375"/>
      <c r="H5" s="375"/>
      <c r="I5" s="375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3"/>
    </row>
    <row r="6" spans="1:21" ht="15.75" customHeight="1" thickBot="1" x14ac:dyDescent="0.3">
      <c r="A6" s="263"/>
      <c r="B6" s="356" t="s">
        <v>276</v>
      </c>
      <c r="C6" s="356"/>
      <c r="D6" s="356"/>
      <c r="E6" s="356"/>
      <c r="F6" s="356"/>
      <c r="G6" s="356"/>
      <c r="H6" s="356"/>
      <c r="I6" s="356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3"/>
    </row>
    <row r="7" spans="1:21" ht="15.75" thickBot="1" x14ac:dyDescent="0.3">
      <c r="A7" s="48"/>
      <c r="B7" s="195" t="s">
        <v>345</v>
      </c>
      <c r="C7" s="195" t="s">
        <v>346</v>
      </c>
      <c r="D7" s="195" t="s">
        <v>347</v>
      </c>
      <c r="E7" s="195" t="s">
        <v>348</v>
      </c>
      <c r="F7" s="195" t="s">
        <v>349</v>
      </c>
      <c r="G7" s="195">
        <v>2005</v>
      </c>
      <c r="H7" s="15">
        <v>2006</v>
      </c>
      <c r="I7" s="15">
        <v>2007</v>
      </c>
      <c r="J7" s="15">
        <v>2008</v>
      </c>
      <c r="K7" s="15">
        <v>2009</v>
      </c>
      <c r="L7" s="195">
        <v>2010</v>
      </c>
      <c r="M7" s="195">
        <v>2011</v>
      </c>
      <c r="N7" s="195">
        <v>2012</v>
      </c>
      <c r="O7" s="13">
        <v>2013</v>
      </c>
      <c r="P7" s="13">
        <v>2014</v>
      </c>
      <c r="Q7" s="15">
        <v>2015</v>
      </c>
      <c r="R7" s="13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199">
        <v>805.46</v>
      </c>
      <c r="C8" s="199">
        <v>772.55</v>
      </c>
      <c r="D8" s="199">
        <v>808.49</v>
      </c>
      <c r="E8" s="199">
        <v>923.19</v>
      </c>
      <c r="F8" s="199">
        <v>848.55</v>
      </c>
      <c r="G8" s="199">
        <v>799.1</v>
      </c>
      <c r="H8" s="200">
        <v>996.26</v>
      </c>
      <c r="I8" s="200">
        <v>1059.42</v>
      </c>
      <c r="J8" s="200">
        <v>818.38</v>
      </c>
      <c r="K8" s="200">
        <v>817.52</v>
      </c>
      <c r="L8" s="199">
        <v>1159.3</v>
      </c>
      <c r="M8" s="199">
        <v>1291</v>
      </c>
      <c r="N8" s="199">
        <v>1142.0999999999999</v>
      </c>
      <c r="O8" s="199">
        <v>902.6</v>
      </c>
      <c r="P8" s="199">
        <v>917.4</v>
      </c>
      <c r="Q8" s="199">
        <v>1020.7</v>
      </c>
      <c r="R8" s="199">
        <v>1106.8</v>
      </c>
      <c r="S8" s="200">
        <v>1198.0999999999999</v>
      </c>
      <c r="T8" s="200">
        <v>1126.655</v>
      </c>
      <c r="U8" s="200">
        <v>1144.9469999999999</v>
      </c>
    </row>
    <row r="9" spans="1:21" ht="18" x14ac:dyDescent="0.25">
      <c r="A9" s="43" t="s">
        <v>179</v>
      </c>
      <c r="B9" s="200">
        <v>424.1</v>
      </c>
      <c r="C9" s="200">
        <v>409.98</v>
      </c>
      <c r="D9" s="200">
        <v>434.09</v>
      </c>
      <c r="E9" s="200">
        <v>508.19</v>
      </c>
      <c r="F9" s="200">
        <v>431.66</v>
      </c>
      <c r="G9" s="201">
        <v>392.9</v>
      </c>
      <c r="H9" s="200">
        <v>509.65</v>
      </c>
      <c r="I9" s="200">
        <v>544</v>
      </c>
      <c r="J9" s="200">
        <v>417.54</v>
      </c>
      <c r="K9" s="200">
        <v>439.75</v>
      </c>
      <c r="L9" s="201">
        <v>620</v>
      </c>
      <c r="M9" s="201">
        <v>702.2</v>
      </c>
      <c r="N9" s="201">
        <v>628.1</v>
      </c>
      <c r="O9" s="201">
        <v>498.6</v>
      </c>
      <c r="P9" s="201">
        <v>510.9</v>
      </c>
      <c r="Q9" s="201">
        <v>562</v>
      </c>
      <c r="R9" s="201">
        <v>609.29999999999995</v>
      </c>
      <c r="S9" s="200">
        <v>650.4</v>
      </c>
      <c r="T9" s="200">
        <v>604.16300000000001</v>
      </c>
      <c r="U9" s="200">
        <v>612.66600000000005</v>
      </c>
    </row>
    <row r="10" spans="1:21" x14ac:dyDescent="0.25">
      <c r="A10" s="44" t="s">
        <v>1</v>
      </c>
      <c r="B10" s="202">
        <v>89.51</v>
      </c>
      <c r="C10" s="202">
        <v>92.32</v>
      </c>
      <c r="D10" s="202">
        <v>94.76</v>
      </c>
      <c r="E10" s="202">
        <v>115.97</v>
      </c>
      <c r="F10" s="202">
        <v>84.65</v>
      </c>
      <c r="G10" s="203">
        <v>83.8</v>
      </c>
      <c r="H10" s="202">
        <v>99</v>
      </c>
      <c r="I10" s="202">
        <v>106.77</v>
      </c>
      <c r="J10" s="202">
        <v>75.709999999999994</v>
      </c>
      <c r="K10" s="202">
        <v>84.93</v>
      </c>
      <c r="L10" s="203">
        <v>105.4</v>
      </c>
      <c r="M10" s="203">
        <v>108</v>
      </c>
      <c r="N10" s="203">
        <v>102.9</v>
      </c>
      <c r="O10" s="203">
        <v>74.599999999999994</v>
      </c>
      <c r="P10" s="203">
        <v>67.7</v>
      </c>
      <c r="Q10" s="203">
        <v>72.7</v>
      </c>
      <c r="R10" s="203">
        <v>77.2</v>
      </c>
      <c r="S10" s="202">
        <v>73.2</v>
      </c>
      <c r="T10" s="202">
        <v>60.783000000000001</v>
      </c>
      <c r="U10" s="202">
        <v>57.953000000000003</v>
      </c>
    </row>
    <row r="11" spans="1:21" x14ac:dyDescent="0.25">
      <c r="A11" s="44" t="s">
        <v>2</v>
      </c>
      <c r="B11" s="202">
        <v>2.65</v>
      </c>
      <c r="C11" s="202">
        <v>3.35</v>
      </c>
      <c r="D11" s="202">
        <v>4.07</v>
      </c>
      <c r="E11" s="202">
        <v>4.16</v>
      </c>
      <c r="F11" s="202">
        <v>3.26</v>
      </c>
      <c r="G11" s="203">
        <v>3.5</v>
      </c>
      <c r="H11" s="202">
        <v>3.36</v>
      </c>
      <c r="I11" s="202">
        <v>3.25</v>
      </c>
      <c r="J11" s="202">
        <v>3.55</v>
      </c>
      <c r="K11" s="202">
        <v>3.57</v>
      </c>
      <c r="L11" s="203">
        <v>3.7</v>
      </c>
      <c r="M11" s="203">
        <v>3.9</v>
      </c>
      <c r="N11" s="203">
        <v>4.4000000000000004</v>
      </c>
      <c r="O11" s="203">
        <v>3.8</v>
      </c>
      <c r="P11" s="203" t="s">
        <v>265</v>
      </c>
      <c r="Q11" s="203" t="s">
        <v>265</v>
      </c>
      <c r="R11" s="203">
        <v>4.5</v>
      </c>
      <c r="S11" s="202">
        <v>4.5999999999999996</v>
      </c>
      <c r="T11" s="202">
        <v>5</v>
      </c>
      <c r="U11" s="202">
        <v>5.01</v>
      </c>
    </row>
    <row r="12" spans="1:21" x14ac:dyDescent="0.25">
      <c r="A12" s="44" t="s">
        <v>3</v>
      </c>
      <c r="B12" s="204" t="s">
        <v>95</v>
      </c>
      <c r="C12" s="204" t="s">
        <v>95</v>
      </c>
      <c r="D12" s="204" t="s">
        <v>95</v>
      </c>
      <c r="E12" s="204" t="s">
        <v>95</v>
      </c>
      <c r="F12" s="204" t="s">
        <v>95</v>
      </c>
      <c r="G12" s="204" t="s">
        <v>95</v>
      </c>
      <c r="H12" s="204" t="s">
        <v>95</v>
      </c>
      <c r="I12" s="204" t="s">
        <v>95</v>
      </c>
      <c r="J12" s="204" t="s">
        <v>95</v>
      </c>
      <c r="K12" s="204" t="s">
        <v>95</v>
      </c>
      <c r="L12" s="204" t="s">
        <v>95</v>
      </c>
      <c r="M12" s="204" t="s">
        <v>95</v>
      </c>
      <c r="N12" s="204" t="s">
        <v>95</v>
      </c>
      <c r="O12" s="204" t="s">
        <v>95</v>
      </c>
      <c r="P12" s="204" t="s">
        <v>95</v>
      </c>
      <c r="Q12" s="204" t="s">
        <v>95</v>
      </c>
      <c r="R12" s="204" t="s">
        <v>95</v>
      </c>
      <c r="S12" s="205" t="s">
        <v>95</v>
      </c>
      <c r="T12" s="202" t="s">
        <v>95</v>
      </c>
      <c r="U12" s="202" t="s">
        <v>95</v>
      </c>
    </row>
    <row r="13" spans="1:21" x14ac:dyDescent="0.25">
      <c r="A13" s="44" t="s">
        <v>4</v>
      </c>
      <c r="B13" s="202">
        <v>127.29</v>
      </c>
      <c r="C13" s="202">
        <v>120.88</v>
      </c>
      <c r="D13" s="202">
        <v>120.95</v>
      </c>
      <c r="E13" s="202">
        <v>141.9</v>
      </c>
      <c r="F13" s="202">
        <v>127.34</v>
      </c>
      <c r="G13" s="203">
        <v>110.1</v>
      </c>
      <c r="H13" s="202">
        <v>147.63999999999999</v>
      </c>
      <c r="I13" s="202">
        <v>135.01</v>
      </c>
      <c r="J13" s="202">
        <v>97.25</v>
      </c>
      <c r="K13" s="202">
        <v>106.44</v>
      </c>
      <c r="L13" s="203">
        <v>167.1</v>
      </c>
      <c r="M13" s="203">
        <v>191.4</v>
      </c>
      <c r="N13" s="203">
        <v>148.9</v>
      </c>
      <c r="O13" s="203">
        <v>102.2</v>
      </c>
      <c r="P13" s="203">
        <v>101.1</v>
      </c>
      <c r="Q13" s="203">
        <v>114.3</v>
      </c>
      <c r="R13" s="203">
        <v>121.2</v>
      </c>
      <c r="S13" s="202">
        <v>133.19999999999999</v>
      </c>
      <c r="T13" s="202">
        <v>129.059</v>
      </c>
      <c r="U13" s="202">
        <v>135.09800000000001</v>
      </c>
    </row>
    <row r="14" spans="1:21" x14ac:dyDescent="0.25">
      <c r="A14" s="44" t="s">
        <v>5</v>
      </c>
      <c r="B14" s="204" t="s">
        <v>95</v>
      </c>
      <c r="C14" s="204" t="s">
        <v>95</v>
      </c>
      <c r="D14" s="204" t="s">
        <v>95</v>
      </c>
      <c r="E14" s="204" t="s">
        <v>95</v>
      </c>
      <c r="F14" s="204" t="s">
        <v>95</v>
      </c>
      <c r="G14" s="203" t="s">
        <v>95</v>
      </c>
      <c r="H14" s="203" t="s">
        <v>95</v>
      </c>
      <c r="I14" s="203" t="s">
        <v>95</v>
      </c>
      <c r="J14" s="203" t="s">
        <v>95</v>
      </c>
      <c r="K14" s="203" t="s">
        <v>95</v>
      </c>
      <c r="L14" s="203" t="s">
        <v>95</v>
      </c>
      <c r="M14" s="203" t="s">
        <v>95</v>
      </c>
      <c r="N14" s="203" t="s">
        <v>95</v>
      </c>
      <c r="O14" s="203" t="s">
        <v>95</v>
      </c>
      <c r="P14" s="203" t="s">
        <v>95</v>
      </c>
      <c r="Q14" s="203" t="s">
        <v>95</v>
      </c>
      <c r="R14" s="203" t="s">
        <v>95</v>
      </c>
      <c r="S14" s="202" t="s">
        <v>95</v>
      </c>
      <c r="T14" s="202" t="s">
        <v>95</v>
      </c>
      <c r="U14" s="202" t="s">
        <v>95</v>
      </c>
    </row>
    <row r="15" spans="1:21" x14ac:dyDescent="0.25">
      <c r="A15" s="44" t="s">
        <v>6</v>
      </c>
      <c r="B15" s="202">
        <v>0.02</v>
      </c>
      <c r="C15" s="202">
        <v>0.02</v>
      </c>
      <c r="D15" s="202">
        <v>0</v>
      </c>
      <c r="E15" s="204" t="s">
        <v>95</v>
      </c>
      <c r="F15" s="204" t="s">
        <v>95</v>
      </c>
      <c r="G15" s="203" t="s">
        <v>95</v>
      </c>
      <c r="H15" s="202">
        <v>0</v>
      </c>
      <c r="I15" s="203" t="s">
        <v>95</v>
      </c>
      <c r="J15" s="203" t="s">
        <v>95</v>
      </c>
      <c r="K15" s="203" t="s">
        <v>95</v>
      </c>
      <c r="L15" s="203" t="s">
        <v>95</v>
      </c>
      <c r="M15" s="203" t="s">
        <v>95</v>
      </c>
      <c r="N15" s="203" t="s">
        <v>95</v>
      </c>
      <c r="O15" s="203" t="s">
        <v>95</v>
      </c>
      <c r="P15" s="203" t="s">
        <v>95</v>
      </c>
      <c r="Q15" s="203" t="s">
        <v>95</v>
      </c>
      <c r="R15" s="203" t="s">
        <v>95</v>
      </c>
      <c r="S15" s="202" t="s">
        <v>95</v>
      </c>
      <c r="T15" s="202" t="s">
        <v>95</v>
      </c>
      <c r="U15" s="202" t="s">
        <v>95</v>
      </c>
    </row>
    <row r="16" spans="1:21" x14ac:dyDescent="0.25">
      <c r="A16" s="44" t="s">
        <v>7</v>
      </c>
      <c r="B16" s="204" t="s">
        <v>95</v>
      </c>
      <c r="C16" s="204" t="s">
        <v>95</v>
      </c>
      <c r="D16" s="204" t="s">
        <v>95</v>
      </c>
      <c r="E16" s="204" t="s">
        <v>95</v>
      </c>
      <c r="F16" s="204" t="s">
        <v>95</v>
      </c>
      <c r="G16" s="203" t="s">
        <v>95</v>
      </c>
      <c r="H16" s="203" t="s">
        <v>95</v>
      </c>
      <c r="I16" s="203" t="s">
        <v>95</v>
      </c>
      <c r="J16" s="203" t="s">
        <v>95</v>
      </c>
      <c r="K16" s="203" t="s">
        <v>95</v>
      </c>
      <c r="L16" s="203" t="s">
        <v>95</v>
      </c>
      <c r="M16" s="203" t="s">
        <v>95</v>
      </c>
      <c r="N16" s="203" t="s">
        <v>95</v>
      </c>
      <c r="O16" s="203" t="s">
        <v>95</v>
      </c>
      <c r="P16" s="203" t="s">
        <v>95</v>
      </c>
      <c r="Q16" s="203" t="s">
        <v>95</v>
      </c>
      <c r="R16" s="203" t="s">
        <v>95</v>
      </c>
      <c r="S16" s="202" t="s">
        <v>95</v>
      </c>
      <c r="T16" s="202" t="s">
        <v>95</v>
      </c>
      <c r="U16" s="202" t="s">
        <v>95</v>
      </c>
    </row>
    <row r="17" spans="1:21" x14ac:dyDescent="0.25">
      <c r="A17" s="44" t="s">
        <v>8</v>
      </c>
      <c r="B17" s="202">
        <v>55.99</v>
      </c>
      <c r="C17" s="202">
        <v>46.26</v>
      </c>
      <c r="D17" s="202">
        <v>57.75</v>
      </c>
      <c r="E17" s="202">
        <v>62.78</v>
      </c>
      <c r="F17" s="202">
        <v>55.41</v>
      </c>
      <c r="G17" s="203">
        <v>56.3</v>
      </c>
      <c r="H17" s="202">
        <v>70.75</v>
      </c>
      <c r="I17" s="202">
        <v>89.79</v>
      </c>
      <c r="J17" s="202">
        <v>76.11</v>
      </c>
      <c r="K17" s="202">
        <v>73.77</v>
      </c>
      <c r="L17" s="203">
        <v>99.7</v>
      </c>
      <c r="M17" s="203">
        <v>110.1</v>
      </c>
      <c r="N17" s="203">
        <v>112.2</v>
      </c>
      <c r="O17" s="203">
        <v>94.1</v>
      </c>
      <c r="P17" s="203">
        <v>100</v>
      </c>
      <c r="Q17" s="203">
        <v>96.9</v>
      </c>
      <c r="R17" s="203">
        <v>114.7</v>
      </c>
      <c r="S17" s="202">
        <v>117.4</v>
      </c>
      <c r="T17" s="202">
        <v>109.104</v>
      </c>
      <c r="U17" s="202">
        <v>98.483000000000004</v>
      </c>
    </row>
    <row r="18" spans="1:21" x14ac:dyDescent="0.25">
      <c r="A18" s="44" t="s">
        <v>9</v>
      </c>
      <c r="B18" s="202">
        <v>52.42</v>
      </c>
      <c r="C18" s="202">
        <v>54.36</v>
      </c>
      <c r="D18" s="202">
        <v>59.29</v>
      </c>
      <c r="E18" s="202">
        <v>70.41</v>
      </c>
      <c r="F18" s="202">
        <v>59.58</v>
      </c>
      <c r="G18" s="203">
        <v>46.3</v>
      </c>
      <c r="H18" s="202">
        <v>58.79</v>
      </c>
      <c r="I18" s="202">
        <v>59.59</v>
      </c>
      <c r="J18" s="202">
        <v>50.35</v>
      </c>
      <c r="K18" s="202">
        <v>54.81</v>
      </c>
      <c r="L18" s="203">
        <v>78</v>
      </c>
      <c r="M18" s="203">
        <v>89.2</v>
      </c>
      <c r="N18" s="203">
        <v>84.1</v>
      </c>
      <c r="O18" s="203">
        <v>81.599999999999994</v>
      </c>
      <c r="P18" s="203">
        <v>88.5</v>
      </c>
      <c r="Q18" s="203">
        <v>107.6</v>
      </c>
      <c r="R18" s="203">
        <v>116</v>
      </c>
      <c r="S18" s="202">
        <v>127.5</v>
      </c>
      <c r="T18" s="202">
        <v>128.09299999999999</v>
      </c>
      <c r="U18" s="202">
        <v>130.13900000000001</v>
      </c>
    </row>
    <row r="19" spans="1:21" x14ac:dyDescent="0.25">
      <c r="A19" s="44" t="s">
        <v>10</v>
      </c>
      <c r="B19" s="202" t="s">
        <v>95</v>
      </c>
      <c r="C19" s="202" t="s">
        <v>95</v>
      </c>
      <c r="D19" s="202" t="s">
        <v>95</v>
      </c>
      <c r="E19" s="202" t="s">
        <v>95</v>
      </c>
      <c r="F19" s="202" t="s">
        <v>95</v>
      </c>
      <c r="G19" s="202" t="s">
        <v>95</v>
      </c>
      <c r="H19" s="202" t="s">
        <v>95</v>
      </c>
      <c r="I19" s="202" t="s">
        <v>95</v>
      </c>
      <c r="J19" s="202" t="s">
        <v>95</v>
      </c>
      <c r="K19" s="202" t="s">
        <v>95</v>
      </c>
      <c r="L19" s="202" t="s">
        <v>95</v>
      </c>
      <c r="M19" s="202" t="s">
        <v>95</v>
      </c>
      <c r="N19" s="202" t="s">
        <v>95</v>
      </c>
      <c r="O19" s="202" t="s">
        <v>95</v>
      </c>
      <c r="P19" s="202" t="s">
        <v>95</v>
      </c>
      <c r="Q19" s="202" t="s">
        <v>95</v>
      </c>
      <c r="R19" s="202" t="s">
        <v>95</v>
      </c>
      <c r="S19" s="202" t="s">
        <v>95</v>
      </c>
      <c r="T19" s="202" t="s">
        <v>95</v>
      </c>
      <c r="U19" s="202" t="s">
        <v>95</v>
      </c>
    </row>
    <row r="20" spans="1:21" x14ac:dyDescent="0.25">
      <c r="A20" s="44" t="s">
        <v>11</v>
      </c>
      <c r="B20" s="202">
        <v>19.989999999999998</v>
      </c>
      <c r="C20" s="202">
        <v>19.079999999999998</v>
      </c>
      <c r="D20" s="202">
        <v>16.5</v>
      </c>
      <c r="E20" s="202">
        <v>20.43</v>
      </c>
      <c r="F20" s="202">
        <v>17.09</v>
      </c>
      <c r="G20" s="203">
        <v>15.2</v>
      </c>
      <c r="H20" s="202">
        <v>19.57</v>
      </c>
      <c r="I20" s="202">
        <v>33.14</v>
      </c>
      <c r="J20" s="202">
        <v>26.22</v>
      </c>
      <c r="K20" s="202">
        <v>28.13</v>
      </c>
      <c r="L20" s="203">
        <v>32.299999999999997</v>
      </c>
      <c r="M20" s="203">
        <v>41.9</v>
      </c>
      <c r="N20" s="203">
        <v>45.2</v>
      </c>
      <c r="O20" s="203">
        <v>45.4</v>
      </c>
      <c r="P20" s="203">
        <v>49.5</v>
      </c>
      <c r="Q20" s="203">
        <v>53</v>
      </c>
      <c r="R20" s="203">
        <v>56.2</v>
      </c>
      <c r="S20" s="202">
        <v>58.3</v>
      </c>
      <c r="T20" s="202">
        <v>53.414999999999999</v>
      </c>
      <c r="U20" s="202">
        <v>53.606999999999999</v>
      </c>
    </row>
    <row r="21" spans="1:21" x14ac:dyDescent="0.25">
      <c r="A21" s="44" t="s">
        <v>12</v>
      </c>
      <c r="B21" s="202">
        <v>9.49</v>
      </c>
      <c r="C21" s="202">
        <v>9.7799999999999994</v>
      </c>
      <c r="D21" s="202">
        <v>9.11</v>
      </c>
      <c r="E21" s="202">
        <v>9.99</v>
      </c>
      <c r="F21" s="202">
        <v>10.71</v>
      </c>
      <c r="G21" s="203">
        <v>8.6</v>
      </c>
      <c r="H21" s="202">
        <v>11.56</v>
      </c>
      <c r="I21" s="202">
        <v>11.95</v>
      </c>
      <c r="J21" s="202">
        <v>8.7100000000000009</v>
      </c>
      <c r="K21" s="202">
        <v>9.68</v>
      </c>
      <c r="L21" s="203">
        <v>14.9</v>
      </c>
      <c r="M21" s="203">
        <v>17.5</v>
      </c>
      <c r="N21" s="203">
        <v>13.5</v>
      </c>
      <c r="O21" s="203">
        <v>6.3</v>
      </c>
      <c r="P21" s="203">
        <v>7.5</v>
      </c>
      <c r="Q21" s="251" t="s">
        <v>646</v>
      </c>
      <c r="R21" s="203">
        <v>7.1</v>
      </c>
      <c r="S21" s="202">
        <v>7.7</v>
      </c>
      <c r="T21" s="202">
        <v>6.0209999999999999</v>
      </c>
      <c r="U21" s="202">
        <v>7.1609999999999996</v>
      </c>
    </row>
    <row r="22" spans="1:21" x14ac:dyDescent="0.25">
      <c r="A22" s="44" t="s">
        <v>13</v>
      </c>
      <c r="B22" s="205" t="s">
        <v>95</v>
      </c>
      <c r="C22" s="205" t="s">
        <v>95</v>
      </c>
      <c r="D22" s="205" t="s">
        <v>95</v>
      </c>
      <c r="E22" s="205" t="s">
        <v>95</v>
      </c>
      <c r="F22" s="205" t="s">
        <v>95</v>
      </c>
      <c r="G22" s="202" t="s">
        <v>95</v>
      </c>
      <c r="H22" s="202" t="s">
        <v>95</v>
      </c>
      <c r="I22" s="202" t="s">
        <v>95</v>
      </c>
      <c r="J22" s="202" t="s">
        <v>95</v>
      </c>
      <c r="K22" s="202" t="s">
        <v>95</v>
      </c>
      <c r="L22" s="202" t="s">
        <v>95</v>
      </c>
      <c r="M22" s="202" t="s">
        <v>95</v>
      </c>
      <c r="N22" s="202" t="s">
        <v>95</v>
      </c>
      <c r="O22" s="202" t="s">
        <v>95</v>
      </c>
      <c r="P22" s="202" t="s">
        <v>95</v>
      </c>
      <c r="Q22" s="202" t="s">
        <v>95</v>
      </c>
      <c r="R22" s="202" t="s">
        <v>95</v>
      </c>
      <c r="S22" s="202" t="s">
        <v>95</v>
      </c>
      <c r="T22" s="202" t="s">
        <v>95</v>
      </c>
      <c r="U22" s="202" t="s">
        <v>95</v>
      </c>
    </row>
    <row r="23" spans="1:21" x14ac:dyDescent="0.25">
      <c r="A23" s="44" t="s">
        <v>14</v>
      </c>
      <c r="B23" s="202">
        <v>57.36</v>
      </c>
      <c r="C23" s="202">
        <v>55.54</v>
      </c>
      <c r="D23" s="202">
        <v>61.92</v>
      </c>
      <c r="E23" s="202">
        <v>67.41</v>
      </c>
      <c r="F23" s="202">
        <v>63.07</v>
      </c>
      <c r="G23" s="202">
        <v>61.1</v>
      </c>
      <c r="H23" s="202">
        <v>89.99</v>
      </c>
      <c r="I23" s="202">
        <v>93.75</v>
      </c>
      <c r="J23" s="202">
        <v>70.180000000000007</v>
      </c>
      <c r="K23" s="202">
        <v>74.599999999999994</v>
      </c>
      <c r="L23" s="202">
        <v>109.1</v>
      </c>
      <c r="M23" s="202">
        <v>128.6</v>
      </c>
      <c r="N23" s="202">
        <v>110.8</v>
      </c>
      <c r="O23" s="202">
        <v>87.2</v>
      </c>
      <c r="P23" s="202">
        <v>85.8</v>
      </c>
      <c r="Q23" s="202">
        <v>98.5</v>
      </c>
      <c r="R23" s="202">
        <v>102.5</v>
      </c>
      <c r="S23" s="202">
        <v>116.4</v>
      </c>
      <c r="T23" s="202">
        <v>105.437</v>
      </c>
      <c r="U23" s="202">
        <v>112.499</v>
      </c>
    </row>
    <row r="24" spans="1:21" x14ac:dyDescent="0.25">
      <c r="A24" s="44" t="s">
        <v>15</v>
      </c>
      <c r="B24" s="205" t="s">
        <v>95</v>
      </c>
      <c r="C24" s="205" t="s">
        <v>95</v>
      </c>
      <c r="D24" s="205" t="s">
        <v>95</v>
      </c>
      <c r="E24" s="205" t="s">
        <v>95</v>
      </c>
      <c r="F24" s="205" t="s">
        <v>95</v>
      </c>
      <c r="G24" s="202" t="s">
        <v>95</v>
      </c>
      <c r="H24" s="202" t="s">
        <v>95</v>
      </c>
      <c r="I24" s="202" t="s">
        <v>95</v>
      </c>
      <c r="J24" s="202" t="s">
        <v>95</v>
      </c>
      <c r="K24" s="202" t="s">
        <v>95</v>
      </c>
      <c r="L24" s="202" t="s">
        <v>95</v>
      </c>
      <c r="M24" s="202" t="s">
        <v>95</v>
      </c>
      <c r="N24" s="202" t="s">
        <v>95</v>
      </c>
      <c r="O24" s="202" t="s">
        <v>95</v>
      </c>
      <c r="P24" s="202" t="s">
        <v>95</v>
      </c>
      <c r="Q24" s="202" t="s">
        <v>95</v>
      </c>
      <c r="R24" s="202" t="s">
        <v>95</v>
      </c>
      <c r="S24" s="202" t="s">
        <v>95</v>
      </c>
      <c r="T24" s="202" t="s">
        <v>95</v>
      </c>
      <c r="U24" s="202" t="s">
        <v>95</v>
      </c>
    </row>
    <row r="25" spans="1:21" x14ac:dyDescent="0.25">
      <c r="A25" s="44" t="s">
        <v>16</v>
      </c>
      <c r="B25" s="202">
        <v>9.3800000000000008</v>
      </c>
      <c r="C25" s="202">
        <v>8.4</v>
      </c>
      <c r="D25" s="202">
        <v>9.73</v>
      </c>
      <c r="E25" s="202">
        <v>15.15</v>
      </c>
      <c r="F25" s="202">
        <v>10.55</v>
      </c>
      <c r="G25" s="202">
        <v>8</v>
      </c>
      <c r="H25" s="202">
        <v>8.99</v>
      </c>
      <c r="I25" s="202">
        <v>10.74</v>
      </c>
      <c r="J25" s="202">
        <v>9.48</v>
      </c>
      <c r="K25" s="202">
        <v>3.84</v>
      </c>
      <c r="L25" s="202">
        <v>9.8000000000000007</v>
      </c>
      <c r="M25" s="202">
        <v>11.6</v>
      </c>
      <c r="N25" s="202">
        <v>6.1</v>
      </c>
      <c r="O25" s="202">
        <v>3.4</v>
      </c>
      <c r="P25" s="257" t="s">
        <v>646</v>
      </c>
      <c r="Q25" s="202">
        <v>8.5</v>
      </c>
      <c r="R25" s="202">
        <v>9.9</v>
      </c>
      <c r="S25" s="202">
        <v>12</v>
      </c>
      <c r="T25" s="202">
        <v>7.2519999999999998</v>
      </c>
      <c r="U25" s="202">
        <v>12.715</v>
      </c>
    </row>
    <row r="26" spans="1:21" x14ac:dyDescent="0.25">
      <c r="A26" s="44" t="s">
        <v>17</v>
      </c>
      <c r="B26" s="205" t="s">
        <v>95</v>
      </c>
      <c r="C26" s="205" t="s">
        <v>95</v>
      </c>
      <c r="D26" s="205" t="s">
        <v>95</v>
      </c>
      <c r="E26" s="205" t="s">
        <v>95</v>
      </c>
      <c r="F26" s="205" t="s">
        <v>95</v>
      </c>
      <c r="G26" s="202" t="s">
        <v>95</v>
      </c>
      <c r="H26" s="202" t="s">
        <v>95</v>
      </c>
      <c r="I26" s="202" t="s">
        <v>95</v>
      </c>
      <c r="J26" s="202" t="s">
        <v>95</v>
      </c>
      <c r="K26" s="202" t="s">
        <v>95</v>
      </c>
      <c r="L26" s="202" t="s">
        <v>95</v>
      </c>
      <c r="M26" s="202" t="s">
        <v>95</v>
      </c>
      <c r="N26" s="202" t="s">
        <v>95</v>
      </c>
      <c r="O26" s="202" t="s">
        <v>95</v>
      </c>
      <c r="P26" s="202" t="s">
        <v>95</v>
      </c>
      <c r="Q26" s="202" t="s">
        <v>95</v>
      </c>
      <c r="R26" s="202" t="s">
        <v>95</v>
      </c>
      <c r="S26" s="202" t="s">
        <v>95</v>
      </c>
      <c r="T26" s="202" t="s">
        <v>95</v>
      </c>
      <c r="U26" s="202" t="s">
        <v>95</v>
      </c>
    </row>
    <row r="27" spans="1:21" x14ac:dyDescent="0.25">
      <c r="A27" s="44" t="s">
        <v>18</v>
      </c>
      <c r="B27" s="261" t="s">
        <v>95</v>
      </c>
      <c r="C27" s="261" t="s">
        <v>95</v>
      </c>
      <c r="D27" s="261" t="s">
        <v>95</v>
      </c>
      <c r="E27" s="261" t="s">
        <v>95</v>
      </c>
      <c r="F27" s="261" t="s">
        <v>95</v>
      </c>
      <c r="G27" s="257" t="s">
        <v>95</v>
      </c>
      <c r="H27" s="257" t="s">
        <v>95</v>
      </c>
      <c r="I27" s="257" t="s">
        <v>95</v>
      </c>
      <c r="J27" s="257" t="s">
        <v>95</v>
      </c>
      <c r="K27" s="257" t="s">
        <v>95</v>
      </c>
      <c r="L27" s="257" t="s">
        <v>95</v>
      </c>
      <c r="M27" s="257" t="s">
        <v>95</v>
      </c>
      <c r="N27" s="202" t="s">
        <v>95</v>
      </c>
      <c r="O27" s="202" t="s">
        <v>95</v>
      </c>
      <c r="P27" s="202" t="s">
        <v>95</v>
      </c>
      <c r="Q27" s="202" t="s">
        <v>95</v>
      </c>
      <c r="R27" s="202" t="s">
        <v>95</v>
      </c>
      <c r="S27" s="202" t="s">
        <v>95</v>
      </c>
      <c r="T27" s="202" t="s">
        <v>95</v>
      </c>
      <c r="U27" s="202" t="s">
        <v>95</v>
      </c>
    </row>
    <row r="28" spans="1:21" ht="18" x14ac:dyDescent="0.25">
      <c r="A28" s="43" t="s">
        <v>94</v>
      </c>
      <c r="B28" s="206" t="s">
        <v>95</v>
      </c>
      <c r="C28" s="206" t="s">
        <v>95</v>
      </c>
      <c r="D28" s="206" t="s">
        <v>95</v>
      </c>
      <c r="E28" s="206" t="s">
        <v>95</v>
      </c>
      <c r="F28" s="206" t="s">
        <v>95</v>
      </c>
      <c r="G28" s="200" t="s">
        <v>95</v>
      </c>
      <c r="H28" s="200" t="s">
        <v>95</v>
      </c>
      <c r="I28" s="200" t="s">
        <v>95</v>
      </c>
      <c r="J28" s="200" t="s">
        <v>95</v>
      </c>
      <c r="K28" s="200" t="s">
        <v>95</v>
      </c>
      <c r="L28" s="200" t="s">
        <v>95</v>
      </c>
      <c r="M28" s="200" t="s">
        <v>95</v>
      </c>
      <c r="N28" s="200" t="s">
        <v>95</v>
      </c>
      <c r="O28" s="200">
        <v>0</v>
      </c>
      <c r="P28" s="200" t="s">
        <v>95</v>
      </c>
      <c r="Q28" s="200" t="s">
        <v>95</v>
      </c>
      <c r="R28" s="200" t="s">
        <v>95</v>
      </c>
      <c r="S28" s="200" t="s">
        <v>95</v>
      </c>
      <c r="T28" s="200" t="s">
        <v>95</v>
      </c>
      <c r="U28" s="200" t="s">
        <v>95</v>
      </c>
    </row>
    <row r="29" spans="1:21" x14ac:dyDescent="0.25">
      <c r="A29" s="44" t="s">
        <v>19</v>
      </c>
      <c r="B29" s="205" t="s">
        <v>95</v>
      </c>
      <c r="C29" s="205" t="s">
        <v>95</v>
      </c>
      <c r="D29" s="205" t="s">
        <v>95</v>
      </c>
      <c r="E29" s="205" t="s">
        <v>95</v>
      </c>
      <c r="F29" s="205" t="s">
        <v>95</v>
      </c>
      <c r="G29" s="202" t="s">
        <v>95</v>
      </c>
      <c r="H29" s="202" t="s">
        <v>95</v>
      </c>
      <c r="I29" s="202" t="s">
        <v>95</v>
      </c>
      <c r="J29" s="202" t="s">
        <v>95</v>
      </c>
      <c r="K29" s="202" t="s">
        <v>95</v>
      </c>
      <c r="L29" s="202" t="s">
        <v>95</v>
      </c>
      <c r="M29" s="202" t="s">
        <v>95</v>
      </c>
      <c r="N29" s="202" t="s">
        <v>95</v>
      </c>
      <c r="O29" s="202" t="s">
        <v>95</v>
      </c>
      <c r="P29" s="202" t="s">
        <v>95</v>
      </c>
      <c r="Q29" s="202" t="s">
        <v>95</v>
      </c>
      <c r="R29" s="202" t="s">
        <v>95</v>
      </c>
      <c r="S29" s="202" t="s">
        <v>95</v>
      </c>
      <c r="T29" s="202" t="s">
        <v>95</v>
      </c>
      <c r="U29" s="202" t="s">
        <v>95</v>
      </c>
    </row>
    <row r="30" spans="1:21" x14ac:dyDescent="0.25">
      <c r="A30" s="44" t="s">
        <v>20</v>
      </c>
      <c r="B30" s="205" t="s">
        <v>95</v>
      </c>
      <c r="C30" s="205" t="s">
        <v>95</v>
      </c>
      <c r="D30" s="205" t="s">
        <v>95</v>
      </c>
      <c r="E30" s="205" t="s">
        <v>95</v>
      </c>
      <c r="F30" s="205" t="s">
        <v>95</v>
      </c>
      <c r="G30" s="202" t="s">
        <v>95</v>
      </c>
      <c r="H30" s="202" t="s">
        <v>95</v>
      </c>
      <c r="I30" s="202" t="s">
        <v>95</v>
      </c>
      <c r="J30" s="202" t="s">
        <v>95</v>
      </c>
      <c r="K30" s="202" t="s">
        <v>95</v>
      </c>
      <c r="L30" s="202" t="s">
        <v>95</v>
      </c>
      <c r="M30" s="202" t="s">
        <v>95</v>
      </c>
      <c r="N30" s="202" t="s">
        <v>95</v>
      </c>
      <c r="O30" s="202" t="s">
        <v>95</v>
      </c>
      <c r="P30" s="202" t="s">
        <v>95</v>
      </c>
      <c r="Q30" s="202" t="s">
        <v>95</v>
      </c>
      <c r="R30" s="202" t="s">
        <v>95</v>
      </c>
      <c r="S30" s="202" t="s">
        <v>95</v>
      </c>
      <c r="T30" s="202" t="s">
        <v>95</v>
      </c>
      <c r="U30" s="202" t="s">
        <v>95</v>
      </c>
    </row>
    <row r="31" spans="1:21" x14ac:dyDescent="0.25">
      <c r="A31" s="44" t="s">
        <v>21</v>
      </c>
      <c r="B31" s="205" t="s">
        <v>95</v>
      </c>
      <c r="C31" s="205" t="s">
        <v>95</v>
      </c>
      <c r="D31" s="205" t="s">
        <v>95</v>
      </c>
      <c r="E31" s="205" t="s">
        <v>95</v>
      </c>
      <c r="F31" s="205" t="s">
        <v>95</v>
      </c>
      <c r="G31" s="202" t="s">
        <v>95</v>
      </c>
      <c r="H31" s="202" t="s">
        <v>95</v>
      </c>
      <c r="I31" s="202" t="s">
        <v>95</v>
      </c>
      <c r="J31" s="202" t="s">
        <v>95</v>
      </c>
      <c r="K31" s="202" t="s">
        <v>95</v>
      </c>
      <c r="L31" s="202" t="s">
        <v>95</v>
      </c>
      <c r="M31" s="202" t="s">
        <v>95</v>
      </c>
      <c r="N31" s="202" t="s">
        <v>95</v>
      </c>
      <c r="O31" s="202" t="s">
        <v>95</v>
      </c>
      <c r="P31" s="202" t="s">
        <v>95</v>
      </c>
      <c r="Q31" s="202" t="s">
        <v>95</v>
      </c>
      <c r="R31" s="202" t="s">
        <v>95</v>
      </c>
      <c r="S31" s="202" t="s">
        <v>95</v>
      </c>
      <c r="T31" s="202" t="s">
        <v>95</v>
      </c>
      <c r="U31" s="202" t="s">
        <v>95</v>
      </c>
    </row>
    <row r="32" spans="1:21" x14ac:dyDescent="0.25">
      <c r="A32" s="40" t="s">
        <v>22</v>
      </c>
      <c r="B32" s="205"/>
      <c r="C32" s="205"/>
      <c r="D32" s="205"/>
      <c r="E32" s="205"/>
      <c r="F32" s="205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</row>
    <row r="33" spans="1:21" ht="19.5" x14ac:dyDescent="0.25">
      <c r="A33" s="51" t="s">
        <v>23</v>
      </c>
      <c r="B33" s="205" t="s">
        <v>95</v>
      </c>
      <c r="C33" s="205" t="s">
        <v>95</v>
      </c>
      <c r="D33" s="205" t="s">
        <v>95</v>
      </c>
      <c r="E33" s="205" t="s">
        <v>95</v>
      </c>
      <c r="F33" s="205" t="s">
        <v>95</v>
      </c>
      <c r="G33" s="202" t="s">
        <v>95</v>
      </c>
      <c r="H33" s="202" t="s">
        <v>95</v>
      </c>
      <c r="I33" s="202" t="s">
        <v>95</v>
      </c>
      <c r="J33" s="202" t="s">
        <v>95</v>
      </c>
      <c r="K33" s="202" t="s">
        <v>95</v>
      </c>
      <c r="L33" s="202" t="s">
        <v>95</v>
      </c>
      <c r="M33" s="202" t="s">
        <v>95</v>
      </c>
      <c r="N33" s="202" t="s">
        <v>95</v>
      </c>
      <c r="O33" s="202" t="s">
        <v>95</v>
      </c>
      <c r="P33" s="202" t="s">
        <v>95</v>
      </c>
      <c r="Q33" s="202" t="s">
        <v>95</v>
      </c>
      <c r="R33" s="202" t="s">
        <v>95</v>
      </c>
      <c r="S33" s="202" t="s">
        <v>95</v>
      </c>
      <c r="T33" s="202" t="s">
        <v>95</v>
      </c>
      <c r="U33" s="202" t="s">
        <v>95</v>
      </c>
    </row>
    <row r="34" spans="1:21" ht="19.5" x14ac:dyDescent="0.25">
      <c r="A34" s="51" t="s">
        <v>93</v>
      </c>
      <c r="B34" s="205" t="s">
        <v>95</v>
      </c>
      <c r="C34" s="205" t="s">
        <v>95</v>
      </c>
      <c r="D34" s="205" t="s">
        <v>95</v>
      </c>
      <c r="E34" s="205" t="s">
        <v>95</v>
      </c>
      <c r="F34" s="205" t="s">
        <v>95</v>
      </c>
      <c r="G34" s="202" t="s">
        <v>95</v>
      </c>
      <c r="H34" s="202" t="s">
        <v>95</v>
      </c>
      <c r="I34" s="202" t="s">
        <v>95</v>
      </c>
      <c r="J34" s="202" t="s">
        <v>95</v>
      </c>
      <c r="K34" s="202" t="s">
        <v>95</v>
      </c>
      <c r="L34" s="202" t="s">
        <v>95</v>
      </c>
      <c r="M34" s="202" t="s">
        <v>95</v>
      </c>
      <c r="N34" s="202" t="s">
        <v>95</v>
      </c>
      <c r="O34" s="202" t="s">
        <v>95</v>
      </c>
      <c r="P34" s="202" t="s">
        <v>95</v>
      </c>
      <c r="Q34" s="202" t="s">
        <v>95</v>
      </c>
      <c r="R34" s="202" t="s">
        <v>95</v>
      </c>
      <c r="S34" s="202" t="s">
        <v>95</v>
      </c>
      <c r="T34" s="202" t="s">
        <v>95</v>
      </c>
      <c r="U34" s="202" t="s">
        <v>95</v>
      </c>
    </row>
    <row r="35" spans="1:21" x14ac:dyDescent="0.25">
      <c r="A35" s="44" t="s">
        <v>24</v>
      </c>
      <c r="B35" s="205" t="s">
        <v>95</v>
      </c>
      <c r="C35" s="205" t="s">
        <v>95</v>
      </c>
      <c r="D35" s="205" t="s">
        <v>95</v>
      </c>
      <c r="E35" s="205" t="s">
        <v>95</v>
      </c>
      <c r="F35" s="205" t="s">
        <v>95</v>
      </c>
      <c r="G35" s="202" t="s">
        <v>95</v>
      </c>
      <c r="H35" s="202" t="s">
        <v>95</v>
      </c>
      <c r="I35" s="202" t="s">
        <v>95</v>
      </c>
      <c r="J35" s="202" t="s">
        <v>95</v>
      </c>
      <c r="K35" s="202" t="s">
        <v>95</v>
      </c>
      <c r="L35" s="202" t="s">
        <v>95</v>
      </c>
      <c r="M35" s="202" t="s">
        <v>95</v>
      </c>
      <c r="N35" s="202" t="s">
        <v>95</v>
      </c>
      <c r="O35" s="202" t="s">
        <v>95</v>
      </c>
      <c r="P35" s="202" t="s">
        <v>95</v>
      </c>
      <c r="Q35" s="202" t="s">
        <v>95</v>
      </c>
      <c r="R35" s="202" t="s">
        <v>95</v>
      </c>
      <c r="S35" s="202" t="s">
        <v>95</v>
      </c>
      <c r="T35" s="202" t="s">
        <v>95</v>
      </c>
      <c r="U35" s="202" t="s">
        <v>95</v>
      </c>
    </row>
    <row r="36" spans="1:21" x14ac:dyDescent="0.25">
      <c r="A36" s="44" t="s">
        <v>25</v>
      </c>
      <c r="B36" s="205" t="s">
        <v>95</v>
      </c>
      <c r="C36" s="205" t="s">
        <v>95</v>
      </c>
      <c r="D36" s="205" t="s">
        <v>95</v>
      </c>
      <c r="E36" s="205" t="s">
        <v>95</v>
      </c>
      <c r="F36" s="205" t="s">
        <v>95</v>
      </c>
      <c r="G36" s="202" t="s">
        <v>95</v>
      </c>
      <c r="H36" s="202" t="s">
        <v>95</v>
      </c>
      <c r="I36" s="202" t="s">
        <v>95</v>
      </c>
      <c r="J36" s="202" t="s">
        <v>95</v>
      </c>
      <c r="K36" s="202" t="s">
        <v>95</v>
      </c>
      <c r="L36" s="202" t="s">
        <v>95</v>
      </c>
      <c r="M36" s="202" t="s">
        <v>95</v>
      </c>
      <c r="N36" s="202" t="s">
        <v>95</v>
      </c>
      <c r="O36" s="202">
        <v>0</v>
      </c>
      <c r="P36" s="202" t="s">
        <v>95</v>
      </c>
      <c r="Q36" s="202" t="s">
        <v>95</v>
      </c>
      <c r="R36" s="202" t="s">
        <v>95</v>
      </c>
      <c r="S36" s="202" t="s">
        <v>95</v>
      </c>
      <c r="T36" s="202" t="s">
        <v>95</v>
      </c>
      <c r="U36" s="202" t="s">
        <v>95</v>
      </c>
    </row>
    <row r="37" spans="1:21" x14ac:dyDescent="0.25">
      <c r="A37" s="44" t="s">
        <v>26</v>
      </c>
      <c r="B37" s="205" t="s">
        <v>95</v>
      </c>
      <c r="C37" s="205" t="s">
        <v>95</v>
      </c>
      <c r="D37" s="205" t="s">
        <v>95</v>
      </c>
      <c r="E37" s="205" t="s">
        <v>95</v>
      </c>
      <c r="F37" s="205" t="s">
        <v>95</v>
      </c>
      <c r="G37" s="202" t="s">
        <v>95</v>
      </c>
      <c r="H37" s="202" t="s">
        <v>95</v>
      </c>
      <c r="I37" s="202" t="s">
        <v>95</v>
      </c>
      <c r="J37" s="202" t="s">
        <v>95</v>
      </c>
      <c r="K37" s="202" t="s">
        <v>95</v>
      </c>
      <c r="L37" s="202" t="s">
        <v>95</v>
      </c>
      <c r="M37" s="202" t="s">
        <v>95</v>
      </c>
      <c r="N37" s="202" t="s">
        <v>95</v>
      </c>
      <c r="O37" s="202" t="s">
        <v>95</v>
      </c>
      <c r="P37" s="202" t="s">
        <v>95</v>
      </c>
      <c r="Q37" s="202" t="s">
        <v>95</v>
      </c>
      <c r="R37" s="202" t="s">
        <v>95</v>
      </c>
      <c r="S37" s="202" t="s">
        <v>95</v>
      </c>
      <c r="T37" s="202" t="s">
        <v>95</v>
      </c>
      <c r="U37" s="202" t="s">
        <v>95</v>
      </c>
    </row>
    <row r="38" spans="1:21" x14ac:dyDescent="0.25">
      <c r="A38" s="44" t="s">
        <v>27</v>
      </c>
      <c r="B38" s="205" t="s">
        <v>95</v>
      </c>
      <c r="C38" s="205" t="s">
        <v>95</v>
      </c>
      <c r="D38" s="205" t="s">
        <v>95</v>
      </c>
      <c r="E38" s="205" t="s">
        <v>95</v>
      </c>
      <c r="F38" s="205" t="s">
        <v>95</v>
      </c>
      <c r="G38" s="202" t="s">
        <v>95</v>
      </c>
      <c r="H38" s="202" t="s">
        <v>95</v>
      </c>
      <c r="I38" s="202" t="s">
        <v>95</v>
      </c>
      <c r="J38" s="202" t="s">
        <v>95</v>
      </c>
      <c r="K38" s="202" t="s">
        <v>95</v>
      </c>
      <c r="L38" s="202" t="s">
        <v>95</v>
      </c>
      <c r="M38" s="202" t="s">
        <v>95</v>
      </c>
      <c r="N38" s="202" t="s">
        <v>95</v>
      </c>
      <c r="O38" s="202" t="s">
        <v>95</v>
      </c>
      <c r="P38" s="202" t="s">
        <v>95</v>
      </c>
      <c r="Q38" s="202" t="s">
        <v>95</v>
      </c>
      <c r="R38" s="202" t="s">
        <v>95</v>
      </c>
      <c r="S38" s="202" t="s">
        <v>95</v>
      </c>
      <c r="T38" s="202" t="s">
        <v>95</v>
      </c>
      <c r="U38" s="202" t="s">
        <v>95</v>
      </c>
    </row>
    <row r="39" spans="1:21" x14ac:dyDescent="0.25">
      <c r="A39" s="44" t="s">
        <v>28</v>
      </c>
      <c r="B39" s="205" t="s">
        <v>95</v>
      </c>
      <c r="C39" s="205" t="s">
        <v>95</v>
      </c>
      <c r="D39" s="205" t="s">
        <v>95</v>
      </c>
      <c r="E39" s="205" t="s">
        <v>95</v>
      </c>
      <c r="F39" s="205" t="s">
        <v>95</v>
      </c>
      <c r="G39" s="202" t="s">
        <v>95</v>
      </c>
      <c r="H39" s="202" t="s">
        <v>95</v>
      </c>
      <c r="I39" s="202" t="s">
        <v>95</v>
      </c>
      <c r="J39" s="202" t="s">
        <v>95</v>
      </c>
      <c r="K39" s="202" t="s">
        <v>95</v>
      </c>
      <c r="L39" s="202" t="s">
        <v>95</v>
      </c>
      <c r="M39" s="202" t="s">
        <v>95</v>
      </c>
      <c r="N39" s="202" t="s">
        <v>95</v>
      </c>
      <c r="O39" s="202" t="s">
        <v>95</v>
      </c>
      <c r="P39" s="202" t="s">
        <v>95</v>
      </c>
      <c r="Q39" s="202" t="s">
        <v>95</v>
      </c>
      <c r="R39" s="202" t="s">
        <v>95</v>
      </c>
      <c r="S39" s="202" t="s">
        <v>95</v>
      </c>
      <c r="T39" s="202" t="s">
        <v>95</v>
      </c>
      <c r="U39" s="202" t="s">
        <v>95</v>
      </c>
    </row>
    <row r="40" spans="1:21" x14ac:dyDescent="0.25">
      <c r="A40" s="44" t="s">
        <v>29</v>
      </c>
      <c r="B40" s="205" t="s">
        <v>95</v>
      </c>
      <c r="C40" s="205" t="s">
        <v>95</v>
      </c>
      <c r="D40" s="205" t="s">
        <v>95</v>
      </c>
      <c r="E40" s="205" t="s">
        <v>95</v>
      </c>
      <c r="F40" s="205" t="s">
        <v>95</v>
      </c>
      <c r="G40" s="202" t="s">
        <v>95</v>
      </c>
      <c r="H40" s="202" t="s">
        <v>95</v>
      </c>
      <c r="I40" s="202" t="s">
        <v>95</v>
      </c>
      <c r="J40" s="202" t="s">
        <v>95</v>
      </c>
      <c r="K40" s="202" t="s">
        <v>95</v>
      </c>
      <c r="L40" s="202" t="s">
        <v>95</v>
      </c>
      <c r="M40" s="202" t="s">
        <v>95</v>
      </c>
      <c r="N40" s="202" t="s">
        <v>95</v>
      </c>
      <c r="O40" s="202" t="s">
        <v>95</v>
      </c>
      <c r="P40" s="202" t="s">
        <v>95</v>
      </c>
      <c r="Q40" s="202" t="s">
        <v>95</v>
      </c>
      <c r="R40" s="202" t="s">
        <v>95</v>
      </c>
      <c r="S40" s="202" t="s">
        <v>95</v>
      </c>
      <c r="T40" s="202" t="s">
        <v>95</v>
      </c>
      <c r="U40" s="202" t="s">
        <v>95</v>
      </c>
    </row>
    <row r="41" spans="1:21" x14ac:dyDescent="0.25">
      <c r="A41" s="44" t="s">
        <v>30</v>
      </c>
      <c r="B41" s="205" t="s">
        <v>95</v>
      </c>
      <c r="C41" s="205" t="s">
        <v>95</v>
      </c>
      <c r="D41" s="205" t="s">
        <v>95</v>
      </c>
      <c r="E41" s="205" t="s">
        <v>95</v>
      </c>
      <c r="F41" s="205" t="s">
        <v>95</v>
      </c>
      <c r="G41" s="202" t="s">
        <v>95</v>
      </c>
      <c r="H41" s="202" t="s">
        <v>95</v>
      </c>
      <c r="I41" s="202" t="s">
        <v>95</v>
      </c>
      <c r="J41" s="202" t="s">
        <v>95</v>
      </c>
      <c r="K41" s="202" t="s">
        <v>95</v>
      </c>
      <c r="L41" s="202" t="s">
        <v>95</v>
      </c>
      <c r="M41" s="202" t="s">
        <v>95</v>
      </c>
      <c r="N41" s="202" t="s">
        <v>95</v>
      </c>
      <c r="O41" s="202" t="s">
        <v>95</v>
      </c>
      <c r="P41" s="202" t="s">
        <v>95</v>
      </c>
      <c r="Q41" s="202" t="s">
        <v>95</v>
      </c>
      <c r="R41" s="202" t="s">
        <v>95</v>
      </c>
      <c r="S41" s="202" t="s">
        <v>95</v>
      </c>
      <c r="T41" s="202" t="s">
        <v>95</v>
      </c>
      <c r="U41" s="202" t="s">
        <v>95</v>
      </c>
    </row>
    <row r="42" spans="1:21" ht="18" x14ac:dyDescent="0.25">
      <c r="A42" s="43" t="s">
        <v>124</v>
      </c>
      <c r="B42" s="200">
        <v>133.54</v>
      </c>
      <c r="C42" s="200">
        <v>135.16999999999999</v>
      </c>
      <c r="D42" s="200">
        <v>148.94</v>
      </c>
      <c r="E42" s="200">
        <v>165.28</v>
      </c>
      <c r="F42" s="200">
        <v>147.9</v>
      </c>
      <c r="G42" s="206">
        <v>132.30000000000001</v>
      </c>
      <c r="H42" s="200">
        <f>SUM(H43:H49)</f>
        <v>177.03</v>
      </c>
      <c r="I42" s="200">
        <v>214.2</v>
      </c>
      <c r="J42" s="200">
        <v>154.34</v>
      </c>
      <c r="K42" s="200">
        <v>126.84</v>
      </c>
      <c r="L42" s="206">
        <v>222.1</v>
      </c>
      <c r="M42" s="206">
        <v>239.2</v>
      </c>
      <c r="N42" s="206">
        <v>209.1</v>
      </c>
      <c r="O42" s="206">
        <v>141.1</v>
      </c>
      <c r="P42" s="206">
        <v>154.30000000000001</v>
      </c>
      <c r="Q42" s="206">
        <v>174.7</v>
      </c>
      <c r="R42" s="206">
        <v>205.9</v>
      </c>
      <c r="S42" s="206">
        <v>224.1</v>
      </c>
      <c r="T42" s="200">
        <v>225.57599999999999</v>
      </c>
      <c r="U42" s="200">
        <v>229.37299999999999</v>
      </c>
    </row>
    <row r="43" spans="1:21" x14ac:dyDescent="0.25">
      <c r="A43" s="44" t="s">
        <v>31</v>
      </c>
      <c r="B43" s="202">
        <v>3.01</v>
      </c>
      <c r="C43" s="202">
        <v>2.4500000000000002</v>
      </c>
      <c r="D43" s="202">
        <v>1.73</v>
      </c>
      <c r="E43" s="202">
        <v>1.24</v>
      </c>
      <c r="F43" s="202">
        <v>0.15</v>
      </c>
      <c r="G43" s="202">
        <v>0</v>
      </c>
      <c r="H43" s="202">
        <v>0.12</v>
      </c>
      <c r="I43" s="202">
        <v>0.05</v>
      </c>
      <c r="J43" s="202" t="s">
        <v>343</v>
      </c>
      <c r="K43" s="202">
        <v>0.25</v>
      </c>
      <c r="L43" s="202">
        <v>1</v>
      </c>
      <c r="M43" s="205">
        <v>0.4</v>
      </c>
      <c r="N43" s="202">
        <v>0</v>
      </c>
      <c r="O43" s="205" t="s">
        <v>95</v>
      </c>
      <c r="P43" s="205" t="s">
        <v>95</v>
      </c>
      <c r="Q43" s="205" t="s">
        <v>95</v>
      </c>
      <c r="R43" s="205" t="s">
        <v>265</v>
      </c>
      <c r="S43" s="205" t="s">
        <v>95</v>
      </c>
      <c r="T43" s="205" t="s">
        <v>265</v>
      </c>
      <c r="U43" s="202" t="s">
        <v>95</v>
      </c>
    </row>
    <row r="44" spans="1:21" x14ac:dyDescent="0.25">
      <c r="A44" s="44" t="s">
        <v>32</v>
      </c>
      <c r="B44" s="202">
        <v>0.01</v>
      </c>
      <c r="C44" s="202">
        <v>0.05</v>
      </c>
      <c r="D44" s="202">
        <v>0.01</v>
      </c>
      <c r="E44" s="202">
        <v>0.02</v>
      </c>
      <c r="F44" s="205" t="s">
        <v>95</v>
      </c>
      <c r="G44" s="202" t="s">
        <v>95</v>
      </c>
      <c r="H44" s="202">
        <v>0.04</v>
      </c>
      <c r="I44" s="205" t="s">
        <v>95</v>
      </c>
      <c r="J44" s="205" t="s">
        <v>95</v>
      </c>
      <c r="K44" s="205" t="s">
        <v>95</v>
      </c>
      <c r="L44" s="202" t="s">
        <v>95</v>
      </c>
      <c r="M44" s="202" t="s">
        <v>95</v>
      </c>
      <c r="N44" s="202" t="s">
        <v>95</v>
      </c>
      <c r="O44" s="202" t="s">
        <v>95</v>
      </c>
      <c r="P44" s="202" t="s">
        <v>95</v>
      </c>
      <c r="Q44" s="202" t="s">
        <v>95</v>
      </c>
      <c r="R44" s="202" t="s">
        <v>95</v>
      </c>
      <c r="S44" s="202" t="s">
        <v>95</v>
      </c>
      <c r="T44" s="202" t="s">
        <v>95</v>
      </c>
      <c r="U44" s="202" t="s">
        <v>95</v>
      </c>
    </row>
    <row r="45" spans="1:21" x14ac:dyDescent="0.25">
      <c r="A45" s="44" t="s">
        <v>33</v>
      </c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 t="s">
        <v>95</v>
      </c>
      <c r="Q45" s="202" t="s">
        <v>95</v>
      </c>
      <c r="R45" s="202" t="s">
        <v>95</v>
      </c>
      <c r="S45" s="202" t="s">
        <v>95</v>
      </c>
      <c r="T45" s="202" t="s">
        <v>95</v>
      </c>
      <c r="U45" s="202" t="s">
        <v>95</v>
      </c>
    </row>
    <row r="46" spans="1:21" x14ac:dyDescent="0.25">
      <c r="A46" s="44" t="s">
        <v>34</v>
      </c>
      <c r="B46" s="202">
        <v>126.46</v>
      </c>
      <c r="C46" s="202">
        <v>128.6</v>
      </c>
      <c r="D46" s="202">
        <v>142.79</v>
      </c>
      <c r="E46" s="202">
        <v>157.55000000000001</v>
      </c>
      <c r="F46" s="202">
        <v>140.44</v>
      </c>
      <c r="G46" s="205">
        <v>125.7</v>
      </c>
      <c r="H46" s="202">
        <v>161.71</v>
      </c>
      <c r="I46" s="202">
        <v>193.02</v>
      </c>
      <c r="J46" s="202">
        <v>139.53</v>
      </c>
      <c r="K46" s="202">
        <v>117.03</v>
      </c>
      <c r="L46" s="205">
        <v>196.4</v>
      </c>
      <c r="M46" s="205">
        <v>211.9</v>
      </c>
      <c r="N46" s="205">
        <v>193.3</v>
      </c>
      <c r="O46" s="205">
        <v>129.80000000000001</v>
      </c>
      <c r="P46" s="205">
        <v>137.6</v>
      </c>
      <c r="Q46" s="205">
        <v>155.5</v>
      </c>
      <c r="R46" s="205">
        <v>186.8</v>
      </c>
      <c r="S46" s="205">
        <v>201.9</v>
      </c>
      <c r="T46" s="202">
        <v>200.24299999999999</v>
      </c>
      <c r="U46" s="202">
        <v>204.13800000000001</v>
      </c>
    </row>
    <row r="47" spans="1:21" x14ac:dyDescent="0.25">
      <c r="A47" s="44" t="s">
        <v>35</v>
      </c>
      <c r="B47" s="202">
        <v>0.09</v>
      </c>
      <c r="C47" s="202">
        <v>0.19</v>
      </c>
      <c r="D47" s="202">
        <v>0.13</v>
      </c>
      <c r="E47" s="202">
        <v>0.06</v>
      </c>
      <c r="F47" s="202">
        <v>0.04</v>
      </c>
      <c r="G47" s="202" t="s">
        <v>95</v>
      </c>
      <c r="H47" s="202">
        <v>0.01</v>
      </c>
      <c r="I47" s="205" t="s">
        <v>95</v>
      </c>
      <c r="J47" s="205" t="s">
        <v>95</v>
      </c>
      <c r="K47" s="205" t="s">
        <v>95</v>
      </c>
      <c r="L47" s="202" t="s">
        <v>95</v>
      </c>
      <c r="M47" s="202" t="s">
        <v>95</v>
      </c>
      <c r="N47" s="202" t="s">
        <v>95</v>
      </c>
      <c r="O47" s="202" t="s">
        <v>95</v>
      </c>
      <c r="P47" s="202" t="s">
        <v>95</v>
      </c>
      <c r="Q47" s="202" t="s">
        <v>95</v>
      </c>
      <c r="R47" s="202" t="s">
        <v>95</v>
      </c>
      <c r="S47" s="202" t="s">
        <v>95</v>
      </c>
      <c r="T47" s="202" t="s">
        <v>95</v>
      </c>
      <c r="U47" s="202" t="s">
        <v>95</v>
      </c>
    </row>
    <row r="48" spans="1:21" x14ac:dyDescent="0.25">
      <c r="A48" s="44" t="s">
        <v>36</v>
      </c>
      <c r="B48" s="202">
        <v>0.22</v>
      </c>
      <c r="C48" s="202">
        <v>0.04</v>
      </c>
      <c r="D48" s="202">
        <v>0.24</v>
      </c>
      <c r="E48" s="202">
        <v>0.27</v>
      </c>
      <c r="F48" s="202">
        <v>0.1</v>
      </c>
      <c r="G48" s="205">
        <v>0.1</v>
      </c>
      <c r="H48" s="202">
        <v>0.35</v>
      </c>
      <c r="I48" s="202">
        <v>0.16</v>
      </c>
      <c r="J48" s="202">
        <v>0.11</v>
      </c>
      <c r="K48" s="202">
        <v>0.11</v>
      </c>
      <c r="L48" s="205">
        <v>0.4</v>
      </c>
      <c r="M48" s="202">
        <v>1</v>
      </c>
      <c r="N48" s="205">
        <v>0.1</v>
      </c>
      <c r="O48" s="205" t="s">
        <v>95</v>
      </c>
      <c r="P48" s="205" t="s">
        <v>95</v>
      </c>
      <c r="Q48" s="205" t="s">
        <v>95</v>
      </c>
      <c r="R48" s="205" t="s">
        <v>265</v>
      </c>
      <c r="S48" s="205">
        <v>2.6</v>
      </c>
      <c r="T48" s="205" t="s">
        <v>265</v>
      </c>
      <c r="U48" s="205" t="s">
        <v>265</v>
      </c>
    </row>
    <row r="49" spans="1:21" x14ac:dyDescent="0.25">
      <c r="A49" s="44" t="s">
        <v>37</v>
      </c>
      <c r="B49" s="202">
        <v>3.75</v>
      </c>
      <c r="C49" s="202">
        <v>3.84</v>
      </c>
      <c r="D49" s="202">
        <v>4.04</v>
      </c>
      <c r="E49" s="202">
        <v>6.14</v>
      </c>
      <c r="F49" s="202">
        <v>7.21</v>
      </c>
      <c r="G49" s="205">
        <v>6.5</v>
      </c>
      <c r="H49" s="202">
        <v>14.8</v>
      </c>
      <c r="I49" s="202">
        <v>20.98</v>
      </c>
      <c r="J49" s="202">
        <v>14.7</v>
      </c>
      <c r="K49" s="202">
        <v>9.4499999999999993</v>
      </c>
      <c r="L49" s="205">
        <v>24.2</v>
      </c>
      <c r="M49" s="205">
        <v>25.8</v>
      </c>
      <c r="N49" s="205">
        <v>15.7</v>
      </c>
      <c r="O49" s="205">
        <v>11.3</v>
      </c>
      <c r="P49" s="205">
        <v>16.7</v>
      </c>
      <c r="Q49" s="205">
        <v>19.3</v>
      </c>
      <c r="R49" s="205">
        <v>18.399999999999999</v>
      </c>
      <c r="S49" s="205">
        <v>19.7</v>
      </c>
      <c r="T49" s="202">
        <v>22.459</v>
      </c>
      <c r="U49" s="205" t="s">
        <v>265</v>
      </c>
    </row>
    <row r="50" spans="1:21" x14ac:dyDescent="0.25">
      <c r="A50" s="44" t="s">
        <v>38</v>
      </c>
      <c r="B50" s="202"/>
      <c r="C50" s="202"/>
      <c r="D50" s="202"/>
      <c r="E50" s="202"/>
      <c r="F50" s="202"/>
      <c r="G50" s="202"/>
      <c r="H50" s="197"/>
      <c r="I50" s="202"/>
      <c r="J50" s="202"/>
      <c r="K50" s="202"/>
      <c r="L50" s="202"/>
      <c r="M50" s="202"/>
      <c r="N50" s="202"/>
      <c r="O50" s="202"/>
      <c r="P50" s="202" t="s">
        <v>95</v>
      </c>
      <c r="Q50" s="202" t="s">
        <v>95</v>
      </c>
      <c r="R50" s="202" t="s">
        <v>95</v>
      </c>
      <c r="S50" s="202" t="s">
        <v>95</v>
      </c>
      <c r="T50" s="202" t="s">
        <v>95</v>
      </c>
      <c r="U50" s="202" t="s">
        <v>95</v>
      </c>
    </row>
    <row r="51" spans="1:21" ht="18" x14ac:dyDescent="0.25">
      <c r="A51" s="43" t="s">
        <v>177</v>
      </c>
      <c r="B51" s="200">
        <v>25.11</v>
      </c>
      <c r="C51" s="200">
        <v>23.54</v>
      </c>
      <c r="D51" s="200">
        <v>26.08</v>
      </c>
      <c r="E51" s="200">
        <v>32.72</v>
      </c>
      <c r="F51" s="200">
        <v>29.750000000000004</v>
      </c>
      <c r="G51" s="206">
        <v>27.4</v>
      </c>
      <c r="H51" s="200">
        <f>SUM(H53:H58)</f>
        <v>35.53</v>
      </c>
      <c r="I51" s="200">
        <v>37.270000000000003</v>
      </c>
      <c r="J51" s="200">
        <v>33.64</v>
      </c>
      <c r="K51" s="200">
        <v>32.880000000000003</v>
      </c>
      <c r="L51" s="206">
        <v>46.7</v>
      </c>
      <c r="M51" s="206">
        <v>59.1</v>
      </c>
      <c r="N51" s="200">
        <v>51</v>
      </c>
      <c r="O51" s="206">
        <v>38.799999999999997</v>
      </c>
      <c r="P51" s="206">
        <v>42</v>
      </c>
      <c r="Q51" s="206">
        <v>44.9</v>
      </c>
      <c r="R51" s="206">
        <v>46.1</v>
      </c>
      <c r="S51" s="206">
        <v>49.1</v>
      </c>
      <c r="T51" s="200">
        <v>42.145000000000003</v>
      </c>
      <c r="U51" s="200">
        <v>41.698999999999998</v>
      </c>
    </row>
    <row r="52" spans="1:21" x14ac:dyDescent="0.25">
      <c r="A52" s="44" t="s">
        <v>39</v>
      </c>
      <c r="B52" s="202">
        <v>0.02</v>
      </c>
      <c r="C52" s="205" t="s">
        <v>95</v>
      </c>
      <c r="D52" s="205" t="s">
        <v>95</v>
      </c>
      <c r="E52" s="205" t="s">
        <v>95</v>
      </c>
      <c r="F52" s="205" t="s">
        <v>95</v>
      </c>
      <c r="G52" s="202" t="s">
        <v>95</v>
      </c>
      <c r="H52" s="205" t="s">
        <v>95</v>
      </c>
      <c r="I52" s="205" t="s">
        <v>95</v>
      </c>
      <c r="J52" s="205" t="s">
        <v>95</v>
      </c>
      <c r="K52" s="205" t="s">
        <v>95</v>
      </c>
      <c r="L52" s="202" t="s">
        <v>95</v>
      </c>
      <c r="M52" s="202" t="s">
        <v>95</v>
      </c>
      <c r="N52" s="202" t="s">
        <v>95</v>
      </c>
      <c r="O52" s="202" t="s">
        <v>95</v>
      </c>
      <c r="P52" s="202" t="s">
        <v>95</v>
      </c>
      <c r="Q52" s="202" t="s">
        <v>95</v>
      </c>
      <c r="R52" s="202" t="s">
        <v>95</v>
      </c>
      <c r="S52" s="202" t="s">
        <v>95</v>
      </c>
      <c r="T52" s="202" t="s">
        <v>95</v>
      </c>
      <c r="U52" s="202" t="s">
        <v>95</v>
      </c>
    </row>
    <row r="53" spans="1:21" x14ac:dyDescent="0.25">
      <c r="A53" s="44" t="s">
        <v>40</v>
      </c>
      <c r="B53" s="202">
        <v>0.74</v>
      </c>
      <c r="C53" s="202">
        <v>0.4</v>
      </c>
      <c r="D53" s="202">
        <v>0.44</v>
      </c>
      <c r="E53" s="202">
        <v>0.8</v>
      </c>
      <c r="F53" s="202">
        <v>0.91</v>
      </c>
      <c r="G53" s="205">
        <v>0.6</v>
      </c>
      <c r="H53" s="202">
        <v>0.28999999999999998</v>
      </c>
      <c r="I53" s="202">
        <v>0.16</v>
      </c>
      <c r="J53" s="205" t="s">
        <v>95</v>
      </c>
      <c r="K53" s="205" t="s">
        <v>95</v>
      </c>
      <c r="L53" s="202">
        <v>0</v>
      </c>
      <c r="M53" s="205">
        <v>0.1</v>
      </c>
      <c r="N53" s="202">
        <v>0</v>
      </c>
      <c r="O53" s="205" t="s">
        <v>95</v>
      </c>
      <c r="P53" s="205" t="s">
        <v>95</v>
      </c>
      <c r="Q53" s="205" t="s">
        <v>95</v>
      </c>
      <c r="R53" s="205" t="s">
        <v>95</v>
      </c>
      <c r="S53" s="205" t="s">
        <v>95</v>
      </c>
      <c r="T53" s="202" t="s">
        <v>95</v>
      </c>
      <c r="U53" s="202" t="s">
        <v>95</v>
      </c>
    </row>
    <row r="54" spans="1:21" ht="19.5" x14ac:dyDescent="0.25">
      <c r="A54" s="44" t="s">
        <v>41</v>
      </c>
      <c r="B54" s="202">
        <v>2.31</v>
      </c>
      <c r="C54" s="202">
        <v>0.4</v>
      </c>
      <c r="D54" s="202">
        <v>0.11</v>
      </c>
      <c r="E54" s="202">
        <v>2.1</v>
      </c>
      <c r="F54" s="202">
        <v>0.88</v>
      </c>
      <c r="G54" s="205">
        <v>0.1</v>
      </c>
      <c r="H54" s="202">
        <v>0.04</v>
      </c>
      <c r="I54" s="205" t="s">
        <v>95</v>
      </c>
      <c r="J54" s="205" t="s">
        <v>95</v>
      </c>
      <c r="K54" s="205" t="s">
        <v>95</v>
      </c>
      <c r="L54" s="205" t="s">
        <v>95</v>
      </c>
      <c r="M54" s="205" t="s">
        <v>95</v>
      </c>
      <c r="N54" s="205" t="s">
        <v>95</v>
      </c>
      <c r="O54" s="205" t="s">
        <v>95</v>
      </c>
      <c r="P54" s="205" t="s">
        <v>95</v>
      </c>
      <c r="Q54" s="205" t="s">
        <v>95</v>
      </c>
      <c r="R54" s="205" t="s">
        <v>95</v>
      </c>
      <c r="S54" s="205" t="s">
        <v>95</v>
      </c>
      <c r="T54" s="202" t="s">
        <v>95</v>
      </c>
      <c r="U54" s="202" t="s">
        <v>95</v>
      </c>
    </row>
    <row r="55" spans="1:21" ht="19.5" x14ac:dyDescent="0.25">
      <c r="A55" s="44" t="s">
        <v>42</v>
      </c>
      <c r="B55" s="202">
        <v>5.51</v>
      </c>
      <c r="C55" s="202">
        <v>5.84</v>
      </c>
      <c r="D55" s="202">
        <v>7.46</v>
      </c>
      <c r="E55" s="202">
        <v>8.9700000000000006</v>
      </c>
      <c r="F55" s="202">
        <v>6.74</v>
      </c>
      <c r="G55" s="205">
        <v>5.9</v>
      </c>
      <c r="H55" s="202">
        <v>9.7200000000000006</v>
      </c>
      <c r="I55" s="202">
        <v>9.23</v>
      </c>
      <c r="J55" s="202">
        <v>5.71</v>
      </c>
      <c r="K55" s="202">
        <v>6.76</v>
      </c>
      <c r="L55" s="205">
        <v>10.1</v>
      </c>
      <c r="M55" s="205">
        <v>13.5</v>
      </c>
      <c r="N55" s="205">
        <v>9.8000000000000007</v>
      </c>
      <c r="O55" s="205">
        <v>7.9</v>
      </c>
      <c r="P55" s="205">
        <v>6.9</v>
      </c>
      <c r="Q55" s="205">
        <v>6.8</v>
      </c>
      <c r="R55" s="205">
        <v>4.9000000000000004</v>
      </c>
      <c r="S55" s="205">
        <v>6.2</v>
      </c>
      <c r="T55" s="202">
        <v>2.76</v>
      </c>
      <c r="U55" s="202">
        <v>4.3220000000000001</v>
      </c>
    </row>
    <row r="56" spans="1:21" ht="19.5" x14ac:dyDescent="0.25">
      <c r="A56" s="44" t="s">
        <v>43</v>
      </c>
      <c r="B56" s="202">
        <v>0.01</v>
      </c>
      <c r="C56" s="202">
        <v>0.02</v>
      </c>
      <c r="D56" s="205" t="s">
        <v>95</v>
      </c>
      <c r="E56" s="202">
        <v>0.02</v>
      </c>
      <c r="F56" s="202">
        <v>0</v>
      </c>
      <c r="G56" s="202" t="s">
        <v>95</v>
      </c>
      <c r="H56" s="205" t="s">
        <v>95</v>
      </c>
      <c r="I56" s="205" t="s">
        <v>95</v>
      </c>
      <c r="J56" s="205" t="s">
        <v>95</v>
      </c>
      <c r="K56" s="205" t="s">
        <v>95</v>
      </c>
      <c r="L56" s="202" t="s">
        <v>95</v>
      </c>
      <c r="M56" s="202" t="s">
        <v>95</v>
      </c>
      <c r="N56" s="202" t="s">
        <v>95</v>
      </c>
      <c r="O56" s="202" t="s">
        <v>95</v>
      </c>
      <c r="P56" s="202" t="s">
        <v>95</v>
      </c>
      <c r="Q56" s="202" t="s">
        <v>95</v>
      </c>
      <c r="R56" s="202" t="s">
        <v>95</v>
      </c>
      <c r="S56" s="202" t="s">
        <v>95</v>
      </c>
      <c r="T56" s="202" t="s">
        <v>95</v>
      </c>
      <c r="U56" s="202" t="s">
        <v>95</v>
      </c>
    </row>
    <row r="57" spans="1:21" x14ac:dyDescent="0.25">
      <c r="A57" s="44" t="s">
        <v>44</v>
      </c>
      <c r="B57" s="202" t="s">
        <v>102</v>
      </c>
      <c r="C57" s="202" t="s">
        <v>102</v>
      </c>
      <c r="D57" s="202" t="s">
        <v>102</v>
      </c>
      <c r="E57" s="202">
        <v>3.14</v>
      </c>
      <c r="F57" s="202">
        <v>1.8</v>
      </c>
      <c r="G57" s="205">
        <v>1.7</v>
      </c>
      <c r="H57" s="202">
        <v>1.1100000000000001</v>
      </c>
      <c r="I57" s="202">
        <v>0</v>
      </c>
      <c r="J57" s="202">
        <v>2.98</v>
      </c>
      <c r="K57" s="202">
        <v>3.43</v>
      </c>
      <c r="L57" s="205">
        <v>4.7</v>
      </c>
      <c r="M57" s="205">
        <v>4.4000000000000004</v>
      </c>
      <c r="N57" s="205">
        <v>4.7</v>
      </c>
      <c r="O57" s="202">
        <v>6</v>
      </c>
      <c r="P57" s="205">
        <v>6.1</v>
      </c>
      <c r="Q57" s="205">
        <v>4.2</v>
      </c>
      <c r="R57" s="205">
        <v>3.8</v>
      </c>
      <c r="S57" s="205">
        <v>4.5999999999999996</v>
      </c>
      <c r="T57" s="202">
        <v>4.508</v>
      </c>
      <c r="U57" s="202">
        <v>1.95</v>
      </c>
    </row>
    <row r="58" spans="1:21" x14ac:dyDescent="0.25">
      <c r="A58" s="44" t="s">
        <v>45</v>
      </c>
      <c r="B58" s="202">
        <v>16.52</v>
      </c>
      <c r="C58" s="202">
        <v>16.88</v>
      </c>
      <c r="D58" s="202">
        <v>18.07</v>
      </c>
      <c r="E58" s="202">
        <v>17.690000000000001</v>
      </c>
      <c r="F58" s="202">
        <v>19.420000000000002</v>
      </c>
      <c r="G58" s="205">
        <v>19.2</v>
      </c>
      <c r="H58" s="202">
        <v>24.37</v>
      </c>
      <c r="I58" s="202">
        <v>27.88</v>
      </c>
      <c r="J58" s="202">
        <v>24.95</v>
      </c>
      <c r="K58" s="202">
        <v>22.69</v>
      </c>
      <c r="L58" s="205">
        <v>31.9</v>
      </c>
      <c r="M58" s="205">
        <v>41.1</v>
      </c>
      <c r="N58" s="205">
        <v>36.5</v>
      </c>
      <c r="O58" s="205">
        <v>24.9</v>
      </c>
      <c r="P58" s="202">
        <v>29</v>
      </c>
      <c r="Q58" s="205">
        <v>33.9</v>
      </c>
      <c r="R58" s="205">
        <v>37.299999999999997</v>
      </c>
      <c r="S58" s="205">
        <v>38.299999999999997</v>
      </c>
      <c r="T58" s="202">
        <v>34.875999999999998</v>
      </c>
      <c r="U58" s="202">
        <v>35.427</v>
      </c>
    </row>
    <row r="59" spans="1:21" ht="18" x14ac:dyDescent="0.25">
      <c r="A59" s="43" t="s">
        <v>136</v>
      </c>
      <c r="B59" s="200">
        <v>199.34</v>
      </c>
      <c r="C59" s="200">
        <v>183.81</v>
      </c>
      <c r="D59" s="200">
        <v>181.32</v>
      </c>
      <c r="E59" s="200">
        <v>196.06</v>
      </c>
      <c r="F59" s="200">
        <v>218.68</v>
      </c>
      <c r="G59" s="206">
        <v>228.5</v>
      </c>
      <c r="H59" s="200">
        <v>249.13</v>
      </c>
      <c r="I59" s="200">
        <v>238.96</v>
      </c>
      <c r="J59" s="200">
        <v>189.82</v>
      </c>
      <c r="K59" s="200">
        <v>202.32</v>
      </c>
      <c r="L59" s="206">
        <v>254.6</v>
      </c>
      <c r="M59" s="206">
        <v>271.2</v>
      </c>
      <c r="N59" s="206">
        <v>234.9</v>
      </c>
      <c r="O59" s="206">
        <v>206.6</v>
      </c>
      <c r="P59" s="206">
        <v>193.1</v>
      </c>
      <c r="Q59" s="206">
        <v>216.8</v>
      </c>
      <c r="R59" s="206">
        <v>222.3</v>
      </c>
      <c r="S59" s="206">
        <v>251.5</v>
      </c>
      <c r="T59" s="200">
        <v>231.41900000000001</v>
      </c>
      <c r="U59" s="200">
        <v>233.744</v>
      </c>
    </row>
    <row r="60" spans="1:21" x14ac:dyDescent="0.25">
      <c r="A60" s="44" t="s">
        <v>46</v>
      </c>
      <c r="B60" s="202">
        <v>71.069999999999993</v>
      </c>
      <c r="C60" s="202">
        <v>69.09</v>
      </c>
      <c r="D60" s="202">
        <v>64.599999999999994</v>
      </c>
      <c r="E60" s="202">
        <v>60.4</v>
      </c>
      <c r="F60" s="202">
        <v>59.12</v>
      </c>
      <c r="G60" s="205">
        <v>59.4</v>
      </c>
      <c r="H60" s="202">
        <v>77.319999999999993</v>
      </c>
      <c r="I60" s="202">
        <v>74.819999999999993</v>
      </c>
      <c r="J60" s="202">
        <v>53.13</v>
      </c>
      <c r="K60" s="202">
        <v>53.6</v>
      </c>
      <c r="L60" s="202">
        <v>68</v>
      </c>
      <c r="M60" s="205">
        <v>63.3</v>
      </c>
      <c r="N60" s="205">
        <v>53.8</v>
      </c>
      <c r="O60" s="205">
        <v>54.5</v>
      </c>
      <c r="P60" s="205">
        <v>50.1</v>
      </c>
      <c r="Q60" s="205">
        <v>51.2</v>
      </c>
      <c r="R60" s="205">
        <v>50.8</v>
      </c>
      <c r="S60" s="205">
        <v>52.8</v>
      </c>
      <c r="T60" s="202">
        <v>45.978999999999999</v>
      </c>
      <c r="U60" s="202">
        <v>48.088999999999999</v>
      </c>
    </row>
    <row r="61" spans="1:21" x14ac:dyDescent="0.25">
      <c r="A61" s="44" t="s">
        <v>47</v>
      </c>
      <c r="B61" s="202">
        <v>0.05</v>
      </c>
      <c r="C61" s="202">
        <v>0.34</v>
      </c>
      <c r="D61" s="202">
        <v>0.01</v>
      </c>
      <c r="E61" s="202">
        <v>0</v>
      </c>
      <c r="F61" s="202" t="s">
        <v>95</v>
      </c>
      <c r="G61" s="202" t="s">
        <v>95</v>
      </c>
      <c r="H61" s="202" t="s">
        <v>95</v>
      </c>
      <c r="I61" s="202" t="s">
        <v>95</v>
      </c>
      <c r="J61" s="202" t="s">
        <v>95</v>
      </c>
      <c r="K61" s="202" t="s">
        <v>95</v>
      </c>
      <c r="L61" s="202" t="s">
        <v>95</v>
      </c>
      <c r="M61" s="202" t="s">
        <v>95</v>
      </c>
      <c r="N61" s="202" t="s">
        <v>95</v>
      </c>
      <c r="O61" s="202" t="s">
        <v>95</v>
      </c>
      <c r="P61" s="202" t="s">
        <v>95</v>
      </c>
      <c r="Q61" s="202" t="s">
        <v>95</v>
      </c>
      <c r="R61" s="202" t="s">
        <v>95</v>
      </c>
      <c r="S61" s="202" t="s">
        <v>95</v>
      </c>
      <c r="T61" s="202" t="s">
        <v>95</v>
      </c>
      <c r="U61" s="202" t="s">
        <v>95</v>
      </c>
    </row>
    <row r="62" spans="1:21" x14ac:dyDescent="0.25">
      <c r="A62" s="44" t="s">
        <v>48</v>
      </c>
      <c r="B62" s="202">
        <v>8.7100000000000009</v>
      </c>
      <c r="C62" s="202">
        <v>7.81</v>
      </c>
      <c r="D62" s="202">
        <v>8.43</v>
      </c>
      <c r="E62" s="202">
        <v>8.39</v>
      </c>
      <c r="F62" s="202">
        <v>11.05</v>
      </c>
      <c r="G62" s="205">
        <v>10.199999999999999</v>
      </c>
      <c r="H62" s="202">
        <v>12.54</v>
      </c>
      <c r="I62" s="202">
        <v>10.64</v>
      </c>
      <c r="J62" s="202">
        <v>12.05</v>
      </c>
      <c r="K62" s="202">
        <v>13.3</v>
      </c>
      <c r="L62" s="205">
        <v>18.2</v>
      </c>
      <c r="M62" s="205">
        <v>22.6</v>
      </c>
      <c r="N62" s="205">
        <v>21.8</v>
      </c>
      <c r="O62" s="205">
        <v>20.5</v>
      </c>
      <c r="P62" s="205">
        <v>24</v>
      </c>
      <c r="Q62" s="205">
        <v>24.8</v>
      </c>
      <c r="R62" s="205">
        <v>24.7</v>
      </c>
      <c r="S62" s="205">
        <v>24</v>
      </c>
      <c r="T62" s="202">
        <v>21.846</v>
      </c>
      <c r="U62" s="202">
        <v>22.559000000000001</v>
      </c>
    </row>
    <row r="63" spans="1:21" x14ac:dyDescent="0.25">
      <c r="A63" s="44" t="s">
        <v>49</v>
      </c>
      <c r="B63" s="202">
        <v>41.72</v>
      </c>
      <c r="C63" s="202">
        <v>40.98</v>
      </c>
      <c r="D63" s="202">
        <v>38.270000000000003</v>
      </c>
      <c r="E63" s="202">
        <v>49.89</v>
      </c>
      <c r="F63" s="202">
        <v>73.83</v>
      </c>
      <c r="G63" s="205">
        <v>78.3</v>
      </c>
      <c r="H63" s="202">
        <v>74.06</v>
      </c>
      <c r="I63" s="202">
        <v>70.58</v>
      </c>
      <c r="J63" s="202">
        <v>61.05</v>
      </c>
      <c r="K63" s="202">
        <v>73.81</v>
      </c>
      <c r="L63" s="205">
        <v>81.8</v>
      </c>
      <c r="M63" s="202">
        <v>80</v>
      </c>
      <c r="N63" s="205">
        <v>61.3</v>
      </c>
      <c r="O63" s="205">
        <v>55.3</v>
      </c>
      <c r="P63" s="205">
        <v>48.4</v>
      </c>
      <c r="Q63" s="205">
        <v>57.7</v>
      </c>
      <c r="R63" s="205">
        <v>63.2</v>
      </c>
      <c r="S63" s="205">
        <v>74</v>
      </c>
      <c r="T63" s="202">
        <v>64.319000000000003</v>
      </c>
      <c r="U63" s="202">
        <v>64.588999999999999</v>
      </c>
    </row>
    <row r="64" spans="1:21" x14ac:dyDescent="0.25">
      <c r="A64" s="44" t="s">
        <v>50</v>
      </c>
      <c r="B64" s="205" t="s">
        <v>95</v>
      </c>
      <c r="C64" s="205" t="s">
        <v>95</v>
      </c>
      <c r="D64" s="205" t="s">
        <v>95</v>
      </c>
      <c r="E64" s="205" t="s">
        <v>95</v>
      </c>
      <c r="F64" s="205" t="s">
        <v>95</v>
      </c>
      <c r="G64" s="205" t="s">
        <v>95</v>
      </c>
      <c r="H64" s="202" t="s">
        <v>95</v>
      </c>
      <c r="I64" s="202" t="s">
        <v>95</v>
      </c>
      <c r="J64" s="202" t="s">
        <v>95</v>
      </c>
      <c r="K64" s="202" t="s">
        <v>95</v>
      </c>
      <c r="L64" s="205" t="s">
        <v>95</v>
      </c>
      <c r="M64" s="202">
        <v>0</v>
      </c>
      <c r="N64" s="205" t="s">
        <v>95</v>
      </c>
      <c r="O64" s="205" t="s">
        <v>95</v>
      </c>
      <c r="P64" s="205" t="s">
        <v>95</v>
      </c>
      <c r="Q64" s="205" t="s">
        <v>95</v>
      </c>
      <c r="R64" s="205" t="s">
        <v>95</v>
      </c>
      <c r="S64" s="205" t="s">
        <v>95</v>
      </c>
      <c r="T64" s="202" t="s">
        <v>95</v>
      </c>
      <c r="U64" s="202" t="s">
        <v>95</v>
      </c>
    </row>
    <row r="65" spans="1:21" x14ac:dyDescent="0.25">
      <c r="A65" s="44" t="s">
        <v>51</v>
      </c>
      <c r="B65" s="202">
        <v>2.0499999999999998</v>
      </c>
      <c r="C65" s="202">
        <v>3.57</v>
      </c>
      <c r="D65" s="202">
        <v>5.71</v>
      </c>
      <c r="E65" s="202">
        <v>6.48</v>
      </c>
      <c r="F65" s="202">
        <v>7.92</v>
      </c>
      <c r="G65" s="205">
        <v>5.8</v>
      </c>
      <c r="H65" s="202">
        <v>3.21</v>
      </c>
      <c r="I65" s="202">
        <v>2.34</v>
      </c>
      <c r="J65" s="202">
        <v>1.1499999999999999</v>
      </c>
      <c r="K65" s="202">
        <v>0.83</v>
      </c>
      <c r="L65" s="205">
        <v>1.4</v>
      </c>
      <c r="M65" s="205">
        <v>1.6</v>
      </c>
      <c r="N65" s="202">
        <v>2</v>
      </c>
      <c r="O65" s="205">
        <v>1.1000000000000001</v>
      </c>
      <c r="P65" s="205">
        <v>0.8</v>
      </c>
      <c r="Q65" s="205">
        <v>1.2</v>
      </c>
      <c r="R65" s="205">
        <v>1.3</v>
      </c>
      <c r="S65" s="202" t="s">
        <v>265</v>
      </c>
      <c r="T65" s="205" t="s">
        <v>265</v>
      </c>
      <c r="U65" s="205" t="s">
        <v>265</v>
      </c>
    </row>
    <row r="66" spans="1:21" x14ac:dyDescent="0.25">
      <c r="A66" s="44" t="s">
        <v>52</v>
      </c>
      <c r="B66" s="205" t="s">
        <v>95</v>
      </c>
      <c r="C66" s="205" t="s">
        <v>95</v>
      </c>
      <c r="D66" s="205" t="s">
        <v>95</v>
      </c>
      <c r="E66" s="205" t="s">
        <v>95</v>
      </c>
      <c r="F66" s="205" t="s">
        <v>95</v>
      </c>
      <c r="G66" s="202" t="s">
        <v>95</v>
      </c>
      <c r="H66" s="202" t="s">
        <v>95</v>
      </c>
      <c r="I66" s="202" t="s">
        <v>95</v>
      </c>
      <c r="J66" s="202" t="s">
        <v>95</v>
      </c>
      <c r="K66" s="202" t="s">
        <v>95</v>
      </c>
      <c r="L66" s="202" t="s">
        <v>95</v>
      </c>
      <c r="M66" s="202" t="s">
        <v>95</v>
      </c>
      <c r="N66" s="202" t="s">
        <v>95</v>
      </c>
      <c r="O66" s="202" t="s">
        <v>95</v>
      </c>
      <c r="P66" s="202" t="s">
        <v>95</v>
      </c>
      <c r="Q66" s="202" t="s">
        <v>95</v>
      </c>
      <c r="R66" s="202" t="s">
        <v>95</v>
      </c>
      <c r="S66" s="202" t="s">
        <v>95</v>
      </c>
      <c r="T66" s="202" t="s">
        <v>95</v>
      </c>
      <c r="U66" s="202" t="s">
        <v>95</v>
      </c>
    </row>
    <row r="67" spans="1:21" x14ac:dyDescent="0.25">
      <c r="A67" s="44" t="s">
        <v>53</v>
      </c>
      <c r="B67" s="205" t="s">
        <v>95</v>
      </c>
      <c r="C67" s="205" t="s">
        <v>95</v>
      </c>
      <c r="D67" s="202">
        <v>0</v>
      </c>
      <c r="E67" s="205" t="s">
        <v>95</v>
      </c>
      <c r="F67" s="205" t="s">
        <v>95</v>
      </c>
      <c r="G67" s="202" t="s">
        <v>95</v>
      </c>
      <c r="H67" s="202" t="s">
        <v>95</v>
      </c>
      <c r="I67" s="202" t="s">
        <v>95</v>
      </c>
      <c r="J67" s="202" t="s">
        <v>95</v>
      </c>
      <c r="K67" s="202" t="s">
        <v>95</v>
      </c>
      <c r="L67" s="202" t="s">
        <v>95</v>
      </c>
      <c r="M67" s="202" t="s">
        <v>95</v>
      </c>
      <c r="N67" s="202" t="s">
        <v>95</v>
      </c>
      <c r="O67" s="202" t="s">
        <v>95</v>
      </c>
      <c r="P67" s="202" t="s">
        <v>95</v>
      </c>
      <c r="Q67" s="202" t="s">
        <v>95</v>
      </c>
      <c r="R67" s="202" t="s">
        <v>95</v>
      </c>
      <c r="S67" s="202" t="s">
        <v>95</v>
      </c>
      <c r="T67" s="202" t="s">
        <v>95</v>
      </c>
      <c r="U67" s="202" t="s">
        <v>95</v>
      </c>
    </row>
    <row r="68" spans="1:21" x14ac:dyDescent="0.25">
      <c r="A68" s="44" t="s">
        <v>54</v>
      </c>
      <c r="B68" s="202">
        <v>4.72</v>
      </c>
      <c r="C68" s="202">
        <v>4.1900000000000004</v>
      </c>
      <c r="D68" s="202">
        <v>3.83</v>
      </c>
      <c r="E68" s="202">
        <v>4.51</v>
      </c>
      <c r="F68" s="202">
        <v>4.17</v>
      </c>
      <c r="G68" s="205">
        <v>17.7</v>
      </c>
      <c r="H68" s="202">
        <v>14.52</v>
      </c>
      <c r="I68" s="202">
        <v>12.91</v>
      </c>
      <c r="J68" s="202">
        <v>10.76</v>
      </c>
      <c r="K68" s="202">
        <v>7.27</v>
      </c>
      <c r="L68" s="205">
        <v>9.4</v>
      </c>
      <c r="M68" s="205">
        <v>10.6</v>
      </c>
      <c r="N68" s="202">
        <v>10</v>
      </c>
      <c r="O68" s="205">
        <v>8.9</v>
      </c>
      <c r="P68" s="205">
        <v>7.5</v>
      </c>
      <c r="Q68" s="205">
        <v>12.7</v>
      </c>
      <c r="R68" s="205">
        <v>7.8</v>
      </c>
      <c r="S68" s="205">
        <v>14.5</v>
      </c>
      <c r="T68" s="202">
        <v>12.042999999999999</v>
      </c>
      <c r="U68" s="202">
        <v>14.07</v>
      </c>
    </row>
    <row r="69" spans="1:21" x14ac:dyDescent="0.25">
      <c r="A69" s="44" t="s">
        <v>55</v>
      </c>
      <c r="B69" s="202">
        <v>0.1</v>
      </c>
      <c r="C69" s="202">
        <v>0.15</v>
      </c>
      <c r="D69" s="202">
        <v>0.06</v>
      </c>
      <c r="E69" s="202">
        <v>0.08</v>
      </c>
      <c r="F69" s="202">
        <v>0.14000000000000001</v>
      </c>
      <c r="G69" s="202">
        <v>0</v>
      </c>
      <c r="H69" s="202">
        <v>0.16</v>
      </c>
      <c r="I69" s="202">
        <v>0.2</v>
      </c>
      <c r="J69" s="202">
        <v>0.27</v>
      </c>
      <c r="K69" s="202">
        <v>0.21</v>
      </c>
      <c r="L69" s="202">
        <v>0.3</v>
      </c>
      <c r="M69" s="202">
        <v>1.7</v>
      </c>
      <c r="N69" s="202">
        <v>1</v>
      </c>
      <c r="O69" s="205">
        <v>0.6</v>
      </c>
      <c r="P69" s="205">
        <v>0.4</v>
      </c>
      <c r="Q69" s="205">
        <v>0.8</v>
      </c>
      <c r="R69" s="205">
        <v>0.7</v>
      </c>
      <c r="S69" s="205" t="s">
        <v>265</v>
      </c>
      <c r="T69" s="205" t="s">
        <v>265</v>
      </c>
      <c r="U69" s="205" t="s">
        <v>265</v>
      </c>
    </row>
    <row r="70" spans="1:21" x14ac:dyDescent="0.25">
      <c r="A70" s="44" t="s">
        <v>56</v>
      </c>
      <c r="B70" s="202">
        <v>46.37</v>
      </c>
      <c r="C70" s="202">
        <v>33.72</v>
      </c>
      <c r="D70" s="202">
        <v>36.200000000000003</v>
      </c>
      <c r="E70" s="202">
        <v>36.979999999999997</v>
      </c>
      <c r="F70" s="202">
        <v>33.69</v>
      </c>
      <c r="G70" s="205">
        <v>34.5</v>
      </c>
      <c r="H70" s="202">
        <v>43.37</v>
      </c>
      <c r="I70" s="202">
        <v>42.58</v>
      </c>
      <c r="J70" s="202">
        <v>36.06</v>
      </c>
      <c r="K70" s="202">
        <v>37.880000000000003</v>
      </c>
      <c r="L70" s="205">
        <v>52.2</v>
      </c>
      <c r="M70" s="205">
        <v>61.2</v>
      </c>
      <c r="N70" s="205">
        <v>58.2</v>
      </c>
      <c r="O70" s="205">
        <v>46.8</v>
      </c>
      <c r="P70" s="205">
        <v>44.4</v>
      </c>
      <c r="Q70" s="205">
        <v>47.3</v>
      </c>
      <c r="R70" s="205">
        <v>51.1</v>
      </c>
      <c r="S70" s="205">
        <v>60.3</v>
      </c>
      <c r="T70" s="202">
        <v>62.802</v>
      </c>
      <c r="U70" s="202">
        <v>60.146000000000001</v>
      </c>
    </row>
    <row r="71" spans="1:21" x14ac:dyDescent="0.25">
      <c r="A71" s="44" t="s">
        <v>57</v>
      </c>
      <c r="B71" s="202">
        <v>0.68</v>
      </c>
      <c r="C71" s="202">
        <v>0.64</v>
      </c>
      <c r="D71" s="202">
        <v>4.09</v>
      </c>
      <c r="E71" s="202">
        <v>5.53</v>
      </c>
      <c r="F71" s="202">
        <v>5.91</v>
      </c>
      <c r="G71" s="205">
        <v>5.4</v>
      </c>
      <c r="H71" s="202">
        <v>2.34</v>
      </c>
      <c r="I71" s="202">
        <v>3.22</v>
      </c>
      <c r="J71" s="202" t="s">
        <v>95</v>
      </c>
      <c r="K71" s="202">
        <v>0.51</v>
      </c>
      <c r="L71" s="205">
        <v>1.2</v>
      </c>
      <c r="M71" s="205">
        <v>0.4</v>
      </c>
      <c r="N71" s="205">
        <v>0.4</v>
      </c>
      <c r="O71" s="205">
        <v>0.5</v>
      </c>
      <c r="P71" s="205" t="s">
        <v>95</v>
      </c>
      <c r="Q71" s="205" t="s">
        <v>95</v>
      </c>
      <c r="R71" s="205" t="s">
        <v>95</v>
      </c>
      <c r="S71" s="205" t="s">
        <v>95</v>
      </c>
      <c r="T71" s="202" t="s">
        <v>95</v>
      </c>
      <c r="U71" s="202" t="s">
        <v>95</v>
      </c>
    </row>
    <row r="72" spans="1:21" x14ac:dyDescent="0.25">
      <c r="A72" s="44" t="s">
        <v>58</v>
      </c>
      <c r="B72" s="202">
        <v>13.89</v>
      </c>
      <c r="C72" s="202">
        <v>13.96</v>
      </c>
      <c r="D72" s="202">
        <v>10.24</v>
      </c>
      <c r="E72" s="202">
        <v>13.29</v>
      </c>
      <c r="F72" s="202">
        <v>11.57</v>
      </c>
      <c r="G72" s="205">
        <v>8.6999999999999993</v>
      </c>
      <c r="H72" s="202">
        <v>10.23</v>
      </c>
      <c r="I72" s="202">
        <v>10.45</v>
      </c>
      <c r="J72" s="202">
        <v>6.1</v>
      </c>
      <c r="K72" s="202">
        <v>5.56</v>
      </c>
      <c r="L72" s="205">
        <v>7.7</v>
      </c>
      <c r="M72" s="205">
        <v>8.6999999999999993</v>
      </c>
      <c r="N72" s="205">
        <v>6.4</v>
      </c>
      <c r="O72" s="205">
        <v>4.2</v>
      </c>
      <c r="P72" s="205">
        <v>4.7</v>
      </c>
      <c r="Q72" s="205">
        <v>7.7</v>
      </c>
      <c r="R72" s="202">
        <v>8</v>
      </c>
      <c r="S72" s="205">
        <v>10.5</v>
      </c>
      <c r="T72" s="202">
        <v>9.8529999999999998</v>
      </c>
      <c r="U72" s="202">
        <v>9.8740000000000006</v>
      </c>
    </row>
    <row r="73" spans="1:21" x14ac:dyDescent="0.25">
      <c r="A73" s="44" t="s">
        <v>59</v>
      </c>
      <c r="B73" s="202">
        <v>9.99</v>
      </c>
      <c r="C73" s="202">
        <v>9.36</v>
      </c>
      <c r="D73" s="202">
        <v>9.9</v>
      </c>
      <c r="E73" s="202">
        <v>10.51</v>
      </c>
      <c r="F73" s="202">
        <v>11.27</v>
      </c>
      <c r="G73" s="205">
        <v>8.5</v>
      </c>
      <c r="H73" s="202">
        <v>11.39</v>
      </c>
      <c r="I73" s="202">
        <v>11.23</v>
      </c>
      <c r="J73" s="202">
        <v>9.26</v>
      </c>
      <c r="K73" s="202">
        <v>9.34</v>
      </c>
      <c r="L73" s="205">
        <v>14.4</v>
      </c>
      <c r="M73" s="202">
        <v>21</v>
      </c>
      <c r="N73" s="205">
        <v>20.100000000000001</v>
      </c>
      <c r="O73" s="205">
        <v>14.2</v>
      </c>
      <c r="P73" s="205">
        <v>12.9</v>
      </c>
      <c r="Q73" s="205">
        <v>13.6</v>
      </c>
      <c r="R73" s="205">
        <v>14.7</v>
      </c>
      <c r="S73" s="205">
        <v>13.2</v>
      </c>
      <c r="T73" s="202">
        <v>12.617000000000001</v>
      </c>
      <c r="U73" s="202">
        <v>12.593999999999999</v>
      </c>
    </row>
    <row r="74" spans="1:21" ht="18" x14ac:dyDescent="0.25">
      <c r="A74" s="43" t="s">
        <v>130</v>
      </c>
      <c r="B74" s="206" t="s">
        <v>95</v>
      </c>
      <c r="C74" s="206" t="s">
        <v>95</v>
      </c>
      <c r="D74" s="206" t="s">
        <v>95</v>
      </c>
      <c r="E74" s="206" t="s">
        <v>95</v>
      </c>
      <c r="F74" s="206" t="s">
        <v>95</v>
      </c>
      <c r="G74" s="200" t="s">
        <v>95</v>
      </c>
      <c r="H74" s="200">
        <v>0</v>
      </c>
      <c r="I74" s="206" t="s">
        <v>95</v>
      </c>
      <c r="J74" s="206" t="s">
        <v>95</v>
      </c>
      <c r="K74" s="206" t="s">
        <v>95</v>
      </c>
      <c r="L74" s="200" t="s">
        <v>95</v>
      </c>
      <c r="M74" s="200" t="s">
        <v>95</v>
      </c>
      <c r="N74" s="200" t="s">
        <v>95</v>
      </c>
      <c r="O74" s="200" t="s">
        <v>95</v>
      </c>
      <c r="P74" s="200" t="s">
        <v>95</v>
      </c>
      <c r="Q74" s="200" t="s">
        <v>95</v>
      </c>
      <c r="R74" s="200" t="s">
        <v>95</v>
      </c>
      <c r="S74" s="200" t="s">
        <v>95</v>
      </c>
      <c r="T74" s="202" t="s">
        <v>95</v>
      </c>
      <c r="U74" s="202" t="s">
        <v>95</v>
      </c>
    </row>
    <row r="75" spans="1:21" x14ac:dyDescent="0.25">
      <c r="A75" s="44" t="s">
        <v>60</v>
      </c>
      <c r="B75" s="205" t="s">
        <v>95</v>
      </c>
      <c r="C75" s="205" t="s">
        <v>95</v>
      </c>
      <c r="D75" s="205" t="s">
        <v>95</v>
      </c>
      <c r="E75" s="205" t="s">
        <v>95</v>
      </c>
      <c r="F75" s="205" t="s">
        <v>95</v>
      </c>
      <c r="G75" s="202" t="s">
        <v>95</v>
      </c>
      <c r="H75" s="202">
        <v>0</v>
      </c>
      <c r="I75" s="205" t="s">
        <v>95</v>
      </c>
      <c r="J75" s="205" t="s">
        <v>95</v>
      </c>
      <c r="K75" s="205" t="s">
        <v>95</v>
      </c>
      <c r="L75" s="202" t="s">
        <v>95</v>
      </c>
      <c r="M75" s="202" t="s">
        <v>95</v>
      </c>
      <c r="N75" s="202" t="s">
        <v>95</v>
      </c>
      <c r="O75" s="202" t="s">
        <v>95</v>
      </c>
      <c r="P75" s="202" t="s">
        <v>95</v>
      </c>
      <c r="Q75" s="202" t="s">
        <v>95</v>
      </c>
      <c r="R75" s="202" t="s">
        <v>95</v>
      </c>
      <c r="S75" s="202" t="s">
        <v>95</v>
      </c>
      <c r="T75" s="202" t="s">
        <v>95</v>
      </c>
      <c r="U75" s="202" t="s">
        <v>95</v>
      </c>
    </row>
    <row r="76" spans="1:21" x14ac:dyDescent="0.25">
      <c r="A76" s="44" t="s">
        <v>61</v>
      </c>
      <c r="B76" s="205" t="s">
        <v>95</v>
      </c>
      <c r="C76" s="205" t="s">
        <v>95</v>
      </c>
      <c r="D76" s="205" t="s">
        <v>95</v>
      </c>
      <c r="E76" s="205" t="s">
        <v>95</v>
      </c>
      <c r="F76" s="205" t="s">
        <v>95</v>
      </c>
      <c r="G76" s="202" t="s">
        <v>95</v>
      </c>
      <c r="H76" s="205" t="s">
        <v>95</v>
      </c>
      <c r="I76" s="205" t="s">
        <v>95</v>
      </c>
      <c r="J76" s="205" t="s">
        <v>95</v>
      </c>
      <c r="K76" s="205" t="s">
        <v>95</v>
      </c>
      <c r="L76" s="202" t="s">
        <v>95</v>
      </c>
      <c r="M76" s="202" t="s">
        <v>95</v>
      </c>
      <c r="N76" s="202" t="s">
        <v>95</v>
      </c>
      <c r="O76" s="202" t="s">
        <v>95</v>
      </c>
      <c r="P76" s="202" t="s">
        <v>95</v>
      </c>
      <c r="Q76" s="202" t="s">
        <v>95</v>
      </c>
      <c r="R76" s="202" t="s">
        <v>95</v>
      </c>
      <c r="S76" s="202" t="s">
        <v>95</v>
      </c>
      <c r="T76" s="202" t="s">
        <v>95</v>
      </c>
      <c r="U76" s="202" t="s">
        <v>95</v>
      </c>
    </row>
    <row r="77" spans="1:21" x14ac:dyDescent="0.25">
      <c r="A77" s="44" t="s">
        <v>62</v>
      </c>
      <c r="B77" s="205" t="s">
        <v>95</v>
      </c>
      <c r="C77" s="205" t="s">
        <v>95</v>
      </c>
      <c r="D77" s="205" t="s">
        <v>95</v>
      </c>
      <c r="E77" s="205" t="s">
        <v>95</v>
      </c>
      <c r="F77" s="205" t="s">
        <v>95</v>
      </c>
      <c r="G77" s="202" t="s">
        <v>95</v>
      </c>
      <c r="H77" s="205" t="s">
        <v>95</v>
      </c>
      <c r="I77" s="205" t="s">
        <v>95</v>
      </c>
      <c r="J77" s="205" t="s">
        <v>95</v>
      </c>
      <c r="K77" s="205" t="s">
        <v>95</v>
      </c>
      <c r="L77" s="202" t="s">
        <v>95</v>
      </c>
      <c r="M77" s="202" t="s">
        <v>95</v>
      </c>
      <c r="N77" s="202" t="s">
        <v>95</v>
      </c>
      <c r="O77" s="202" t="s">
        <v>95</v>
      </c>
      <c r="P77" s="202" t="s">
        <v>95</v>
      </c>
      <c r="Q77" s="202" t="s">
        <v>95</v>
      </c>
      <c r="R77" s="202" t="s">
        <v>95</v>
      </c>
      <c r="S77" s="202" t="s">
        <v>95</v>
      </c>
      <c r="T77" s="202" t="s">
        <v>95</v>
      </c>
      <c r="U77" s="202" t="s">
        <v>95</v>
      </c>
    </row>
    <row r="78" spans="1:21" x14ac:dyDescent="0.25">
      <c r="A78" s="76" t="s">
        <v>63</v>
      </c>
      <c r="B78" s="205"/>
      <c r="C78" s="205"/>
      <c r="D78" s="205"/>
      <c r="E78" s="205"/>
      <c r="F78" s="205"/>
      <c r="G78" s="202"/>
      <c r="H78" s="205"/>
      <c r="I78" s="205"/>
      <c r="J78" s="205"/>
      <c r="K78" s="205"/>
      <c r="L78" s="202"/>
      <c r="M78" s="202"/>
      <c r="N78" s="202"/>
      <c r="O78" s="202"/>
      <c r="P78" s="202"/>
      <c r="Q78" s="202"/>
      <c r="R78" s="202"/>
      <c r="S78" s="202"/>
      <c r="T78" s="202"/>
      <c r="U78" s="202"/>
    </row>
    <row r="79" spans="1:21" ht="19.5" x14ac:dyDescent="0.25">
      <c r="A79" s="51" t="s">
        <v>88</v>
      </c>
      <c r="B79" s="205" t="s">
        <v>95</v>
      </c>
      <c r="C79" s="205" t="s">
        <v>95</v>
      </c>
      <c r="D79" s="205" t="s">
        <v>95</v>
      </c>
      <c r="E79" s="205" t="s">
        <v>95</v>
      </c>
      <c r="F79" s="205" t="s">
        <v>95</v>
      </c>
      <c r="G79" s="202" t="s">
        <v>95</v>
      </c>
      <c r="H79" s="205" t="s">
        <v>95</v>
      </c>
      <c r="I79" s="205" t="s">
        <v>95</v>
      </c>
      <c r="J79" s="205" t="s">
        <v>95</v>
      </c>
      <c r="K79" s="205" t="s">
        <v>95</v>
      </c>
      <c r="L79" s="202" t="s">
        <v>95</v>
      </c>
      <c r="M79" s="202" t="s">
        <v>95</v>
      </c>
      <c r="N79" s="202" t="s">
        <v>95</v>
      </c>
      <c r="O79" s="202" t="s">
        <v>95</v>
      </c>
      <c r="P79" s="202" t="s">
        <v>95</v>
      </c>
      <c r="Q79" s="202" t="s">
        <v>95</v>
      </c>
      <c r="R79" s="202" t="s">
        <v>95</v>
      </c>
      <c r="S79" s="202" t="s">
        <v>95</v>
      </c>
      <c r="T79" s="202" t="s">
        <v>95</v>
      </c>
      <c r="U79" s="202" t="s">
        <v>95</v>
      </c>
    </row>
    <row r="80" spans="1:21" ht="19.5" x14ac:dyDescent="0.25">
      <c r="A80" s="51" t="s">
        <v>64</v>
      </c>
      <c r="B80" s="205" t="s">
        <v>95</v>
      </c>
      <c r="C80" s="205" t="s">
        <v>95</v>
      </c>
      <c r="D80" s="205" t="s">
        <v>95</v>
      </c>
      <c r="E80" s="205" t="s">
        <v>95</v>
      </c>
      <c r="F80" s="205" t="s">
        <v>95</v>
      </c>
      <c r="G80" s="202" t="s">
        <v>95</v>
      </c>
      <c r="H80" s="205" t="s">
        <v>95</v>
      </c>
      <c r="I80" s="205" t="s">
        <v>95</v>
      </c>
      <c r="J80" s="205" t="s">
        <v>95</v>
      </c>
      <c r="K80" s="205" t="s">
        <v>95</v>
      </c>
      <c r="L80" s="202" t="s">
        <v>95</v>
      </c>
      <c r="M80" s="202" t="s">
        <v>95</v>
      </c>
      <c r="N80" s="202" t="s">
        <v>95</v>
      </c>
      <c r="O80" s="202" t="s">
        <v>95</v>
      </c>
      <c r="P80" s="202" t="s">
        <v>95</v>
      </c>
      <c r="Q80" s="202" t="s">
        <v>95</v>
      </c>
      <c r="R80" s="202" t="s">
        <v>95</v>
      </c>
      <c r="S80" s="202" t="s">
        <v>95</v>
      </c>
      <c r="T80" s="202" t="s">
        <v>95</v>
      </c>
      <c r="U80" s="202" t="s">
        <v>95</v>
      </c>
    </row>
    <row r="81" spans="1:21" ht="19.5" x14ac:dyDescent="0.25">
      <c r="A81" s="51" t="s">
        <v>197</v>
      </c>
      <c r="B81" s="205" t="s">
        <v>95</v>
      </c>
      <c r="C81" s="205" t="s">
        <v>95</v>
      </c>
      <c r="D81" s="205" t="s">
        <v>95</v>
      </c>
      <c r="E81" s="205" t="s">
        <v>95</v>
      </c>
      <c r="F81" s="205" t="s">
        <v>95</v>
      </c>
      <c r="G81" s="202" t="s">
        <v>95</v>
      </c>
      <c r="H81" s="205" t="s">
        <v>95</v>
      </c>
      <c r="I81" s="205" t="s">
        <v>95</v>
      </c>
      <c r="J81" s="205" t="s">
        <v>95</v>
      </c>
      <c r="K81" s="205" t="s">
        <v>95</v>
      </c>
      <c r="L81" s="202" t="s">
        <v>95</v>
      </c>
      <c r="M81" s="202" t="s">
        <v>95</v>
      </c>
      <c r="N81" s="202" t="s">
        <v>95</v>
      </c>
      <c r="O81" s="202" t="s">
        <v>95</v>
      </c>
      <c r="P81" s="202" t="s">
        <v>95</v>
      </c>
      <c r="Q81" s="202" t="s">
        <v>95</v>
      </c>
      <c r="R81" s="202" t="s">
        <v>95</v>
      </c>
      <c r="S81" s="202" t="s">
        <v>95</v>
      </c>
      <c r="T81" s="202" t="s">
        <v>95</v>
      </c>
      <c r="U81" s="202" t="s">
        <v>95</v>
      </c>
    </row>
    <row r="82" spans="1:21" x14ac:dyDescent="0.25">
      <c r="A82" s="44" t="s">
        <v>65</v>
      </c>
      <c r="B82" s="205" t="s">
        <v>95</v>
      </c>
      <c r="C82" s="205" t="s">
        <v>95</v>
      </c>
      <c r="D82" s="205" t="s">
        <v>95</v>
      </c>
      <c r="E82" s="205" t="s">
        <v>95</v>
      </c>
      <c r="F82" s="205" t="s">
        <v>95</v>
      </c>
      <c r="G82" s="202" t="s">
        <v>95</v>
      </c>
      <c r="H82" s="205" t="s">
        <v>95</v>
      </c>
      <c r="I82" s="205" t="s">
        <v>95</v>
      </c>
      <c r="J82" s="205" t="s">
        <v>95</v>
      </c>
      <c r="K82" s="205" t="s">
        <v>95</v>
      </c>
      <c r="L82" s="202" t="s">
        <v>95</v>
      </c>
      <c r="M82" s="202" t="s">
        <v>95</v>
      </c>
      <c r="N82" s="202" t="s">
        <v>95</v>
      </c>
      <c r="O82" s="202" t="s">
        <v>95</v>
      </c>
      <c r="P82" s="202" t="s">
        <v>95</v>
      </c>
      <c r="Q82" s="202" t="s">
        <v>95</v>
      </c>
      <c r="R82" s="202" t="s">
        <v>95</v>
      </c>
      <c r="S82" s="202" t="s">
        <v>95</v>
      </c>
      <c r="T82" s="202" t="s">
        <v>95</v>
      </c>
      <c r="U82" s="202" t="s">
        <v>95</v>
      </c>
    </row>
    <row r="83" spans="1:21" ht="18" x14ac:dyDescent="0.25">
      <c r="A83" s="43" t="s">
        <v>153</v>
      </c>
      <c r="B83" s="258">
        <v>23.38</v>
      </c>
      <c r="C83" s="258">
        <v>20.05</v>
      </c>
      <c r="D83" s="258">
        <v>18.079999999999998</v>
      </c>
      <c r="E83" s="258">
        <v>20.95</v>
      </c>
      <c r="F83" s="258">
        <v>20.53</v>
      </c>
      <c r="G83" s="200">
        <v>18</v>
      </c>
      <c r="H83" s="200">
        <v>24.91</v>
      </c>
      <c r="I83" s="200">
        <v>24.99</v>
      </c>
      <c r="J83" s="200">
        <v>23.03</v>
      </c>
      <c r="K83" s="200">
        <v>15.72</v>
      </c>
      <c r="L83" s="200">
        <v>15.9</v>
      </c>
      <c r="M83" s="200">
        <v>19.5</v>
      </c>
      <c r="N83" s="200">
        <v>19</v>
      </c>
      <c r="O83" s="200">
        <v>17.600000000000001</v>
      </c>
      <c r="P83" s="200">
        <v>17.100000000000001</v>
      </c>
      <c r="Q83" s="200">
        <v>22.2</v>
      </c>
      <c r="R83" s="200">
        <v>23.2</v>
      </c>
      <c r="S83" s="200">
        <v>23</v>
      </c>
      <c r="T83" s="200">
        <v>23.352</v>
      </c>
      <c r="U83" s="200">
        <v>27.466999999999999</v>
      </c>
    </row>
    <row r="84" spans="1:21" x14ac:dyDescent="0.25">
      <c r="A84" s="44" t="s">
        <v>66</v>
      </c>
      <c r="B84" s="205" t="s">
        <v>95</v>
      </c>
      <c r="C84" s="205" t="s">
        <v>95</v>
      </c>
      <c r="D84" s="205" t="s">
        <v>95</v>
      </c>
      <c r="E84" s="205" t="s">
        <v>95</v>
      </c>
      <c r="F84" s="205" t="s">
        <v>95</v>
      </c>
      <c r="G84" s="205" t="s">
        <v>95</v>
      </c>
      <c r="H84" s="205" t="s">
        <v>95</v>
      </c>
      <c r="I84" s="205" t="s">
        <v>95</v>
      </c>
      <c r="J84" s="205" t="s">
        <v>95</v>
      </c>
      <c r="K84" s="205" t="s">
        <v>95</v>
      </c>
      <c r="L84" s="205" t="s">
        <v>95</v>
      </c>
      <c r="M84" s="205" t="s">
        <v>95</v>
      </c>
      <c r="N84" s="205" t="s">
        <v>95</v>
      </c>
      <c r="O84" s="205" t="s">
        <v>95</v>
      </c>
      <c r="P84" s="205" t="s">
        <v>95</v>
      </c>
      <c r="Q84" s="205" t="s">
        <v>95</v>
      </c>
      <c r="R84" s="205" t="s">
        <v>95</v>
      </c>
      <c r="S84" s="202" t="s">
        <v>95</v>
      </c>
      <c r="T84" s="202" t="s">
        <v>95</v>
      </c>
      <c r="U84" s="202" t="s">
        <v>95</v>
      </c>
    </row>
    <row r="85" spans="1:21" x14ac:dyDescent="0.25">
      <c r="A85" s="44" t="s">
        <v>68</v>
      </c>
      <c r="B85" s="205" t="s">
        <v>95</v>
      </c>
      <c r="C85" s="205" t="s">
        <v>95</v>
      </c>
      <c r="D85" s="205" t="s">
        <v>95</v>
      </c>
      <c r="E85" s="205" t="s">
        <v>95</v>
      </c>
      <c r="F85" s="205" t="s">
        <v>95</v>
      </c>
      <c r="G85" s="202" t="s">
        <v>95</v>
      </c>
      <c r="H85" s="205" t="s">
        <v>95</v>
      </c>
      <c r="I85" s="205" t="s">
        <v>95</v>
      </c>
      <c r="J85" s="205" t="s">
        <v>95</v>
      </c>
      <c r="K85" s="205" t="s">
        <v>95</v>
      </c>
      <c r="L85" s="202" t="s">
        <v>95</v>
      </c>
      <c r="M85" s="202" t="s">
        <v>95</v>
      </c>
      <c r="N85" s="202" t="s">
        <v>95</v>
      </c>
      <c r="O85" s="202" t="s">
        <v>95</v>
      </c>
      <c r="P85" s="202" t="s">
        <v>95</v>
      </c>
      <c r="Q85" s="202" t="s">
        <v>95</v>
      </c>
      <c r="R85" s="202" t="s">
        <v>95</v>
      </c>
      <c r="S85" s="202" t="s">
        <v>95</v>
      </c>
      <c r="T85" s="202" t="s">
        <v>95</v>
      </c>
      <c r="U85" s="202" t="s">
        <v>95</v>
      </c>
    </row>
    <row r="86" spans="1:21" x14ac:dyDescent="0.25">
      <c r="A86" s="44" t="s">
        <v>69</v>
      </c>
      <c r="B86" s="205" t="s">
        <v>95</v>
      </c>
      <c r="C86" s="205" t="s">
        <v>95</v>
      </c>
      <c r="D86" s="205" t="s">
        <v>95</v>
      </c>
      <c r="E86" s="205" t="s">
        <v>95</v>
      </c>
      <c r="F86" s="205" t="s">
        <v>95</v>
      </c>
      <c r="G86" s="202" t="s">
        <v>95</v>
      </c>
      <c r="H86" s="205" t="s">
        <v>95</v>
      </c>
      <c r="I86" s="205" t="s">
        <v>95</v>
      </c>
      <c r="J86" s="205" t="s">
        <v>95</v>
      </c>
      <c r="K86" s="205" t="s">
        <v>95</v>
      </c>
      <c r="L86" s="202" t="s">
        <v>95</v>
      </c>
      <c r="M86" s="202" t="s">
        <v>95</v>
      </c>
      <c r="N86" s="202" t="s">
        <v>95</v>
      </c>
      <c r="O86" s="202" t="s">
        <v>95</v>
      </c>
      <c r="P86" s="202" t="s">
        <v>95</v>
      </c>
      <c r="Q86" s="202" t="s">
        <v>95</v>
      </c>
      <c r="R86" s="202" t="s">
        <v>95</v>
      </c>
      <c r="S86" s="202" t="s">
        <v>95</v>
      </c>
      <c r="T86" s="202" t="s">
        <v>95</v>
      </c>
      <c r="U86" s="202" t="s">
        <v>95</v>
      </c>
    </row>
    <row r="87" spans="1:21" x14ac:dyDescent="0.25">
      <c r="A87" s="44" t="s">
        <v>70</v>
      </c>
      <c r="B87" s="259">
        <v>23.38</v>
      </c>
      <c r="C87" s="259">
        <v>20.05</v>
      </c>
      <c r="D87" s="259">
        <v>18.079999999999998</v>
      </c>
      <c r="E87" s="259">
        <v>20.95</v>
      </c>
      <c r="F87" s="259">
        <v>20.53</v>
      </c>
      <c r="G87" s="202">
        <v>18</v>
      </c>
      <c r="H87" s="202">
        <v>24.91</v>
      </c>
      <c r="I87" s="202">
        <v>24.99</v>
      </c>
      <c r="J87" s="202">
        <v>23.03</v>
      </c>
      <c r="K87" s="202">
        <v>15.72</v>
      </c>
      <c r="L87" s="202">
        <v>15.9</v>
      </c>
      <c r="M87" s="202">
        <v>19.5</v>
      </c>
      <c r="N87" s="202">
        <v>19</v>
      </c>
      <c r="O87" s="202">
        <v>17.600000000000001</v>
      </c>
      <c r="P87" s="202">
        <v>17.100000000000001</v>
      </c>
      <c r="Q87" s="202">
        <v>22.2</v>
      </c>
      <c r="R87" s="202">
        <v>23.2</v>
      </c>
      <c r="S87" s="202">
        <v>23</v>
      </c>
      <c r="T87" s="202">
        <v>23.352</v>
      </c>
      <c r="U87" s="202">
        <v>27.466999999999999</v>
      </c>
    </row>
    <row r="88" spans="1:21" x14ac:dyDescent="0.25">
      <c r="A88" s="44" t="s">
        <v>72</v>
      </c>
      <c r="B88" s="205" t="s">
        <v>95</v>
      </c>
      <c r="C88" s="205" t="s">
        <v>95</v>
      </c>
      <c r="D88" s="205" t="s">
        <v>95</v>
      </c>
      <c r="E88" s="205" t="s">
        <v>95</v>
      </c>
      <c r="F88" s="205" t="s">
        <v>95</v>
      </c>
      <c r="G88" s="202" t="s">
        <v>95</v>
      </c>
      <c r="H88" s="205" t="s">
        <v>95</v>
      </c>
      <c r="I88" s="205" t="s">
        <v>95</v>
      </c>
      <c r="J88" s="205" t="s">
        <v>95</v>
      </c>
      <c r="K88" s="205" t="s">
        <v>95</v>
      </c>
      <c r="L88" s="202" t="s">
        <v>95</v>
      </c>
      <c r="M88" s="202" t="s">
        <v>95</v>
      </c>
      <c r="N88" s="202" t="s">
        <v>95</v>
      </c>
      <c r="O88" s="202" t="s">
        <v>95</v>
      </c>
      <c r="P88" s="202" t="s">
        <v>95</v>
      </c>
      <c r="Q88" s="202" t="s">
        <v>95</v>
      </c>
      <c r="R88" s="202" t="s">
        <v>95</v>
      </c>
      <c r="S88" s="202" t="s">
        <v>95</v>
      </c>
      <c r="T88" s="202" t="s">
        <v>95</v>
      </c>
      <c r="U88" s="202" t="s">
        <v>95</v>
      </c>
    </row>
    <row r="89" spans="1:21" x14ac:dyDescent="0.25">
      <c r="A89" s="44" t="s">
        <v>73</v>
      </c>
      <c r="B89" s="205" t="s">
        <v>95</v>
      </c>
      <c r="C89" s="205" t="s">
        <v>95</v>
      </c>
      <c r="D89" s="205" t="s">
        <v>95</v>
      </c>
      <c r="E89" s="205" t="s">
        <v>95</v>
      </c>
      <c r="F89" s="205" t="s">
        <v>95</v>
      </c>
      <c r="G89" s="202" t="s">
        <v>95</v>
      </c>
      <c r="H89" s="205" t="s">
        <v>95</v>
      </c>
      <c r="I89" s="205" t="s">
        <v>95</v>
      </c>
      <c r="J89" s="205" t="s">
        <v>95</v>
      </c>
      <c r="K89" s="205" t="s">
        <v>95</v>
      </c>
      <c r="L89" s="202" t="s">
        <v>95</v>
      </c>
      <c r="M89" s="202" t="s">
        <v>95</v>
      </c>
      <c r="N89" s="202" t="s">
        <v>95</v>
      </c>
      <c r="O89" s="202" t="s">
        <v>95</v>
      </c>
      <c r="P89" s="202" t="s">
        <v>95</v>
      </c>
      <c r="Q89" s="202" t="s">
        <v>95</v>
      </c>
      <c r="R89" s="202" t="s">
        <v>95</v>
      </c>
      <c r="S89" s="202" t="s">
        <v>95</v>
      </c>
      <c r="T89" s="202" t="s">
        <v>95</v>
      </c>
      <c r="U89" s="202" t="s">
        <v>95</v>
      </c>
    </row>
    <row r="90" spans="1:21" x14ac:dyDescent="0.25">
      <c r="A90" s="44" t="s">
        <v>74</v>
      </c>
      <c r="B90" s="205" t="s">
        <v>95</v>
      </c>
      <c r="C90" s="205" t="s">
        <v>95</v>
      </c>
      <c r="D90" s="205" t="s">
        <v>95</v>
      </c>
      <c r="E90" s="205" t="s">
        <v>95</v>
      </c>
      <c r="F90" s="205" t="s">
        <v>95</v>
      </c>
      <c r="G90" s="202" t="s">
        <v>95</v>
      </c>
      <c r="H90" s="205" t="s">
        <v>95</v>
      </c>
      <c r="I90" s="205" t="s">
        <v>95</v>
      </c>
      <c r="J90" s="205" t="s">
        <v>95</v>
      </c>
      <c r="K90" s="205" t="s">
        <v>95</v>
      </c>
      <c r="L90" s="202" t="s">
        <v>95</v>
      </c>
      <c r="M90" s="202" t="s">
        <v>95</v>
      </c>
      <c r="N90" s="202" t="s">
        <v>95</v>
      </c>
      <c r="O90" s="202" t="s">
        <v>95</v>
      </c>
      <c r="P90" s="202" t="s">
        <v>95</v>
      </c>
      <c r="Q90" s="202" t="s">
        <v>95</v>
      </c>
      <c r="R90" s="202" t="s">
        <v>95</v>
      </c>
      <c r="S90" s="202" t="s">
        <v>95</v>
      </c>
      <c r="T90" s="202" t="s">
        <v>95</v>
      </c>
      <c r="U90" s="202" t="s">
        <v>95</v>
      </c>
    </row>
    <row r="91" spans="1:21" x14ac:dyDescent="0.25">
      <c r="A91" s="44" t="s">
        <v>75</v>
      </c>
      <c r="B91" s="205" t="s">
        <v>95</v>
      </c>
      <c r="C91" s="205" t="s">
        <v>95</v>
      </c>
      <c r="D91" s="205" t="s">
        <v>95</v>
      </c>
      <c r="E91" s="205" t="s">
        <v>95</v>
      </c>
      <c r="F91" s="260">
        <v>0.01</v>
      </c>
      <c r="G91" s="202" t="s">
        <v>95</v>
      </c>
      <c r="H91" s="205" t="s">
        <v>95</v>
      </c>
      <c r="I91" s="205" t="s">
        <v>95</v>
      </c>
      <c r="J91" s="205" t="s">
        <v>95</v>
      </c>
      <c r="K91" s="205" t="s">
        <v>95</v>
      </c>
      <c r="L91" s="202" t="s">
        <v>95</v>
      </c>
      <c r="M91" s="202" t="s">
        <v>95</v>
      </c>
      <c r="N91" s="202" t="s">
        <v>95</v>
      </c>
      <c r="O91" s="202" t="s">
        <v>95</v>
      </c>
      <c r="P91" s="202" t="s">
        <v>95</v>
      </c>
      <c r="Q91" s="202" t="s">
        <v>95</v>
      </c>
      <c r="R91" s="202" t="s">
        <v>95</v>
      </c>
      <c r="S91" s="202" t="s">
        <v>95</v>
      </c>
      <c r="T91" s="202" t="s">
        <v>95</v>
      </c>
      <c r="U91" s="202" t="s">
        <v>95</v>
      </c>
    </row>
    <row r="92" spans="1:21" x14ac:dyDescent="0.25">
      <c r="A92" s="44" t="s">
        <v>76</v>
      </c>
      <c r="B92" s="205" t="s">
        <v>95</v>
      </c>
      <c r="C92" s="205" t="s">
        <v>95</v>
      </c>
      <c r="D92" s="205" t="s">
        <v>95</v>
      </c>
      <c r="E92" s="205" t="s">
        <v>95</v>
      </c>
      <c r="F92" s="205" t="s">
        <v>95</v>
      </c>
      <c r="G92" s="202" t="s">
        <v>95</v>
      </c>
      <c r="H92" s="205" t="s">
        <v>95</v>
      </c>
      <c r="I92" s="205" t="s">
        <v>95</v>
      </c>
      <c r="J92" s="205" t="s">
        <v>95</v>
      </c>
      <c r="K92" s="205" t="s">
        <v>95</v>
      </c>
      <c r="L92" s="202" t="s">
        <v>95</v>
      </c>
      <c r="M92" s="202" t="s">
        <v>95</v>
      </c>
      <c r="N92" s="202" t="s">
        <v>95</v>
      </c>
      <c r="O92" s="202" t="s">
        <v>95</v>
      </c>
      <c r="P92" s="202" t="s">
        <v>95</v>
      </c>
      <c r="Q92" s="202" t="s">
        <v>95</v>
      </c>
      <c r="R92" s="202" t="s">
        <v>95</v>
      </c>
      <c r="S92" s="202" t="s">
        <v>95</v>
      </c>
      <c r="T92" s="202" t="s">
        <v>95</v>
      </c>
      <c r="U92" s="202" t="s">
        <v>95</v>
      </c>
    </row>
    <row r="93" spans="1:21" x14ac:dyDescent="0.25">
      <c r="A93" s="44" t="s">
        <v>77</v>
      </c>
      <c r="B93" s="205" t="s">
        <v>95</v>
      </c>
      <c r="C93" s="205" t="s">
        <v>95</v>
      </c>
      <c r="D93" s="205" t="s">
        <v>95</v>
      </c>
      <c r="E93" s="205" t="s">
        <v>95</v>
      </c>
      <c r="F93" s="205" t="s">
        <v>95</v>
      </c>
      <c r="G93" s="202" t="s">
        <v>95</v>
      </c>
      <c r="H93" s="205" t="s">
        <v>95</v>
      </c>
      <c r="I93" s="205" t="s">
        <v>95</v>
      </c>
      <c r="J93" s="205" t="s">
        <v>95</v>
      </c>
      <c r="K93" s="205" t="s">
        <v>95</v>
      </c>
      <c r="L93" s="202" t="s">
        <v>95</v>
      </c>
      <c r="M93" s="202" t="s">
        <v>95</v>
      </c>
      <c r="N93" s="202" t="s">
        <v>95</v>
      </c>
      <c r="O93" s="202" t="s">
        <v>95</v>
      </c>
      <c r="P93" s="202" t="s">
        <v>95</v>
      </c>
      <c r="Q93" s="202" t="s">
        <v>95</v>
      </c>
      <c r="R93" s="202" t="s">
        <v>95</v>
      </c>
      <c r="S93" s="202" t="s">
        <v>95</v>
      </c>
      <c r="T93" s="202" t="s">
        <v>95</v>
      </c>
      <c r="U93" s="202" t="s">
        <v>95</v>
      </c>
    </row>
    <row r="94" spans="1:21" ht="18" x14ac:dyDescent="0.25">
      <c r="A94" s="43" t="s">
        <v>91</v>
      </c>
      <c r="B94" s="206" t="s">
        <v>95</v>
      </c>
      <c r="C94" s="206" t="s">
        <v>95</v>
      </c>
      <c r="D94" s="206" t="s">
        <v>95</v>
      </c>
      <c r="E94" s="206" t="s">
        <v>95</v>
      </c>
      <c r="F94" s="206" t="s">
        <v>95</v>
      </c>
      <c r="G94" s="200" t="s">
        <v>95</v>
      </c>
      <c r="H94" s="206" t="s">
        <v>95</v>
      </c>
      <c r="I94" s="206" t="s">
        <v>95</v>
      </c>
      <c r="J94" s="206" t="s">
        <v>95</v>
      </c>
      <c r="K94" s="206" t="s">
        <v>95</v>
      </c>
      <c r="L94" s="200" t="s">
        <v>95</v>
      </c>
      <c r="M94" s="200" t="s">
        <v>95</v>
      </c>
      <c r="N94" s="200" t="s">
        <v>95</v>
      </c>
      <c r="O94" s="200" t="s">
        <v>95</v>
      </c>
      <c r="P94" s="200" t="s">
        <v>95</v>
      </c>
      <c r="Q94" s="200" t="s">
        <v>95</v>
      </c>
      <c r="R94" s="200" t="s">
        <v>95</v>
      </c>
      <c r="S94" s="200" t="s">
        <v>95</v>
      </c>
      <c r="T94" s="200" t="s">
        <v>95</v>
      </c>
      <c r="U94" s="200" t="s">
        <v>95</v>
      </c>
    </row>
    <row r="95" spans="1:21" x14ac:dyDescent="0.25">
      <c r="A95" s="44" t="s">
        <v>67</v>
      </c>
      <c r="B95" s="205" t="s">
        <v>95</v>
      </c>
      <c r="C95" s="205" t="s">
        <v>95</v>
      </c>
      <c r="D95" s="205" t="s">
        <v>95</v>
      </c>
      <c r="E95" s="205" t="s">
        <v>95</v>
      </c>
      <c r="F95" s="205" t="s">
        <v>95</v>
      </c>
      <c r="G95" s="202" t="s">
        <v>95</v>
      </c>
      <c r="H95" s="205" t="s">
        <v>95</v>
      </c>
      <c r="I95" s="205" t="s">
        <v>95</v>
      </c>
      <c r="J95" s="205" t="s">
        <v>95</v>
      </c>
      <c r="K95" s="205" t="s">
        <v>95</v>
      </c>
      <c r="L95" s="202" t="s">
        <v>95</v>
      </c>
      <c r="M95" s="202" t="s">
        <v>95</v>
      </c>
      <c r="N95" s="202" t="s">
        <v>95</v>
      </c>
      <c r="O95" s="202" t="s">
        <v>95</v>
      </c>
      <c r="P95" s="202" t="s">
        <v>95</v>
      </c>
      <c r="Q95" s="202" t="s">
        <v>95</v>
      </c>
      <c r="R95" s="202" t="s">
        <v>95</v>
      </c>
      <c r="S95" s="202" t="s">
        <v>95</v>
      </c>
      <c r="T95" s="202" t="s">
        <v>95</v>
      </c>
      <c r="U95" s="202" t="s">
        <v>95</v>
      </c>
    </row>
    <row r="96" spans="1:21" ht="12.75" customHeight="1" x14ac:dyDescent="0.25">
      <c r="A96" s="44" t="s">
        <v>78</v>
      </c>
      <c r="B96" s="205" t="s">
        <v>95</v>
      </c>
      <c r="C96" s="205" t="s">
        <v>95</v>
      </c>
      <c r="D96" s="205" t="s">
        <v>95</v>
      </c>
      <c r="E96" s="205" t="s">
        <v>95</v>
      </c>
      <c r="F96" s="205" t="s">
        <v>95</v>
      </c>
      <c r="G96" s="202" t="s">
        <v>95</v>
      </c>
      <c r="H96" s="205" t="s">
        <v>95</v>
      </c>
      <c r="I96" s="205" t="s">
        <v>95</v>
      </c>
      <c r="J96" s="205" t="s">
        <v>95</v>
      </c>
      <c r="K96" s="205" t="s">
        <v>95</v>
      </c>
      <c r="L96" s="202" t="s">
        <v>95</v>
      </c>
      <c r="M96" s="202" t="s">
        <v>95</v>
      </c>
      <c r="N96" s="202" t="s">
        <v>95</v>
      </c>
      <c r="O96" s="202" t="s">
        <v>95</v>
      </c>
      <c r="P96" s="202" t="s">
        <v>95</v>
      </c>
      <c r="Q96" s="202" t="s">
        <v>95</v>
      </c>
      <c r="R96" s="202" t="s">
        <v>95</v>
      </c>
      <c r="S96" s="202" t="s">
        <v>95</v>
      </c>
      <c r="T96" s="202" t="s">
        <v>95</v>
      </c>
      <c r="U96" s="202" t="s">
        <v>95</v>
      </c>
    </row>
    <row r="97" spans="1:21" x14ac:dyDescent="0.25">
      <c r="A97" s="44" t="s">
        <v>71</v>
      </c>
      <c r="B97" s="205" t="s">
        <v>95</v>
      </c>
      <c r="C97" s="205" t="s">
        <v>95</v>
      </c>
      <c r="D97" s="205" t="s">
        <v>95</v>
      </c>
      <c r="E97" s="205" t="s">
        <v>95</v>
      </c>
      <c r="F97" s="205" t="s">
        <v>95</v>
      </c>
      <c r="G97" s="202" t="s">
        <v>95</v>
      </c>
      <c r="H97" s="205" t="s">
        <v>95</v>
      </c>
      <c r="I97" s="205" t="s">
        <v>95</v>
      </c>
      <c r="J97" s="205" t="s">
        <v>95</v>
      </c>
      <c r="K97" s="205" t="s">
        <v>95</v>
      </c>
      <c r="L97" s="202" t="s">
        <v>95</v>
      </c>
      <c r="M97" s="202" t="s">
        <v>95</v>
      </c>
      <c r="N97" s="202" t="s">
        <v>95</v>
      </c>
      <c r="O97" s="202" t="s">
        <v>95</v>
      </c>
      <c r="P97" s="202" t="s">
        <v>95</v>
      </c>
      <c r="Q97" s="202" t="s">
        <v>95</v>
      </c>
      <c r="R97" s="202" t="s">
        <v>95</v>
      </c>
      <c r="S97" s="202" t="s">
        <v>95</v>
      </c>
      <c r="T97" s="202" t="s">
        <v>95</v>
      </c>
      <c r="U97" s="202" t="s">
        <v>95</v>
      </c>
    </row>
    <row r="98" spans="1:21" x14ac:dyDescent="0.25">
      <c r="A98" s="44" t="s">
        <v>79</v>
      </c>
      <c r="B98" s="205" t="s">
        <v>95</v>
      </c>
      <c r="C98" s="205" t="s">
        <v>95</v>
      </c>
      <c r="D98" s="205" t="s">
        <v>95</v>
      </c>
      <c r="E98" s="205" t="s">
        <v>95</v>
      </c>
      <c r="F98" s="205" t="s">
        <v>95</v>
      </c>
      <c r="G98" s="202" t="s">
        <v>95</v>
      </c>
      <c r="H98" s="205" t="s">
        <v>95</v>
      </c>
      <c r="I98" s="205" t="s">
        <v>95</v>
      </c>
      <c r="J98" s="205" t="s">
        <v>95</v>
      </c>
      <c r="K98" s="205" t="s">
        <v>95</v>
      </c>
      <c r="L98" s="202" t="s">
        <v>95</v>
      </c>
      <c r="M98" s="202" t="s">
        <v>95</v>
      </c>
      <c r="N98" s="202" t="s">
        <v>95</v>
      </c>
      <c r="O98" s="202" t="s">
        <v>95</v>
      </c>
      <c r="P98" s="202" t="s">
        <v>95</v>
      </c>
      <c r="Q98" s="202" t="s">
        <v>95</v>
      </c>
      <c r="R98" s="202" t="s">
        <v>95</v>
      </c>
      <c r="S98" s="202" t="s">
        <v>95</v>
      </c>
      <c r="T98" s="202" t="s">
        <v>95</v>
      </c>
      <c r="U98" s="202" t="s">
        <v>95</v>
      </c>
    </row>
    <row r="99" spans="1:21" x14ac:dyDescent="0.25">
      <c r="A99" s="44" t="s">
        <v>80</v>
      </c>
      <c r="B99" s="205" t="s">
        <v>95</v>
      </c>
      <c r="C99" s="205" t="s">
        <v>95</v>
      </c>
      <c r="D99" s="205" t="s">
        <v>95</v>
      </c>
      <c r="E99" s="205" t="s">
        <v>95</v>
      </c>
      <c r="F99" s="205" t="s">
        <v>95</v>
      </c>
      <c r="G99" s="202" t="s">
        <v>95</v>
      </c>
      <c r="H99" s="205" t="s">
        <v>95</v>
      </c>
      <c r="I99" s="205" t="s">
        <v>95</v>
      </c>
      <c r="J99" s="205" t="s">
        <v>95</v>
      </c>
      <c r="K99" s="205" t="s">
        <v>95</v>
      </c>
      <c r="L99" s="202" t="s">
        <v>95</v>
      </c>
      <c r="M99" s="202" t="s">
        <v>95</v>
      </c>
      <c r="N99" s="202" t="s">
        <v>95</v>
      </c>
      <c r="O99" s="202" t="s">
        <v>95</v>
      </c>
      <c r="P99" s="202" t="s">
        <v>95</v>
      </c>
      <c r="Q99" s="202" t="s">
        <v>95</v>
      </c>
      <c r="R99" s="202" t="s">
        <v>95</v>
      </c>
      <c r="S99" s="202" t="s">
        <v>95</v>
      </c>
      <c r="T99" s="202" t="s">
        <v>95</v>
      </c>
      <c r="U99" s="202" t="s">
        <v>95</v>
      </c>
    </row>
    <row r="100" spans="1:21" x14ac:dyDescent="0.25">
      <c r="A100" s="44" t="s">
        <v>81</v>
      </c>
      <c r="B100" s="205" t="s">
        <v>95</v>
      </c>
      <c r="C100" s="205" t="s">
        <v>95</v>
      </c>
      <c r="D100" s="205" t="s">
        <v>95</v>
      </c>
      <c r="E100" s="205" t="s">
        <v>95</v>
      </c>
      <c r="F100" s="205" t="s">
        <v>95</v>
      </c>
      <c r="G100" s="202" t="s">
        <v>95</v>
      </c>
      <c r="H100" s="205" t="s">
        <v>95</v>
      </c>
      <c r="I100" s="205" t="s">
        <v>95</v>
      </c>
      <c r="J100" s="205" t="s">
        <v>95</v>
      </c>
      <c r="K100" s="205" t="s">
        <v>95</v>
      </c>
      <c r="L100" s="202" t="s">
        <v>95</v>
      </c>
      <c r="M100" s="202" t="s">
        <v>95</v>
      </c>
      <c r="N100" s="202" t="s">
        <v>95</v>
      </c>
      <c r="O100" s="202" t="s">
        <v>95</v>
      </c>
      <c r="P100" s="202" t="s">
        <v>95</v>
      </c>
      <c r="Q100" s="202" t="s">
        <v>95</v>
      </c>
      <c r="R100" s="202" t="s">
        <v>95</v>
      </c>
      <c r="S100" s="202" t="s">
        <v>95</v>
      </c>
      <c r="T100" s="202" t="s">
        <v>95</v>
      </c>
      <c r="U100" s="202" t="s">
        <v>95</v>
      </c>
    </row>
    <row r="101" spans="1:21" x14ac:dyDescent="0.25">
      <c r="A101" s="44" t="s">
        <v>82</v>
      </c>
      <c r="B101" s="205" t="s">
        <v>95</v>
      </c>
      <c r="C101" s="205" t="s">
        <v>95</v>
      </c>
      <c r="D101" s="205" t="s">
        <v>95</v>
      </c>
      <c r="E101" s="205" t="s">
        <v>95</v>
      </c>
      <c r="F101" s="205" t="s">
        <v>95</v>
      </c>
      <c r="G101" s="202" t="s">
        <v>95</v>
      </c>
      <c r="H101" s="205" t="s">
        <v>95</v>
      </c>
      <c r="I101" s="205" t="s">
        <v>95</v>
      </c>
      <c r="J101" s="205" t="s">
        <v>95</v>
      </c>
      <c r="K101" s="205" t="s">
        <v>95</v>
      </c>
      <c r="L101" s="202" t="s">
        <v>95</v>
      </c>
      <c r="M101" s="202" t="s">
        <v>95</v>
      </c>
      <c r="N101" s="202" t="s">
        <v>95</v>
      </c>
      <c r="O101" s="202" t="s">
        <v>95</v>
      </c>
      <c r="P101" s="202" t="s">
        <v>95</v>
      </c>
      <c r="Q101" s="202" t="s">
        <v>95</v>
      </c>
      <c r="R101" s="202" t="s">
        <v>95</v>
      </c>
      <c r="S101" s="202" t="s">
        <v>95</v>
      </c>
      <c r="T101" s="202" t="s">
        <v>95</v>
      </c>
      <c r="U101" s="202" t="s">
        <v>95</v>
      </c>
    </row>
    <row r="102" spans="1:21" x14ac:dyDescent="0.25">
      <c r="A102" s="44" t="s">
        <v>195</v>
      </c>
      <c r="B102" s="205" t="s">
        <v>95</v>
      </c>
      <c r="C102" s="205" t="s">
        <v>95</v>
      </c>
      <c r="D102" s="205" t="s">
        <v>95</v>
      </c>
      <c r="E102" s="205" t="s">
        <v>95</v>
      </c>
      <c r="F102" s="205" t="s">
        <v>95</v>
      </c>
      <c r="G102" s="202" t="s">
        <v>95</v>
      </c>
      <c r="H102" s="205" t="s">
        <v>95</v>
      </c>
      <c r="I102" s="205" t="s">
        <v>95</v>
      </c>
      <c r="J102" s="205" t="s">
        <v>95</v>
      </c>
      <c r="K102" s="205" t="s">
        <v>95</v>
      </c>
      <c r="L102" s="202" t="s">
        <v>95</v>
      </c>
      <c r="M102" s="202" t="s">
        <v>95</v>
      </c>
      <c r="N102" s="202" t="s">
        <v>95</v>
      </c>
      <c r="O102" s="202" t="s">
        <v>95</v>
      </c>
      <c r="P102" s="202" t="s">
        <v>95</v>
      </c>
      <c r="Q102" s="202" t="s">
        <v>95</v>
      </c>
      <c r="R102" s="202" t="s">
        <v>95</v>
      </c>
      <c r="S102" s="202" t="s">
        <v>95</v>
      </c>
      <c r="T102" s="202" t="s">
        <v>95</v>
      </c>
      <c r="U102" s="202" t="s">
        <v>95</v>
      </c>
    </row>
    <row r="103" spans="1:21" x14ac:dyDescent="0.25">
      <c r="A103" s="44" t="s">
        <v>84</v>
      </c>
      <c r="B103" s="205" t="s">
        <v>95</v>
      </c>
      <c r="C103" s="205" t="s">
        <v>95</v>
      </c>
      <c r="D103" s="205" t="s">
        <v>95</v>
      </c>
      <c r="E103" s="205" t="s">
        <v>95</v>
      </c>
      <c r="F103" s="205" t="s">
        <v>95</v>
      </c>
      <c r="G103" s="202" t="s">
        <v>95</v>
      </c>
      <c r="H103" s="205" t="s">
        <v>95</v>
      </c>
      <c r="I103" s="205" t="s">
        <v>95</v>
      </c>
      <c r="J103" s="205" t="s">
        <v>95</v>
      </c>
      <c r="K103" s="205" t="s">
        <v>95</v>
      </c>
      <c r="L103" s="202" t="s">
        <v>95</v>
      </c>
      <c r="M103" s="202" t="s">
        <v>95</v>
      </c>
      <c r="N103" s="202" t="s">
        <v>95</v>
      </c>
      <c r="O103" s="202" t="s">
        <v>95</v>
      </c>
      <c r="P103" s="202" t="s">
        <v>95</v>
      </c>
      <c r="Q103" s="202" t="s">
        <v>95</v>
      </c>
      <c r="R103" s="202" t="s">
        <v>95</v>
      </c>
      <c r="S103" s="202" t="s">
        <v>95</v>
      </c>
      <c r="T103" s="202" t="s">
        <v>95</v>
      </c>
      <c r="U103" s="202" t="s">
        <v>95</v>
      </c>
    </row>
    <row r="104" spans="1:21" ht="19.5" x14ac:dyDescent="0.25">
      <c r="A104" s="44" t="s">
        <v>85</v>
      </c>
      <c r="B104" s="205" t="s">
        <v>95</v>
      </c>
      <c r="C104" s="205" t="s">
        <v>95</v>
      </c>
      <c r="D104" s="205" t="s">
        <v>95</v>
      </c>
      <c r="E104" s="205" t="s">
        <v>95</v>
      </c>
      <c r="F104" s="205" t="s">
        <v>95</v>
      </c>
      <c r="G104" s="202" t="s">
        <v>95</v>
      </c>
      <c r="H104" s="205" t="s">
        <v>95</v>
      </c>
      <c r="I104" s="205" t="s">
        <v>95</v>
      </c>
      <c r="J104" s="205" t="s">
        <v>95</v>
      </c>
      <c r="K104" s="205" t="s">
        <v>95</v>
      </c>
      <c r="L104" s="202" t="s">
        <v>95</v>
      </c>
      <c r="M104" s="202" t="s">
        <v>95</v>
      </c>
      <c r="N104" s="202" t="s">
        <v>95</v>
      </c>
      <c r="O104" s="202" t="s">
        <v>95</v>
      </c>
      <c r="P104" s="202" t="s">
        <v>95</v>
      </c>
      <c r="Q104" s="202" t="s">
        <v>95</v>
      </c>
      <c r="R104" s="202" t="s">
        <v>95</v>
      </c>
      <c r="S104" s="202" t="s">
        <v>95</v>
      </c>
      <c r="T104" s="202" t="s">
        <v>95</v>
      </c>
      <c r="U104" s="202" t="s">
        <v>95</v>
      </c>
    </row>
    <row r="105" spans="1:21" ht="19.5" x14ac:dyDescent="0.25">
      <c r="A105" s="44" t="s">
        <v>86</v>
      </c>
      <c r="B105" s="205" t="s">
        <v>95</v>
      </c>
      <c r="C105" s="205" t="s">
        <v>95</v>
      </c>
      <c r="D105" s="205" t="s">
        <v>95</v>
      </c>
      <c r="E105" s="205" t="s">
        <v>95</v>
      </c>
      <c r="F105" s="205" t="s">
        <v>95</v>
      </c>
      <c r="G105" s="202" t="s">
        <v>95</v>
      </c>
      <c r="H105" s="205" t="s">
        <v>95</v>
      </c>
      <c r="I105" s="205" t="s">
        <v>95</v>
      </c>
      <c r="J105" s="205" t="s">
        <v>95</v>
      </c>
      <c r="K105" s="205" t="s">
        <v>95</v>
      </c>
      <c r="L105" s="202" t="s">
        <v>95</v>
      </c>
      <c r="M105" s="202" t="s">
        <v>95</v>
      </c>
      <c r="N105" s="202" t="s">
        <v>95</v>
      </c>
      <c r="O105" s="202" t="s">
        <v>95</v>
      </c>
      <c r="P105" s="202" t="s">
        <v>95</v>
      </c>
      <c r="Q105" s="202" t="s">
        <v>95</v>
      </c>
      <c r="R105" s="202" t="s">
        <v>95</v>
      </c>
      <c r="S105" s="202" t="s">
        <v>95</v>
      </c>
      <c r="T105" s="202" t="s">
        <v>95</v>
      </c>
      <c r="U105" s="202" t="s">
        <v>95</v>
      </c>
    </row>
    <row r="106" spans="1:21" x14ac:dyDescent="0.25">
      <c r="A106" s="264"/>
      <c r="B106" s="265" t="s">
        <v>99</v>
      </c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14"/>
    </row>
    <row r="107" spans="1:21" ht="15.75" customHeight="1" x14ac:dyDescent="0.25">
      <c r="A107" s="264"/>
      <c r="B107" s="351" t="s">
        <v>519</v>
      </c>
      <c r="C107" s="351"/>
      <c r="D107" s="351"/>
      <c r="E107" s="351"/>
      <c r="F107" s="351"/>
      <c r="G107" s="351"/>
      <c r="H107" s="351"/>
      <c r="I107" s="351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14"/>
    </row>
    <row r="108" spans="1:21" ht="24" customHeight="1" thickBot="1" x14ac:dyDescent="0.3">
      <c r="A108" s="266"/>
      <c r="B108" s="379" t="s">
        <v>520</v>
      </c>
      <c r="C108" s="379"/>
      <c r="D108" s="379"/>
      <c r="E108" s="379"/>
      <c r="F108" s="379"/>
      <c r="G108" s="379"/>
      <c r="H108" s="379"/>
      <c r="I108" s="379"/>
      <c r="J108" s="380"/>
      <c r="K108" s="380"/>
      <c r="L108" s="380"/>
      <c r="M108" s="380"/>
      <c r="N108" s="253"/>
      <c r="O108" s="253"/>
      <c r="P108" s="253"/>
      <c r="Q108" s="253"/>
      <c r="R108" s="253"/>
      <c r="S108" s="253"/>
      <c r="T108" s="253"/>
      <c r="U108" s="304"/>
    </row>
  </sheetData>
  <mergeCells count="8">
    <mergeCell ref="B6:I6"/>
    <mergeCell ref="B107:I107"/>
    <mergeCell ref="B108:M108"/>
    <mergeCell ref="A1:U1"/>
    <mergeCell ref="A2:U2"/>
    <mergeCell ref="A3:U3"/>
    <mergeCell ref="A4:U4"/>
    <mergeCell ref="B5:I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9"/>
  <sheetViews>
    <sheetView zoomScaleNormal="100" workbookViewId="0">
      <pane ySplit="7" topLeftCell="A92" activePane="bottomLeft" state="frozen"/>
      <selection sqref="A1:T1"/>
      <selection pane="bottomLeft" activeCell="U78" sqref="U78"/>
    </sheetView>
  </sheetViews>
  <sheetFormatPr defaultColWidth="9.140625" defaultRowHeight="15" x14ac:dyDescent="0.25"/>
  <cols>
    <col min="1" max="1" width="17.8554687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386" t="s">
        <v>521</v>
      </c>
      <c r="B5" s="376"/>
      <c r="C5" s="376"/>
      <c r="D5" s="376"/>
      <c r="E5" s="376"/>
      <c r="F5" s="376"/>
      <c r="G5" s="376"/>
      <c r="H5" s="376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83"/>
    </row>
    <row r="6" spans="1:21" ht="15.75" thickBot="1" x14ac:dyDescent="0.3">
      <c r="A6" s="387" t="s">
        <v>276</v>
      </c>
      <c r="B6" s="377"/>
      <c r="C6" s="377"/>
      <c r="D6" s="377"/>
      <c r="E6" s="377"/>
      <c r="F6" s="377"/>
      <c r="G6" s="377"/>
      <c r="H6" s="37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83"/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4642.8999999999996</v>
      </c>
      <c r="C8" s="70">
        <v>3827.14</v>
      </c>
      <c r="D8" s="70">
        <v>4126.3999999999996</v>
      </c>
      <c r="E8" s="70">
        <v>5359.28</v>
      </c>
      <c r="F8" s="70">
        <v>4862.42</v>
      </c>
      <c r="G8" s="70">
        <v>5567.8</v>
      </c>
      <c r="H8" s="70">
        <v>6154.68</v>
      </c>
      <c r="I8" s="70">
        <v>5325.89</v>
      </c>
      <c r="J8" s="70">
        <v>6200.89</v>
      </c>
      <c r="K8" s="70">
        <v>6199.14</v>
      </c>
      <c r="L8" s="70">
        <v>7158.5</v>
      </c>
      <c r="M8" s="70">
        <v>7620.6</v>
      </c>
      <c r="N8" s="70">
        <v>6536.5</v>
      </c>
      <c r="O8" s="70">
        <v>7278.3</v>
      </c>
      <c r="P8" s="70">
        <v>6911.3</v>
      </c>
      <c r="Q8" s="70">
        <v>7013</v>
      </c>
      <c r="R8" s="70">
        <v>7606.8</v>
      </c>
      <c r="S8" s="70">
        <v>7994</v>
      </c>
      <c r="T8" s="70">
        <v>8160.0959999999995</v>
      </c>
      <c r="U8" s="72">
        <v>8583.6219999999994</v>
      </c>
    </row>
    <row r="9" spans="1:21" ht="18" x14ac:dyDescent="0.25">
      <c r="A9" s="2" t="s">
        <v>92</v>
      </c>
      <c r="B9" s="72">
        <v>797.06</v>
      </c>
      <c r="C9" s="72">
        <v>661.72</v>
      </c>
      <c r="D9" s="72">
        <v>717.64</v>
      </c>
      <c r="E9" s="72">
        <v>892.18</v>
      </c>
      <c r="F9" s="72">
        <v>772.16</v>
      </c>
      <c r="G9" s="72">
        <v>826.2</v>
      </c>
      <c r="H9" s="72">
        <v>835.88</v>
      </c>
      <c r="I9" s="72">
        <v>717.47</v>
      </c>
      <c r="J9" s="72">
        <v>881.58</v>
      </c>
      <c r="K9" s="72">
        <v>1021.07</v>
      </c>
      <c r="L9" s="72">
        <v>1322.4</v>
      </c>
      <c r="M9" s="72">
        <v>1305.9000000000001</v>
      </c>
      <c r="N9" s="72">
        <v>1307.9000000000001</v>
      </c>
      <c r="O9" s="72">
        <v>1393.4</v>
      </c>
      <c r="P9" s="72">
        <v>1348.3</v>
      </c>
      <c r="Q9" s="72">
        <v>1322.6</v>
      </c>
      <c r="R9" s="72">
        <v>1304.5</v>
      </c>
      <c r="S9" s="72">
        <v>1430.4</v>
      </c>
      <c r="T9" s="72">
        <v>1422.8109999999999</v>
      </c>
      <c r="U9" s="72">
        <v>1434.3679999999999</v>
      </c>
    </row>
    <row r="10" spans="1:21" x14ac:dyDescent="0.25">
      <c r="A10" s="144" t="s">
        <v>1</v>
      </c>
      <c r="B10" s="135">
        <v>119.98</v>
      </c>
      <c r="C10" s="135">
        <v>97.21</v>
      </c>
      <c r="D10" s="135">
        <v>109.16</v>
      </c>
      <c r="E10" s="135">
        <v>126.44</v>
      </c>
      <c r="F10" s="135">
        <v>132.75</v>
      </c>
      <c r="G10" s="135">
        <v>122.3</v>
      </c>
      <c r="H10" s="135">
        <v>118.52</v>
      </c>
      <c r="I10" s="135">
        <v>91.8</v>
      </c>
      <c r="J10" s="135">
        <v>120.45</v>
      </c>
      <c r="K10" s="135">
        <v>151.47999999999999</v>
      </c>
      <c r="L10" s="135">
        <v>189.6</v>
      </c>
      <c r="M10" s="135">
        <v>186</v>
      </c>
      <c r="N10" s="135">
        <v>184.7</v>
      </c>
      <c r="O10" s="135">
        <v>151.6</v>
      </c>
      <c r="P10" s="135">
        <v>140.5</v>
      </c>
      <c r="Q10" s="135">
        <v>131.5</v>
      </c>
      <c r="R10" s="135">
        <v>143.69999999999999</v>
      </c>
      <c r="S10" s="135">
        <v>138.6</v>
      </c>
      <c r="T10" s="135">
        <v>145.21899999999999</v>
      </c>
      <c r="U10" s="135">
        <v>150.55600000000001</v>
      </c>
    </row>
    <row r="11" spans="1:21" x14ac:dyDescent="0.25">
      <c r="A11" s="144" t="s">
        <v>2</v>
      </c>
      <c r="B11" s="135">
        <v>0.12</v>
      </c>
      <c r="C11" s="135">
        <v>0</v>
      </c>
      <c r="D11" s="135" t="s">
        <v>95</v>
      </c>
      <c r="E11" s="135" t="s">
        <v>95</v>
      </c>
      <c r="F11" s="135" t="s">
        <v>95</v>
      </c>
      <c r="G11" s="135" t="s">
        <v>95</v>
      </c>
      <c r="H11" s="135" t="s">
        <v>95</v>
      </c>
      <c r="I11" s="135">
        <v>0</v>
      </c>
      <c r="J11" s="135">
        <v>0</v>
      </c>
      <c r="K11" s="135" t="s">
        <v>95</v>
      </c>
      <c r="L11" s="135">
        <v>6.1</v>
      </c>
      <c r="M11" s="135">
        <v>2.6</v>
      </c>
      <c r="N11" s="135">
        <v>1.8</v>
      </c>
      <c r="O11" s="135">
        <v>2.6</v>
      </c>
      <c r="P11" s="135">
        <v>1.7</v>
      </c>
      <c r="Q11" s="135">
        <v>1.3</v>
      </c>
      <c r="R11" s="135">
        <v>2.2000000000000002</v>
      </c>
      <c r="S11" s="135">
        <v>3.5</v>
      </c>
      <c r="T11" s="135">
        <v>4.1280000000000001</v>
      </c>
      <c r="U11" s="135">
        <v>7.484</v>
      </c>
    </row>
    <row r="12" spans="1:21" x14ac:dyDescent="0.25">
      <c r="A12" s="144" t="s">
        <v>281</v>
      </c>
      <c r="B12" s="135" t="s">
        <v>95</v>
      </c>
      <c r="C12" s="135" t="s">
        <v>95</v>
      </c>
      <c r="D12" s="135" t="s">
        <v>95</v>
      </c>
      <c r="E12" s="135" t="s">
        <v>95</v>
      </c>
      <c r="F12" s="135" t="s">
        <v>95</v>
      </c>
      <c r="G12" s="135" t="s">
        <v>95</v>
      </c>
      <c r="H12" s="135" t="s">
        <v>95</v>
      </c>
      <c r="I12" s="135" t="s">
        <v>95</v>
      </c>
      <c r="J12" s="135" t="s">
        <v>95</v>
      </c>
      <c r="K12" s="135" t="s">
        <v>95</v>
      </c>
      <c r="L12" s="135" t="s">
        <v>95</v>
      </c>
      <c r="M12" s="135" t="s">
        <v>95</v>
      </c>
      <c r="N12" s="135" t="s">
        <v>95</v>
      </c>
      <c r="O12" s="135" t="s">
        <v>95</v>
      </c>
      <c r="P12" s="135" t="s">
        <v>95</v>
      </c>
      <c r="Q12" s="135" t="s">
        <v>95</v>
      </c>
      <c r="R12" s="135" t="s">
        <v>95</v>
      </c>
      <c r="S12" s="135" t="s">
        <v>95</v>
      </c>
      <c r="T12" s="135" t="s">
        <v>95</v>
      </c>
      <c r="U12" s="135">
        <v>0.7</v>
      </c>
    </row>
    <row r="13" spans="1:21" x14ac:dyDescent="0.25">
      <c r="A13" s="144" t="s">
        <v>4</v>
      </c>
      <c r="B13" s="135">
        <v>344.95</v>
      </c>
      <c r="C13" s="135">
        <v>322.88</v>
      </c>
      <c r="D13" s="135">
        <v>345.91</v>
      </c>
      <c r="E13" s="135">
        <v>426.92</v>
      </c>
      <c r="F13" s="135">
        <v>397.41</v>
      </c>
      <c r="G13" s="135">
        <v>431.9</v>
      </c>
      <c r="H13" s="135">
        <v>448.38</v>
      </c>
      <c r="I13" s="135">
        <v>391.5</v>
      </c>
      <c r="J13" s="135">
        <v>459.68</v>
      </c>
      <c r="K13" s="135">
        <v>503.31</v>
      </c>
      <c r="L13" s="135">
        <v>581.20000000000005</v>
      </c>
      <c r="M13" s="135">
        <v>482.6</v>
      </c>
      <c r="N13" s="135">
        <v>470.2</v>
      </c>
      <c r="O13" s="135">
        <v>463.1</v>
      </c>
      <c r="P13" s="135">
        <v>451.4</v>
      </c>
      <c r="Q13" s="135">
        <v>438.8</v>
      </c>
      <c r="R13" s="135">
        <v>410.7</v>
      </c>
      <c r="S13" s="135">
        <v>436.2</v>
      </c>
      <c r="T13" s="135">
        <v>431.20100000000002</v>
      </c>
      <c r="U13" s="135">
        <v>436.93900000000002</v>
      </c>
    </row>
    <row r="14" spans="1:21" x14ac:dyDescent="0.25">
      <c r="A14" s="144" t="s">
        <v>5</v>
      </c>
      <c r="B14" s="135" t="s">
        <v>95</v>
      </c>
      <c r="C14" s="135" t="s">
        <v>95</v>
      </c>
      <c r="D14" s="135" t="s">
        <v>95</v>
      </c>
      <c r="E14" s="135" t="s">
        <v>95</v>
      </c>
      <c r="F14" s="135" t="s">
        <v>95</v>
      </c>
      <c r="G14" s="135" t="s">
        <v>95</v>
      </c>
      <c r="H14" s="135" t="s">
        <v>95</v>
      </c>
      <c r="I14" s="135" t="s">
        <v>95</v>
      </c>
      <c r="J14" s="135" t="s">
        <v>95</v>
      </c>
      <c r="K14" s="135" t="s">
        <v>95</v>
      </c>
      <c r="L14" s="135" t="s">
        <v>95</v>
      </c>
      <c r="M14" s="135" t="s">
        <v>95</v>
      </c>
      <c r="N14" s="135" t="s">
        <v>95</v>
      </c>
      <c r="O14" s="135" t="s">
        <v>95</v>
      </c>
      <c r="P14" s="135" t="s">
        <v>95</v>
      </c>
      <c r="Q14" s="135" t="s">
        <v>95</v>
      </c>
      <c r="R14" s="135" t="s">
        <v>95</v>
      </c>
      <c r="S14" s="135" t="s">
        <v>95</v>
      </c>
      <c r="T14" s="135" t="s">
        <v>95</v>
      </c>
      <c r="U14" s="135" t="s">
        <v>95</v>
      </c>
    </row>
    <row r="15" spans="1:21" x14ac:dyDescent="0.25">
      <c r="A15" s="144" t="s">
        <v>6</v>
      </c>
      <c r="B15" s="135" t="s">
        <v>95</v>
      </c>
      <c r="C15" s="135" t="s">
        <v>95</v>
      </c>
      <c r="D15" s="135" t="s">
        <v>95</v>
      </c>
      <c r="E15" s="135" t="s">
        <v>95</v>
      </c>
      <c r="F15" s="135" t="s">
        <v>95</v>
      </c>
      <c r="G15" s="135" t="s">
        <v>95</v>
      </c>
      <c r="H15" s="135" t="s">
        <v>95</v>
      </c>
      <c r="I15" s="135" t="s">
        <v>95</v>
      </c>
      <c r="J15" s="135" t="s">
        <v>95</v>
      </c>
      <c r="K15" s="135" t="s">
        <v>95</v>
      </c>
      <c r="L15" s="135" t="s">
        <v>95</v>
      </c>
      <c r="M15" s="135" t="s">
        <v>95</v>
      </c>
      <c r="N15" s="135" t="s">
        <v>95</v>
      </c>
      <c r="O15" s="135" t="s">
        <v>95</v>
      </c>
      <c r="P15" s="135" t="s">
        <v>95</v>
      </c>
      <c r="Q15" s="135">
        <v>0.3</v>
      </c>
      <c r="R15" s="135">
        <v>0.8</v>
      </c>
      <c r="S15" s="135">
        <v>0.3</v>
      </c>
      <c r="T15" s="135" t="s">
        <v>95</v>
      </c>
      <c r="U15" s="135" t="s">
        <v>95</v>
      </c>
    </row>
    <row r="16" spans="1:21" x14ac:dyDescent="0.25">
      <c r="A16" s="144" t="s">
        <v>7</v>
      </c>
      <c r="B16" s="135" t="s">
        <v>95</v>
      </c>
      <c r="C16" s="135" t="s">
        <v>95</v>
      </c>
      <c r="D16" s="135" t="s">
        <v>95</v>
      </c>
      <c r="E16" s="135" t="s">
        <v>95</v>
      </c>
      <c r="F16" s="135" t="s">
        <v>95</v>
      </c>
      <c r="G16" s="135" t="s">
        <v>95</v>
      </c>
      <c r="H16" s="135" t="s">
        <v>95</v>
      </c>
      <c r="I16" s="135" t="s">
        <v>95</v>
      </c>
      <c r="J16" s="135" t="s">
        <v>95</v>
      </c>
      <c r="K16" s="135" t="s">
        <v>95</v>
      </c>
      <c r="L16" s="135" t="s">
        <v>95</v>
      </c>
      <c r="M16" s="135" t="s">
        <v>95</v>
      </c>
      <c r="N16" s="135" t="s">
        <v>95</v>
      </c>
      <c r="O16" s="135" t="s">
        <v>95</v>
      </c>
      <c r="P16" s="135" t="s">
        <v>95</v>
      </c>
      <c r="Q16" s="135" t="s">
        <v>95</v>
      </c>
      <c r="R16" s="135" t="s">
        <v>95</v>
      </c>
      <c r="S16" s="135" t="s">
        <v>95</v>
      </c>
      <c r="T16" s="135" t="s">
        <v>95</v>
      </c>
      <c r="U16" s="135" t="s">
        <v>95</v>
      </c>
    </row>
    <row r="17" spans="1:21" x14ac:dyDescent="0.25">
      <c r="A17" s="144" t="s">
        <v>8</v>
      </c>
      <c r="B17" s="135">
        <v>37.520000000000003</v>
      </c>
      <c r="C17" s="135">
        <v>16.82</v>
      </c>
      <c r="D17" s="135">
        <v>20.02</v>
      </c>
      <c r="E17" s="135">
        <v>36.380000000000003</v>
      </c>
      <c r="F17" s="135">
        <v>19.5</v>
      </c>
      <c r="G17" s="135">
        <v>13.2</v>
      </c>
      <c r="H17" s="135">
        <v>9.66</v>
      </c>
      <c r="I17" s="135">
        <v>6.88</v>
      </c>
      <c r="J17" s="135">
        <v>18.43</v>
      </c>
      <c r="K17" s="135">
        <v>32.28</v>
      </c>
      <c r="L17" s="135">
        <v>75.7</v>
      </c>
      <c r="M17" s="135">
        <v>114.4</v>
      </c>
      <c r="N17" s="135">
        <v>128</v>
      </c>
      <c r="O17" s="135">
        <v>135.80000000000001</v>
      </c>
      <c r="P17" s="135">
        <v>130.80000000000001</v>
      </c>
      <c r="Q17" s="135">
        <v>122</v>
      </c>
      <c r="R17" s="135">
        <v>138.69999999999999</v>
      </c>
      <c r="S17" s="135">
        <v>149.4</v>
      </c>
      <c r="T17" s="135">
        <v>150.21799999999999</v>
      </c>
      <c r="U17" s="135">
        <v>143.1</v>
      </c>
    </row>
    <row r="18" spans="1:21" x14ac:dyDescent="0.25">
      <c r="A18" s="144" t="s">
        <v>9</v>
      </c>
      <c r="B18" s="135">
        <v>43.15</v>
      </c>
      <c r="C18" s="135">
        <v>28.99</v>
      </c>
      <c r="D18" s="135">
        <v>26.12</v>
      </c>
      <c r="E18" s="135">
        <v>37.72</v>
      </c>
      <c r="F18" s="135">
        <v>25.33</v>
      </c>
      <c r="G18" s="135">
        <v>31.6</v>
      </c>
      <c r="H18" s="135">
        <v>29.86</v>
      </c>
      <c r="I18" s="135">
        <v>20.37</v>
      </c>
      <c r="J18" s="135">
        <v>29.32</v>
      </c>
      <c r="K18" s="135">
        <v>44.96</v>
      </c>
      <c r="L18" s="135">
        <v>96.8</v>
      </c>
      <c r="M18" s="135">
        <v>101.3</v>
      </c>
      <c r="N18" s="135">
        <v>113.1</v>
      </c>
      <c r="O18" s="135">
        <v>161.19999999999999</v>
      </c>
      <c r="P18" s="135">
        <v>161.6</v>
      </c>
      <c r="Q18" s="135">
        <v>172.2</v>
      </c>
      <c r="R18" s="135">
        <v>164.6</v>
      </c>
      <c r="S18" s="135">
        <v>185.7</v>
      </c>
      <c r="T18" s="135">
        <v>185.82400000000001</v>
      </c>
      <c r="U18" s="135">
        <v>185.71600000000001</v>
      </c>
    </row>
    <row r="19" spans="1:21" x14ac:dyDescent="0.25">
      <c r="A19" s="144" t="s">
        <v>10</v>
      </c>
      <c r="B19" s="135" t="s">
        <v>95</v>
      </c>
      <c r="C19" s="135" t="s">
        <v>95</v>
      </c>
      <c r="D19" s="135" t="s">
        <v>95</v>
      </c>
      <c r="E19" s="135" t="s">
        <v>95</v>
      </c>
      <c r="F19" s="135" t="s">
        <v>95</v>
      </c>
      <c r="G19" s="135" t="s">
        <v>95</v>
      </c>
      <c r="H19" s="135" t="s">
        <v>95</v>
      </c>
      <c r="I19" s="135" t="s">
        <v>95</v>
      </c>
      <c r="J19" s="135" t="s">
        <v>95</v>
      </c>
      <c r="K19" s="135" t="s">
        <v>95</v>
      </c>
      <c r="L19" s="135" t="s">
        <v>95</v>
      </c>
      <c r="M19" s="135" t="s">
        <v>95</v>
      </c>
      <c r="N19" s="135" t="s">
        <v>95</v>
      </c>
      <c r="O19" s="135" t="s">
        <v>95</v>
      </c>
      <c r="P19" s="135" t="s">
        <v>95</v>
      </c>
      <c r="Q19" s="135" t="s">
        <v>95</v>
      </c>
      <c r="R19" s="135" t="s">
        <v>95</v>
      </c>
      <c r="S19" s="135">
        <v>0</v>
      </c>
      <c r="T19" s="135" t="s">
        <v>95</v>
      </c>
      <c r="U19" s="135" t="s">
        <v>95</v>
      </c>
    </row>
    <row r="20" spans="1:21" x14ac:dyDescent="0.25">
      <c r="A20" s="144" t="s">
        <v>11</v>
      </c>
      <c r="B20" s="135">
        <v>18.12</v>
      </c>
      <c r="C20" s="135">
        <v>8.49</v>
      </c>
      <c r="D20" s="135">
        <v>3.67</v>
      </c>
      <c r="E20" s="135">
        <v>7.67</v>
      </c>
      <c r="F20" s="135">
        <v>4</v>
      </c>
      <c r="G20" s="135">
        <v>0.1</v>
      </c>
      <c r="H20" s="135">
        <v>0.06</v>
      </c>
      <c r="I20" s="135" t="s">
        <v>95</v>
      </c>
      <c r="J20" s="135">
        <v>0.13</v>
      </c>
      <c r="K20" s="135">
        <v>1.6</v>
      </c>
      <c r="L20" s="135">
        <v>9.9</v>
      </c>
      <c r="M20" s="135">
        <v>28.2</v>
      </c>
      <c r="N20" s="135">
        <v>31.7</v>
      </c>
      <c r="O20" s="135">
        <v>41.2</v>
      </c>
      <c r="P20" s="135">
        <v>40.1</v>
      </c>
      <c r="Q20" s="135">
        <v>33.4</v>
      </c>
      <c r="R20" s="135">
        <v>56.6</v>
      </c>
      <c r="S20" s="135">
        <v>74.8</v>
      </c>
      <c r="T20" s="135">
        <v>66.114000000000004</v>
      </c>
      <c r="U20" s="135">
        <v>70.534000000000006</v>
      </c>
    </row>
    <row r="21" spans="1:21" x14ac:dyDescent="0.25">
      <c r="A21" s="144" t="s">
        <v>12</v>
      </c>
      <c r="B21" s="135">
        <v>5.36</v>
      </c>
      <c r="C21" s="135">
        <v>2.33</v>
      </c>
      <c r="D21" s="135">
        <v>1.62</v>
      </c>
      <c r="E21" s="135">
        <v>2.1800000000000002</v>
      </c>
      <c r="F21" s="135">
        <v>0.45</v>
      </c>
      <c r="G21" s="135">
        <v>1.3</v>
      </c>
      <c r="H21" s="135">
        <v>1.28</v>
      </c>
      <c r="I21" s="135">
        <v>0.4</v>
      </c>
      <c r="J21" s="135">
        <v>0.8</v>
      </c>
      <c r="K21" s="135">
        <v>3.71</v>
      </c>
      <c r="L21" s="135">
        <v>6.3</v>
      </c>
      <c r="M21" s="135">
        <v>16.899999999999999</v>
      </c>
      <c r="N21" s="135">
        <v>27.9</v>
      </c>
      <c r="O21" s="135">
        <v>32.5</v>
      </c>
      <c r="P21" s="135">
        <v>24.7</v>
      </c>
      <c r="Q21" s="135">
        <v>23.4</v>
      </c>
      <c r="R21" s="135">
        <v>34.1</v>
      </c>
      <c r="S21" s="135">
        <v>48.2</v>
      </c>
      <c r="T21" s="135">
        <v>42.762999999999998</v>
      </c>
      <c r="U21" s="135">
        <v>56.210999999999999</v>
      </c>
    </row>
    <row r="22" spans="1:21" x14ac:dyDescent="0.25">
      <c r="A22" s="144" t="s">
        <v>13</v>
      </c>
      <c r="B22" s="135" t="s">
        <v>95</v>
      </c>
      <c r="C22" s="135" t="s">
        <v>95</v>
      </c>
      <c r="D22" s="135" t="s">
        <v>95</v>
      </c>
      <c r="E22" s="135" t="s">
        <v>95</v>
      </c>
      <c r="F22" s="135" t="s">
        <v>95</v>
      </c>
      <c r="G22" s="135" t="s">
        <v>95</v>
      </c>
      <c r="H22" s="135" t="s">
        <v>95</v>
      </c>
      <c r="I22" s="135" t="s">
        <v>95</v>
      </c>
      <c r="J22" s="135" t="s">
        <v>95</v>
      </c>
      <c r="K22" s="135" t="s">
        <v>95</v>
      </c>
      <c r="L22" s="135" t="s">
        <v>95</v>
      </c>
      <c r="M22" s="135" t="s">
        <v>95</v>
      </c>
      <c r="N22" s="135" t="s">
        <v>95</v>
      </c>
      <c r="O22" s="135" t="s">
        <v>95</v>
      </c>
      <c r="P22" s="135" t="s">
        <v>95</v>
      </c>
      <c r="Q22" s="135" t="s">
        <v>95</v>
      </c>
      <c r="R22" s="135">
        <v>0</v>
      </c>
      <c r="S22" s="135" t="s">
        <v>95</v>
      </c>
      <c r="T22" s="135">
        <v>0.42</v>
      </c>
      <c r="U22" s="135" t="s">
        <v>95</v>
      </c>
    </row>
    <row r="23" spans="1:21" x14ac:dyDescent="0.25">
      <c r="A23" s="144" t="s">
        <v>14</v>
      </c>
      <c r="B23" s="135">
        <v>221.14</v>
      </c>
      <c r="C23" s="135">
        <v>182.66</v>
      </c>
      <c r="D23" s="135">
        <v>209</v>
      </c>
      <c r="E23" s="135">
        <v>250.66</v>
      </c>
      <c r="F23" s="135">
        <v>191.22</v>
      </c>
      <c r="G23" s="135">
        <v>223.7</v>
      </c>
      <c r="H23" s="135">
        <v>225.26</v>
      </c>
      <c r="I23" s="135">
        <v>205.96</v>
      </c>
      <c r="J23" s="135">
        <v>252.28</v>
      </c>
      <c r="K23" s="135">
        <v>282.18</v>
      </c>
      <c r="L23" s="135">
        <v>354.3</v>
      </c>
      <c r="M23" s="135">
        <v>366.4</v>
      </c>
      <c r="N23" s="135">
        <v>339.6</v>
      </c>
      <c r="O23" s="135">
        <v>393.1</v>
      </c>
      <c r="P23" s="135">
        <v>386.1</v>
      </c>
      <c r="Q23" s="135">
        <v>387.3</v>
      </c>
      <c r="R23" s="135">
        <v>338.6</v>
      </c>
      <c r="S23" s="135">
        <v>381</v>
      </c>
      <c r="T23" s="135">
        <v>383.07</v>
      </c>
      <c r="U23" s="135">
        <v>363.74299999999999</v>
      </c>
    </row>
    <row r="24" spans="1:21" x14ac:dyDescent="0.25">
      <c r="A24" s="144" t="s">
        <v>15</v>
      </c>
      <c r="B24" s="135" t="s">
        <v>95</v>
      </c>
      <c r="C24" s="135" t="s">
        <v>95</v>
      </c>
      <c r="D24" s="135" t="s">
        <v>95</v>
      </c>
      <c r="E24" s="135" t="s">
        <v>95</v>
      </c>
      <c r="F24" s="135" t="s">
        <v>95</v>
      </c>
      <c r="G24" s="135" t="s">
        <v>95</v>
      </c>
      <c r="H24" s="135" t="s">
        <v>95</v>
      </c>
      <c r="I24" s="135" t="s">
        <v>95</v>
      </c>
      <c r="J24" s="135" t="s">
        <v>95</v>
      </c>
      <c r="K24" s="135" t="s">
        <v>95</v>
      </c>
      <c r="L24" s="135" t="s">
        <v>95</v>
      </c>
      <c r="M24" s="135" t="s">
        <v>95</v>
      </c>
      <c r="N24" s="135" t="s">
        <v>95</v>
      </c>
      <c r="O24" s="135" t="s">
        <v>95</v>
      </c>
      <c r="P24" s="135" t="s">
        <v>95</v>
      </c>
      <c r="Q24" s="135" t="s">
        <v>95</v>
      </c>
      <c r="R24" s="135">
        <v>0</v>
      </c>
      <c r="S24" s="135" t="s">
        <v>95</v>
      </c>
      <c r="T24" s="135" t="s">
        <v>95</v>
      </c>
      <c r="U24" s="135" t="s">
        <v>95</v>
      </c>
    </row>
    <row r="25" spans="1:21" x14ac:dyDescent="0.25">
      <c r="A25" s="144" t="s">
        <v>16</v>
      </c>
      <c r="B25" s="135">
        <v>6.73</v>
      </c>
      <c r="C25" s="135">
        <v>2.3199999999999998</v>
      </c>
      <c r="D25" s="135">
        <v>2.15</v>
      </c>
      <c r="E25" s="135">
        <v>4.2</v>
      </c>
      <c r="F25" s="135">
        <v>1.5</v>
      </c>
      <c r="G25" s="135">
        <v>2.2000000000000002</v>
      </c>
      <c r="H25" s="135">
        <v>2.84</v>
      </c>
      <c r="I25" s="135">
        <v>0.54</v>
      </c>
      <c r="J25" s="135">
        <v>0.5</v>
      </c>
      <c r="K25" s="135">
        <v>1.55</v>
      </c>
      <c r="L25" s="135">
        <v>2.6</v>
      </c>
      <c r="M25" s="135">
        <v>7.7</v>
      </c>
      <c r="N25" s="135">
        <v>10.8</v>
      </c>
      <c r="O25" s="135">
        <v>12.4</v>
      </c>
      <c r="P25" s="135">
        <v>11.4</v>
      </c>
      <c r="Q25" s="135">
        <v>11.8</v>
      </c>
      <c r="R25" s="135">
        <v>14.5</v>
      </c>
      <c r="S25" s="135">
        <v>12.6</v>
      </c>
      <c r="T25" s="135">
        <v>13.853999999999999</v>
      </c>
      <c r="U25" s="135">
        <v>19.385999999999999</v>
      </c>
    </row>
    <row r="26" spans="1:21" x14ac:dyDescent="0.25">
      <c r="A26" s="144" t="s">
        <v>17</v>
      </c>
      <c r="B26" s="135" t="s">
        <v>95</v>
      </c>
      <c r="C26" s="135" t="s">
        <v>95</v>
      </c>
      <c r="D26" s="135" t="s">
        <v>95</v>
      </c>
      <c r="E26" s="135" t="s">
        <v>95</v>
      </c>
      <c r="F26" s="135" t="s">
        <v>95</v>
      </c>
      <c r="G26" s="135" t="s">
        <v>95</v>
      </c>
      <c r="H26" s="135" t="s">
        <v>95</v>
      </c>
      <c r="I26" s="135" t="s">
        <v>95</v>
      </c>
      <c r="J26" s="135" t="s">
        <v>95</v>
      </c>
      <c r="K26" s="135" t="s">
        <v>95</v>
      </c>
      <c r="L26" s="135" t="s">
        <v>95</v>
      </c>
      <c r="M26" s="135" t="s">
        <v>95</v>
      </c>
      <c r="N26" s="135" t="s">
        <v>95</v>
      </c>
      <c r="O26" s="135" t="s">
        <v>95</v>
      </c>
      <c r="P26" s="135" t="s">
        <v>95</v>
      </c>
      <c r="Q26" s="135">
        <v>0.4</v>
      </c>
      <c r="R26" s="135">
        <v>0</v>
      </c>
      <c r="S26" s="135" t="s">
        <v>95</v>
      </c>
      <c r="T26" s="135" t="s">
        <v>95</v>
      </c>
      <c r="U26" s="135" t="s">
        <v>95</v>
      </c>
    </row>
    <row r="27" spans="1:21" x14ac:dyDescent="0.25">
      <c r="A27" s="144" t="s">
        <v>270</v>
      </c>
      <c r="B27" s="135" t="s">
        <v>95</v>
      </c>
      <c r="C27" s="135" t="s">
        <v>95</v>
      </c>
      <c r="D27" s="135" t="s">
        <v>95</v>
      </c>
      <c r="E27" s="135" t="s">
        <v>95</v>
      </c>
      <c r="F27" s="135" t="s">
        <v>95</v>
      </c>
      <c r="G27" s="135" t="s">
        <v>95</v>
      </c>
      <c r="H27" s="135" t="s">
        <v>95</v>
      </c>
      <c r="I27" s="135" t="s">
        <v>95</v>
      </c>
      <c r="J27" s="135" t="s">
        <v>95</v>
      </c>
      <c r="K27" s="135" t="s">
        <v>95</v>
      </c>
      <c r="L27" s="135" t="s">
        <v>95</v>
      </c>
      <c r="M27" s="135" t="s">
        <v>95</v>
      </c>
      <c r="N27" s="135" t="s">
        <v>95</v>
      </c>
      <c r="O27" s="135" t="s">
        <v>95</v>
      </c>
      <c r="P27" s="135" t="s">
        <v>95</v>
      </c>
      <c r="Q27" s="135" t="s">
        <v>95</v>
      </c>
      <c r="R27" s="135" t="s">
        <v>95</v>
      </c>
      <c r="S27" s="135" t="s">
        <v>95</v>
      </c>
      <c r="T27" s="135" t="s">
        <v>95</v>
      </c>
      <c r="U27" s="135" t="s">
        <v>95</v>
      </c>
    </row>
    <row r="28" spans="1:21" ht="18" x14ac:dyDescent="0.25">
      <c r="A28" s="2" t="s">
        <v>94</v>
      </c>
      <c r="B28" s="72" t="s">
        <v>95</v>
      </c>
      <c r="C28" s="72" t="s">
        <v>95</v>
      </c>
      <c r="D28" s="72" t="s">
        <v>95</v>
      </c>
      <c r="E28" s="72" t="s">
        <v>95</v>
      </c>
      <c r="F28" s="72" t="s">
        <v>95</v>
      </c>
      <c r="G28" s="72" t="s">
        <v>95</v>
      </c>
      <c r="H28" s="72" t="s">
        <v>95</v>
      </c>
      <c r="I28" s="72" t="s">
        <v>95</v>
      </c>
      <c r="J28" s="72" t="s">
        <v>95</v>
      </c>
      <c r="K28" s="72" t="s">
        <v>95</v>
      </c>
      <c r="L28" s="72" t="s">
        <v>95</v>
      </c>
      <c r="M28" s="72" t="s">
        <v>95</v>
      </c>
      <c r="N28" s="72" t="s">
        <v>95</v>
      </c>
      <c r="O28" s="72" t="s">
        <v>95</v>
      </c>
      <c r="P28" s="72" t="s">
        <v>95</v>
      </c>
      <c r="Q28" s="72" t="s">
        <v>95</v>
      </c>
      <c r="R28" s="72">
        <v>0</v>
      </c>
      <c r="S28" s="72" t="s">
        <v>95</v>
      </c>
      <c r="T28" s="135" t="s">
        <v>95</v>
      </c>
      <c r="U28" s="135" t="s">
        <v>95</v>
      </c>
    </row>
    <row r="29" spans="1:21" x14ac:dyDescent="0.25">
      <c r="A29" s="144" t="s">
        <v>19</v>
      </c>
      <c r="B29" s="135" t="s">
        <v>95</v>
      </c>
      <c r="C29" s="135" t="s">
        <v>95</v>
      </c>
      <c r="D29" s="135" t="s">
        <v>95</v>
      </c>
      <c r="E29" s="135" t="s">
        <v>95</v>
      </c>
      <c r="F29" s="135" t="s">
        <v>95</v>
      </c>
      <c r="G29" s="135" t="s">
        <v>95</v>
      </c>
      <c r="H29" s="135" t="s">
        <v>95</v>
      </c>
      <c r="I29" s="135" t="s">
        <v>95</v>
      </c>
      <c r="J29" s="135" t="s">
        <v>95</v>
      </c>
      <c r="K29" s="135" t="s">
        <v>95</v>
      </c>
      <c r="L29" s="135" t="s">
        <v>95</v>
      </c>
      <c r="M29" s="135" t="s">
        <v>95</v>
      </c>
      <c r="N29" s="135" t="s">
        <v>95</v>
      </c>
      <c r="O29" s="135" t="s">
        <v>95</v>
      </c>
      <c r="P29" s="135" t="s">
        <v>95</v>
      </c>
      <c r="Q29" s="135" t="s">
        <v>95</v>
      </c>
      <c r="R29" s="135" t="s">
        <v>95</v>
      </c>
      <c r="S29" s="135" t="s">
        <v>95</v>
      </c>
      <c r="T29" s="135" t="s">
        <v>95</v>
      </c>
      <c r="U29" s="135" t="s">
        <v>95</v>
      </c>
    </row>
    <row r="30" spans="1:21" x14ac:dyDescent="0.25">
      <c r="A30" s="144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35" t="s">
        <v>95</v>
      </c>
      <c r="P30" s="135" t="s">
        <v>95</v>
      </c>
      <c r="Q30" s="135" t="s">
        <v>95</v>
      </c>
      <c r="R30" s="135" t="s">
        <v>95</v>
      </c>
      <c r="S30" s="135" t="s">
        <v>95</v>
      </c>
      <c r="T30" s="135" t="s">
        <v>95</v>
      </c>
      <c r="U30" s="135" t="s">
        <v>95</v>
      </c>
    </row>
    <row r="31" spans="1:21" x14ac:dyDescent="0.25">
      <c r="A31" s="144" t="s">
        <v>21</v>
      </c>
      <c r="B31" s="135" t="s">
        <v>95</v>
      </c>
      <c r="C31" s="135" t="s">
        <v>95</v>
      </c>
      <c r="D31" s="135" t="s">
        <v>95</v>
      </c>
      <c r="E31" s="135" t="s">
        <v>95</v>
      </c>
      <c r="F31" s="135" t="s">
        <v>95</v>
      </c>
      <c r="G31" s="135" t="s">
        <v>95</v>
      </c>
      <c r="H31" s="135" t="s">
        <v>95</v>
      </c>
      <c r="I31" s="135" t="s">
        <v>95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 t="s">
        <v>95</v>
      </c>
      <c r="O31" s="135" t="s">
        <v>95</v>
      </c>
      <c r="P31" s="135" t="s">
        <v>95</v>
      </c>
      <c r="Q31" s="135" t="s">
        <v>95</v>
      </c>
      <c r="R31" s="135" t="s">
        <v>95</v>
      </c>
      <c r="S31" s="135" t="s">
        <v>95</v>
      </c>
      <c r="T31" s="135" t="s">
        <v>95</v>
      </c>
      <c r="U31" s="135" t="s">
        <v>95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7" t="s">
        <v>93</v>
      </c>
      <c r="B34" s="135" t="s">
        <v>95</v>
      </c>
      <c r="C34" s="135" t="s">
        <v>95</v>
      </c>
      <c r="D34" s="135" t="s">
        <v>95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135" t="s">
        <v>95</v>
      </c>
      <c r="Q34" s="135" t="s">
        <v>95</v>
      </c>
      <c r="R34" s="135" t="s">
        <v>95</v>
      </c>
      <c r="S34" s="135" t="s">
        <v>95</v>
      </c>
      <c r="T34" s="135" t="s">
        <v>95</v>
      </c>
      <c r="U34" s="135" t="s">
        <v>95</v>
      </c>
    </row>
    <row r="35" spans="1:21" x14ac:dyDescent="0.25">
      <c r="A35" s="144" t="s">
        <v>24</v>
      </c>
      <c r="B35" s="135" t="s">
        <v>95</v>
      </c>
      <c r="C35" s="135" t="s">
        <v>95</v>
      </c>
      <c r="D35" s="135" t="s">
        <v>95</v>
      </c>
      <c r="E35" s="135" t="s">
        <v>95</v>
      </c>
      <c r="F35" s="135" t="s">
        <v>95</v>
      </c>
      <c r="G35" s="135" t="s">
        <v>95</v>
      </c>
      <c r="H35" s="135" t="s">
        <v>95</v>
      </c>
      <c r="I35" s="135" t="s">
        <v>95</v>
      </c>
      <c r="J35" s="135" t="s">
        <v>95</v>
      </c>
      <c r="K35" s="135" t="s">
        <v>95</v>
      </c>
      <c r="L35" s="135" t="s">
        <v>95</v>
      </c>
      <c r="M35" s="135" t="s">
        <v>95</v>
      </c>
      <c r="N35" s="135" t="s">
        <v>95</v>
      </c>
      <c r="O35" s="135" t="s">
        <v>95</v>
      </c>
      <c r="P35" s="135" t="s">
        <v>95</v>
      </c>
      <c r="Q35" s="135" t="s">
        <v>95</v>
      </c>
      <c r="R35" s="135" t="s">
        <v>95</v>
      </c>
      <c r="S35" s="135" t="s">
        <v>95</v>
      </c>
      <c r="T35" s="135" t="s">
        <v>95</v>
      </c>
      <c r="U35" s="135" t="s">
        <v>95</v>
      </c>
    </row>
    <row r="36" spans="1:21" x14ac:dyDescent="0.25">
      <c r="A36" s="144" t="s">
        <v>25</v>
      </c>
      <c r="B36" s="135" t="s">
        <v>95</v>
      </c>
      <c r="C36" s="135" t="s">
        <v>95</v>
      </c>
      <c r="D36" s="135" t="s">
        <v>95</v>
      </c>
      <c r="E36" s="135" t="s">
        <v>95</v>
      </c>
      <c r="F36" s="135" t="s">
        <v>95</v>
      </c>
      <c r="G36" s="135" t="s">
        <v>95</v>
      </c>
      <c r="H36" s="135" t="s">
        <v>95</v>
      </c>
      <c r="I36" s="135" t="s">
        <v>95</v>
      </c>
      <c r="J36" s="135" t="s">
        <v>95</v>
      </c>
      <c r="K36" s="135" t="s">
        <v>95</v>
      </c>
      <c r="L36" s="135" t="s">
        <v>95</v>
      </c>
      <c r="M36" s="135" t="s">
        <v>95</v>
      </c>
      <c r="N36" s="135" t="s">
        <v>95</v>
      </c>
      <c r="O36" s="135" t="s">
        <v>95</v>
      </c>
      <c r="P36" s="135" t="s">
        <v>95</v>
      </c>
      <c r="Q36" s="135" t="s">
        <v>95</v>
      </c>
      <c r="R36" s="135" t="s">
        <v>95</v>
      </c>
      <c r="S36" s="135" t="s">
        <v>95</v>
      </c>
      <c r="T36" s="135" t="s">
        <v>95</v>
      </c>
      <c r="U36" s="135" t="s">
        <v>95</v>
      </c>
    </row>
    <row r="37" spans="1:21" x14ac:dyDescent="0.25">
      <c r="A37" s="144" t="s">
        <v>26</v>
      </c>
      <c r="B37" s="135" t="s">
        <v>95</v>
      </c>
      <c r="C37" s="135" t="s">
        <v>95</v>
      </c>
      <c r="D37" s="135" t="s">
        <v>95</v>
      </c>
      <c r="E37" s="135" t="s">
        <v>95</v>
      </c>
      <c r="F37" s="135" t="s">
        <v>95</v>
      </c>
      <c r="G37" s="135" t="s">
        <v>95</v>
      </c>
      <c r="H37" s="135" t="s">
        <v>95</v>
      </c>
      <c r="I37" s="135" t="s">
        <v>95</v>
      </c>
      <c r="J37" s="135" t="s">
        <v>95</v>
      </c>
      <c r="K37" s="135" t="s">
        <v>95</v>
      </c>
      <c r="L37" s="135" t="s">
        <v>95</v>
      </c>
      <c r="M37" s="135" t="s">
        <v>95</v>
      </c>
      <c r="N37" s="135" t="s">
        <v>95</v>
      </c>
      <c r="O37" s="135" t="s">
        <v>95</v>
      </c>
      <c r="P37" s="135" t="s">
        <v>95</v>
      </c>
      <c r="Q37" s="135" t="s">
        <v>95</v>
      </c>
      <c r="R37" s="135" t="s">
        <v>95</v>
      </c>
      <c r="S37" s="135" t="s">
        <v>95</v>
      </c>
      <c r="T37" s="135" t="s">
        <v>95</v>
      </c>
      <c r="U37" s="135" t="s">
        <v>95</v>
      </c>
    </row>
    <row r="38" spans="1:21" x14ac:dyDescent="0.25">
      <c r="A38" s="144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x14ac:dyDescent="0.25">
      <c r="A39" s="144" t="s">
        <v>28</v>
      </c>
      <c r="B39" s="135" t="s">
        <v>95</v>
      </c>
      <c r="C39" s="135" t="s">
        <v>95</v>
      </c>
      <c r="D39" s="135" t="s">
        <v>95</v>
      </c>
      <c r="E39" s="135" t="s">
        <v>95</v>
      </c>
      <c r="F39" s="135" t="s">
        <v>95</v>
      </c>
      <c r="G39" s="135" t="s">
        <v>95</v>
      </c>
      <c r="H39" s="135" t="s">
        <v>95</v>
      </c>
      <c r="I39" s="135" t="s">
        <v>95</v>
      </c>
      <c r="J39" s="135" t="s">
        <v>95</v>
      </c>
      <c r="K39" s="135" t="s">
        <v>95</v>
      </c>
      <c r="L39" s="135" t="s">
        <v>95</v>
      </c>
      <c r="M39" s="135" t="s">
        <v>95</v>
      </c>
      <c r="N39" s="135" t="s">
        <v>95</v>
      </c>
      <c r="O39" s="135" t="s">
        <v>95</v>
      </c>
      <c r="P39" s="135" t="s">
        <v>95</v>
      </c>
      <c r="Q39" s="135" t="s">
        <v>95</v>
      </c>
      <c r="R39" s="135" t="s">
        <v>95</v>
      </c>
      <c r="S39" s="135" t="s">
        <v>95</v>
      </c>
      <c r="T39" s="135" t="s">
        <v>95</v>
      </c>
      <c r="U39" s="135" t="s">
        <v>95</v>
      </c>
    </row>
    <row r="40" spans="1:21" x14ac:dyDescent="0.25">
      <c r="A40" s="144" t="s">
        <v>29</v>
      </c>
      <c r="B40" s="135" t="s">
        <v>95</v>
      </c>
      <c r="C40" s="135" t="s">
        <v>95</v>
      </c>
      <c r="D40" s="135" t="s">
        <v>95</v>
      </c>
      <c r="E40" s="135" t="s">
        <v>95</v>
      </c>
      <c r="F40" s="135" t="s">
        <v>95</v>
      </c>
      <c r="G40" s="135" t="s">
        <v>95</v>
      </c>
      <c r="H40" s="135" t="s">
        <v>95</v>
      </c>
      <c r="I40" s="135" t="s">
        <v>95</v>
      </c>
      <c r="J40" s="135" t="s">
        <v>95</v>
      </c>
      <c r="K40" s="135" t="s">
        <v>95</v>
      </c>
      <c r="L40" s="135" t="s">
        <v>95</v>
      </c>
      <c r="M40" s="135" t="s">
        <v>95</v>
      </c>
      <c r="N40" s="135" t="s">
        <v>95</v>
      </c>
      <c r="O40" s="135" t="s">
        <v>95</v>
      </c>
      <c r="P40" s="135" t="s">
        <v>95</v>
      </c>
      <c r="Q40" s="135" t="s">
        <v>95</v>
      </c>
      <c r="R40" s="135">
        <v>0</v>
      </c>
      <c r="S40" s="135" t="s">
        <v>95</v>
      </c>
      <c r="T40" s="135" t="s">
        <v>95</v>
      </c>
      <c r="U40" s="135" t="s">
        <v>95</v>
      </c>
    </row>
    <row r="41" spans="1:21" x14ac:dyDescent="0.25">
      <c r="A41" s="144" t="s">
        <v>30</v>
      </c>
      <c r="B41" s="135" t="s">
        <v>95</v>
      </c>
      <c r="C41" s="135" t="s">
        <v>95</v>
      </c>
      <c r="D41" s="135" t="s">
        <v>95</v>
      </c>
      <c r="E41" s="135" t="s">
        <v>95</v>
      </c>
      <c r="F41" s="135" t="s">
        <v>95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 t="s">
        <v>95</v>
      </c>
      <c r="L41" s="135" t="s">
        <v>95</v>
      </c>
      <c r="M41" s="135" t="s">
        <v>95</v>
      </c>
      <c r="N41" s="135" t="s">
        <v>95</v>
      </c>
      <c r="O41" s="135" t="s">
        <v>95</v>
      </c>
      <c r="P41" s="135" t="s">
        <v>95</v>
      </c>
      <c r="Q41" s="135" t="s">
        <v>95</v>
      </c>
      <c r="R41" s="135" t="s">
        <v>95</v>
      </c>
      <c r="S41" s="135" t="s">
        <v>95</v>
      </c>
      <c r="T41" s="135" t="s">
        <v>95</v>
      </c>
      <c r="U41" s="135" t="s">
        <v>95</v>
      </c>
    </row>
    <row r="42" spans="1:21" ht="18" x14ac:dyDescent="0.25">
      <c r="A42" s="2" t="s">
        <v>141</v>
      </c>
      <c r="B42" s="72">
        <v>1826.19</v>
      </c>
      <c r="C42" s="72">
        <v>1614.49</v>
      </c>
      <c r="D42" s="72">
        <v>1751.69</v>
      </c>
      <c r="E42" s="72">
        <v>2404.85</v>
      </c>
      <c r="F42" s="72">
        <v>2128.0700000000002</v>
      </c>
      <c r="G42" s="72">
        <v>2519.5</v>
      </c>
      <c r="H42" s="72">
        <f>SUM(H43:H49)</f>
        <v>2715.5099999999998</v>
      </c>
      <c r="I42" s="72">
        <v>2457.96</v>
      </c>
      <c r="J42" s="72">
        <v>2623.91</v>
      </c>
      <c r="K42" s="72">
        <v>2492.86</v>
      </c>
      <c r="L42" s="72">
        <v>2423.1999999999998</v>
      </c>
      <c r="M42" s="72">
        <v>2204.3000000000002</v>
      </c>
      <c r="N42" s="72">
        <v>1762</v>
      </c>
      <c r="O42" s="72">
        <v>1684.5</v>
      </c>
      <c r="P42" s="72">
        <v>1733.3</v>
      </c>
      <c r="Q42" s="72">
        <v>1698.7</v>
      </c>
      <c r="R42" s="72">
        <v>1785.1</v>
      </c>
      <c r="S42" s="72">
        <v>1917.5</v>
      </c>
      <c r="T42" s="72">
        <v>1915.0170000000001</v>
      </c>
      <c r="U42" s="72">
        <v>1977.7070000000001</v>
      </c>
    </row>
    <row r="43" spans="1:21" x14ac:dyDescent="0.25">
      <c r="A43" s="144" t="s">
        <v>31</v>
      </c>
      <c r="B43" s="135">
        <v>27.14</v>
      </c>
      <c r="C43" s="135">
        <v>26.4</v>
      </c>
      <c r="D43" s="135">
        <v>33.659999999999997</v>
      </c>
      <c r="E43" s="135">
        <v>57.3</v>
      </c>
      <c r="F43" s="135">
        <v>42.53</v>
      </c>
      <c r="G43" s="135">
        <v>48.2</v>
      </c>
      <c r="H43" s="135">
        <v>49.94</v>
      </c>
      <c r="I43" s="135">
        <v>50.05</v>
      </c>
      <c r="J43" s="135">
        <v>60.44</v>
      </c>
      <c r="K43" s="135">
        <v>64.67</v>
      </c>
      <c r="L43" s="135">
        <v>69.8</v>
      </c>
      <c r="M43" s="135">
        <v>68.099999999999994</v>
      </c>
      <c r="N43" s="135">
        <v>81.8</v>
      </c>
      <c r="O43" s="135">
        <v>70.5</v>
      </c>
      <c r="P43" s="135">
        <v>67.5</v>
      </c>
      <c r="Q43" s="135">
        <v>60.4</v>
      </c>
      <c r="R43" s="135">
        <v>55.9</v>
      </c>
      <c r="S43" s="135">
        <v>50.3</v>
      </c>
      <c r="T43" s="135">
        <v>48.802</v>
      </c>
      <c r="U43" s="135">
        <v>49.161999999999999</v>
      </c>
    </row>
    <row r="44" spans="1:21" x14ac:dyDescent="0.25">
      <c r="A44" s="144" t="s">
        <v>32</v>
      </c>
      <c r="B44" s="135">
        <v>30.51</v>
      </c>
      <c r="C44" s="135">
        <v>19.440000000000001</v>
      </c>
      <c r="D44" s="135">
        <v>22.7</v>
      </c>
      <c r="E44" s="135">
        <v>25.53</v>
      </c>
      <c r="F44" s="135">
        <v>25.22</v>
      </c>
      <c r="G44" s="135">
        <v>35</v>
      </c>
      <c r="H44" s="135">
        <v>39.520000000000003</v>
      </c>
      <c r="I44" s="135">
        <v>28.74</v>
      </c>
      <c r="J44" s="135">
        <v>25.27</v>
      </c>
      <c r="K44" s="135">
        <v>12.21</v>
      </c>
      <c r="L44" s="135">
        <v>12.7</v>
      </c>
      <c r="M44" s="135">
        <v>13.6</v>
      </c>
      <c r="N44" s="135">
        <v>9.1</v>
      </c>
      <c r="O44" s="135">
        <v>8.6</v>
      </c>
      <c r="P44" s="135">
        <v>6.3</v>
      </c>
      <c r="Q44" s="135">
        <v>3.5</v>
      </c>
      <c r="R44" s="135">
        <v>3.8</v>
      </c>
      <c r="S44" s="135">
        <v>6.9</v>
      </c>
      <c r="T44" s="135">
        <v>5.8689999999999998</v>
      </c>
      <c r="U44" s="135">
        <v>4.5490000000000004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80.5</v>
      </c>
      <c r="Q45" s="135">
        <v>81.5</v>
      </c>
      <c r="R45" s="135">
        <v>116.5</v>
      </c>
      <c r="S45" s="135">
        <v>124.2</v>
      </c>
      <c r="T45" s="135">
        <v>76.903000000000006</v>
      </c>
      <c r="U45" s="135">
        <v>62.27</v>
      </c>
    </row>
    <row r="46" spans="1:21" x14ac:dyDescent="0.25">
      <c r="A46" s="144" t="s">
        <v>34</v>
      </c>
      <c r="B46" s="135">
        <v>398.17</v>
      </c>
      <c r="C46" s="135">
        <v>350.64</v>
      </c>
      <c r="D46" s="135">
        <v>425</v>
      </c>
      <c r="E46" s="135">
        <v>572.86</v>
      </c>
      <c r="F46" s="135">
        <v>479.79</v>
      </c>
      <c r="G46" s="135">
        <v>583.5</v>
      </c>
      <c r="H46" s="135">
        <v>557.46</v>
      </c>
      <c r="I46" s="135">
        <v>457.54</v>
      </c>
      <c r="J46" s="135">
        <v>545.25</v>
      </c>
      <c r="K46" s="135">
        <v>550.61</v>
      </c>
      <c r="L46" s="135">
        <v>493.4</v>
      </c>
      <c r="M46" s="135">
        <v>452.9</v>
      </c>
      <c r="N46" s="135">
        <v>472.6</v>
      </c>
      <c r="O46" s="135">
        <v>452.4</v>
      </c>
      <c r="P46" s="135">
        <v>452</v>
      </c>
      <c r="Q46" s="135">
        <v>435</v>
      </c>
      <c r="R46" s="135">
        <v>425.8</v>
      </c>
      <c r="S46" s="135">
        <v>423.4</v>
      </c>
      <c r="T46" s="135">
        <v>433.774</v>
      </c>
      <c r="U46" s="135">
        <v>444.52499999999998</v>
      </c>
    </row>
    <row r="47" spans="1:21" x14ac:dyDescent="0.25">
      <c r="A47" s="144" t="s">
        <v>35</v>
      </c>
      <c r="B47" s="135">
        <v>0.36</v>
      </c>
      <c r="C47" s="135">
        <v>0.26</v>
      </c>
      <c r="D47" s="135">
        <v>0.12</v>
      </c>
      <c r="E47" s="135">
        <v>0.08</v>
      </c>
      <c r="F47" s="135" t="s">
        <v>95</v>
      </c>
      <c r="G47" s="135">
        <v>0.1</v>
      </c>
      <c r="H47" s="135">
        <v>0.04</v>
      </c>
      <c r="I47" s="135" t="s">
        <v>95</v>
      </c>
      <c r="J47" s="135" t="s">
        <v>95</v>
      </c>
      <c r="K47" s="135" t="s">
        <v>95</v>
      </c>
      <c r="L47" s="135" t="s">
        <v>95</v>
      </c>
      <c r="M47" s="135">
        <v>0</v>
      </c>
      <c r="N47" s="135" t="s">
        <v>95</v>
      </c>
      <c r="O47" s="135" t="s">
        <v>95</v>
      </c>
      <c r="P47" s="135">
        <v>0</v>
      </c>
      <c r="Q47" s="135" t="s">
        <v>95</v>
      </c>
      <c r="R47" s="135" t="s">
        <v>95</v>
      </c>
      <c r="S47" s="135" t="s">
        <v>95</v>
      </c>
      <c r="T47" s="135" t="s">
        <v>95</v>
      </c>
      <c r="U47" s="135" t="s">
        <v>95</v>
      </c>
    </row>
    <row r="48" spans="1:21" x14ac:dyDescent="0.25">
      <c r="A48" s="144" t="s">
        <v>36</v>
      </c>
      <c r="B48" s="135">
        <v>463.82</v>
      </c>
      <c r="C48" s="135">
        <v>412.96</v>
      </c>
      <c r="D48" s="135">
        <v>448.33</v>
      </c>
      <c r="E48" s="135">
        <v>643.30999999999995</v>
      </c>
      <c r="F48" s="135">
        <v>532.38</v>
      </c>
      <c r="G48" s="135">
        <v>658.5</v>
      </c>
      <c r="H48" s="135">
        <v>740.43</v>
      </c>
      <c r="I48" s="135">
        <v>646.07000000000005</v>
      </c>
      <c r="J48" s="135">
        <v>700.63</v>
      </c>
      <c r="K48" s="135">
        <v>720.07</v>
      </c>
      <c r="L48" s="135">
        <v>828.6</v>
      </c>
      <c r="M48" s="135">
        <v>791.2</v>
      </c>
      <c r="N48" s="135">
        <v>578.5</v>
      </c>
      <c r="O48" s="135">
        <v>593.79999999999995</v>
      </c>
      <c r="P48" s="135">
        <v>601.79999999999995</v>
      </c>
      <c r="Q48" s="135">
        <v>585.4</v>
      </c>
      <c r="R48" s="135">
        <v>588.4</v>
      </c>
      <c r="S48" s="135">
        <v>597.79999999999995</v>
      </c>
      <c r="T48" s="135">
        <v>636.10299999999995</v>
      </c>
      <c r="U48" s="135">
        <v>677.82600000000002</v>
      </c>
    </row>
    <row r="49" spans="1:21" x14ac:dyDescent="0.25">
      <c r="A49" s="144" t="s">
        <v>37</v>
      </c>
      <c r="B49" s="135">
        <v>906.19</v>
      </c>
      <c r="C49" s="135">
        <v>804.79</v>
      </c>
      <c r="D49" s="135">
        <v>821.88</v>
      </c>
      <c r="E49" s="135">
        <v>1105.77</v>
      </c>
      <c r="F49" s="135">
        <v>1048.1500000000001</v>
      </c>
      <c r="G49" s="135">
        <v>1194.2</v>
      </c>
      <c r="H49" s="135">
        <v>1328.12</v>
      </c>
      <c r="I49" s="135">
        <v>1275.57</v>
      </c>
      <c r="J49" s="135">
        <v>1292.33</v>
      </c>
      <c r="K49" s="135">
        <v>1145.3</v>
      </c>
      <c r="L49" s="135">
        <v>1018.6</v>
      </c>
      <c r="M49" s="135">
        <v>878.6</v>
      </c>
      <c r="N49" s="135">
        <v>619.9</v>
      </c>
      <c r="O49" s="135">
        <v>559.29999999999995</v>
      </c>
      <c r="P49" s="135">
        <v>525.1</v>
      </c>
      <c r="Q49" s="135">
        <v>532.79999999999995</v>
      </c>
      <c r="R49" s="135">
        <v>594.70000000000005</v>
      </c>
      <c r="S49" s="135">
        <v>714.9</v>
      </c>
      <c r="T49" s="135">
        <v>713.56600000000003</v>
      </c>
      <c r="U49" s="135">
        <v>739.37599999999998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 t="s">
        <v>95</v>
      </c>
      <c r="Q50" s="135">
        <v>0</v>
      </c>
      <c r="R50" s="135" t="s">
        <v>95</v>
      </c>
      <c r="S50" s="135">
        <v>0</v>
      </c>
      <c r="T50" s="135" t="s">
        <v>95</v>
      </c>
      <c r="U50" s="135" t="s">
        <v>95</v>
      </c>
    </row>
    <row r="51" spans="1:21" ht="18" x14ac:dyDescent="0.25">
      <c r="A51" s="2" t="s">
        <v>89</v>
      </c>
      <c r="B51" s="72">
        <v>363.01</v>
      </c>
      <c r="C51" s="72">
        <v>231.44</v>
      </c>
      <c r="D51" s="72">
        <v>256.53999999999996</v>
      </c>
      <c r="E51" s="72">
        <v>355.43</v>
      </c>
      <c r="F51" s="72">
        <v>310.69</v>
      </c>
      <c r="G51" s="72">
        <v>326.89999999999998</v>
      </c>
      <c r="H51" s="72">
        <f>SUM(H52:H58)</f>
        <v>367.81</v>
      </c>
      <c r="I51" s="72">
        <v>278.81</v>
      </c>
      <c r="J51" s="72">
        <v>301.77</v>
      </c>
      <c r="K51" s="72">
        <v>319.95999999999998</v>
      </c>
      <c r="L51" s="72">
        <v>317.7</v>
      </c>
      <c r="M51" s="72">
        <v>357</v>
      </c>
      <c r="N51" s="72">
        <v>361.1</v>
      </c>
      <c r="O51" s="72">
        <v>341.2</v>
      </c>
      <c r="P51" s="72">
        <v>305</v>
      </c>
      <c r="Q51" s="72">
        <v>317.2</v>
      </c>
      <c r="R51" s="72">
        <v>342.4</v>
      </c>
      <c r="S51" s="72">
        <v>403.6</v>
      </c>
      <c r="T51" s="72">
        <v>385.73599999999999</v>
      </c>
      <c r="U51" s="72">
        <v>365.55399999999997</v>
      </c>
    </row>
    <row r="52" spans="1:21" x14ac:dyDescent="0.25">
      <c r="A52" s="144" t="s">
        <v>39</v>
      </c>
      <c r="B52" s="135">
        <v>5.47</v>
      </c>
      <c r="C52" s="135">
        <v>2.04</v>
      </c>
      <c r="D52" s="135">
        <v>3.12</v>
      </c>
      <c r="E52" s="135">
        <v>4.91</v>
      </c>
      <c r="F52" s="135">
        <v>4.7699999999999996</v>
      </c>
      <c r="G52" s="135">
        <v>2.2999999999999998</v>
      </c>
      <c r="H52" s="135">
        <v>3.27</v>
      </c>
      <c r="I52" s="135">
        <v>4.17</v>
      </c>
      <c r="J52" s="135">
        <v>3.66</v>
      </c>
      <c r="K52" s="135">
        <v>3.83</v>
      </c>
      <c r="L52" s="135">
        <v>4.8</v>
      </c>
      <c r="M52" s="135">
        <v>7.5</v>
      </c>
      <c r="N52" s="135">
        <v>8.3000000000000007</v>
      </c>
      <c r="O52" s="135">
        <v>9.9</v>
      </c>
      <c r="P52" s="135">
        <v>8</v>
      </c>
      <c r="Q52" s="135">
        <v>6.9</v>
      </c>
      <c r="R52" s="135">
        <v>7.4</v>
      </c>
      <c r="S52" s="135">
        <v>7.8</v>
      </c>
      <c r="T52" s="135">
        <v>7.2149999999999999</v>
      </c>
      <c r="U52" s="135">
        <v>6.5529999999999999</v>
      </c>
    </row>
    <row r="53" spans="1:21" x14ac:dyDescent="0.25">
      <c r="A53" s="144" t="s">
        <v>40</v>
      </c>
      <c r="B53" s="135">
        <v>5.76</v>
      </c>
      <c r="C53" s="135">
        <v>2.9</v>
      </c>
      <c r="D53" s="135">
        <v>2.16</v>
      </c>
      <c r="E53" s="135">
        <v>6.7</v>
      </c>
      <c r="F53" s="135">
        <v>7.78</v>
      </c>
      <c r="G53" s="135">
        <v>7</v>
      </c>
      <c r="H53" s="135">
        <v>5.19</v>
      </c>
      <c r="I53" s="135">
        <v>5.54</v>
      </c>
      <c r="J53" s="135">
        <v>5.33</v>
      </c>
      <c r="K53" s="135">
        <v>5.33</v>
      </c>
      <c r="L53" s="135">
        <v>12.8</v>
      </c>
      <c r="M53" s="135">
        <v>15</v>
      </c>
      <c r="N53" s="135">
        <v>9.6999999999999993</v>
      </c>
      <c r="O53" s="135">
        <v>8.1</v>
      </c>
      <c r="P53" s="135">
        <v>6.6</v>
      </c>
      <c r="Q53" s="135">
        <v>5.0999999999999996</v>
      </c>
      <c r="R53" s="135">
        <v>6.1</v>
      </c>
      <c r="S53" s="135">
        <v>8.3000000000000007</v>
      </c>
      <c r="T53" s="135">
        <v>8.0749999999999993</v>
      </c>
      <c r="U53" s="135">
        <v>6.1790000000000003</v>
      </c>
    </row>
    <row r="54" spans="1:21" ht="19.5" x14ac:dyDescent="0.25">
      <c r="A54" s="144" t="s">
        <v>41</v>
      </c>
      <c r="B54" s="135">
        <v>20.12</v>
      </c>
      <c r="C54" s="135">
        <v>11.35</v>
      </c>
      <c r="D54" s="135">
        <v>13.46</v>
      </c>
      <c r="E54" s="135">
        <v>24.11</v>
      </c>
      <c r="F54" s="135">
        <v>22.98</v>
      </c>
      <c r="G54" s="135">
        <v>23.1</v>
      </c>
      <c r="H54" s="135">
        <v>31</v>
      </c>
      <c r="I54" s="135">
        <v>21.66</v>
      </c>
      <c r="J54" s="135">
        <v>25.75</v>
      </c>
      <c r="K54" s="135">
        <v>28.8</v>
      </c>
      <c r="L54" s="135">
        <v>31.5</v>
      </c>
      <c r="M54" s="135">
        <v>28.4</v>
      </c>
      <c r="N54" s="135">
        <v>23.3</v>
      </c>
      <c r="O54" s="135">
        <v>22.2</v>
      </c>
      <c r="P54" s="135">
        <v>21.6</v>
      </c>
      <c r="Q54" s="135">
        <v>18.100000000000001</v>
      </c>
      <c r="R54" s="135">
        <v>21.6</v>
      </c>
      <c r="S54" s="135">
        <v>18.7</v>
      </c>
      <c r="T54" s="135">
        <v>17.584</v>
      </c>
      <c r="U54" s="135">
        <v>14.772</v>
      </c>
    </row>
    <row r="55" spans="1:21" ht="19.5" x14ac:dyDescent="0.25">
      <c r="A55" s="144" t="s">
        <v>42</v>
      </c>
      <c r="B55" s="135">
        <v>15.62</v>
      </c>
      <c r="C55" s="135">
        <v>5.3</v>
      </c>
      <c r="D55" s="135">
        <v>9.57</v>
      </c>
      <c r="E55" s="135">
        <v>22.46</v>
      </c>
      <c r="F55" s="135">
        <v>13.19</v>
      </c>
      <c r="G55" s="135">
        <v>13.9</v>
      </c>
      <c r="H55" s="135">
        <v>10.38</v>
      </c>
      <c r="I55" s="135">
        <v>8.7899999999999991</v>
      </c>
      <c r="J55" s="135">
        <v>11.53</v>
      </c>
      <c r="K55" s="135">
        <v>10.76</v>
      </c>
      <c r="L55" s="135">
        <v>11.4</v>
      </c>
      <c r="M55" s="135">
        <v>15.1</v>
      </c>
      <c r="N55" s="135">
        <v>16</v>
      </c>
      <c r="O55" s="135">
        <v>18.7</v>
      </c>
      <c r="P55" s="135">
        <v>17</v>
      </c>
      <c r="Q55" s="135">
        <v>12.2</v>
      </c>
      <c r="R55" s="135">
        <v>15.6</v>
      </c>
      <c r="S55" s="135">
        <v>9.6</v>
      </c>
      <c r="T55" s="135">
        <v>10.829000000000001</v>
      </c>
      <c r="U55" s="135">
        <v>8.4659999999999993</v>
      </c>
    </row>
    <row r="56" spans="1:21" ht="19.5" x14ac:dyDescent="0.25">
      <c r="A56" s="144" t="s">
        <v>43</v>
      </c>
      <c r="B56" s="135">
        <v>8.5500000000000007</v>
      </c>
      <c r="C56" s="135">
        <v>2.96</v>
      </c>
      <c r="D56" s="135">
        <v>5</v>
      </c>
      <c r="E56" s="135">
        <v>10.14</v>
      </c>
      <c r="F56" s="135">
        <v>7.85</v>
      </c>
      <c r="G56" s="135">
        <v>4.3</v>
      </c>
      <c r="H56" s="135">
        <v>4.43</v>
      </c>
      <c r="I56" s="135">
        <v>2.65</v>
      </c>
      <c r="J56" s="135">
        <v>3.54</v>
      </c>
      <c r="K56" s="135">
        <v>4.17</v>
      </c>
      <c r="L56" s="135">
        <v>2.1</v>
      </c>
      <c r="M56" s="135">
        <v>1.7</v>
      </c>
      <c r="N56" s="135">
        <v>3.9</v>
      </c>
      <c r="O56" s="135">
        <v>3.4</v>
      </c>
      <c r="P56" s="135">
        <v>3.7</v>
      </c>
      <c r="Q56" s="135">
        <v>3.3</v>
      </c>
      <c r="R56" s="135">
        <v>3.1</v>
      </c>
      <c r="S56" s="135">
        <v>4.5</v>
      </c>
      <c r="T56" s="135">
        <v>1.4550000000000001</v>
      </c>
      <c r="U56" s="135">
        <v>1.5109999999999999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7.19</v>
      </c>
      <c r="F57" s="135">
        <v>7.01</v>
      </c>
      <c r="G57" s="135">
        <v>2.6</v>
      </c>
      <c r="H57" s="135">
        <v>1.06</v>
      </c>
      <c r="I57" s="135">
        <v>1.39</v>
      </c>
      <c r="J57" s="135">
        <v>2.92</v>
      </c>
      <c r="K57" s="135">
        <v>6.01</v>
      </c>
      <c r="L57" s="135">
        <v>9.6</v>
      </c>
      <c r="M57" s="135">
        <v>18.8</v>
      </c>
      <c r="N57" s="135">
        <v>8.6999999999999993</v>
      </c>
      <c r="O57" s="135">
        <v>10.5</v>
      </c>
      <c r="P57" s="135">
        <v>10.5</v>
      </c>
      <c r="Q57" s="135">
        <v>13.2</v>
      </c>
      <c r="R57" s="135">
        <v>18.3</v>
      </c>
      <c r="S57" s="135">
        <v>31.8</v>
      </c>
      <c r="T57" s="135">
        <v>19.562999999999999</v>
      </c>
      <c r="U57" s="135">
        <v>23.309000000000001</v>
      </c>
    </row>
    <row r="58" spans="1:21" x14ac:dyDescent="0.25">
      <c r="A58" s="144" t="s">
        <v>45</v>
      </c>
      <c r="B58" s="135">
        <v>307.49</v>
      </c>
      <c r="C58" s="135">
        <v>206.89</v>
      </c>
      <c r="D58" s="135">
        <v>223.23</v>
      </c>
      <c r="E58" s="135">
        <v>279.92</v>
      </c>
      <c r="F58" s="135">
        <v>247.11</v>
      </c>
      <c r="G58" s="135">
        <v>273.60000000000002</v>
      </c>
      <c r="H58" s="135">
        <v>312.48</v>
      </c>
      <c r="I58" s="135">
        <v>234.61</v>
      </c>
      <c r="J58" s="135">
        <v>249.04</v>
      </c>
      <c r="K58" s="135">
        <v>261.07</v>
      </c>
      <c r="L58" s="135">
        <v>245.4</v>
      </c>
      <c r="M58" s="135">
        <v>270.60000000000002</v>
      </c>
      <c r="N58" s="135">
        <v>291.2</v>
      </c>
      <c r="O58" s="135">
        <v>268.3</v>
      </c>
      <c r="P58" s="135">
        <v>237.5</v>
      </c>
      <c r="Q58" s="135">
        <v>258.39999999999998</v>
      </c>
      <c r="R58" s="135">
        <v>270.3</v>
      </c>
      <c r="S58" s="135">
        <v>323</v>
      </c>
      <c r="T58" s="135">
        <v>321.01499999999999</v>
      </c>
      <c r="U58" s="135">
        <v>304.76400000000001</v>
      </c>
    </row>
    <row r="59" spans="1:21" ht="18" x14ac:dyDescent="0.25">
      <c r="A59" s="2" t="s">
        <v>90</v>
      </c>
      <c r="B59" s="72">
        <v>1258.81</v>
      </c>
      <c r="C59" s="72">
        <v>1063.6600000000001</v>
      </c>
      <c r="D59" s="72">
        <v>1111.46</v>
      </c>
      <c r="E59" s="72">
        <v>1269.3599999999999</v>
      </c>
      <c r="F59" s="72">
        <v>1244.8399999999999</v>
      </c>
      <c r="G59" s="72">
        <v>1461</v>
      </c>
      <c r="H59" s="72">
        <v>1703.36</v>
      </c>
      <c r="I59" s="72">
        <v>1442.56</v>
      </c>
      <c r="J59" s="72">
        <v>1810.02</v>
      </c>
      <c r="K59" s="72">
        <v>1818.91</v>
      </c>
      <c r="L59" s="72">
        <v>2485.6999999999998</v>
      </c>
      <c r="M59" s="72">
        <v>3157.5</v>
      </c>
      <c r="N59" s="72">
        <v>2489.9</v>
      </c>
      <c r="O59" s="72">
        <v>3093.4</v>
      </c>
      <c r="P59" s="72">
        <v>2848.9</v>
      </c>
      <c r="Q59" s="72">
        <v>3022.5</v>
      </c>
      <c r="R59" s="72">
        <v>3365.9</v>
      </c>
      <c r="S59" s="72">
        <v>3500.8</v>
      </c>
      <c r="T59" s="72">
        <v>3590.0729999999999</v>
      </c>
      <c r="U59" s="72">
        <v>3923.5450000000001</v>
      </c>
    </row>
    <row r="60" spans="1:21" x14ac:dyDescent="0.25">
      <c r="A60" s="144" t="s">
        <v>46</v>
      </c>
      <c r="B60" s="135">
        <v>116.22</v>
      </c>
      <c r="C60" s="135">
        <v>99.46</v>
      </c>
      <c r="D60" s="135">
        <v>91.26</v>
      </c>
      <c r="E60" s="135">
        <v>104.38</v>
      </c>
      <c r="F60" s="135">
        <v>119.05</v>
      </c>
      <c r="G60" s="135">
        <v>114.8</v>
      </c>
      <c r="H60" s="135">
        <v>124.06</v>
      </c>
      <c r="I60" s="135">
        <v>102.27</v>
      </c>
      <c r="J60" s="135">
        <v>127.94</v>
      </c>
      <c r="K60" s="135">
        <v>112.54</v>
      </c>
      <c r="L60" s="135">
        <v>152</v>
      </c>
      <c r="M60" s="135">
        <v>247</v>
      </c>
      <c r="N60" s="135">
        <v>164.3</v>
      </c>
      <c r="O60" s="135">
        <v>213.8</v>
      </c>
      <c r="P60" s="135">
        <v>210.7</v>
      </c>
      <c r="Q60" s="135">
        <v>206.5</v>
      </c>
      <c r="R60" s="135">
        <v>212.7</v>
      </c>
      <c r="S60" s="135">
        <v>234.6</v>
      </c>
      <c r="T60" s="135">
        <v>225.31899999999999</v>
      </c>
      <c r="U60" s="135">
        <v>248.29300000000001</v>
      </c>
    </row>
    <row r="61" spans="1:21" x14ac:dyDescent="0.25">
      <c r="A61" s="144" t="s">
        <v>47</v>
      </c>
      <c r="B61" s="135" t="s">
        <v>95</v>
      </c>
      <c r="C61" s="135" t="s">
        <v>95</v>
      </c>
      <c r="D61" s="135" t="s">
        <v>95</v>
      </c>
      <c r="E61" s="135" t="s">
        <v>95</v>
      </c>
      <c r="F61" s="135" t="s">
        <v>95</v>
      </c>
      <c r="G61" s="135" t="s">
        <v>95</v>
      </c>
      <c r="H61" s="135" t="s">
        <v>95</v>
      </c>
      <c r="I61" s="135" t="s">
        <v>95</v>
      </c>
      <c r="J61" s="135" t="s">
        <v>95</v>
      </c>
      <c r="K61" s="135" t="s">
        <v>95</v>
      </c>
      <c r="L61" s="135" t="s">
        <v>95</v>
      </c>
      <c r="M61" s="135" t="s">
        <v>95</v>
      </c>
      <c r="N61" s="135" t="s">
        <v>95</v>
      </c>
      <c r="O61" s="135" t="s">
        <v>95</v>
      </c>
      <c r="P61" s="135" t="s">
        <v>95</v>
      </c>
      <c r="Q61" s="135" t="s">
        <v>95</v>
      </c>
      <c r="R61" s="135" t="s">
        <v>95</v>
      </c>
      <c r="S61" s="135" t="s">
        <v>95</v>
      </c>
      <c r="T61" s="135" t="s">
        <v>95</v>
      </c>
      <c r="U61" s="135" t="s">
        <v>95</v>
      </c>
    </row>
    <row r="62" spans="1:21" x14ac:dyDescent="0.25">
      <c r="A62" s="144" t="s">
        <v>48</v>
      </c>
      <c r="B62" s="135">
        <v>8.51</v>
      </c>
      <c r="C62" s="135">
        <v>3.57</v>
      </c>
      <c r="D62" s="135">
        <v>4.29</v>
      </c>
      <c r="E62" s="135">
        <v>2.57</v>
      </c>
      <c r="F62" s="135">
        <v>2.25</v>
      </c>
      <c r="G62" s="135">
        <v>1.5</v>
      </c>
      <c r="H62" s="135">
        <v>0.85</v>
      </c>
      <c r="I62" s="135">
        <v>0.91</v>
      </c>
      <c r="J62" s="135">
        <v>1.1000000000000001</v>
      </c>
      <c r="K62" s="135">
        <v>1.1000000000000001</v>
      </c>
      <c r="L62" s="135">
        <v>1.4</v>
      </c>
      <c r="M62" s="135">
        <v>2.7</v>
      </c>
      <c r="N62" s="135">
        <v>3.3</v>
      </c>
      <c r="O62" s="135">
        <v>8</v>
      </c>
      <c r="P62" s="135">
        <v>4.0999999999999996</v>
      </c>
      <c r="Q62" s="135">
        <v>2.6</v>
      </c>
      <c r="R62" s="135">
        <v>5.2</v>
      </c>
      <c r="S62" s="135">
        <v>4.2</v>
      </c>
      <c r="T62" s="135">
        <v>2.7679999999999998</v>
      </c>
      <c r="U62" s="135">
        <v>3.125</v>
      </c>
    </row>
    <row r="63" spans="1:21" x14ac:dyDescent="0.25">
      <c r="A63" s="144" t="s">
        <v>49</v>
      </c>
      <c r="B63" s="135">
        <v>8.1</v>
      </c>
      <c r="C63" s="135">
        <v>4.28</v>
      </c>
      <c r="D63" s="135">
        <v>1.55</v>
      </c>
      <c r="E63" s="135">
        <v>2.69</v>
      </c>
      <c r="F63" s="135">
        <v>2.54</v>
      </c>
      <c r="G63" s="135">
        <v>3.8</v>
      </c>
      <c r="H63" s="135">
        <v>2.0699999999999998</v>
      </c>
      <c r="I63" s="135">
        <v>0.98</v>
      </c>
      <c r="J63" s="135">
        <v>3.22</v>
      </c>
      <c r="K63" s="135">
        <v>2.4900000000000002</v>
      </c>
      <c r="L63" s="135">
        <v>17</v>
      </c>
      <c r="M63" s="135">
        <v>32.299999999999997</v>
      </c>
      <c r="N63" s="135">
        <v>84.5</v>
      </c>
      <c r="O63" s="135">
        <v>81.400000000000006</v>
      </c>
      <c r="P63" s="135">
        <v>81</v>
      </c>
      <c r="Q63" s="135">
        <v>55.1</v>
      </c>
      <c r="R63" s="135">
        <v>110.2</v>
      </c>
      <c r="S63" s="135">
        <v>131.4</v>
      </c>
      <c r="T63" s="135">
        <v>124.124</v>
      </c>
      <c r="U63" s="135">
        <v>132.03399999999999</v>
      </c>
    </row>
    <row r="64" spans="1:21" x14ac:dyDescent="0.25">
      <c r="A64" s="144" t="s">
        <v>50</v>
      </c>
      <c r="B64" s="135" t="s">
        <v>95</v>
      </c>
      <c r="C64" s="135" t="s">
        <v>95</v>
      </c>
      <c r="D64" s="135" t="s">
        <v>95</v>
      </c>
      <c r="E64" s="135" t="s">
        <v>95</v>
      </c>
      <c r="F64" s="135" t="s">
        <v>95</v>
      </c>
      <c r="G64" s="135" t="s">
        <v>95</v>
      </c>
      <c r="H64" s="135" t="s">
        <v>95</v>
      </c>
      <c r="I64" s="135" t="s">
        <v>95</v>
      </c>
      <c r="J64" s="135" t="s">
        <v>95</v>
      </c>
      <c r="K64" s="135" t="s">
        <v>95</v>
      </c>
      <c r="L64" s="135">
        <v>0</v>
      </c>
      <c r="M64" s="135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 t="s">
        <v>265</v>
      </c>
      <c r="U64" s="135">
        <v>0</v>
      </c>
    </row>
    <row r="65" spans="1:21" x14ac:dyDescent="0.25">
      <c r="A65" s="144" t="s">
        <v>51</v>
      </c>
      <c r="B65" s="135">
        <v>0.09</v>
      </c>
      <c r="C65" s="135">
        <v>0.08</v>
      </c>
      <c r="D65" s="135" t="s">
        <v>95</v>
      </c>
      <c r="E65" s="135" t="s">
        <v>95</v>
      </c>
      <c r="F65" s="135" t="s">
        <v>95</v>
      </c>
      <c r="G65" s="135" t="s">
        <v>95</v>
      </c>
      <c r="H65" s="135" t="s">
        <v>95</v>
      </c>
      <c r="I65" s="135" t="s">
        <v>95</v>
      </c>
      <c r="J65" s="135" t="s">
        <v>95</v>
      </c>
      <c r="K65" s="135" t="s">
        <v>95</v>
      </c>
      <c r="L65" s="135" t="s">
        <v>95</v>
      </c>
      <c r="M65" s="135">
        <v>0.1</v>
      </c>
      <c r="N65" s="135">
        <v>0</v>
      </c>
      <c r="O65" s="135">
        <v>4</v>
      </c>
      <c r="P65" s="135">
        <v>0.5</v>
      </c>
      <c r="Q65" s="135">
        <v>4</v>
      </c>
      <c r="R65" s="135">
        <v>7</v>
      </c>
      <c r="S65" s="135">
        <v>6.9</v>
      </c>
      <c r="T65" s="135">
        <v>3.5569999999999999</v>
      </c>
      <c r="U65" s="135">
        <v>4.2229999999999999</v>
      </c>
    </row>
    <row r="66" spans="1:21" x14ac:dyDescent="0.25">
      <c r="A66" s="144" t="s">
        <v>52</v>
      </c>
      <c r="B66" s="135" t="s">
        <v>95</v>
      </c>
      <c r="C66" s="135" t="s">
        <v>95</v>
      </c>
      <c r="D66" s="135" t="s">
        <v>95</v>
      </c>
      <c r="E66" s="135" t="s">
        <v>95</v>
      </c>
      <c r="F66" s="135" t="s">
        <v>95</v>
      </c>
      <c r="G66" s="135" t="s">
        <v>95</v>
      </c>
      <c r="H66" s="135" t="s">
        <v>95</v>
      </c>
      <c r="I66" s="135" t="s">
        <v>95</v>
      </c>
      <c r="J66" s="135" t="s">
        <v>95</v>
      </c>
      <c r="K66" s="135" t="s">
        <v>95</v>
      </c>
      <c r="L66" s="135" t="s">
        <v>95</v>
      </c>
      <c r="M66" s="135" t="s">
        <v>95</v>
      </c>
      <c r="N66" s="135" t="s">
        <v>95</v>
      </c>
      <c r="O66" s="135" t="s">
        <v>95</v>
      </c>
      <c r="P66" s="135" t="s">
        <v>95</v>
      </c>
      <c r="Q66" s="135" t="s">
        <v>95</v>
      </c>
      <c r="R66" s="135" t="s">
        <v>95</v>
      </c>
      <c r="S66" s="135" t="s">
        <v>95</v>
      </c>
      <c r="T66" s="135" t="s">
        <v>95</v>
      </c>
      <c r="U66" s="135" t="s">
        <v>95</v>
      </c>
    </row>
    <row r="67" spans="1:21" x14ac:dyDescent="0.25">
      <c r="A67" s="144" t="s">
        <v>53</v>
      </c>
      <c r="B67" s="135" t="s">
        <v>95</v>
      </c>
      <c r="C67" s="135" t="s">
        <v>95</v>
      </c>
      <c r="D67" s="135" t="s">
        <v>95</v>
      </c>
      <c r="E67" s="135" t="s">
        <v>95</v>
      </c>
      <c r="F67" s="135" t="s">
        <v>95</v>
      </c>
      <c r="G67" s="135" t="s">
        <v>95</v>
      </c>
      <c r="H67" s="135" t="s">
        <v>95</v>
      </c>
      <c r="I67" s="135" t="s">
        <v>95</v>
      </c>
      <c r="J67" s="135" t="s">
        <v>95</v>
      </c>
      <c r="K67" s="135" t="s">
        <v>95</v>
      </c>
      <c r="L67" s="135" t="s">
        <v>95</v>
      </c>
      <c r="M67" s="135" t="s">
        <v>95</v>
      </c>
      <c r="N67" s="135" t="s">
        <v>95</v>
      </c>
      <c r="O67" s="135" t="s">
        <v>95</v>
      </c>
      <c r="P67" s="135" t="s">
        <v>95</v>
      </c>
      <c r="Q67" s="135" t="s">
        <v>95</v>
      </c>
      <c r="R67" s="135">
        <v>0.2</v>
      </c>
      <c r="S67" s="135">
        <v>0.6</v>
      </c>
      <c r="T67" s="202" t="s">
        <v>265</v>
      </c>
      <c r="U67" s="135" t="s">
        <v>95</v>
      </c>
    </row>
    <row r="68" spans="1:21" x14ac:dyDescent="0.25">
      <c r="A68" s="144" t="s">
        <v>54</v>
      </c>
      <c r="B68" s="135">
        <v>0.09</v>
      </c>
      <c r="C68" s="135">
        <v>0.03</v>
      </c>
      <c r="D68" s="135">
        <v>0.02</v>
      </c>
      <c r="E68" s="135">
        <v>0.01</v>
      </c>
      <c r="F68" s="135">
        <v>0.01</v>
      </c>
      <c r="G68" s="135" t="s">
        <v>95</v>
      </c>
      <c r="H68" s="135" t="s">
        <v>95</v>
      </c>
      <c r="I68" s="135" t="s">
        <v>95</v>
      </c>
      <c r="J68" s="135">
        <v>9.51</v>
      </c>
      <c r="K68" s="135">
        <v>6.21</v>
      </c>
      <c r="L68" s="135">
        <v>24.1</v>
      </c>
      <c r="M68" s="135">
        <v>15.6</v>
      </c>
      <c r="N68" s="135">
        <v>16.8</v>
      </c>
      <c r="O68" s="135">
        <v>6.2</v>
      </c>
      <c r="P68" s="135">
        <v>17.899999999999999</v>
      </c>
      <c r="Q68" s="135" t="s">
        <v>95</v>
      </c>
      <c r="R68" s="135">
        <v>16.3</v>
      </c>
      <c r="S68" s="135">
        <v>26.8</v>
      </c>
      <c r="T68" s="135">
        <v>13.731</v>
      </c>
      <c r="U68" s="135">
        <v>14.132</v>
      </c>
    </row>
    <row r="69" spans="1:21" x14ac:dyDescent="0.25">
      <c r="A69" s="144" t="s">
        <v>55</v>
      </c>
      <c r="B69" s="135">
        <v>256.98</v>
      </c>
      <c r="C69" s="135">
        <v>220.89</v>
      </c>
      <c r="D69" s="135">
        <v>241.05</v>
      </c>
      <c r="E69" s="135">
        <v>265.39999999999998</v>
      </c>
      <c r="F69" s="135">
        <v>330.87</v>
      </c>
      <c r="G69" s="135">
        <v>350.3</v>
      </c>
      <c r="H69" s="135">
        <v>431.68</v>
      </c>
      <c r="I69" s="135">
        <v>310.2</v>
      </c>
      <c r="J69" s="135">
        <v>424.29</v>
      </c>
      <c r="K69" s="135">
        <v>429.58</v>
      </c>
      <c r="L69" s="135">
        <v>575</v>
      </c>
      <c r="M69" s="135">
        <v>705.6</v>
      </c>
      <c r="N69" s="135">
        <v>549.6</v>
      </c>
      <c r="O69" s="135">
        <v>722.5</v>
      </c>
      <c r="P69" s="135">
        <v>554.6</v>
      </c>
      <c r="Q69" s="135">
        <v>685.3</v>
      </c>
      <c r="R69" s="135">
        <v>765</v>
      </c>
      <c r="S69" s="135">
        <v>862.3</v>
      </c>
      <c r="T69" s="135">
        <v>920.42</v>
      </c>
      <c r="U69" s="135">
        <v>1024.1949999999999</v>
      </c>
    </row>
    <row r="70" spans="1:21" x14ac:dyDescent="0.25">
      <c r="A70" s="144" t="s">
        <v>56</v>
      </c>
      <c r="B70" s="135">
        <v>89.89</v>
      </c>
      <c r="C70" s="135">
        <v>61.43</v>
      </c>
      <c r="D70" s="135">
        <v>51.74</v>
      </c>
      <c r="E70" s="135">
        <v>59.67</v>
      </c>
      <c r="F70" s="135">
        <v>48.07</v>
      </c>
      <c r="G70" s="135">
        <v>56.9</v>
      </c>
      <c r="H70" s="135">
        <v>63.08</v>
      </c>
      <c r="I70" s="135">
        <v>50.28</v>
      </c>
      <c r="J70" s="135">
        <v>67.849999999999994</v>
      </c>
      <c r="K70" s="135">
        <v>69.150000000000006</v>
      </c>
      <c r="L70" s="135">
        <v>117.9</v>
      </c>
      <c r="M70" s="135">
        <v>161.9</v>
      </c>
      <c r="N70" s="135">
        <v>145.80000000000001</v>
      </c>
      <c r="O70" s="135">
        <v>203.9</v>
      </c>
      <c r="P70" s="135">
        <v>185.4</v>
      </c>
      <c r="Q70" s="135">
        <v>183.8</v>
      </c>
      <c r="R70" s="135">
        <v>242.1</v>
      </c>
      <c r="S70" s="135">
        <v>271.7</v>
      </c>
      <c r="T70" s="135">
        <v>246.42500000000001</v>
      </c>
      <c r="U70" s="135">
        <v>268.02999999999997</v>
      </c>
    </row>
    <row r="71" spans="1:21" x14ac:dyDescent="0.25">
      <c r="A71" s="144" t="s">
        <v>57</v>
      </c>
      <c r="B71" s="135">
        <v>221.78</v>
      </c>
      <c r="C71" s="135">
        <v>188.07</v>
      </c>
      <c r="D71" s="135">
        <v>215.21</v>
      </c>
      <c r="E71" s="135">
        <v>243.92</v>
      </c>
      <c r="F71" s="135">
        <v>252.4</v>
      </c>
      <c r="G71" s="135">
        <v>294.89999999999998</v>
      </c>
      <c r="H71" s="135">
        <v>307.33</v>
      </c>
      <c r="I71" s="135">
        <v>268.20999999999998</v>
      </c>
      <c r="J71" s="135">
        <v>334.64</v>
      </c>
      <c r="K71" s="135">
        <v>329.98</v>
      </c>
      <c r="L71" s="135">
        <v>428.4</v>
      </c>
      <c r="M71" s="135">
        <v>527.9</v>
      </c>
      <c r="N71" s="135">
        <v>452.9</v>
      </c>
      <c r="O71" s="135">
        <v>554.20000000000005</v>
      </c>
      <c r="P71" s="135">
        <v>518.29999999999995</v>
      </c>
      <c r="Q71" s="135">
        <v>550.4</v>
      </c>
      <c r="R71" s="135">
        <v>572.20000000000005</v>
      </c>
      <c r="S71" s="135">
        <v>595.29999999999995</v>
      </c>
      <c r="T71" s="135">
        <v>625.30600000000004</v>
      </c>
      <c r="U71" s="135">
        <v>699.22500000000002</v>
      </c>
    </row>
    <row r="72" spans="1:21" x14ac:dyDescent="0.25">
      <c r="A72" s="144" t="s">
        <v>58</v>
      </c>
      <c r="B72" s="135">
        <v>483.97</v>
      </c>
      <c r="C72" s="135">
        <v>431.06</v>
      </c>
      <c r="D72" s="135">
        <v>447.58</v>
      </c>
      <c r="E72" s="135">
        <v>534.96</v>
      </c>
      <c r="F72" s="135">
        <v>443.85</v>
      </c>
      <c r="G72" s="135">
        <v>587.1</v>
      </c>
      <c r="H72" s="135">
        <v>717.32</v>
      </c>
      <c r="I72" s="135">
        <v>665.59</v>
      </c>
      <c r="J72" s="135">
        <v>767.04</v>
      </c>
      <c r="K72" s="135">
        <v>800.53</v>
      </c>
      <c r="L72" s="135">
        <v>1049.9000000000001</v>
      </c>
      <c r="M72" s="135">
        <v>1312.5</v>
      </c>
      <c r="N72" s="135">
        <v>939.1</v>
      </c>
      <c r="O72" s="135">
        <v>1118.2</v>
      </c>
      <c r="P72" s="135">
        <v>1074.0999999999999</v>
      </c>
      <c r="Q72" s="135">
        <v>1148.8</v>
      </c>
      <c r="R72" s="135">
        <v>1201.7</v>
      </c>
      <c r="S72" s="135">
        <v>1148</v>
      </c>
      <c r="T72" s="135">
        <v>1220.28</v>
      </c>
      <c r="U72" s="135">
        <v>1317.3420000000001</v>
      </c>
    </row>
    <row r="73" spans="1:21" x14ac:dyDescent="0.25">
      <c r="A73" s="144" t="s">
        <v>59</v>
      </c>
      <c r="B73" s="135">
        <v>73.180000000000007</v>
      </c>
      <c r="C73" s="135">
        <v>54.8</v>
      </c>
      <c r="D73" s="135">
        <v>58.78</v>
      </c>
      <c r="E73" s="135">
        <v>55.76</v>
      </c>
      <c r="F73" s="135">
        <v>45.81</v>
      </c>
      <c r="G73" s="135">
        <v>51.8</v>
      </c>
      <c r="H73" s="135">
        <v>56.98</v>
      </c>
      <c r="I73" s="135">
        <v>44.13</v>
      </c>
      <c r="J73" s="135">
        <v>74.44</v>
      </c>
      <c r="K73" s="135">
        <v>67.349999999999994</v>
      </c>
      <c r="L73" s="135">
        <v>120.2</v>
      </c>
      <c r="M73" s="135">
        <v>151.9</v>
      </c>
      <c r="N73" s="135">
        <v>133.5</v>
      </c>
      <c r="O73" s="135">
        <v>181.1</v>
      </c>
      <c r="P73" s="135">
        <v>202.3</v>
      </c>
      <c r="Q73" s="135">
        <v>186</v>
      </c>
      <c r="R73" s="135">
        <v>233.6</v>
      </c>
      <c r="S73" s="135">
        <v>219.1</v>
      </c>
      <c r="T73" s="135">
        <v>207.86600000000001</v>
      </c>
      <c r="U73" s="135">
        <v>212.946</v>
      </c>
    </row>
    <row r="74" spans="1:21" ht="18" x14ac:dyDescent="0.25">
      <c r="A74" s="2" t="s">
        <v>126</v>
      </c>
      <c r="B74" s="72">
        <v>40.26</v>
      </c>
      <c r="C74" s="72">
        <v>40.89</v>
      </c>
      <c r="D74" s="72">
        <v>20.91</v>
      </c>
      <c r="E74" s="72">
        <v>22.68</v>
      </c>
      <c r="F74" s="72">
        <v>25.65</v>
      </c>
      <c r="G74" s="72">
        <v>21.2</v>
      </c>
      <c r="H74" s="72">
        <v>18.78</v>
      </c>
      <c r="I74" s="72">
        <v>11.27</v>
      </c>
      <c r="J74" s="72">
        <v>17.11</v>
      </c>
      <c r="K74" s="72">
        <v>12.65</v>
      </c>
      <c r="L74" s="72">
        <v>24.9</v>
      </c>
      <c r="M74" s="72">
        <v>50.5</v>
      </c>
      <c r="N74" s="72">
        <v>50.7</v>
      </c>
      <c r="O74" s="72">
        <v>81.8</v>
      </c>
      <c r="P74" s="72">
        <v>85.7</v>
      </c>
      <c r="Q74" s="72">
        <v>84.9</v>
      </c>
      <c r="R74" s="72">
        <v>101.7</v>
      </c>
      <c r="S74" s="72">
        <v>96</v>
      </c>
      <c r="T74" s="72">
        <v>109.245</v>
      </c>
      <c r="U74" s="72">
        <v>114.367</v>
      </c>
    </row>
    <row r="75" spans="1:21" x14ac:dyDescent="0.25">
      <c r="A75" s="144" t="s">
        <v>60</v>
      </c>
      <c r="B75" s="135">
        <v>16.93</v>
      </c>
      <c r="C75" s="135">
        <v>20.75</v>
      </c>
      <c r="D75" s="135">
        <v>13.04</v>
      </c>
      <c r="E75" s="135">
        <v>15.79</v>
      </c>
      <c r="F75" s="135">
        <v>19.38</v>
      </c>
      <c r="G75" s="135">
        <v>15.3</v>
      </c>
      <c r="H75" s="135">
        <v>12.72</v>
      </c>
      <c r="I75" s="135">
        <v>5.89</v>
      </c>
      <c r="J75" s="135">
        <v>7.95</v>
      </c>
      <c r="K75" s="135">
        <v>6.23</v>
      </c>
      <c r="L75" s="135">
        <v>9.6999999999999993</v>
      </c>
      <c r="M75" s="135">
        <v>16.2</v>
      </c>
      <c r="N75" s="135">
        <v>11.6</v>
      </c>
      <c r="O75" s="135">
        <v>19.2</v>
      </c>
      <c r="P75" s="135">
        <v>26.7</v>
      </c>
      <c r="Q75" s="135">
        <v>30.3</v>
      </c>
      <c r="R75" s="135">
        <v>35.200000000000003</v>
      </c>
      <c r="S75" s="135">
        <v>24.4</v>
      </c>
      <c r="T75" s="135">
        <v>26.36</v>
      </c>
      <c r="U75" s="135">
        <v>23.463000000000001</v>
      </c>
    </row>
    <row r="76" spans="1:21" x14ac:dyDescent="0.25">
      <c r="A76" s="144" t="s">
        <v>160</v>
      </c>
      <c r="B76" s="135" t="s">
        <v>95</v>
      </c>
      <c r="C76" s="135" t="s">
        <v>95</v>
      </c>
      <c r="D76" s="135" t="s">
        <v>95</v>
      </c>
      <c r="E76" s="135" t="s">
        <v>95</v>
      </c>
      <c r="F76" s="135" t="s">
        <v>95</v>
      </c>
      <c r="G76" s="135" t="s">
        <v>95</v>
      </c>
      <c r="H76" s="135" t="s">
        <v>95</v>
      </c>
      <c r="I76" s="135" t="s">
        <v>95</v>
      </c>
      <c r="J76" s="135" t="s">
        <v>95</v>
      </c>
      <c r="K76" s="135" t="s">
        <v>95</v>
      </c>
      <c r="L76" s="135">
        <v>0.1</v>
      </c>
      <c r="M76" s="135">
        <v>0</v>
      </c>
      <c r="N76" s="135" t="s">
        <v>95</v>
      </c>
      <c r="O76" s="135" t="s">
        <v>95</v>
      </c>
      <c r="P76" s="135" t="s">
        <v>95</v>
      </c>
      <c r="Q76" s="135" t="s">
        <v>95</v>
      </c>
      <c r="R76" s="135">
        <v>0.2</v>
      </c>
      <c r="S76" s="135" t="s">
        <v>95</v>
      </c>
      <c r="T76" s="135" t="s">
        <v>95</v>
      </c>
      <c r="U76" s="135" t="s">
        <v>95</v>
      </c>
    </row>
    <row r="77" spans="1:21" x14ac:dyDescent="0.25">
      <c r="A77" s="144" t="s">
        <v>62</v>
      </c>
      <c r="B77" s="135">
        <v>0.1</v>
      </c>
      <c r="C77" s="135" t="s">
        <v>95</v>
      </c>
      <c r="D77" s="135" t="s">
        <v>95</v>
      </c>
      <c r="E77" s="135" t="s">
        <v>95</v>
      </c>
      <c r="F77" s="135">
        <v>0.05</v>
      </c>
      <c r="G77" s="135" t="s">
        <v>95</v>
      </c>
      <c r="H77" s="135" t="s">
        <v>95</v>
      </c>
      <c r="I77" s="135" t="s">
        <v>95</v>
      </c>
      <c r="J77" s="135" t="s">
        <v>95</v>
      </c>
      <c r="K77" s="135" t="s">
        <v>95</v>
      </c>
      <c r="L77" s="135" t="s">
        <v>95</v>
      </c>
      <c r="M77" s="135">
        <v>0.2</v>
      </c>
      <c r="N77" s="135" t="s">
        <v>95</v>
      </c>
      <c r="O77" s="135" t="s">
        <v>95</v>
      </c>
      <c r="P77" s="135" t="s">
        <v>95</v>
      </c>
      <c r="Q77" s="135" t="s">
        <v>95</v>
      </c>
      <c r="R77" s="135">
        <v>0</v>
      </c>
      <c r="S77" s="135" t="s">
        <v>95</v>
      </c>
      <c r="T77" s="135">
        <v>0</v>
      </c>
      <c r="U77" s="135">
        <v>0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4" customHeight="1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 t="s">
        <v>95</v>
      </c>
      <c r="P79" s="135" t="s">
        <v>95</v>
      </c>
      <c r="Q79" s="135" t="s">
        <v>95</v>
      </c>
      <c r="R79" s="135">
        <v>0</v>
      </c>
      <c r="S79" s="135" t="s">
        <v>95</v>
      </c>
      <c r="T79" s="135" t="s">
        <v>95</v>
      </c>
      <c r="U79" s="135" t="s">
        <v>95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87</v>
      </c>
      <c r="B81" s="135">
        <v>0.1</v>
      </c>
      <c r="C81" s="135" t="s">
        <v>95</v>
      </c>
      <c r="D81" s="135" t="s">
        <v>95</v>
      </c>
      <c r="E81" s="135" t="s">
        <v>95</v>
      </c>
      <c r="F81" s="135">
        <v>0.1</v>
      </c>
      <c r="G81" s="135" t="s">
        <v>95</v>
      </c>
      <c r="H81" s="135" t="s">
        <v>95</v>
      </c>
      <c r="I81" s="135" t="s">
        <v>95</v>
      </c>
      <c r="J81" s="135" t="s">
        <v>95</v>
      </c>
      <c r="K81" s="135" t="s">
        <v>95</v>
      </c>
      <c r="L81" s="135" t="s">
        <v>95</v>
      </c>
      <c r="M81" s="135">
        <v>0.2</v>
      </c>
      <c r="N81" s="135" t="s">
        <v>95</v>
      </c>
      <c r="O81" s="135" t="s">
        <v>95</v>
      </c>
      <c r="P81" s="135" t="s">
        <v>95</v>
      </c>
      <c r="Q81" s="135" t="s">
        <v>95</v>
      </c>
      <c r="R81" s="135">
        <v>0</v>
      </c>
      <c r="S81" s="135" t="s">
        <v>95</v>
      </c>
      <c r="T81" s="135">
        <v>0</v>
      </c>
      <c r="U81" s="135">
        <v>0</v>
      </c>
    </row>
    <row r="82" spans="1:21" x14ac:dyDescent="0.25">
      <c r="A82" s="144" t="s">
        <v>65</v>
      </c>
      <c r="B82" s="135">
        <v>23.23</v>
      </c>
      <c r="C82" s="135">
        <v>20.14</v>
      </c>
      <c r="D82" s="135">
        <v>7.88</v>
      </c>
      <c r="E82" s="135">
        <v>6.89</v>
      </c>
      <c r="F82" s="135">
        <v>6.22</v>
      </c>
      <c r="G82" s="135">
        <v>5.9</v>
      </c>
      <c r="H82" s="135">
        <v>6.06</v>
      </c>
      <c r="I82" s="135">
        <v>5.38</v>
      </c>
      <c r="J82" s="135">
        <v>9.16</v>
      </c>
      <c r="K82" s="135">
        <v>6.41</v>
      </c>
      <c r="L82" s="135">
        <v>15.1</v>
      </c>
      <c r="M82" s="135">
        <v>34.1</v>
      </c>
      <c r="N82" s="135">
        <v>39.1</v>
      </c>
      <c r="O82" s="135">
        <v>62.5</v>
      </c>
      <c r="P82" s="135">
        <v>59</v>
      </c>
      <c r="Q82" s="135">
        <v>54.5</v>
      </c>
      <c r="R82" s="135">
        <v>66.3</v>
      </c>
      <c r="S82" s="135">
        <v>71.599999999999994</v>
      </c>
      <c r="T82" s="135">
        <v>82.882999999999996</v>
      </c>
      <c r="U82" s="135">
        <v>90.903999999999996</v>
      </c>
    </row>
    <row r="83" spans="1:21" ht="18" x14ac:dyDescent="0.25">
      <c r="A83" s="2" t="s">
        <v>144</v>
      </c>
      <c r="B83" s="72">
        <v>356.67</v>
      </c>
      <c r="C83" s="72">
        <v>214.56</v>
      </c>
      <c r="D83" s="72">
        <v>267.91000000000003</v>
      </c>
      <c r="E83" s="72">
        <v>414.66</v>
      </c>
      <c r="F83" s="72">
        <v>380.91</v>
      </c>
      <c r="G83" s="72">
        <v>413</v>
      </c>
      <c r="H83" s="72">
        <v>513.22</v>
      </c>
      <c r="I83" s="72">
        <v>417.67999999999995</v>
      </c>
      <c r="J83" s="72">
        <v>566.43999999999994</v>
      </c>
      <c r="K83" s="72">
        <v>533.62999999999988</v>
      </c>
      <c r="L83" s="72">
        <v>584.5</v>
      </c>
      <c r="M83" s="72">
        <v>545.29999999999995</v>
      </c>
      <c r="N83" s="72">
        <v>564.79999999999995</v>
      </c>
      <c r="O83" s="72">
        <v>682.7</v>
      </c>
      <c r="P83" s="72">
        <v>590</v>
      </c>
      <c r="Q83" s="72">
        <v>567.20000000000005</v>
      </c>
      <c r="R83" s="72">
        <v>706.4</v>
      </c>
      <c r="S83" s="72">
        <v>645.79999999999995</v>
      </c>
      <c r="T83" s="72">
        <v>736.99300000000005</v>
      </c>
      <c r="U83" s="72">
        <v>767.59799999999996</v>
      </c>
    </row>
    <row r="84" spans="1:21" x14ac:dyDescent="0.25">
      <c r="A84" s="144" t="s">
        <v>66</v>
      </c>
      <c r="B84" s="135" t="s">
        <v>95</v>
      </c>
      <c r="C84" s="135">
        <v>0.02</v>
      </c>
      <c r="D84" s="135">
        <v>0.04</v>
      </c>
      <c r="E84" s="135">
        <v>0.1</v>
      </c>
      <c r="F84" s="135" t="s">
        <v>95</v>
      </c>
      <c r="G84" s="135" t="s">
        <v>95</v>
      </c>
      <c r="H84" s="135" t="s">
        <v>95</v>
      </c>
      <c r="I84" s="135" t="s">
        <v>95</v>
      </c>
      <c r="J84" s="135" t="s">
        <v>95</v>
      </c>
      <c r="K84" s="135" t="s">
        <v>95</v>
      </c>
      <c r="L84" s="135">
        <v>0</v>
      </c>
      <c r="M84" s="135">
        <v>0</v>
      </c>
      <c r="N84" s="135">
        <v>0</v>
      </c>
      <c r="O84" s="135">
        <v>0</v>
      </c>
      <c r="P84" s="135" t="s">
        <v>95</v>
      </c>
      <c r="Q84" s="135" t="s">
        <v>95</v>
      </c>
      <c r="R84" s="135" t="s">
        <v>265</v>
      </c>
      <c r="S84" s="135">
        <v>0</v>
      </c>
      <c r="T84" s="135" t="s">
        <v>95</v>
      </c>
      <c r="U84" s="135" t="s">
        <v>95</v>
      </c>
    </row>
    <row r="85" spans="1:21" x14ac:dyDescent="0.25">
      <c r="A85" s="144" t="s">
        <v>68</v>
      </c>
      <c r="B85" s="135">
        <v>0.04</v>
      </c>
      <c r="C85" s="135" t="s">
        <v>95</v>
      </c>
      <c r="D85" s="135" t="s">
        <v>95</v>
      </c>
      <c r="E85" s="135" t="s">
        <v>95</v>
      </c>
      <c r="F85" s="135" t="s">
        <v>95</v>
      </c>
      <c r="G85" s="135" t="s">
        <v>95</v>
      </c>
      <c r="H85" s="135" t="s">
        <v>95</v>
      </c>
      <c r="I85" s="135" t="s">
        <v>95</v>
      </c>
      <c r="J85" s="135" t="s">
        <v>95</v>
      </c>
      <c r="K85" s="135" t="s">
        <v>95</v>
      </c>
      <c r="L85" s="135" t="s">
        <v>95</v>
      </c>
      <c r="M85" s="135" t="s">
        <v>95</v>
      </c>
      <c r="N85" s="135" t="s">
        <v>95</v>
      </c>
      <c r="O85" s="135" t="s">
        <v>95</v>
      </c>
      <c r="P85" s="135" t="s">
        <v>95</v>
      </c>
      <c r="Q85" s="135" t="s">
        <v>95</v>
      </c>
      <c r="R85" s="135" t="s">
        <v>95</v>
      </c>
      <c r="S85" s="135" t="s">
        <v>95</v>
      </c>
      <c r="T85" s="135" t="s">
        <v>95</v>
      </c>
      <c r="U85" s="135" t="s">
        <v>95</v>
      </c>
    </row>
    <row r="86" spans="1:21" x14ac:dyDescent="0.25">
      <c r="A86" s="144" t="s">
        <v>69</v>
      </c>
      <c r="B86" s="135">
        <v>0.14000000000000001</v>
      </c>
      <c r="C86" s="135">
        <v>0.13</v>
      </c>
      <c r="D86" s="135">
        <v>0.13</v>
      </c>
      <c r="E86" s="135">
        <v>0.15</v>
      </c>
      <c r="F86" s="135">
        <v>0.05</v>
      </c>
      <c r="G86" s="135" t="s">
        <v>95</v>
      </c>
      <c r="H86" s="135" t="s">
        <v>95</v>
      </c>
      <c r="I86" s="135">
        <v>0.16</v>
      </c>
      <c r="J86" s="135">
        <v>0.27</v>
      </c>
      <c r="K86" s="135">
        <v>0.32</v>
      </c>
      <c r="L86" s="135">
        <v>0.7</v>
      </c>
      <c r="M86" s="135">
        <v>1</v>
      </c>
      <c r="N86" s="135">
        <v>0.4</v>
      </c>
      <c r="O86" s="135">
        <v>0.3</v>
      </c>
      <c r="P86" s="135">
        <v>0.5</v>
      </c>
      <c r="Q86" s="135" t="s">
        <v>95</v>
      </c>
      <c r="R86" s="135" t="s">
        <v>265</v>
      </c>
      <c r="S86" s="135">
        <v>0.5</v>
      </c>
      <c r="T86" s="207">
        <v>0.39</v>
      </c>
      <c r="U86" s="135">
        <v>0.45</v>
      </c>
    </row>
    <row r="87" spans="1:21" x14ac:dyDescent="0.25">
      <c r="A87" s="144" t="s">
        <v>70</v>
      </c>
      <c r="B87" s="135">
        <v>320.73</v>
      </c>
      <c r="C87" s="135">
        <v>187.28</v>
      </c>
      <c r="D87" s="135">
        <v>234.69</v>
      </c>
      <c r="E87" s="135">
        <v>334.5</v>
      </c>
      <c r="F87" s="135">
        <v>336.53</v>
      </c>
      <c r="G87" s="135">
        <v>359.7</v>
      </c>
      <c r="H87" s="135">
        <v>452.48</v>
      </c>
      <c r="I87" s="135">
        <v>362.64</v>
      </c>
      <c r="J87" s="135">
        <v>444.51</v>
      </c>
      <c r="K87" s="135">
        <v>445.2</v>
      </c>
      <c r="L87" s="135">
        <v>497.1</v>
      </c>
      <c r="M87" s="135">
        <v>495.1</v>
      </c>
      <c r="N87" s="135">
        <v>522.6</v>
      </c>
      <c r="O87" s="135">
        <v>615.9</v>
      </c>
      <c r="P87" s="135">
        <v>536.1</v>
      </c>
      <c r="Q87" s="135">
        <v>523.6</v>
      </c>
      <c r="R87" s="135">
        <v>642.20000000000005</v>
      </c>
      <c r="S87" s="135">
        <v>574.1</v>
      </c>
      <c r="T87" s="207">
        <v>669.37300000000005</v>
      </c>
      <c r="U87" s="135">
        <v>717.32299999999998</v>
      </c>
    </row>
    <row r="88" spans="1:21" x14ac:dyDescent="0.25">
      <c r="A88" s="144" t="s">
        <v>72</v>
      </c>
      <c r="B88" s="135">
        <v>1.31</v>
      </c>
      <c r="C88" s="135">
        <v>1.1599999999999999</v>
      </c>
      <c r="D88" s="135">
        <v>0.99</v>
      </c>
      <c r="E88" s="135">
        <v>0.9</v>
      </c>
      <c r="F88" s="135">
        <v>0.83</v>
      </c>
      <c r="G88" s="135">
        <v>1.2</v>
      </c>
      <c r="H88" s="135">
        <v>0.59</v>
      </c>
      <c r="I88" s="135">
        <v>1.1299999999999999</v>
      </c>
      <c r="J88" s="135">
        <v>1.26</v>
      </c>
      <c r="K88" s="135">
        <v>0.69</v>
      </c>
      <c r="L88" s="135">
        <v>0.8</v>
      </c>
      <c r="M88" s="135">
        <v>0.4</v>
      </c>
      <c r="N88" s="135">
        <v>0.6</v>
      </c>
      <c r="O88" s="135">
        <v>0.1</v>
      </c>
      <c r="P88" s="135">
        <v>0.1</v>
      </c>
      <c r="Q88" s="135">
        <v>0.3</v>
      </c>
      <c r="R88" s="135">
        <v>0.7</v>
      </c>
      <c r="S88" s="135">
        <v>2.2999999999999998</v>
      </c>
      <c r="T88" s="207">
        <v>1.58</v>
      </c>
      <c r="U88" s="135">
        <v>2.4700000000000002</v>
      </c>
    </row>
    <row r="89" spans="1:21" x14ac:dyDescent="0.25">
      <c r="A89" s="144" t="s">
        <v>73</v>
      </c>
      <c r="B89" s="135" t="s">
        <v>95</v>
      </c>
      <c r="C89" s="135" t="s">
        <v>95</v>
      </c>
      <c r="D89" s="135" t="s">
        <v>95</v>
      </c>
      <c r="E89" s="135" t="s">
        <v>95</v>
      </c>
      <c r="F89" s="135" t="s">
        <v>95</v>
      </c>
      <c r="G89" s="135" t="s">
        <v>95</v>
      </c>
      <c r="H89" s="135" t="s">
        <v>95</v>
      </c>
      <c r="I89" s="135" t="s">
        <v>95</v>
      </c>
      <c r="J89" s="135" t="s">
        <v>95</v>
      </c>
      <c r="K89" s="135" t="s">
        <v>95</v>
      </c>
      <c r="L89" s="135" t="s">
        <v>95</v>
      </c>
      <c r="M89" s="135" t="s">
        <v>95</v>
      </c>
      <c r="N89" s="135" t="s">
        <v>95</v>
      </c>
      <c r="O89" s="135" t="s">
        <v>95</v>
      </c>
      <c r="P89" s="135" t="s">
        <v>95</v>
      </c>
      <c r="Q89" s="135" t="s">
        <v>95</v>
      </c>
      <c r="R89" s="135" t="s">
        <v>95</v>
      </c>
      <c r="S89" s="135" t="s">
        <v>95</v>
      </c>
      <c r="T89" s="135" t="s">
        <v>95</v>
      </c>
      <c r="U89" s="135" t="s">
        <v>95</v>
      </c>
    </row>
    <row r="90" spans="1:21" x14ac:dyDescent="0.25">
      <c r="A90" s="144" t="s">
        <v>74</v>
      </c>
      <c r="B90" s="135">
        <v>0.35</v>
      </c>
      <c r="C90" s="135">
        <v>0.31</v>
      </c>
      <c r="D90" s="135">
        <v>0.41</v>
      </c>
      <c r="E90" s="135">
        <v>0.37</v>
      </c>
      <c r="F90" s="135">
        <v>0.71</v>
      </c>
      <c r="G90" s="135">
        <v>0.7</v>
      </c>
      <c r="H90" s="135">
        <v>0.04</v>
      </c>
      <c r="I90" s="135">
        <v>0.03</v>
      </c>
      <c r="J90" s="135">
        <v>0.03</v>
      </c>
      <c r="K90" s="135">
        <v>0.03</v>
      </c>
      <c r="L90" s="135">
        <v>0</v>
      </c>
      <c r="M90" s="135">
        <v>0</v>
      </c>
      <c r="N90" s="135">
        <v>0.2</v>
      </c>
      <c r="O90" s="135">
        <v>0.6</v>
      </c>
      <c r="P90" s="135">
        <v>0.6</v>
      </c>
      <c r="Q90" s="135">
        <v>0</v>
      </c>
      <c r="R90" s="135">
        <v>0.6</v>
      </c>
      <c r="S90" s="135">
        <v>0.3</v>
      </c>
      <c r="T90" s="135">
        <v>1.3220000000000001</v>
      </c>
      <c r="U90" s="135">
        <v>0.36599999999999999</v>
      </c>
    </row>
    <row r="91" spans="1:21" x14ac:dyDescent="0.25">
      <c r="A91" s="144" t="s">
        <v>75</v>
      </c>
      <c r="B91" s="135">
        <v>17.52</v>
      </c>
      <c r="C91" s="135">
        <v>11.72</v>
      </c>
      <c r="D91" s="135">
        <v>12.57</v>
      </c>
      <c r="E91" s="135">
        <v>19.88</v>
      </c>
      <c r="F91" s="135">
        <v>21.04</v>
      </c>
      <c r="G91" s="135">
        <v>23.2</v>
      </c>
      <c r="H91" s="135">
        <v>25.9</v>
      </c>
      <c r="I91" s="135">
        <v>20.02</v>
      </c>
      <c r="J91" s="135">
        <v>24.95</v>
      </c>
      <c r="K91" s="135">
        <v>22.14</v>
      </c>
      <c r="L91" s="135">
        <v>23.9</v>
      </c>
      <c r="M91" s="135">
        <v>17.3</v>
      </c>
      <c r="N91" s="135">
        <v>15.3</v>
      </c>
      <c r="O91" s="135">
        <v>21.4</v>
      </c>
      <c r="P91" s="135">
        <v>13.8</v>
      </c>
      <c r="Q91" s="135">
        <v>9.1</v>
      </c>
      <c r="R91" s="135">
        <v>11.6</v>
      </c>
      <c r="S91" s="135">
        <v>13.8</v>
      </c>
      <c r="T91" s="135">
        <v>11.396000000000001</v>
      </c>
      <c r="U91" s="135">
        <v>14.288</v>
      </c>
    </row>
    <row r="92" spans="1:21" x14ac:dyDescent="0.25">
      <c r="A92" s="144" t="s">
        <v>76</v>
      </c>
      <c r="B92" s="135">
        <v>16.59</v>
      </c>
      <c r="C92" s="135">
        <v>13.96</v>
      </c>
      <c r="D92" s="135">
        <v>19.079999999999998</v>
      </c>
      <c r="E92" s="135">
        <v>58.75</v>
      </c>
      <c r="F92" s="135">
        <v>21.76</v>
      </c>
      <c r="G92" s="135">
        <v>28.2</v>
      </c>
      <c r="H92" s="135">
        <v>34.21</v>
      </c>
      <c r="I92" s="135">
        <v>33.700000000000003</v>
      </c>
      <c r="J92" s="135">
        <v>95.42</v>
      </c>
      <c r="K92" s="135">
        <v>65.25</v>
      </c>
      <c r="L92" s="135">
        <v>62</v>
      </c>
      <c r="M92" s="135">
        <v>31.5</v>
      </c>
      <c r="N92" s="135">
        <v>25.7</v>
      </c>
      <c r="O92" s="135">
        <v>44.4</v>
      </c>
      <c r="P92" s="135">
        <v>38.9</v>
      </c>
      <c r="Q92" s="135">
        <v>34.299999999999997</v>
      </c>
      <c r="R92" s="135">
        <v>50.9</v>
      </c>
      <c r="S92" s="135">
        <v>54.7</v>
      </c>
      <c r="T92" s="135">
        <v>52.930999999999997</v>
      </c>
      <c r="U92" s="135">
        <v>32.701000000000001</v>
      </c>
    </row>
    <row r="93" spans="1:21" x14ac:dyDescent="0.25">
      <c r="A93" s="144" t="s">
        <v>77</v>
      </c>
      <c r="B93" s="135" t="s">
        <v>95</v>
      </c>
      <c r="C93" s="135" t="s">
        <v>95</v>
      </c>
      <c r="D93" s="135" t="s">
        <v>95</v>
      </c>
      <c r="E93" s="135" t="s">
        <v>95</v>
      </c>
      <c r="F93" s="135" t="s">
        <v>95</v>
      </c>
      <c r="G93" s="135" t="s">
        <v>95</v>
      </c>
      <c r="H93" s="135" t="s">
        <v>95</v>
      </c>
      <c r="I93" s="135" t="s">
        <v>95</v>
      </c>
      <c r="J93" s="135" t="s">
        <v>95</v>
      </c>
      <c r="K93" s="135" t="s">
        <v>95</v>
      </c>
      <c r="L93" s="135" t="s">
        <v>95</v>
      </c>
      <c r="M93" s="135" t="s">
        <v>95</v>
      </c>
      <c r="N93" s="135" t="s">
        <v>95</v>
      </c>
      <c r="O93" s="135" t="s">
        <v>95</v>
      </c>
      <c r="P93" s="135" t="s">
        <v>95</v>
      </c>
      <c r="Q93" s="135" t="s">
        <v>95</v>
      </c>
      <c r="R93" s="135" t="s">
        <v>95</v>
      </c>
      <c r="S93" s="135" t="s">
        <v>95</v>
      </c>
      <c r="T93" s="135" t="s">
        <v>95</v>
      </c>
      <c r="U93" s="135" t="s">
        <v>95</v>
      </c>
    </row>
    <row r="94" spans="1:21" ht="18" x14ac:dyDescent="0.25">
      <c r="A94" s="2" t="s">
        <v>91</v>
      </c>
      <c r="B94" s="72">
        <v>0.9</v>
      </c>
      <c r="C94" s="72">
        <v>0.38</v>
      </c>
      <c r="D94" s="72">
        <v>0.25</v>
      </c>
      <c r="E94" s="72">
        <v>0.13</v>
      </c>
      <c r="F94" s="72">
        <v>0.11</v>
      </c>
      <c r="G94" s="72">
        <v>0.1</v>
      </c>
      <c r="H94" s="72">
        <v>0.1</v>
      </c>
      <c r="I94" s="72">
        <v>0.14000000000000001</v>
      </c>
      <c r="J94" s="72">
        <v>0.05</v>
      </c>
      <c r="K94" s="72">
        <v>0.05</v>
      </c>
      <c r="L94" s="72">
        <v>0.1</v>
      </c>
      <c r="M94" s="72">
        <v>0.1</v>
      </c>
      <c r="N94" s="72">
        <v>0.1</v>
      </c>
      <c r="O94" s="72">
        <v>1.3</v>
      </c>
      <c r="P94" s="72">
        <v>0</v>
      </c>
      <c r="Q94" s="72">
        <v>0</v>
      </c>
      <c r="R94" s="72">
        <v>0.8</v>
      </c>
      <c r="S94" s="72">
        <v>0</v>
      </c>
      <c r="T94" s="72">
        <v>0.222</v>
      </c>
      <c r="U94" s="72">
        <v>0.48199999999999998</v>
      </c>
    </row>
    <row r="95" spans="1:21" x14ac:dyDescent="0.25">
      <c r="A95" s="144" t="s">
        <v>67</v>
      </c>
      <c r="B95" s="135" t="s">
        <v>95</v>
      </c>
      <c r="C95" s="135" t="s">
        <v>95</v>
      </c>
      <c r="D95" s="135" t="s">
        <v>95</v>
      </c>
      <c r="E95" s="135" t="s">
        <v>95</v>
      </c>
      <c r="F95" s="135" t="s">
        <v>95</v>
      </c>
      <c r="G95" s="135" t="s">
        <v>95</v>
      </c>
      <c r="H95" s="135" t="s">
        <v>95</v>
      </c>
      <c r="I95" s="135" t="s">
        <v>95</v>
      </c>
      <c r="J95" s="135" t="s">
        <v>95</v>
      </c>
      <c r="K95" s="135" t="s">
        <v>95</v>
      </c>
      <c r="L95" s="135" t="s">
        <v>95</v>
      </c>
      <c r="M95" s="135" t="s">
        <v>95</v>
      </c>
      <c r="N95" s="135" t="s">
        <v>95</v>
      </c>
      <c r="O95" s="135" t="s">
        <v>95</v>
      </c>
      <c r="P95" s="135" t="s">
        <v>95</v>
      </c>
      <c r="Q95" s="135" t="s">
        <v>95</v>
      </c>
      <c r="R95" s="135" t="s">
        <v>95</v>
      </c>
      <c r="S95" s="135" t="s">
        <v>95</v>
      </c>
      <c r="T95" s="135" t="s">
        <v>95</v>
      </c>
      <c r="U95" s="135" t="s">
        <v>95</v>
      </c>
    </row>
    <row r="96" spans="1:21" x14ac:dyDescent="0.25">
      <c r="A96" s="144" t="s">
        <v>78</v>
      </c>
      <c r="B96" s="135" t="s">
        <v>95</v>
      </c>
      <c r="C96" s="135" t="s">
        <v>95</v>
      </c>
      <c r="D96" s="135" t="s">
        <v>95</v>
      </c>
      <c r="E96" s="135" t="s">
        <v>95</v>
      </c>
      <c r="F96" s="135" t="s">
        <v>95</v>
      </c>
      <c r="G96" s="135" t="s">
        <v>95</v>
      </c>
      <c r="H96" s="135" t="s">
        <v>95</v>
      </c>
      <c r="I96" s="135" t="s">
        <v>95</v>
      </c>
      <c r="J96" s="135" t="s">
        <v>95</v>
      </c>
      <c r="K96" s="135" t="s">
        <v>95</v>
      </c>
      <c r="L96" s="135" t="s">
        <v>95</v>
      </c>
      <c r="M96" s="135" t="s">
        <v>95</v>
      </c>
      <c r="N96" s="135" t="s">
        <v>95</v>
      </c>
      <c r="O96" s="135" t="s">
        <v>95</v>
      </c>
      <c r="P96" s="135" t="s">
        <v>95</v>
      </c>
      <c r="Q96" s="135" t="s">
        <v>95</v>
      </c>
      <c r="R96" s="135" t="s">
        <v>95</v>
      </c>
      <c r="S96" s="135" t="s">
        <v>95</v>
      </c>
      <c r="T96" s="135" t="s">
        <v>95</v>
      </c>
      <c r="U96" s="135" t="s">
        <v>95</v>
      </c>
    </row>
    <row r="97" spans="1:21" x14ac:dyDescent="0.25">
      <c r="A97" s="144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35" t="s">
        <v>95</v>
      </c>
      <c r="I97" s="135">
        <v>0</v>
      </c>
      <c r="J97" s="135">
        <v>0</v>
      </c>
      <c r="K97" s="135">
        <v>0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5">
        <v>0</v>
      </c>
      <c r="R97" s="135">
        <v>0</v>
      </c>
      <c r="S97" s="135">
        <v>0</v>
      </c>
      <c r="T97" s="135">
        <v>0.222</v>
      </c>
      <c r="U97" s="135">
        <v>4.9000000000000002E-2</v>
      </c>
    </row>
    <row r="98" spans="1:21" x14ac:dyDescent="0.25">
      <c r="A98" s="144" t="s">
        <v>79</v>
      </c>
      <c r="B98" s="135" t="s">
        <v>95</v>
      </c>
      <c r="C98" s="135" t="s">
        <v>95</v>
      </c>
      <c r="D98" s="135" t="s">
        <v>95</v>
      </c>
      <c r="E98" s="135" t="s">
        <v>95</v>
      </c>
      <c r="F98" s="135" t="s">
        <v>95</v>
      </c>
      <c r="G98" s="135" t="s">
        <v>95</v>
      </c>
      <c r="H98" s="135" t="s">
        <v>95</v>
      </c>
      <c r="I98" s="135" t="s">
        <v>95</v>
      </c>
      <c r="J98" s="135" t="s">
        <v>95</v>
      </c>
      <c r="K98" s="135" t="s">
        <v>95</v>
      </c>
      <c r="L98" s="135" t="s">
        <v>95</v>
      </c>
      <c r="M98" s="135" t="s">
        <v>95</v>
      </c>
      <c r="N98" s="135" t="s">
        <v>95</v>
      </c>
      <c r="O98" s="135" t="s">
        <v>95</v>
      </c>
      <c r="P98" s="135" t="s">
        <v>95</v>
      </c>
      <c r="Q98" s="135" t="s">
        <v>95</v>
      </c>
      <c r="R98" s="135" t="s">
        <v>95</v>
      </c>
      <c r="S98" s="135" t="s">
        <v>95</v>
      </c>
      <c r="T98" s="135" t="s">
        <v>95</v>
      </c>
      <c r="U98" s="135" t="s">
        <v>95</v>
      </c>
    </row>
    <row r="99" spans="1:21" x14ac:dyDescent="0.25">
      <c r="A99" s="144" t="s">
        <v>80</v>
      </c>
      <c r="B99" s="135">
        <v>0.22</v>
      </c>
      <c r="C99" s="135">
        <v>0.17</v>
      </c>
      <c r="D99" s="135">
        <v>0.15</v>
      </c>
      <c r="E99" s="135">
        <v>0.09</v>
      </c>
      <c r="F99" s="135">
        <v>7.0000000000000007E-2</v>
      </c>
      <c r="G99" s="135">
        <v>0</v>
      </c>
      <c r="H99" s="135">
        <v>0.02</v>
      </c>
      <c r="I99" s="135">
        <v>0.03</v>
      </c>
      <c r="J99" s="135">
        <v>0.03</v>
      </c>
      <c r="K99" s="135">
        <v>0.05</v>
      </c>
      <c r="L99" s="135">
        <v>0</v>
      </c>
      <c r="M99" s="135">
        <v>0</v>
      </c>
      <c r="N99" s="135">
        <v>0</v>
      </c>
      <c r="O99" s="135">
        <v>1</v>
      </c>
      <c r="P99" s="135">
        <v>0</v>
      </c>
      <c r="Q99" s="135">
        <v>0</v>
      </c>
      <c r="R99" s="135">
        <v>0.7</v>
      </c>
      <c r="S99" s="135">
        <v>0</v>
      </c>
      <c r="T99" s="135">
        <v>0.01</v>
      </c>
      <c r="U99" s="135">
        <v>0.42699999999999999</v>
      </c>
    </row>
    <row r="100" spans="1:21" x14ac:dyDescent="0.25">
      <c r="A100" s="144" t="s">
        <v>81</v>
      </c>
      <c r="B100" s="135">
        <v>0.02</v>
      </c>
      <c r="C100" s="135">
        <v>0.02</v>
      </c>
      <c r="D100" s="135">
        <v>0.02</v>
      </c>
      <c r="E100" s="135">
        <v>0.01</v>
      </c>
      <c r="F100" s="135">
        <v>0.01</v>
      </c>
      <c r="G100" s="135">
        <v>0</v>
      </c>
      <c r="H100" s="135">
        <v>0</v>
      </c>
      <c r="I100" s="135">
        <v>0</v>
      </c>
      <c r="J100" s="135">
        <v>0</v>
      </c>
      <c r="K100" s="135">
        <v>0</v>
      </c>
      <c r="L100" s="135">
        <v>0</v>
      </c>
      <c r="M100" s="135">
        <v>0</v>
      </c>
      <c r="N100" s="135">
        <v>0</v>
      </c>
      <c r="O100" s="135">
        <v>0</v>
      </c>
      <c r="P100" s="135">
        <v>0</v>
      </c>
      <c r="Q100" s="135">
        <v>0</v>
      </c>
      <c r="R100" s="135">
        <v>0</v>
      </c>
      <c r="S100" s="135">
        <v>0</v>
      </c>
      <c r="T100" s="135">
        <v>0</v>
      </c>
      <c r="U100" s="135">
        <v>0</v>
      </c>
    </row>
    <row r="101" spans="1:21" x14ac:dyDescent="0.25">
      <c r="A101" s="144" t="s">
        <v>82</v>
      </c>
      <c r="B101" s="135">
        <v>0.66</v>
      </c>
      <c r="C101" s="135">
        <v>0.19</v>
      </c>
      <c r="D101" s="135">
        <v>0.09</v>
      </c>
      <c r="E101" s="135">
        <v>0.03</v>
      </c>
      <c r="F101" s="135">
        <v>0.03</v>
      </c>
      <c r="G101" s="135">
        <v>0</v>
      </c>
      <c r="H101" s="135">
        <v>0.08</v>
      </c>
      <c r="I101" s="135">
        <v>0.11</v>
      </c>
      <c r="J101" s="135">
        <v>0.02</v>
      </c>
      <c r="K101" s="135">
        <v>0</v>
      </c>
      <c r="L101" s="135">
        <v>0</v>
      </c>
      <c r="M101" s="135">
        <v>0</v>
      </c>
      <c r="N101" s="135">
        <v>0</v>
      </c>
      <c r="O101" s="135">
        <v>0.2</v>
      </c>
      <c r="P101" s="135">
        <v>0</v>
      </c>
      <c r="Q101" s="135">
        <v>0</v>
      </c>
      <c r="R101" s="135">
        <v>0</v>
      </c>
      <c r="S101" s="135">
        <v>0</v>
      </c>
      <c r="T101" s="135">
        <v>0</v>
      </c>
      <c r="U101" s="135">
        <v>0</v>
      </c>
    </row>
    <row r="102" spans="1:21" x14ac:dyDescent="0.25">
      <c r="A102" s="144" t="s">
        <v>195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x14ac:dyDescent="0.25">
      <c r="A103" s="144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x14ac:dyDescent="0.25">
      <c r="A104" s="144" t="s">
        <v>85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35" t="s">
        <v>95</v>
      </c>
      <c r="P104" s="135" t="s">
        <v>95</v>
      </c>
      <c r="Q104" s="135" t="s">
        <v>95</v>
      </c>
      <c r="R104" s="135" t="s">
        <v>95</v>
      </c>
      <c r="S104" s="135" t="s">
        <v>95</v>
      </c>
      <c r="T104" s="135" t="s">
        <v>95</v>
      </c>
      <c r="U104" s="135" t="s">
        <v>95</v>
      </c>
    </row>
    <row r="105" spans="1:21" ht="19.5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x14ac:dyDescent="0.25">
      <c r="A106" s="382" t="s">
        <v>269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305"/>
    </row>
    <row r="107" spans="1:21" ht="15.75" customHeight="1" x14ac:dyDescent="0.25">
      <c r="A107" s="384" t="s">
        <v>658</v>
      </c>
      <c r="B107" s="385"/>
      <c r="C107" s="385"/>
      <c r="D107" s="385"/>
      <c r="E107" s="385"/>
      <c r="F107" s="385"/>
      <c r="G107" s="385"/>
      <c r="H107" s="385"/>
      <c r="I107" s="385"/>
      <c r="J107" s="385"/>
      <c r="K107" s="385"/>
      <c r="L107" s="385"/>
      <c r="M107" s="385"/>
      <c r="N107" s="385"/>
      <c r="O107" s="385"/>
      <c r="P107" s="385"/>
      <c r="Q107" s="385"/>
      <c r="R107" s="385"/>
      <c r="S107" s="385"/>
      <c r="T107" s="385"/>
      <c r="U107" s="305"/>
    </row>
    <row r="108" spans="1:21" ht="22.5" customHeight="1" thickBot="1" x14ac:dyDescent="0.3">
      <c r="A108" s="388" t="s">
        <v>527</v>
      </c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291"/>
      <c r="O108" s="291"/>
      <c r="P108" s="291"/>
      <c r="Q108" s="291"/>
      <c r="R108" s="291"/>
      <c r="S108" s="291"/>
      <c r="T108" s="291"/>
      <c r="U108" s="306"/>
    </row>
    <row r="109" spans="1:21" ht="25.5" customHeight="1" x14ac:dyDescent="0.25">
      <c r="A109" s="381"/>
      <c r="B109" s="381"/>
      <c r="C109" s="381"/>
      <c r="D109" s="381"/>
      <c r="E109" s="381"/>
      <c r="F109" s="381"/>
      <c r="G109" s="381"/>
      <c r="H109" s="381"/>
      <c r="I109" s="381"/>
      <c r="J109" s="14"/>
    </row>
  </sheetData>
  <mergeCells count="10">
    <mergeCell ref="A109:I109"/>
    <mergeCell ref="A106:T106"/>
    <mergeCell ref="A107:T107"/>
    <mergeCell ref="A1:U1"/>
    <mergeCell ref="A2:U2"/>
    <mergeCell ref="A3:U3"/>
    <mergeCell ref="A4:U4"/>
    <mergeCell ref="A5:H5"/>
    <mergeCell ref="A6:H6"/>
    <mergeCell ref="A108:M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0"/>
  <sheetViews>
    <sheetView zoomScaleNormal="100" workbookViewId="0">
      <pane ySplit="7" topLeftCell="A23" activePane="bottomLeft" state="frozen"/>
      <selection sqref="A1:T1"/>
      <selection pane="bottomLeft" activeCell="B32" sqref="B32:U32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390" t="s">
        <v>457</v>
      </c>
      <c r="B5" s="376"/>
      <c r="C5" s="376"/>
      <c r="D5" s="376"/>
      <c r="E5" s="376"/>
      <c r="F5" s="376"/>
      <c r="G5" s="376"/>
      <c r="H5" s="376"/>
      <c r="I5" s="376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1" ht="15.75" thickBot="1" x14ac:dyDescent="0.3">
      <c r="A6" s="387" t="s">
        <v>276</v>
      </c>
      <c r="B6" s="377"/>
      <c r="C6" s="377"/>
      <c r="D6" s="377"/>
      <c r="E6" s="377"/>
      <c r="F6" s="377"/>
      <c r="G6" s="377"/>
      <c r="H6" s="377"/>
      <c r="I6" s="377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209">
        <v>107.61</v>
      </c>
      <c r="C8" s="209">
        <v>127.34</v>
      </c>
      <c r="D8" s="209">
        <v>110.82</v>
      </c>
      <c r="E8" s="209">
        <v>118.06</v>
      </c>
      <c r="F8" s="209">
        <v>112.3</v>
      </c>
      <c r="G8" s="209">
        <v>95.7</v>
      </c>
      <c r="H8" s="209">
        <v>84.25</v>
      </c>
      <c r="I8" s="209">
        <v>73.91</v>
      </c>
      <c r="J8" s="209">
        <v>76.900000000000006</v>
      </c>
      <c r="K8" s="209">
        <v>69.45</v>
      </c>
      <c r="L8" s="209">
        <v>51.2</v>
      </c>
      <c r="M8" s="209">
        <v>55.5</v>
      </c>
      <c r="N8" s="209">
        <v>57.2</v>
      </c>
      <c r="O8" s="209">
        <v>55.2</v>
      </c>
      <c r="P8" s="209">
        <v>50.5</v>
      </c>
      <c r="Q8" s="209">
        <v>52.6</v>
      </c>
      <c r="R8" s="209">
        <v>48.5</v>
      </c>
      <c r="S8" s="209">
        <v>47.5</v>
      </c>
      <c r="T8" s="209">
        <v>44.750999999999998</v>
      </c>
      <c r="U8" s="208">
        <v>49.661000000000001</v>
      </c>
    </row>
    <row r="9" spans="1:21" ht="18" x14ac:dyDescent="0.25">
      <c r="A9" s="2" t="s">
        <v>179</v>
      </c>
      <c r="B9" s="208">
        <v>48.42</v>
      </c>
      <c r="C9" s="208">
        <v>60.24</v>
      </c>
      <c r="D9" s="208">
        <v>59.81</v>
      </c>
      <c r="E9" s="208">
        <v>63.28</v>
      </c>
      <c r="F9" s="208">
        <v>55.4</v>
      </c>
      <c r="G9" s="208">
        <v>43.3</v>
      </c>
      <c r="H9" s="208">
        <v>32.53</v>
      </c>
      <c r="I9" s="208">
        <v>29.68</v>
      </c>
      <c r="J9" s="208">
        <v>32.22</v>
      </c>
      <c r="K9" s="208">
        <v>22.91</v>
      </c>
      <c r="L9" s="208">
        <v>14.4</v>
      </c>
      <c r="M9" s="208">
        <v>17.5</v>
      </c>
      <c r="N9" s="208">
        <v>18.399999999999999</v>
      </c>
      <c r="O9" s="208">
        <v>17.7</v>
      </c>
      <c r="P9" s="208">
        <v>15.4</v>
      </c>
      <c r="Q9" s="208">
        <v>16.899999999999999</v>
      </c>
      <c r="R9" s="208">
        <v>16.899999999999999</v>
      </c>
      <c r="S9" s="208">
        <v>14.2</v>
      </c>
      <c r="T9" s="208">
        <v>14.874000000000001</v>
      </c>
      <c r="U9" s="208">
        <v>17.039000000000001</v>
      </c>
    </row>
    <row r="10" spans="1:21" x14ac:dyDescent="0.25">
      <c r="A10" s="144" t="s">
        <v>1</v>
      </c>
      <c r="B10" s="162" t="s">
        <v>95</v>
      </c>
      <c r="C10" s="162" t="s">
        <v>95</v>
      </c>
      <c r="D10" s="162" t="s">
        <v>95</v>
      </c>
      <c r="E10" s="162" t="s">
        <v>95</v>
      </c>
      <c r="F10" s="162" t="s">
        <v>95</v>
      </c>
      <c r="G10" s="212" t="s">
        <v>95</v>
      </c>
      <c r="H10" s="212" t="s">
        <v>95</v>
      </c>
      <c r="I10" s="212" t="s">
        <v>95</v>
      </c>
      <c r="J10" s="212" t="s">
        <v>95</v>
      </c>
      <c r="K10" s="212" t="s">
        <v>95</v>
      </c>
      <c r="L10" s="212" t="s">
        <v>95</v>
      </c>
      <c r="M10" s="212">
        <v>0</v>
      </c>
      <c r="N10" s="212" t="s">
        <v>95</v>
      </c>
      <c r="O10" s="212" t="s">
        <v>95</v>
      </c>
      <c r="P10" s="212" t="s">
        <v>95</v>
      </c>
      <c r="Q10" s="212" t="s">
        <v>95</v>
      </c>
      <c r="R10" s="212">
        <v>0.2</v>
      </c>
      <c r="S10" s="212">
        <v>0.2</v>
      </c>
      <c r="T10" s="212">
        <v>0.05</v>
      </c>
      <c r="U10" s="212" t="s">
        <v>522</v>
      </c>
    </row>
    <row r="11" spans="1:21" x14ac:dyDescent="0.25">
      <c r="A11" s="144" t="s">
        <v>2</v>
      </c>
      <c r="B11" s="212">
        <v>1.28</v>
      </c>
      <c r="C11" s="212">
        <v>3.86</v>
      </c>
      <c r="D11" s="212">
        <v>1.96</v>
      </c>
      <c r="E11" s="212">
        <v>4.8899999999999997</v>
      </c>
      <c r="F11" s="212">
        <v>4.96</v>
      </c>
      <c r="G11" s="212">
        <v>4.3</v>
      </c>
      <c r="H11" s="212">
        <v>2.93</v>
      </c>
      <c r="I11" s="212">
        <v>2.25</v>
      </c>
      <c r="J11" s="212">
        <v>1.85</v>
      </c>
      <c r="K11" s="212">
        <v>1.1000000000000001</v>
      </c>
      <c r="L11" s="212">
        <v>0.5</v>
      </c>
      <c r="M11" s="212">
        <v>0.8</v>
      </c>
      <c r="N11" s="212">
        <v>1.2</v>
      </c>
      <c r="O11" s="212">
        <v>1.9</v>
      </c>
      <c r="P11" s="212">
        <v>2.1</v>
      </c>
      <c r="Q11" s="212">
        <v>2.2000000000000002</v>
      </c>
      <c r="R11" s="212">
        <v>1.8</v>
      </c>
      <c r="S11" s="212">
        <v>2</v>
      </c>
      <c r="T11" s="212">
        <v>2.67</v>
      </c>
      <c r="U11" s="212">
        <v>3.1059999999999999</v>
      </c>
    </row>
    <row r="12" spans="1:21" x14ac:dyDescent="0.25">
      <c r="A12" s="144" t="s">
        <v>3</v>
      </c>
      <c r="B12" s="212">
        <v>0.13</v>
      </c>
      <c r="C12" s="212">
        <v>0.31</v>
      </c>
      <c r="D12" s="212">
        <v>0.72</v>
      </c>
      <c r="E12" s="212">
        <v>0.71</v>
      </c>
      <c r="F12" s="212">
        <v>0.25</v>
      </c>
      <c r="G12" s="212" t="s">
        <v>95</v>
      </c>
      <c r="H12" s="212" t="s">
        <v>95</v>
      </c>
      <c r="I12" s="212" t="s">
        <v>95</v>
      </c>
      <c r="J12" s="212" t="s">
        <v>95</v>
      </c>
      <c r="K12" s="212" t="s">
        <v>95</v>
      </c>
      <c r="L12" s="212" t="s">
        <v>95</v>
      </c>
      <c r="M12" s="212" t="s">
        <v>95</v>
      </c>
      <c r="N12" s="212" t="s">
        <v>95</v>
      </c>
      <c r="O12" s="212" t="s">
        <v>95</v>
      </c>
      <c r="P12" s="212" t="s">
        <v>95</v>
      </c>
      <c r="Q12" s="212" t="s">
        <v>95</v>
      </c>
      <c r="R12" s="212" t="s">
        <v>95</v>
      </c>
      <c r="S12" s="212" t="s">
        <v>95</v>
      </c>
      <c r="T12" s="212">
        <v>0</v>
      </c>
      <c r="U12" s="212" t="s">
        <v>95</v>
      </c>
    </row>
    <row r="13" spans="1:21" x14ac:dyDescent="0.25">
      <c r="A13" s="144" t="s">
        <v>4</v>
      </c>
      <c r="B13" s="162" t="s">
        <v>95</v>
      </c>
      <c r="C13" s="162" t="s">
        <v>95</v>
      </c>
      <c r="D13" s="162" t="s">
        <v>95</v>
      </c>
      <c r="E13" s="162" t="s">
        <v>95</v>
      </c>
      <c r="F13" s="162" t="s">
        <v>95</v>
      </c>
      <c r="G13" s="162" t="s">
        <v>95</v>
      </c>
      <c r="H13" s="162" t="s">
        <v>95</v>
      </c>
      <c r="I13" s="162" t="s">
        <v>95</v>
      </c>
      <c r="J13" s="162" t="s">
        <v>95</v>
      </c>
      <c r="K13" s="162" t="s">
        <v>95</v>
      </c>
      <c r="L13" s="212">
        <v>0</v>
      </c>
      <c r="M13" s="162" t="s">
        <v>95</v>
      </c>
      <c r="N13" s="162" t="s">
        <v>95</v>
      </c>
      <c r="O13" s="162" t="s">
        <v>95</v>
      </c>
      <c r="P13" s="162" t="s">
        <v>95</v>
      </c>
      <c r="Q13" s="162" t="s">
        <v>95</v>
      </c>
      <c r="R13" s="162" t="s">
        <v>95</v>
      </c>
      <c r="S13" s="162" t="s">
        <v>95</v>
      </c>
      <c r="T13" s="212" t="s">
        <v>95</v>
      </c>
      <c r="U13" s="212" t="s">
        <v>95</v>
      </c>
    </row>
    <row r="14" spans="1:21" x14ac:dyDescent="0.25">
      <c r="A14" s="144" t="s">
        <v>5</v>
      </c>
      <c r="B14" s="212">
        <v>3.22</v>
      </c>
      <c r="C14" s="212">
        <v>4.2300000000000004</v>
      </c>
      <c r="D14" s="212">
        <v>5.04</v>
      </c>
      <c r="E14" s="212">
        <v>4.07</v>
      </c>
      <c r="F14" s="212">
        <v>3.56</v>
      </c>
      <c r="G14" s="162">
        <v>3.6</v>
      </c>
      <c r="H14" s="212">
        <v>1.98</v>
      </c>
      <c r="I14" s="212">
        <v>1.7</v>
      </c>
      <c r="J14" s="212">
        <v>2.2999999999999998</v>
      </c>
      <c r="K14" s="212">
        <v>1.48</v>
      </c>
      <c r="L14" s="212">
        <v>1</v>
      </c>
      <c r="M14" s="162">
        <v>1.9</v>
      </c>
      <c r="N14" s="162">
        <v>0.9</v>
      </c>
      <c r="O14" s="162">
        <v>0.6</v>
      </c>
      <c r="P14" s="162">
        <v>0.3</v>
      </c>
      <c r="Q14" s="162">
        <v>0.3</v>
      </c>
      <c r="R14" s="162">
        <v>0.1</v>
      </c>
      <c r="S14" s="162" t="s">
        <v>95</v>
      </c>
      <c r="T14" s="212">
        <v>0.4</v>
      </c>
      <c r="U14" s="212">
        <v>0.5</v>
      </c>
    </row>
    <row r="15" spans="1:21" x14ac:dyDescent="0.25">
      <c r="A15" s="144" t="s">
        <v>6</v>
      </c>
      <c r="B15" s="212">
        <v>5.01</v>
      </c>
      <c r="C15" s="212">
        <v>5.28</v>
      </c>
      <c r="D15" s="212">
        <v>4.76</v>
      </c>
      <c r="E15" s="212">
        <v>5.91</v>
      </c>
      <c r="F15" s="250">
        <v>3.92</v>
      </c>
      <c r="G15" s="162">
        <v>2.8</v>
      </c>
      <c r="H15" s="212">
        <v>1.48</v>
      </c>
      <c r="I15" s="212">
        <v>0.86</v>
      </c>
      <c r="J15" s="212">
        <v>0.34</v>
      </c>
      <c r="K15" s="212">
        <v>0.3</v>
      </c>
      <c r="L15" s="162" t="s">
        <v>95</v>
      </c>
      <c r="M15" s="162">
        <v>0.1</v>
      </c>
      <c r="N15" s="162" t="s">
        <v>95</v>
      </c>
      <c r="O15" s="162" t="s">
        <v>95</v>
      </c>
      <c r="P15" s="162" t="s">
        <v>95</v>
      </c>
      <c r="Q15" s="161" t="s">
        <v>95</v>
      </c>
      <c r="R15" s="162" t="s">
        <v>95</v>
      </c>
      <c r="S15" s="162" t="s">
        <v>95</v>
      </c>
      <c r="T15" s="212" t="s">
        <v>95</v>
      </c>
      <c r="U15" s="212" t="s">
        <v>95</v>
      </c>
    </row>
    <row r="16" spans="1:21" x14ac:dyDescent="0.25">
      <c r="A16" s="144" t="s">
        <v>7</v>
      </c>
      <c r="B16" s="212">
        <v>5</v>
      </c>
      <c r="C16" s="212">
        <v>4.8899999999999997</v>
      </c>
      <c r="D16" s="212">
        <v>5.36</v>
      </c>
      <c r="E16" s="212">
        <v>3.49</v>
      </c>
      <c r="F16" s="212">
        <v>2.84</v>
      </c>
      <c r="G16" s="162">
        <v>1.3</v>
      </c>
      <c r="H16" s="212">
        <v>1.53</v>
      </c>
      <c r="I16" s="212">
        <v>3.16</v>
      </c>
      <c r="J16" s="212">
        <v>4.3899999999999997</v>
      </c>
      <c r="K16" s="212">
        <v>2.42</v>
      </c>
      <c r="L16" s="162">
        <v>1.4</v>
      </c>
      <c r="M16" s="162">
        <v>2.2000000000000002</v>
      </c>
      <c r="N16" s="162">
        <v>2.2999999999999998</v>
      </c>
      <c r="O16" s="162">
        <v>1.5</v>
      </c>
      <c r="P16" s="162">
        <v>0.4</v>
      </c>
      <c r="Q16" s="162">
        <v>0.3</v>
      </c>
      <c r="R16" s="162">
        <v>0.1</v>
      </c>
      <c r="S16" s="212" t="s">
        <v>522</v>
      </c>
      <c r="T16" s="212" t="s">
        <v>522</v>
      </c>
      <c r="U16" s="212" t="s">
        <v>522</v>
      </c>
    </row>
    <row r="17" spans="1:23" x14ac:dyDescent="0.25">
      <c r="A17" s="144" t="s">
        <v>8</v>
      </c>
      <c r="B17" s="162" t="s">
        <v>95</v>
      </c>
      <c r="C17" s="162" t="s">
        <v>95</v>
      </c>
      <c r="D17" s="162" t="s">
        <v>95</v>
      </c>
      <c r="E17" s="162" t="s">
        <v>95</v>
      </c>
      <c r="F17" s="212">
        <v>0.02</v>
      </c>
      <c r="G17" s="212" t="s">
        <v>95</v>
      </c>
      <c r="H17" s="212" t="s">
        <v>95</v>
      </c>
      <c r="I17" s="212" t="s">
        <v>95</v>
      </c>
      <c r="J17" s="212" t="s">
        <v>95</v>
      </c>
      <c r="K17" s="212" t="s">
        <v>95</v>
      </c>
      <c r="L17" s="212" t="s">
        <v>95</v>
      </c>
      <c r="M17" s="212" t="s">
        <v>95</v>
      </c>
      <c r="N17" s="212" t="s">
        <v>95</v>
      </c>
      <c r="O17" s="212" t="s">
        <v>95</v>
      </c>
      <c r="P17" s="212" t="s">
        <v>95</v>
      </c>
      <c r="Q17" s="212" t="s">
        <v>95</v>
      </c>
      <c r="R17" s="212" t="s">
        <v>95</v>
      </c>
      <c r="S17" s="212" t="s">
        <v>95</v>
      </c>
      <c r="T17" s="212" t="s">
        <v>95</v>
      </c>
      <c r="U17" s="212" t="s">
        <v>95</v>
      </c>
    </row>
    <row r="18" spans="1:23" x14ac:dyDescent="0.25">
      <c r="A18" s="144" t="s">
        <v>283</v>
      </c>
      <c r="B18" s="162" t="s">
        <v>95</v>
      </c>
      <c r="C18" s="162" t="s">
        <v>95</v>
      </c>
      <c r="D18" s="162" t="s">
        <v>95</v>
      </c>
      <c r="E18" s="162" t="s">
        <v>95</v>
      </c>
      <c r="F18" s="162" t="s">
        <v>95</v>
      </c>
      <c r="G18" s="212" t="s">
        <v>95</v>
      </c>
      <c r="H18" s="212" t="s">
        <v>95</v>
      </c>
      <c r="I18" s="212" t="s">
        <v>95</v>
      </c>
      <c r="J18" s="212" t="s">
        <v>95</v>
      </c>
      <c r="K18" s="212" t="s">
        <v>95</v>
      </c>
      <c r="L18" s="212" t="s">
        <v>95</v>
      </c>
      <c r="M18" s="212" t="s">
        <v>95</v>
      </c>
      <c r="N18" s="212" t="s">
        <v>95</v>
      </c>
      <c r="O18" s="212" t="s">
        <v>95</v>
      </c>
      <c r="P18" s="212" t="s">
        <v>95</v>
      </c>
      <c r="Q18" s="212" t="s">
        <v>95</v>
      </c>
      <c r="R18" s="212" t="s">
        <v>95</v>
      </c>
      <c r="S18" s="212" t="s">
        <v>95</v>
      </c>
      <c r="T18" s="212" t="s">
        <v>95</v>
      </c>
      <c r="U18" s="212" t="s">
        <v>95</v>
      </c>
    </row>
    <row r="19" spans="1:23" x14ac:dyDescent="0.25">
      <c r="A19" s="144" t="s">
        <v>510</v>
      </c>
      <c r="B19" s="212">
        <v>0.13</v>
      </c>
      <c r="C19" s="212">
        <v>0.3</v>
      </c>
      <c r="D19" s="212">
        <v>0.26</v>
      </c>
      <c r="E19" s="212">
        <v>0.08</v>
      </c>
      <c r="F19" s="162" t="s">
        <v>95</v>
      </c>
      <c r="G19" s="212" t="s">
        <v>95</v>
      </c>
      <c r="H19" s="212" t="s">
        <v>95</v>
      </c>
      <c r="I19" s="212" t="s">
        <v>95</v>
      </c>
      <c r="J19" s="212" t="s">
        <v>95</v>
      </c>
      <c r="K19" s="212" t="s">
        <v>95</v>
      </c>
      <c r="L19" s="162" t="s">
        <v>95</v>
      </c>
      <c r="M19" s="162" t="s">
        <v>95</v>
      </c>
      <c r="N19" s="162" t="s">
        <v>95</v>
      </c>
      <c r="O19" s="162" t="s">
        <v>95</v>
      </c>
      <c r="P19" s="162" t="s">
        <v>95</v>
      </c>
      <c r="Q19" s="162" t="s">
        <v>95</v>
      </c>
      <c r="R19" s="162">
        <v>0.1</v>
      </c>
      <c r="S19" s="162" t="s">
        <v>95</v>
      </c>
      <c r="T19" s="212" t="s">
        <v>95</v>
      </c>
      <c r="U19" s="212" t="s">
        <v>95</v>
      </c>
    </row>
    <row r="20" spans="1:23" x14ac:dyDescent="0.25">
      <c r="A20" s="144" t="s">
        <v>11</v>
      </c>
      <c r="B20" s="162" t="s">
        <v>95</v>
      </c>
      <c r="C20" s="162" t="s">
        <v>95</v>
      </c>
      <c r="D20" s="162" t="s">
        <v>95</v>
      </c>
      <c r="E20" s="162" t="s">
        <v>95</v>
      </c>
      <c r="F20" s="162" t="s">
        <v>95</v>
      </c>
      <c r="G20" s="212" t="s">
        <v>95</v>
      </c>
      <c r="H20" s="212" t="s">
        <v>95</v>
      </c>
      <c r="I20" s="212" t="s">
        <v>95</v>
      </c>
      <c r="J20" s="212" t="s">
        <v>95</v>
      </c>
      <c r="K20" s="212" t="s">
        <v>95</v>
      </c>
      <c r="L20" s="162" t="s">
        <v>95</v>
      </c>
      <c r="M20" s="162" t="s">
        <v>95</v>
      </c>
      <c r="N20" s="212">
        <v>0</v>
      </c>
      <c r="O20" s="162" t="s">
        <v>95</v>
      </c>
      <c r="P20" s="162" t="s">
        <v>95</v>
      </c>
      <c r="Q20" s="162">
        <v>0.1</v>
      </c>
      <c r="R20" s="212">
        <v>0</v>
      </c>
      <c r="S20" s="162" t="s">
        <v>95</v>
      </c>
      <c r="T20" s="212" t="s">
        <v>95</v>
      </c>
      <c r="U20" s="212" t="s">
        <v>95</v>
      </c>
    </row>
    <row r="21" spans="1:23" x14ac:dyDescent="0.25">
      <c r="A21" s="144" t="s">
        <v>12</v>
      </c>
      <c r="B21" s="162" t="s">
        <v>95</v>
      </c>
      <c r="C21" s="162" t="s">
        <v>95</v>
      </c>
      <c r="D21" s="162" t="s">
        <v>95</v>
      </c>
      <c r="E21" s="162" t="s">
        <v>95</v>
      </c>
      <c r="F21" s="162" t="s">
        <v>95</v>
      </c>
      <c r="G21" s="212" t="s">
        <v>95</v>
      </c>
      <c r="H21" s="212" t="s">
        <v>95</v>
      </c>
      <c r="I21" s="212" t="s">
        <v>95</v>
      </c>
      <c r="J21" s="212" t="s">
        <v>95</v>
      </c>
      <c r="K21" s="212" t="s">
        <v>95</v>
      </c>
      <c r="L21" s="212">
        <v>0</v>
      </c>
      <c r="M21" s="162">
        <v>0.1</v>
      </c>
      <c r="N21" s="162">
        <v>0.1</v>
      </c>
      <c r="O21" s="162">
        <v>0.1</v>
      </c>
      <c r="P21" s="162">
        <v>0.1</v>
      </c>
      <c r="Q21" s="162" t="s">
        <v>95</v>
      </c>
      <c r="R21" s="162" t="s">
        <v>95</v>
      </c>
      <c r="S21" s="162" t="s">
        <v>95</v>
      </c>
      <c r="T21" s="212" t="s">
        <v>95</v>
      </c>
      <c r="U21" s="212" t="s">
        <v>95</v>
      </c>
    </row>
    <row r="22" spans="1:23" x14ac:dyDescent="0.25">
      <c r="A22" s="144" t="s">
        <v>13</v>
      </c>
      <c r="B22" s="212">
        <v>12.62</v>
      </c>
      <c r="C22" s="212">
        <v>15.38</v>
      </c>
      <c r="D22" s="212">
        <v>13.69</v>
      </c>
      <c r="E22" s="212">
        <v>14.61</v>
      </c>
      <c r="F22" s="212">
        <v>14</v>
      </c>
      <c r="G22" s="162">
        <v>9.6999999999999993</v>
      </c>
      <c r="H22" s="212">
        <v>8.2200000000000006</v>
      </c>
      <c r="I22" s="212">
        <v>7.13</v>
      </c>
      <c r="J22" s="212">
        <v>7.63</v>
      </c>
      <c r="K22" s="212">
        <v>5.94</v>
      </c>
      <c r="L22" s="162">
        <v>1.6</v>
      </c>
      <c r="M22" s="212">
        <v>2</v>
      </c>
      <c r="N22" s="162">
        <v>3.9</v>
      </c>
      <c r="O22" s="212">
        <v>4</v>
      </c>
      <c r="P22" s="162">
        <v>3.1</v>
      </c>
      <c r="Q22" s="162">
        <v>3.9</v>
      </c>
      <c r="R22" s="212">
        <v>5</v>
      </c>
      <c r="S22" s="162">
        <v>5.0999999999999996</v>
      </c>
      <c r="T22" s="212">
        <v>4.0999999999999996</v>
      </c>
      <c r="U22" s="212">
        <v>4.7629999999999999</v>
      </c>
    </row>
    <row r="23" spans="1:23" x14ac:dyDescent="0.25">
      <c r="A23" s="144" t="s">
        <v>284</v>
      </c>
      <c r="B23" s="162" t="s">
        <v>95</v>
      </c>
      <c r="C23" s="162" t="s">
        <v>95</v>
      </c>
      <c r="D23" s="212">
        <v>0.08</v>
      </c>
      <c r="E23" s="162" t="s">
        <v>95</v>
      </c>
      <c r="F23" s="162" t="s">
        <v>95</v>
      </c>
      <c r="G23" s="212" t="s">
        <v>95</v>
      </c>
      <c r="H23" s="212" t="s">
        <v>95</v>
      </c>
      <c r="I23" s="212" t="s">
        <v>95</v>
      </c>
      <c r="J23" s="212" t="s">
        <v>95</v>
      </c>
      <c r="K23" s="212" t="s">
        <v>95</v>
      </c>
      <c r="L23" s="212" t="s">
        <v>95</v>
      </c>
      <c r="M23" s="212" t="s">
        <v>95</v>
      </c>
      <c r="N23" s="212" t="s">
        <v>95</v>
      </c>
      <c r="O23" s="212" t="s">
        <v>95</v>
      </c>
      <c r="P23" s="212" t="s">
        <v>95</v>
      </c>
      <c r="Q23" s="212" t="s">
        <v>95</v>
      </c>
      <c r="R23" s="212" t="s">
        <v>95</v>
      </c>
      <c r="S23" s="212" t="s">
        <v>95</v>
      </c>
      <c r="T23" s="212" t="s">
        <v>95</v>
      </c>
      <c r="U23" s="212" t="s">
        <v>95</v>
      </c>
    </row>
    <row r="24" spans="1:23" x14ac:dyDescent="0.25">
      <c r="A24" s="144" t="s">
        <v>15</v>
      </c>
      <c r="B24" s="212">
        <v>17.510000000000002</v>
      </c>
      <c r="C24" s="212">
        <v>22.09</v>
      </c>
      <c r="D24" s="212">
        <v>24.39</v>
      </c>
      <c r="E24" s="212">
        <v>25.61</v>
      </c>
      <c r="F24" s="212">
        <v>22.61</v>
      </c>
      <c r="G24" s="162">
        <v>18.399999999999999</v>
      </c>
      <c r="H24" s="212">
        <v>13.31</v>
      </c>
      <c r="I24" s="212">
        <v>11.32</v>
      </c>
      <c r="J24" s="212">
        <v>11.61</v>
      </c>
      <c r="K24" s="212">
        <v>8.7200000000000006</v>
      </c>
      <c r="L24" s="162">
        <v>6.1</v>
      </c>
      <c r="M24" s="162">
        <v>6.3</v>
      </c>
      <c r="N24" s="212">
        <v>6</v>
      </c>
      <c r="O24" s="162">
        <v>6.1</v>
      </c>
      <c r="P24" s="162">
        <v>6.5</v>
      </c>
      <c r="Q24" s="162">
        <v>7.4</v>
      </c>
      <c r="R24" s="162">
        <v>6.8</v>
      </c>
      <c r="S24" s="162">
        <v>4.4000000000000004</v>
      </c>
      <c r="T24" s="212">
        <v>4.6790000000000003</v>
      </c>
      <c r="U24" s="212">
        <v>4.9749999999999996</v>
      </c>
    </row>
    <row r="25" spans="1:23" x14ac:dyDescent="0.25">
      <c r="A25" s="144" t="s">
        <v>16</v>
      </c>
      <c r="B25" s="212">
        <v>0.11</v>
      </c>
      <c r="C25" s="212">
        <v>0.05</v>
      </c>
      <c r="D25" s="212">
        <v>0.08</v>
      </c>
      <c r="E25" s="212">
        <v>0.01</v>
      </c>
      <c r="F25" s="212">
        <v>0.03</v>
      </c>
      <c r="G25" s="162">
        <v>0.1</v>
      </c>
      <c r="H25" s="212">
        <v>0.06</v>
      </c>
      <c r="I25" s="212">
        <v>0.05</v>
      </c>
      <c r="J25" s="212">
        <v>0.04</v>
      </c>
      <c r="K25" s="212">
        <v>0.04</v>
      </c>
      <c r="L25" s="162">
        <v>0.1</v>
      </c>
      <c r="M25" s="162" t="s">
        <v>95</v>
      </c>
      <c r="N25" s="162">
        <v>0.1</v>
      </c>
      <c r="O25" s="162">
        <v>0.1</v>
      </c>
      <c r="P25" s="162">
        <v>0.1</v>
      </c>
      <c r="Q25" s="162" t="s">
        <v>95</v>
      </c>
      <c r="R25" s="162" t="s">
        <v>95</v>
      </c>
      <c r="S25" s="212" t="s">
        <v>522</v>
      </c>
      <c r="T25" s="212" t="s">
        <v>522</v>
      </c>
      <c r="U25" s="212">
        <v>0.4</v>
      </c>
    </row>
    <row r="26" spans="1:23" x14ac:dyDescent="0.25">
      <c r="A26" s="144" t="s">
        <v>17</v>
      </c>
      <c r="B26" s="212">
        <v>3.4</v>
      </c>
      <c r="C26" s="212">
        <v>3.84</v>
      </c>
      <c r="D26" s="212">
        <v>3.48</v>
      </c>
      <c r="E26" s="212">
        <v>3.9</v>
      </c>
      <c r="F26" s="212">
        <v>3.22</v>
      </c>
      <c r="G26" s="162">
        <v>3.1</v>
      </c>
      <c r="H26" s="212">
        <v>3.01</v>
      </c>
      <c r="I26" s="212">
        <v>3.2</v>
      </c>
      <c r="J26" s="212">
        <v>4.0999999999999996</v>
      </c>
      <c r="K26" s="212">
        <v>2.91</v>
      </c>
      <c r="L26" s="162">
        <v>3.6</v>
      </c>
      <c r="M26" s="162">
        <v>4.0999999999999996</v>
      </c>
      <c r="N26" s="162">
        <v>3.9</v>
      </c>
      <c r="O26" s="162">
        <v>3.4</v>
      </c>
      <c r="P26" s="162">
        <v>2.9</v>
      </c>
      <c r="Q26" s="162">
        <v>2.8</v>
      </c>
      <c r="R26" s="162">
        <v>2.9</v>
      </c>
      <c r="S26" s="162">
        <v>2.5</v>
      </c>
      <c r="T26" s="212">
        <v>2.54</v>
      </c>
      <c r="U26" s="212">
        <v>3.0169999999999999</v>
      </c>
    </row>
    <row r="27" spans="1:23" x14ac:dyDescent="0.25">
      <c r="A27" s="144" t="s">
        <v>523</v>
      </c>
      <c r="B27" s="162" t="s">
        <v>102</v>
      </c>
      <c r="C27" s="162" t="s">
        <v>102</v>
      </c>
      <c r="D27" s="162" t="s">
        <v>102</v>
      </c>
      <c r="E27" s="162" t="s">
        <v>102</v>
      </c>
      <c r="F27" s="162" t="s">
        <v>95</v>
      </c>
      <c r="G27" s="162" t="s">
        <v>95</v>
      </c>
      <c r="H27" s="162" t="s">
        <v>95</v>
      </c>
      <c r="I27" s="162" t="s">
        <v>95</v>
      </c>
      <c r="J27" s="162" t="s">
        <v>95</v>
      </c>
      <c r="K27" s="162" t="s">
        <v>95</v>
      </c>
      <c r="L27" s="162" t="s">
        <v>95</v>
      </c>
      <c r="M27" s="162" t="s">
        <v>95</v>
      </c>
      <c r="N27" s="212" t="s">
        <v>95</v>
      </c>
      <c r="O27" s="212" t="s">
        <v>95</v>
      </c>
      <c r="P27" s="212" t="s">
        <v>95</v>
      </c>
      <c r="Q27" s="212" t="s">
        <v>95</v>
      </c>
      <c r="R27" s="212" t="s">
        <v>95</v>
      </c>
      <c r="S27" s="212" t="s">
        <v>95</v>
      </c>
      <c r="T27" s="212" t="s">
        <v>95</v>
      </c>
      <c r="U27" s="212" t="s">
        <v>95</v>
      </c>
    </row>
    <row r="28" spans="1:23" ht="22.5" customHeight="1" x14ac:dyDescent="0.25">
      <c r="A28" s="2" t="s">
        <v>134</v>
      </c>
      <c r="B28" s="208">
        <v>26.41</v>
      </c>
      <c r="C28" s="208">
        <v>22.33</v>
      </c>
      <c r="D28" s="208">
        <v>14.24</v>
      </c>
      <c r="E28" s="208">
        <v>16.16</v>
      </c>
      <c r="F28" s="208">
        <v>15.73</v>
      </c>
      <c r="G28" s="161">
        <v>12.4</v>
      </c>
      <c r="H28" s="208">
        <v>12.17</v>
      </c>
      <c r="I28" s="208">
        <v>9.1300000000000008</v>
      </c>
      <c r="J28" s="208">
        <v>8.76</v>
      </c>
      <c r="K28" s="208">
        <v>11.48</v>
      </c>
      <c r="L28" s="161">
        <v>10.1</v>
      </c>
      <c r="M28" s="161">
        <v>10.199999999999999</v>
      </c>
      <c r="N28" s="161">
        <v>7.6</v>
      </c>
      <c r="O28" s="161">
        <v>6.1</v>
      </c>
      <c r="P28" s="161">
        <v>6.4</v>
      </c>
      <c r="Q28" s="161">
        <v>7.2</v>
      </c>
      <c r="R28" s="161">
        <v>7.3</v>
      </c>
      <c r="S28" s="161">
        <v>6.9</v>
      </c>
      <c r="T28" s="208">
        <v>6.2</v>
      </c>
      <c r="U28" s="208">
        <v>6.1180000000000003</v>
      </c>
    </row>
    <row r="29" spans="1:23" ht="17.25" customHeight="1" x14ac:dyDescent="0.25">
      <c r="A29" s="144" t="s">
        <v>19</v>
      </c>
      <c r="B29" s="162" t="s">
        <v>95</v>
      </c>
      <c r="C29" s="162" t="s">
        <v>95</v>
      </c>
      <c r="D29" s="162" t="s">
        <v>95</v>
      </c>
      <c r="E29" s="162" t="s">
        <v>95</v>
      </c>
      <c r="F29" s="162" t="s">
        <v>95</v>
      </c>
      <c r="G29" s="212" t="s">
        <v>95</v>
      </c>
      <c r="H29" s="212" t="s">
        <v>95</v>
      </c>
      <c r="I29" s="212" t="s">
        <v>95</v>
      </c>
      <c r="J29" s="212" t="s">
        <v>95</v>
      </c>
      <c r="K29" s="212" t="s">
        <v>95</v>
      </c>
      <c r="L29" s="212" t="s">
        <v>95</v>
      </c>
      <c r="M29" s="212" t="s">
        <v>95</v>
      </c>
      <c r="N29" s="212" t="s">
        <v>95</v>
      </c>
      <c r="O29" s="212" t="s">
        <v>95</v>
      </c>
      <c r="P29" s="212" t="s">
        <v>95</v>
      </c>
      <c r="Q29" s="212" t="s">
        <v>95</v>
      </c>
      <c r="R29" s="212" t="s">
        <v>95</v>
      </c>
      <c r="S29" s="212" t="s">
        <v>95</v>
      </c>
      <c r="T29" s="212" t="s">
        <v>95</v>
      </c>
      <c r="U29" s="212" t="s">
        <v>95</v>
      </c>
    </row>
    <row r="30" spans="1:23" ht="16.5" customHeight="1" x14ac:dyDescent="0.25">
      <c r="A30" s="144" t="s">
        <v>20</v>
      </c>
      <c r="B30" s="162" t="s">
        <v>95</v>
      </c>
      <c r="C30" s="162" t="s">
        <v>95</v>
      </c>
      <c r="D30" s="162" t="s">
        <v>95</v>
      </c>
      <c r="E30" s="162" t="s">
        <v>95</v>
      </c>
      <c r="F30" s="162" t="s">
        <v>95</v>
      </c>
      <c r="G30" s="212" t="s">
        <v>95</v>
      </c>
      <c r="H30" s="212" t="s">
        <v>95</v>
      </c>
      <c r="I30" s="212" t="s">
        <v>95</v>
      </c>
      <c r="J30" s="212" t="s">
        <v>95</v>
      </c>
      <c r="K30" s="212" t="s">
        <v>95</v>
      </c>
      <c r="L30" s="212" t="s">
        <v>95</v>
      </c>
      <c r="M30" s="212" t="s">
        <v>95</v>
      </c>
      <c r="N30" s="212" t="s">
        <v>95</v>
      </c>
      <c r="O30" s="212" t="s">
        <v>95</v>
      </c>
      <c r="P30" s="212" t="s">
        <v>95</v>
      </c>
      <c r="Q30" s="212" t="s">
        <v>95</v>
      </c>
      <c r="R30" s="212" t="s">
        <v>95</v>
      </c>
      <c r="S30" s="212" t="s">
        <v>95</v>
      </c>
      <c r="T30" s="212" t="s">
        <v>95</v>
      </c>
      <c r="U30" s="212" t="s">
        <v>95</v>
      </c>
    </row>
    <row r="31" spans="1:23" ht="18" customHeight="1" x14ac:dyDescent="0.25">
      <c r="A31" s="144" t="s">
        <v>21</v>
      </c>
      <c r="B31" s="212">
        <v>0.02</v>
      </c>
      <c r="C31" s="212">
        <v>0</v>
      </c>
      <c r="D31" s="212">
        <v>0.03</v>
      </c>
      <c r="E31" s="162" t="s">
        <v>95</v>
      </c>
      <c r="F31" s="162" t="s">
        <v>95</v>
      </c>
      <c r="G31" s="212" t="s">
        <v>95</v>
      </c>
      <c r="H31" s="212" t="s">
        <v>95</v>
      </c>
      <c r="I31" s="212" t="s">
        <v>95</v>
      </c>
      <c r="J31" s="212" t="s">
        <v>95</v>
      </c>
      <c r="K31" s="212" t="s">
        <v>95</v>
      </c>
      <c r="L31" s="212" t="s">
        <v>95</v>
      </c>
      <c r="M31" s="212" t="s">
        <v>95</v>
      </c>
      <c r="N31" s="212" t="s">
        <v>95</v>
      </c>
      <c r="O31" s="212" t="s">
        <v>95</v>
      </c>
      <c r="P31" s="212" t="s">
        <v>95</v>
      </c>
      <c r="Q31" s="212" t="s">
        <v>95</v>
      </c>
      <c r="R31" s="212" t="s">
        <v>95</v>
      </c>
      <c r="S31" s="212" t="s">
        <v>95</v>
      </c>
      <c r="T31" s="212" t="s">
        <v>95</v>
      </c>
      <c r="U31" s="212" t="s">
        <v>95</v>
      </c>
      <c r="W31" s="3" t="s">
        <v>168</v>
      </c>
    </row>
    <row r="32" spans="1:23" ht="17.25" customHeight="1" x14ac:dyDescent="0.25">
      <c r="A32" s="6" t="s">
        <v>22</v>
      </c>
      <c r="B32" s="162"/>
      <c r="C32" s="162"/>
      <c r="D32" s="162"/>
      <c r="E32" s="162"/>
      <c r="F32" s="16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</row>
    <row r="33" spans="1:21" ht="19.5" customHeight="1" x14ac:dyDescent="0.25">
      <c r="A33" s="7" t="s">
        <v>23</v>
      </c>
      <c r="B33" s="162" t="s">
        <v>95</v>
      </c>
      <c r="C33" s="162" t="s">
        <v>95</v>
      </c>
      <c r="D33" s="162" t="s">
        <v>95</v>
      </c>
      <c r="E33" s="162" t="s">
        <v>95</v>
      </c>
      <c r="F33" s="162" t="s">
        <v>95</v>
      </c>
      <c r="G33" s="212" t="s">
        <v>95</v>
      </c>
      <c r="H33" s="212" t="s">
        <v>95</v>
      </c>
      <c r="I33" s="212" t="s">
        <v>95</v>
      </c>
      <c r="J33" s="212" t="s">
        <v>95</v>
      </c>
      <c r="K33" s="212" t="s">
        <v>95</v>
      </c>
      <c r="L33" s="212" t="s">
        <v>95</v>
      </c>
      <c r="M33" s="212" t="s">
        <v>95</v>
      </c>
      <c r="N33" s="212" t="s">
        <v>95</v>
      </c>
      <c r="O33" s="212" t="s">
        <v>95</v>
      </c>
      <c r="P33" s="212" t="s">
        <v>95</v>
      </c>
      <c r="Q33" s="212" t="s">
        <v>95</v>
      </c>
      <c r="R33" s="212" t="s">
        <v>95</v>
      </c>
      <c r="S33" s="212" t="s">
        <v>95</v>
      </c>
      <c r="T33" s="212" t="s">
        <v>95</v>
      </c>
      <c r="U33" s="212" t="s">
        <v>95</v>
      </c>
    </row>
    <row r="34" spans="1:21" ht="21" customHeight="1" x14ac:dyDescent="0.25">
      <c r="A34" s="7" t="s">
        <v>93</v>
      </c>
      <c r="B34" s="212">
        <v>0.02</v>
      </c>
      <c r="C34" s="212">
        <v>0</v>
      </c>
      <c r="D34" s="212">
        <v>0.03</v>
      </c>
      <c r="E34" s="162" t="s">
        <v>95</v>
      </c>
      <c r="F34" s="162" t="s">
        <v>95</v>
      </c>
      <c r="G34" s="212" t="s">
        <v>95</v>
      </c>
      <c r="H34" s="212" t="s">
        <v>95</v>
      </c>
      <c r="I34" s="212" t="s">
        <v>95</v>
      </c>
      <c r="J34" s="212" t="s">
        <v>95</v>
      </c>
      <c r="K34" s="212" t="s">
        <v>95</v>
      </c>
      <c r="L34" s="212" t="s">
        <v>95</v>
      </c>
      <c r="M34" s="212" t="s">
        <v>95</v>
      </c>
      <c r="N34" s="212" t="s">
        <v>95</v>
      </c>
      <c r="O34" s="212" t="s">
        <v>95</v>
      </c>
      <c r="P34" s="212" t="s">
        <v>95</v>
      </c>
      <c r="Q34" s="212" t="s">
        <v>95</v>
      </c>
      <c r="R34" s="212" t="s">
        <v>95</v>
      </c>
      <c r="S34" s="212" t="s">
        <v>95</v>
      </c>
      <c r="T34" s="212" t="s">
        <v>95</v>
      </c>
      <c r="U34" s="212" t="s">
        <v>95</v>
      </c>
    </row>
    <row r="35" spans="1:21" ht="17.25" customHeight="1" x14ac:dyDescent="0.25">
      <c r="A35" s="144" t="s">
        <v>24</v>
      </c>
      <c r="B35" s="212">
        <v>10.06</v>
      </c>
      <c r="C35" s="212">
        <v>10.23</v>
      </c>
      <c r="D35" s="212">
        <v>4.16</v>
      </c>
      <c r="E35" s="212">
        <v>5.97</v>
      </c>
      <c r="F35" s="212">
        <v>7.07</v>
      </c>
      <c r="G35" s="162">
        <v>10.1</v>
      </c>
      <c r="H35" s="212">
        <v>10.02</v>
      </c>
      <c r="I35" s="212">
        <v>7.18</v>
      </c>
      <c r="J35" s="212">
        <v>7.13</v>
      </c>
      <c r="K35" s="212">
        <v>10.119999999999999</v>
      </c>
      <c r="L35" s="162">
        <v>9.1</v>
      </c>
      <c r="M35" s="162">
        <v>9.1999999999999993</v>
      </c>
      <c r="N35" s="162">
        <v>6.2</v>
      </c>
      <c r="O35" s="162">
        <v>4.9000000000000004</v>
      </c>
      <c r="P35" s="162">
        <v>5.6</v>
      </c>
      <c r="Q35" s="162">
        <v>5.8</v>
      </c>
      <c r="R35" s="162">
        <v>5.8</v>
      </c>
      <c r="S35" s="162">
        <v>5.3</v>
      </c>
      <c r="T35" s="212">
        <v>4.7190000000000003</v>
      </c>
      <c r="U35" s="307">
        <v>4.7290000000000001</v>
      </c>
    </row>
    <row r="36" spans="1:21" ht="15" customHeight="1" x14ac:dyDescent="0.25">
      <c r="A36" s="144" t="s">
        <v>25</v>
      </c>
      <c r="B36" s="162" t="s">
        <v>95</v>
      </c>
      <c r="C36" s="162" t="s">
        <v>95</v>
      </c>
      <c r="D36" s="162" t="s">
        <v>95</v>
      </c>
      <c r="E36" s="162" t="s">
        <v>95</v>
      </c>
      <c r="F36" s="162" t="s">
        <v>95</v>
      </c>
      <c r="G36" s="162" t="s">
        <v>95</v>
      </c>
      <c r="H36" s="162" t="s">
        <v>95</v>
      </c>
      <c r="I36" s="162" t="s">
        <v>95</v>
      </c>
      <c r="J36" s="162" t="s">
        <v>95</v>
      </c>
      <c r="K36" s="162" t="s">
        <v>95</v>
      </c>
      <c r="L36" s="162" t="s">
        <v>95</v>
      </c>
      <c r="M36" s="162" t="s">
        <v>95</v>
      </c>
      <c r="N36" s="162">
        <v>0.2</v>
      </c>
      <c r="O36" s="212" t="s">
        <v>522</v>
      </c>
      <c r="P36" s="212" t="s">
        <v>522</v>
      </c>
      <c r="Q36" s="212" t="s">
        <v>522</v>
      </c>
      <c r="R36" s="212" t="s">
        <v>522</v>
      </c>
      <c r="S36" s="212" t="s">
        <v>522</v>
      </c>
      <c r="T36" s="212" t="s">
        <v>522</v>
      </c>
      <c r="U36" s="212" t="s">
        <v>95</v>
      </c>
    </row>
    <row r="37" spans="1:21" x14ac:dyDescent="0.25">
      <c r="A37" s="144" t="s">
        <v>26</v>
      </c>
      <c r="B37" s="162" t="s">
        <v>95</v>
      </c>
      <c r="C37" s="162" t="s">
        <v>95</v>
      </c>
      <c r="D37" s="162" t="s">
        <v>95</v>
      </c>
      <c r="E37" s="162" t="s">
        <v>95</v>
      </c>
      <c r="F37" s="162" t="s">
        <v>95</v>
      </c>
      <c r="G37" s="212" t="s">
        <v>95</v>
      </c>
      <c r="H37" s="212" t="s">
        <v>95</v>
      </c>
      <c r="I37" s="212" t="s">
        <v>95</v>
      </c>
      <c r="J37" s="212" t="s">
        <v>95</v>
      </c>
      <c r="K37" s="212" t="s">
        <v>95</v>
      </c>
      <c r="L37" s="212" t="s">
        <v>95</v>
      </c>
      <c r="M37" s="212" t="s">
        <v>95</v>
      </c>
      <c r="N37" s="212" t="s">
        <v>95</v>
      </c>
      <c r="O37" s="212" t="s">
        <v>95</v>
      </c>
      <c r="P37" s="212" t="s">
        <v>95</v>
      </c>
      <c r="Q37" s="212" t="s">
        <v>95</v>
      </c>
      <c r="R37" s="212" t="s">
        <v>95</v>
      </c>
      <c r="S37" s="212" t="s">
        <v>95</v>
      </c>
      <c r="T37" s="212" t="s">
        <v>95</v>
      </c>
      <c r="U37" s="212" t="s">
        <v>95</v>
      </c>
    </row>
    <row r="38" spans="1:21" x14ac:dyDescent="0.25">
      <c r="A38" s="144" t="s">
        <v>27</v>
      </c>
      <c r="B38" s="162" t="s">
        <v>95</v>
      </c>
      <c r="C38" s="162" t="s">
        <v>95</v>
      </c>
      <c r="D38" s="162" t="s">
        <v>95</v>
      </c>
      <c r="E38" s="162" t="s">
        <v>95</v>
      </c>
      <c r="F38" s="162" t="s">
        <v>95</v>
      </c>
      <c r="G38" s="212" t="s">
        <v>95</v>
      </c>
      <c r="H38" s="212" t="s">
        <v>95</v>
      </c>
      <c r="I38" s="212" t="s">
        <v>95</v>
      </c>
      <c r="J38" s="212" t="s">
        <v>95</v>
      </c>
      <c r="K38" s="212" t="s">
        <v>95</v>
      </c>
      <c r="L38" s="212" t="s">
        <v>95</v>
      </c>
      <c r="M38" s="212" t="s">
        <v>95</v>
      </c>
      <c r="N38" s="212" t="s">
        <v>95</v>
      </c>
      <c r="O38" s="212" t="s">
        <v>95</v>
      </c>
      <c r="P38" s="212" t="s">
        <v>95</v>
      </c>
      <c r="Q38" s="212" t="s">
        <v>95</v>
      </c>
      <c r="R38" s="212" t="s">
        <v>95</v>
      </c>
      <c r="S38" s="212" t="s">
        <v>95</v>
      </c>
      <c r="T38" s="212" t="s">
        <v>95</v>
      </c>
      <c r="U38" s="212" t="s">
        <v>95</v>
      </c>
    </row>
    <row r="39" spans="1:21" x14ac:dyDescent="0.25">
      <c r="A39" s="144" t="s">
        <v>28</v>
      </c>
      <c r="B39" s="212">
        <v>5.26</v>
      </c>
      <c r="C39" s="212">
        <v>4.46</v>
      </c>
      <c r="D39" s="212">
        <v>3.41</v>
      </c>
      <c r="E39" s="212">
        <v>2.88</v>
      </c>
      <c r="F39" s="212">
        <v>2.48</v>
      </c>
      <c r="G39" s="162">
        <v>0.6</v>
      </c>
      <c r="H39" s="212">
        <v>1.36</v>
      </c>
      <c r="I39" s="212">
        <v>0.93</v>
      </c>
      <c r="J39" s="212">
        <v>0.88</v>
      </c>
      <c r="K39" s="212">
        <v>0.88</v>
      </c>
      <c r="L39" s="162">
        <v>0.9</v>
      </c>
      <c r="M39" s="212">
        <v>1</v>
      </c>
      <c r="N39" s="162">
        <v>1.2</v>
      </c>
      <c r="O39" s="162">
        <v>1.2</v>
      </c>
      <c r="P39" s="162">
        <v>0.8</v>
      </c>
      <c r="Q39" s="162">
        <v>1.4</v>
      </c>
      <c r="R39" s="162">
        <v>1.4</v>
      </c>
      <c r="S39" s="162">
        <v>1.4</v>
      </c>
      <c r="T39" s="212">
        <v>1.5</v>
      </c>
      <c r="U39" s="307">
        <v>1.3440000000000001</v>
      </c>
    </row>
    <row r="40" spans="1:21" x14ac:dyDescent="0.25">
      <c r="A40" s="144" t="s">
        <v>29</v>
      </c>
      <c r="B40" s="212">
        <v>11.07</v>
      </c>
      <c r="C40" s="212">
        <v>7.64</v>
      </c>
      <c r="D40" s="212">
        <v>6.64</v>
      </c>
      <c r="E40" s="212">
        <v>7.31</v>
      </c>
      <c r="F40" s="212">
        <v>6.18</v>
      </c>
      <c r="G40" s="162">
        <v>1.7</v>
      </c>
      <c r="H40" s="212">
        <v>0.8</v>
      </c>
      <c r="I40" s="212">
        <v>1.02</v>
      </c>
      <c r="J40" s="212">
        <v>0.76</v>
      </c>
      <c r="K40" s="212">
        <v>0.49</v>
      </c>
      <c r="L40" s="212">
        <v>0</v>
      </c>
      <c r="M40" s="212">
        <v>0</v>
      </c>
      <c r="N40" s="162">
        <v>0.1</v>
      </c>
      <c r="O40" s="212" t="s">
        <v>522</v>
      </c>
      <c r="P40" s="212" t="s">
        <v>522</v>
      </c>
      <c r="Q40" s="212" t="s">
        <v>522</v>
      </c>
      <c r="R40" s="212" t="s">
        <v>522</v>
      </c>
      <c r="S40" s="212" t="s">
        <v>522</v>
      </c>
      <c r="T40" s="212" t="s">
        <v>522</v>
      </c>
      <c r="U40" s="308">
        <v>4.4999999999999998E-2</v>
      </c>
    </row>
    <row r="41" spans="1:21" x14ac:dyDescent="0.25">
      <c r="A41" s="144" t="s">
        <v>30</v>
      </c>
      <c r="B41" s="162" t="s">
        <v>95</v>
      </c>
      <c r="C41" s="162" t="s">
        <v>95</v>
      </c>
      <c r="D41" s="162" t="s">
        <v>95</v>
      </c>
      <c r="E41" s="162" t="s">
        <v>95</v>
      </c>
      <c r="F41" s="162" t="s">
        <v>95</v>
      </c>
      <c r="G41" s="212" t="s">
        <v>95</v>
      </c>
      <c r="H41" s="212" t="s">
        <v>95</v>
      </c>
      <c r="I41" s="212" t="s">
        <v>95</v>
      </c>
      <c r="J41" s="212" t="s">
        <v>95</v>
      </c>
      <c r="K41" s="212" t="s">
        <v>95</v>
      </c>
      <c r="L41" s="212" t="s">
        <v>95</v>
      </c>
      <c r="M41" s="212" t="s">
        <v>95</v>
      </c>
      <c r="N41" s="212" t="s">
        <v>95</v>
      </c>
      <c r="O41" s="212" t="s">
        <v>95</v>
      </c>
      <c r="P41" s="212" t="s">
        <v>95</v>
      </c>
      <c r="Q41" s="212" t="s">
        <v>95</v>
      </c>
      <c r="R41" s="212" t="s">
        <v>95</v>
      </c>
      <c r="S41" s="212" t="s">
        <v>95</v>
      </c>
      <c r="T41" s="212" t="s">
        <v>95</v>
      </c>
      <c r="U41" s="212" t="s">
        <v>95</v>
      </c>
    </row>
    <row r="42" spans="1:21" ht="18" x14ac:dyDescent="0.25">
      <c r="A42" s="2" t="s">
        <v>124</v>
      </c>
      <c r="B42" s="161" t="s">
        <v>95</v>
      </c>
      <c r="C42" s="161" t="s">
        <v>95</v>
      </c>
      <c r="D42" s="161" t="s">
        <v>95</v>
      </c>
      <c r="E42" s="161" t="s">
        <v>95</v>
      </c>
      <c r="F42" s="208">
        <v>0.01</v>
      </c>
      <c r="G42" s="161" t="s">
        <v>95</v>
      </c>
      <c r="H42" s="161" t="s">
        <v>95</v>
      </c>
      <c r="I42" s="161" t="s">
        <v>95</v>
      </c>
      <c r="J42" s="161" t="s">
        <v>95</v>
      </c>
      <c r="K42" s="161" t="s">
        <v>95</v>
      </c>
      <c r="L42" s="161" t="s">
        <v>95</v>
      </c>
      <c r="M42" s="161">
        <v>0.2</v>
      </c>
      <c r="N42" s="161">
        <v>0.9</v>
      </c>
      <c r="O42" s="161">
        <v>0.7</v>
      </c>
      <c r="P42" s="161" t="s">
        <v>95</v>
      </c>
      <c r="Q42" s="161" t="s">
        <v>95</v>
      </c>
      <c r="R42" s="161" t="s">
        <v>95</v>
      </c>
      <c r="S42" s="161" t="s">
        <v>95</v>
      </c>
      <c r="T42" s="212" t="s">
        <v>95</v>
      </c>
      <c r="U42" s="309">
        <v>0.67200000000000004</v>
      </c>
    </row>
    <row r="43" spans="1:21" x14ac:dyDescent="0.25">
      <c r="A43" s="144" t="s">
        <v>31</v>
      </c>
      <c r="B43" s="162" t="s">
        <v>95</v>
      </c>
      <c r="C43" s="162" t="s">
        <v>95</v>
      </c>
      <c r="D43" s="162" t="s">
        <v>95</v>
      </c>
      <c r="E43" s="162" t="s">
        <v>95</v>
      </c>
      <c r="F43" s="162" t="s">
        <v>95</v>
      </c>
      <c r="G43" s="212" t="s">
        <v>95</v>
      </c>
      <c r="H43" s="212" t="s">
        <v>95</v>
      </c>
      <c r="I43" s="212" t="s">
        <v>95</v>
      </c>
      <c r="J43" s="212" t="s">
        <v>95</v>
      </c>
      <c r="K43" s="212" t="s">
        <v>95</v>
      </c>
      <c r="L43" s="212" t="s">
        <v>95</v>
      </c>
      <c r="M43" s="212" t="s">
        <v>95</v>
      </c>
      <c r="N43" s="212" t="s">
        <v>95</v>
      </c>
      <c r="O43" s="212" t="s">
        <v>95</v>
      </c>
      <c r="P43" s="212" t="s">
        <v>95</v>
      </c>
      <c r="Q43" s="212" t="s">
        <v>95</v>
      </c>
      <c r="R43" s="212" t="s">
        <v>95</v>
      </c>
      <c r="S43" s="212" t="s">
        <v>95</v>
      </c>
      <c r="T43" s="212" t="s">
        <v>95</v>
      </c>
      <c r="U43" s="212" t="s">
        <v>95</v>
      </c>
    </row>
    <row r="44" spans="1:21" x14ac:dyDescent="0.25">
      <c r="A44" s="144" t="s">
        <v>32</v>
      </c>
      <c r="B44" s="162" t="s">
        <v>95</v>
      </c>
      <c r="C44" s="162" t="s">
        <v>95</v>
      </c>
      <c r="D44" s="162" t="s">
        <v>95</v>
      </c>
      <c r="E44" s="162" t="s">
        <v>95</v>
      </c>
      <c r="F44" s="162" t="s">
        <v>95</v>
      </c>
      <c r="G44" s="212" t="s">
        <v>95</v>
      </c>
      <c r="H44" s="212" t="s">
        <v>95</v>
      </c>
      <c r="I44" s="212" t="s">
        <v>95</v>
      </c>
      <c r="J44" s="212" t="s">
        <v>95</v>
      </c>
      <c r="K44" s="212" t="s">
        <v>95</v>
      </c>
      <c r="L44" s="212" t="s">
        <v>95</v>
      </c>
      <c r="M44" s="212" t="s">
        <v>95</v>
      </c>
      <c r="N44" s="212" t="s">
        <v>95</v>
      </c>
      <c r="O44" s="212" t="s">
        <v>95</v>
      </c>
      <c r="P44" s="212" t="s">
        <v>95</v>
      </c>
      <c r="Q44" s="212" t="s">
        <v>95</v>
      </c>
      <c r="R44" s="212" t="s">
        <v>95</v>
      </c>
      <c r="S44" s="212" t="s">
        <v>95</v>
      </c>
      <c r="T44" s="212" t="s">
        <v>95</v>
      </c>
      <c r="U44" s="212" t="s">
        <v>95</v>
      </c>
    </row>
    <row r="45" spans="1:21" x14ac:dyDescent="0.25">
      <c r="A45" s="144" t="s">
        <v>33</v>
      </c>
      <c r="B45" s="162"/>
      <c r="C45" s="162"/>
      <c r="D45" s="162"/>
      <c r="E45" s="162"/>
      <c r="F45" s="162"/>
      <c r="G45" s="212"/>
      <c r="H45" s="212"/>
      <c r="I45" s="212"/>
      <c r="J45" s="212"/>
      <c r="K45" s="212"/>
      <c r="L45" s="212"/>
      <c r="M45" s="212"/>
      <c r="N45" s="212"/>
      <c r="O45" s="212"/>
      <c r="P45" s="212" t="s">
        <v>95</v>
      </c>
      <c r="Q45" s="212" t="s">
        <v>95</v>
      </c>
      <c r="R45" s="212" t="s">
        <v>95</v>
      </c>
      <c r="S45" s="212" t="s">
        <v>95</v>
      </c>
      <c r="T45" s="212" t="s">
        <v>95</v>
      </c>
      <c r="U45" s="212" t="s">
        <v>95</v>
      </c>
    </row>
    <row r="46" spans="1:21" x14ac:dyDescent="0.25">
      <c r="A46" s="144" t="s">
        <v>34</v>
      </c>
      <c r="B46" s="162" t="s">
        <v>95</v>
      </c>
      <c r="C46" s="162" t="s">
        <v>95</v>
      </c>
      <c r="D46" s="162" t="s">
        <v>95</v>
      </c>
      <c r="E46" s="162" t="s">
        <v>95</v>
      </c>
      <c r="F46" s="162" t="s">
        <v>95</v>
      </c>
      <c r="G46" s="212" t="s">
        <v>95</v>
      </c>
      <c r="H46" s="212" t="s">
        <v>95</v>
      </c>
      <c r="I46" s="212" t="s">
        <v>95</v>
      </c>
      <c r="J46" s="212" t="s">
        <v>95</v>
      </c>
      <c r="K46" s="212" t="s">
        <v>95</v>
      </c>
      <c r="L46" s="212" t="s">
        <v>95</v>
      </c>
      <c r="M46" s="212" t="s">
        <v>95</v>
      </c>
      <c r="N46" s="212" t="s">
        <v>95</v>
      </c>
      <c r="O46" s="212" t="s">
        <v>95</v>
      </c>
      <c r="P46" s="212" t="s">
        <v>95</v>
      </c>
      <c r="Q46" s="212" t="s">
        <v>95</v>
      </c>
      <c r="R46" s="212" t="s">
        <v>95</v>
      </c>
      <c r="S46" s="212" t="s">
        <v>95</v>
      </c>
      <c r="T46" s="212" t="s">
        <v>95</v>
      </c>
      <c r="U46" s="212" t="s">
        <v>95</v>
      </c>
    </row>
    <row r="47" spans="1:21" x14ac:dyDescent="0.25">
      <c r="A47" s="144" t="s">
        <v>35</v>
      </c>
      <c r="B47" s="162" t="s">
        <v>95</v>
      </c>
      <c r="C47" s="162" t="s">
        <v>95</v>
      </c>
      <c r="D47" s="162" t="s">
        <v>95</v>
      </c>
      <c r="E47" s="162" t="s">
        <v>95</v>
      </c>
      <c r="F47" s="162" t="s">
        <v>95</v>
      </c>
      <c r="G47" s="212" t="s">
        <v>95</v>
      </c>
      <c r="H47" s="212" t="s">
        <v>95</v>
      </c>
      <c r="I47" s="212" t="s">
        <v>95</v>
      </c>
      <c r="J47" s="212" t="s">
        <v>95</v>
      </c>
      <c r="K47" s="212" t="s">
        <v>95</v>
      </c>
      <c r="L47" s="212" t="s">
        <v>95</v>
      </c>
      <c r="M47" s="212" t="s">
        <v>95</v>
      </c>
      <c r="N47" s="212" t="s">
        <v>95</v>
      </c>
      <c r="O47" s="212" t="s">
        <v>95</v>
      </c>
      <c r="P47" s="212" t="s">
        <v>95</v>
      </c>
      <c r="Q47" s="212" t="s">
        <v>95</v>
      </c>
      <c r="R47" s="212" t="s">
        <v>95</v>
      </c>
      <c r="S47" s="212" t="s">
        <v>95</v>
      </c>
      <c r="T47" s="212" t="s">
        <v>95</v>
      </c>
      <c r="U47" s="212" t="s">
        <v>95</v>
      </c>
    </row>
    <row r="48" spans="1:21" x14ac:dyDescent="0.25">
      <c r="A48" s="144" t="s">
        <v>36</v>
      </c>
      <c r="B48" s="162" t="s">
        <v>95</v>
      </c>
      <c r="C48" s="162" t="s">
        <v>95</v>
      </c>
      <c r="D48" s="162" t="s">
        <v>95</v>
      </c>
      <c r="E48" s="162" t="s">
        <v>95</v>
      </c>
      <c r="F48" s="212">
        <v>0.01</v>
      </c>
      <c r="G48" s="162" t="s">
        <v>95</v>
      </c>
      <c r="H48" s="162" t="s">
        <v>95</v>
      </c>
      <c r="I48" s="162" t="s">
        <v>95</v>
      </c>
      <c r="J48" s="162" t="s">
        <v>95</v>
      </c>
      <c r="K48" s="162" t="s">
        <v>95</v>
      </c>
      <c r="L48" s="162" t="s">
        <v>95</v>
      </c>
      <c r="M48" s="162">
        <v>0.2</v>
      </c>
      <c r="N48" s="162">
        <v>0.9</v>
      </c>
      <c r="O48" s="162">
        <v>0.7</v>
      </c>
      <c r="P48" s="162" t="s">
        <v>95</v>
      </c>
      <c r="Q48" s="162" t="s">
        <v>95</v>
      </c>
      <c r="R48" s="162" t="s">
        <v>95</v>
      </c>
      <c r="S48" s="162" t="s">
        <v>95</v>
      </c>
      <c r="T48" s="212" t="s">
        <v>95</v>
      </c>
      <c r="U48" s="307">
        <v>0.67200000000000004</v>
      </c>
    </row>
    <row r="49" spans="1:21" x14ac:dyDescent="0.25">
      <c r="A49" s="144" t="s">
        <v>37</v>
      </c>
      <c r="B49" s="162" t="s">
        <v>95</v>
      </c>
      <c r="C49" s="162" t="s">
        <v>95</v>
      </c>
      <c r="D49" s="162" t="s">
        <v>95</v>
      </c>
      <c r="E49" s="162" t="s">
        <v>95</v>
      </c>
      <c r="F49" s="162" t="s">
        <v>95</v>
      </c>
      <c r="G49" s="212" t="s">
        <v>95</v>
      </c>
      <c r="H49" s="212" t="s">
        <v>95</v>
      </c>
      <c r="I49" s="212" t="s">
        <v>95</v>
      </c>
      <c r="J49" s="212" t="s">
        <v>95</v>
      </c>
      <c r="K49" s="212" t="s">
        <v>95</v>
      </c>
      <c r="L49" s="212" t="s">
        <v>95</v>
      </c>
      <c r="M49" s="212" t="s">
        <v>95</v>
      </c>
      <c r="N49" s="212" t="s">
        <v>95</v>
      </c>
      <c r="O49" s="212" t="s">
        <v>95</v>
      </c>
      <c r="P49" s="212" t="s">
        <v>95</v>
      </c>
      <c r="Q49" s="212" t="s">
        <v>95</v>
      </c>
      <c r="R49" s="212" t="s">
        <v>95</v>
      </c>
      <c r="S49" s="212" t="s">
        <v>95</v>
      </c>
      <c r="T49" s="212" t="s">
        <v>95</v>
      </c>
      <c r="U49" s="212" t="s">
        <v>95</v>
      </c>
    </row>
    <row r="50" spans="1:21" x14ac:dyDescent="0.25">
      <c r="A50" s="144" t="s">
        <v>38</v>
      </c>
      <c r="B50" s="162"/>
      <c r="C50" s="162"/>
      <c r="D50" s="162"/>
      <c r="E50" s="162"/>
      <c r="F50" s="162"/>
      <c r="G50" s="212"/>
      <c r="H50" s="212"/>
      <c r="I50" s="212"/>
      <c r="J50" s="212"/>
      <c r="K50" s="212"/>
      <c r="L50" s="212"/>
      <c r="M50" s="212"/>
      <c r="N50" s="212"/>
      <c r="O50" s="212"/>
      <c r="P50" s="212" t="s">
        <v>95</v>
      </c>
      <c r="Q50" s="212" t="s">
        <v>95</v>
      </c>
      <c r="R50" s="212" t="s">
        <v>95</v>
      </c>
      <c r="S50" s="212" t="s">
        <v>95</v>
      </c>
      <c r="T50" s="212" t="s">
        <v>95</v>
      </c>
      <c r="U50" s="212" t="s">
        <v>95</v>
      </c>
    </row>
    <row r="51" spans="1:21" ht="18" x14ac:dyDescent="0.25">
      <c r="A51" s="2" t="s">
        <v>191</v>
      </c>
      <c r="B51" s="162" t="s">
        <v>95</v>
      </c>
      <c r="C51" s="162" t="s">
        <v>95</v>
      </c>
      <c r="D51" s="162" t="s">
        <v>95</v>
      </c>
      <c r="E51" s="208">
        <v>0.05</v>
      </c>
      <c r="F51" s="208">
        <v>0.25</v>
      </c>
      <c r="G51" s="161">
        <v>0.2</v>
      </c>
      <c r="H51" s="208">
        <v>0.02</v>
      </c>
      <c r="I51" s="208">
        <v>0.1</v>
      </c>
      <c r="J51" s="208">
        <v>0.02</v>
      </c>
      <c r="K51" s="208">
        <v>0.02</v>
      </c>
      <c r="L51" s="161">
        <v>0.3</v>
      </c>
      <c r="M51" s="161">
        <v>0.2</v>
      </c>
      <c r="N51" s="161">
        <v>0.2</v>
      </c>
      <c r="O51" s="161" t="s">
        <v>95</v>
      </c>
      <c r="P51" s="161">
        <v>0.2</v>
      </c>
      <c r="Q51" s="208">
        <v>0</v>
      </c>
      <c r="R51" s="161">
        <v>0.8</v>
      </c>
      <c r="S51" s="161" t="s">
        <v>95</v>
      </c>
      <c r="T51" s="208" t="s">
        <v>95</v>
      </c>
      <c r="U51" s="208" t="s">
        <v>647</v>
      </c>
    </row>
    <row r="52" spans="1:21" x14ac:dyDescent="0.25">
      <c r="A52" s="144" t="s">
        <v>39</v>
      </c>
      <c r="B52" s="162" t="s">
        <v>95</v>
      </c>
      <c r="C52" s="162" t="s">
        <v>95</v>
      </c>
      <c r="D52" s="162" t="s">
        <v>95</v>
      </c>
      <c r="E52" s="162" t="s">
        <v>95</v>
      </c>
      <c r="F52" s="162" t="s">
        <v>95</v>
      </c>
      <c r="G52" s="162" t="s">
        <v>95</v>
      </c>
      <c r="H52" s="162" t="s">
        <v>95</v>
      </c>
      <c r="I52" s="162" t="s">
        <v>95</v>
      </c>
      <c r="J52" s="162" t="s">
        <v>95</v>
      </c>
      <c r="K52" s="162" t="s">
        <v>95</v>
      </c>
      <c r="L52" s="162" t="s">
        <v>95</v>
      </c>
      <c r="M52" s="162" t="s">
        <v>95</v>
      </c>
      <c r="N52" s="162" t="s">
        <v>95</v>
      </c>
      <c r="O52" s="162" t="s">
        <v>95</v>
      </c>
      <c r="P52" s="162">
        <v>0.1</v>
      </c>
      <c r="Q52" s="162" t="s">
        <v>95</v>
      </c>
      <c r="R52" s="162" t="s">
        <v>95</v>
      </c>
      <c r="S52" s="162" t="s">
        <v>95</v>
      </c>
      <c r="T52" s="212" t="s">
        <v>95</v>
      </c>
      <c r="U52" s="212" t="s">
        <v>95</v>
      </c>
    </row>
    <row r="53" spans="1:21" x14ac:dyDescent="0.25">
      <c r="A53" s="144" t="s">
        <v>40</v>
      </c>
      <c r="B53" s="162" t="s">
        <v>95</v>
      </c>
      <c r="C53" s="162" t="s">
        <v>95</v>
      </c>
      <c r="D53" s="162" t="s">
        <v>95</v>
      </c>
      <c r="E53" s="162" t="s">
        <v>95</v>
      </c>
      <c r="F53" s="162" t="s">
        <v>95</v>
      </c>
      <c r="G53" s="212" t="s">
        <v>95</v>
      </c>
      <c r="H53" s="212" t="s">
        <v>95</v>
      </c>
      <c r="I53" s="212" t="s">
        <v>95</v>
      </c>
      <c r="J53" s="212" t="s">
        <v>95</v>
      </c>
      <c r="K53" s="212" t="s">
        <v>95</v>
      </c>
      <c r="L53" s="212" t="s">
        <v>95</v>
      </c>
      <c r="M53" s="212" t="s">
        <v>95</v>
      </c>
      <c r="N53" s="212" t="s">
        <v>95</v>
      </c>
      <c r="O53" s="212" t="s">
        <v>95</v>
      </c>
      <c r="P53" s="212" t="s">
        <v>95</v>
      </c>
      <c r="Q53" s="212" t="s">
        <v>95</v>
      </c>
      <c r="R53" s="212" t="s">
        <v>95</v>
      </c>
      <c r="S53" s="212" t="s">
        <v>95</v>
      </c>
      <c r="T53" s="212" t="s">
        <v>95</v>
      </c>
      <c r="U53" s="212" t="s">
        <v>95</v>
      </c>
    </row>
    <row r="54" spans="1:21" ht="19.5" x14ac:dyDescent="0.25">
      <c r="A54" s="144" t="s">
        <v>41</v>
      </c>
      <c r="B54" s="162" t="s">
        <v>95</v>
      </c>
      <c r="C54" s="162" t="s">
        <v>95</v>
      </c>
      <c r="D54" s="162" t="s">
        <v>95</v>
      </c>
      <c r="E54" s="212">
        <v>0.05</v>
      </c>
      <c r="F54" s="212">
        <v>0.25</v>
      </c>
      <c r="G54" s="162" t="s">
        <v>95</v>
      </c>
      <c r="H54" s="212">
        <v>0.02</v>
      </c>
      <c r="I54" s="212">
        <v>0.1</v>
      </c>
      <c r="J54" s="212">
        <v>0.02</v>
      </c>
      <c r="K54" s="212">
        <v>0.02</v>
      </c>
      <c r="L54" s="162">
        <v>0.3</v>
      </c>
      <c r="M54" s="162">
        <v>0.2</v>
      </c>
      <c r="N54" s="162">
        <v>0.2</v>
      </c>
      <c r="O54" s="162" t="s">
        <v>95</v>
      </c>
      <c r="P54" s="162">
        <v>0.1</v>
      </c>
      <c r="Q54" s="212">
        <v>0</v>
      </c>
      <c r="R54" s="162">
        <v>0.8</v>
      </c>
      <c r="S54" s="162" t="s">
        <v>95</v>
      </c>
      <c r="T54" s="212" t="s">
        <v>95</v>
      </c>
      <c r="U54" s="212" t="s">
        <v>522</v>
      </c>
    </row>
    <row r="55" spans="1:21" ht="19.5" x14ac:dyDescent="0.25">
      <c r="A55" s="144" t="s">
        <v>42</v>
      </c>
      <c r="B55" s="162" t="s">
        <v>95</v>
      </c>
      <c r="C55" s="162" t="s">
        <v>95</v>
      </c>
      <c r="D55" s="162" t="s">
        <v>95</v>
      </c>
      <c r="E55" s="162" t="s">
        <v>95</v>
      </c>
      <c r="F55" s="212">
        <v>0.01</v>
      </c>
      <c r="G55" s="212" t="s">
        <v>95</v>
      </c>
      <c r="H55" s="212" t="s">
        <v>95</v>
      </c>
      <c r="I55" s="212" t="s">
        <v>95</v>
      </c>
      <c r="J55" s="212" t="s">
        <v>95</v>
      </c>
      <c r="K55" s="212" t="s">
        <v>95</v>
      </c>
      <c r="L55" s="212" t="s">
        <v>95</v>
      </c>
      <c r="M55" s="212" t="s">
        <v>95</v>
      </c>
      <c r="N55" s="212" t="s">
        <v>95</v>
      </c>
      <c r="O55" s="212" t="s">
        <v>95</v>
      </c>
      <c r="P55" s="212" t="s">
        <v>95</v>
      </c>
      <c r="Q55" s="212" t="s">
        <v>95</v>
      </c>
      <c r="R55" s="212" t="s">
        <v>95</v>
      </c>
      <c r="S55" s="212" t="s">
        <v>95</v>
      </c>
      <c r="T55" s="212" t="s">
        <v>95</v>
      </c>
      <c r="U55" s="212" t="s">
        <v>95</v>
      </c>
    </row>
    <row r="56" spans="1:21" ht="19.5" x14ac:dyDescent="0.25">
      <c r="A56" s="144" t="s">
        <v>43</v>
      </c>
      <c r="B56" s="162" t="s">
        <v>95</v>
      </c>
      <c r="C56" s="162" t="s">
        <v>95</v>
      </c>
      <c r="D56" s="162" t="s">
        <v>95</v>
      </c>
      <c r="E56" s="162" t="s">
        <v>95</v>
      </c>
      <c r="F56" s="162" t="s">
        <v>95</v>
      </c>
      <c r="G56" s="162">
        <v>0.2</v>
      </c>
      <c r="H56" s="212" t="s">
        <v>95</v>
      </c>
      <c r="I56" s="212" t="s">
        <v>95</v>
      </c>
      <c r="J56" s="212" t="s">
        <v>95</v>
      </c>
      <c r="K56" s="212" t="s">
        <v>95</v>
      </c>
      <c r="L56" s="162" t="s">
        <v>95</v>
      </c>
      <c r="M56" s="162" t="s">
        <v>95</v>
      </c>
      <c r="N56" s="162" t="s">
        <v>95</v>
      </c>
      <c r="O56" s="162" t="s">
        <v>95</v>
      </c>
      <c r="P56" s="162" t="s">
        <v>95</v>
      </c>
      <c r="Q56" s="162" t="s">
        <v>95</v>
      </c>
      <c r="R56" s="162" t="s">
        <v>95</v>
      </c>
      <c r="S56" s="162" t="s">
        <v>95</v>
      </c>
      <c r="T56" s="212" t="s">
        <v>95</v>
      </c>
      <c r="U56" s="212" t="s">
        <v>95</v>
      </c>
    </row>
    <row r="57" spans="1:21" x14ac:dyDescent="0.25">
      <c r="A57" s="144" t="s">
        <v>44</v>
      </c>
      <c r="B57" s="212" t="s">
        <v>102</v>
      </c>
      <c r="C57" s="212" t="s">
        <v>102</v>
      </c>
      <c r="D57" s="212" t="s">
        <v>102</v>
      </c>
      <c r="E57" s="162" t="s">
        <v>95</v>
      </c>
      <c r="F57" s="162" t="s">
        <v>95</v>
      </c>
      <c r="G57" s="212" t="s">
        <v>95</v>
      </c>
      <c r="H57" s="212" t="s">
        <v>95</v>
      </c>
      <c r="I57" s="212" t="s">
        <v>95</v>
      </c>
      <c r="J57" s="212" t="s">
        <v>95</v>
      </c>
      <c r="K57" s="212" t="s">
        <v>95</v>
      </c>
      <c r="L57" s="212" t="s">
        <v>95</v>
      </c>
      <c r="M57" s="212" t="s">
        <v>95</v>
      </c>
      <c r="N57" s="212" t="s">
        <v>95</v>
      </c>
      <c r="O57" s="212" t="s">
        <v>95</v>
      </c>
      <c r="P57" s="212" t="s">
        <v>95</v>
      </c>
      <c r="Q57" s="212" t="s">
        <v>95</v>
      </c>
      <c r="R57" s="212" t="s">
        <v>95</v>
      </c>
      <c r="S57" s="212" t="s">
        <v>95</v>
      </c>
      <c r="T57" s="212" t="s">
        <v>95</v>
      </c>
      <c r="U57" s="212" t="s">
        <v>95</v>
      </c>
    </row>
    <row r="58" spans="1:21" x14ac:dyDescent="0.25">
      <c r="A58" s="144" t="s">
        <v>45</v>
      </c>
      <c r="B58" s="162" t="s">
        <v>95</v>
      </c>
      <c r="C58" s="162" t="s">
        <v>95</v>
      </c>
      <c r="D58" s="162" t="s">
        <v>95</v>
      </c>
      <c r="E58" s="162" t="s">
        <v>95</v>
      </c>
      <c r="F58" s="162" t="s">
        <v>95</v>
      </c>
      <c r="G58" s="212" t="s">
        <v>95</v>
      </c>
      <c r="H58" s="212" t="s">
        <v>95</v>
      </c>
      <c r="I58" s="212" t="s">
        <v>95</v>
      </c>
      <c r="J58" s="212" t="s">
        <v>95</v>
      </c>
      <c r="K58" s="212" t="s">
        <v>95</v>
      </c>
      <c r="L58" s="212" t="s">
        <v>95</v>
      </c>
      <c r="M58" s="212" t="s">
        <v>95</v>
      </c>
      <c r="N58" s="212" t="s">
        <v>95</v>
      </c>
      <c r="O58" s="212" t="s">
        <v>95</v>
      </c>
      <c r="P58" s="212" t="s">
        <v>95</v>
      </c>
      <c r="Q58" s="212" t="s">
        <v>95</v>
      </c>
      <c r="R58" s="212" t="s">
        <v>95</v>
      </c>
      <c r="S58" s="212" t="s">
        <v>95</v>
      </c>
      <c r="T58" s="212" t="s">
        <v>95</v>
      </c>
      <c r="U58" s="212" t="s">
        <v>95</v>
      </c>
    </row>
    <row r="59" spans="1:21" ht="18" x14ac:dyDescent="0.25">
      <c r="A59" s="2" t="s">
        <v>182</v>
      </c>
      <c r="B59" s="208">
        <v>16.21</v>
      </c>
      <c r="C59" s="208">
        <v>24.25</v>
      </c>
      <c r="D59" s="208">
        <v>21.28</v>
      </c>
      <c r="E59" s="208">
        <v>20.92</v>
      </c>
      <c r="F59" s="208">
        <v>21.74</v>
      </c>
      <c r="G59" s="208">
        <v>21.5</v>
      </c>
      <c r="H59" s="208">
        <v>21.32</v>
      </c>
      <c r="I59" s="208">
        <v>17.11</v>
      </c>
      <c r="J59" s="208">
        <v>16.43</v>
      </c>
      <c r="K59" s="208">
        <v>13.03</v>
      </c>
      <c r="L59" s="208">
        <v>11.4</v>
      </c>
      <c r="M59" s="208">
        <v>11.7</v>
      </c>
      <c r="N59" s="208">
        <v>11.9</v>
      </c>
      <c r="O59" s="208">
        <v>12.1</v>
      </c>
      <c r="P59" s="208">
        <v>11.3</v>
      </c>
      <c r="Q59" s="208">
        <v>9.4</v>
      </c>
      <c r="R59" s="208">
        <v>8.4</v>
      </c>
      <c r="S59" s="208">
        <v>8.1</v>
      </c>
      <c r="T59" s="208">
        <v>9.18</v>
      </c>
      <c r="U59" s="208">
        <v>11.007999999999999</v>
      </c>
    </row>
    <row r="60" spans="1:21" x14ac:dyDescent="0.25">
      <c r="A60" s="144" t="s">
        <v>46</v>
      </c>
      <c r="B60" s="212">
        <v>0.02</v>
      </c>
      <c r="C60" s="162" t="s">
        <v>95</v>
      </c>
      <c r="D60" s="212">
        <v>0</v>
      </c>
      <c r="E60" s="162" t="s">
        <v>95</v>
      </c>
      <c r="F60" s="162" t="s">
        <v>95</v>
      </c>
      <c r="G60" s="212" t="s">
        <v>95</v>
      </c>
      <c r="H60" s="212">
        <v>0.01</v>
      </c>
      <c r="I60" s="212" t="s">
        <v>95</v>
      </c>
      <c r="J60" s="212" t="s">
        <v>95</v>
      </c>
      <c r="K60" s="212" t="s">
        <v>95</v>
      </c>
      <c r="L60" s="212" t="s">
        <v>95</v>
      </c>
      <c r="M60" s="212" t="s">
        <v>95</v>
      </c>
      <c r="N60" s="212" t="s">
        <v>95</v>
      </c>
      <c r="O60" s="212" t="s">
        <v>95</v>
      </c>
      <c r="P60" s="212" t="s">
        <v>95</v>
      </c>
      <c r="Q60" s="212" t="s">
        <v>95</v>
      </c>
      <c r="R60" s="212" t="s">
        <v>95</v>
      </c>
      <c r="S60" s="212" t="s">
        <v>95</v>
      </c>
      <c r="T60" s="212" t="s">
        <v>95</v>
      </c>
      <c r="U60" s="212" t="s">
        <v>95</v>
      </c>
    </row>
    <row r="61" spans="1:21" x14ac:dyDescent="0.25">
      <c r="A61" s="144" t="s">
        <v>47</v>
      </c>
      <c r="B61" s="212">
        <v>1.47</v>
      </c>
      <c r="C61" s="212">
        <v>3.18</v>
      </c>
      <c r="D61" s="212">
        <v>2.44</v>
      </c>
      <c r="E61" s="212">
        <v>1.36</v>
      </c>
      <c r="F61" s="212">
        <v>1.57</v>
      </c>
      <c r="G61" s="212">
        <v>2.1</v>
      </c>
      <c r="H61" s="212">
        <v>2.15</v>
      </c>
      <c r="I61" s="212">
        <v>1.22</v>
      </c>
      <c r="J61" s="212">
        <v>0.84</v>
      </c>
      <c r="K61" s="212">
        <v>0.2</v>
      </c>
      <c r="L61" s="212">
        <v>0.5</v>
      </c>
      <c r="M61" s="212">
        <v>0.2</v>
      </c>
      <c r="N61" s="212" t="s">
        <v>522</v>
      </c>
      <c r="O61" s="212" t="s">
        <v>522</v>
      </c>
      <c r="P61" s="212">
        <v>0.5</v>
      </c>
      <c r="Q61" s="212" t="s">
        <v>522</v>
      </c>
      <c r="R61" s="212">
        <v>0</v>
      </c>
      <c r="S61" s="212" t="s">
        <v>522</v>
      </c>
      <c r="T61" s="212" t="s">
        <v>522</v>
      </c>
      <c r="U61" s="212" t="s">
        <v>522</v>
      </c>
    </row>
    <row r="62" spans="1:21" x14ac:dyDescent="0.25">
      <c r="A62" s="144" t="s">
        <v>48</v>
      </c>
      <c r="B62" s="162" t="s">
        <v>95</v>
      </c>
      <c r="C62" s="162" t="s">
        <v>95</v>
      </c>
      <c r="D62" s="162" t="s">
        <v>95</v>
      </c>
      <c r="E62" s="162" t="s">
        <v>95</v>
      </c>
      <c r="F62" s="162" t="s">
        <v>95</v>
      </c>
      <c r="G62" s="212" t="s">
        <v>95</v>
      </c>
      <c r="H62" s="212" t="s">
        <v>95</v>
      </c>
      <c r="I62" s="212" t="s">
        <v>95</v>
      </c>
      <c r="J62" s="212" t="s">
        <v>95</v>
      </c>
      <c r="K62" s="212" t="s">
        <v>95</v>
      </c>
      <c r="L62" s="212" t="s">
        <v>95</v>
      </c>
      <c r="M62" s="212" t="s">
        <v>95</v>
      </c>
      <c r="N62" s="212" t="s">
        <v>95</v>
      </c>
      <c r="O62" s="212" t="s">
        <v>95</v>
      </c>
      <c r="P62" s="212" t="s">
        <v>95</v>
      </c>
      <c r="Q62" s="212" t="s">
        <v>95</v>
      </c>
      <c r="R62" s="212" t="s">
        <v>95</v>
      </c>
      <c r="S62" s="212" t="s">
        <v>95</v>
      </c>
      <c r="T62" s="212" t="s">
        <v>95</v>
      </c>
      <c r="U62" s="212" t="s">
        <v>95</v>
      </c>
    </row>
    <row r="63" spans="1:21" x14ac:dyDescent="0.25">
      <c r="A63" s="144" t="s">
        <v>49</v>
      </c>
      <c r="B63" s="212">
        <v>1.1399999999999999</v>
      </c>
      <c r="C63" s="212">
        <v>1.41</v>
      </c>
      <c r="D63" s="212">
        <v>0.65</v>
      </c>
      <c r="E63" s="212">
        <v>1.1100000000000001</v>
      </c>
      <c r="F63" s="212">
        <v>1.1200000000000001</v>
      </c>
      <c r="G63" s="212">
        <v>0.9</v>
      </c>
      <c r="H63" s="212">
        <v>1.06</v>
      </c>
      <c r="I63" s="212">
        <v>0.86</v>
      </c>
      <c r="J63" s="212">
        <v>0.88</v>
      </c>
      <c r="K63" s="212">
        <v>0.86</v>
      </c>
      <c r="L63" s="212">
        <v>0.2</v>
      </c>
      <c r="M63" s="212">
        <v>0.9</v>
      </c>
      <c r="N63" s="212">
        <v>0.9</v>
      </c>
      <c r="O63" s="212">
        <v>0.5</v>
      </c>
      <c r="P63" s="212">
        <v>1</v>
      </c>
      <c r="Q63" s="212">
        <v>1.1000000000000001</v>
      </c>
      <c r="R63" s="212">
        <v>1.1000000000000001</v>
      </c>
      <c r="S63" s="212">
        <v>1.1000000000000001</v>
      </c>
      <c r="T63" s="212">
        <v>1.1000000000000001</v>
      </c>
      <c r="U63" s="212">
        <v>1.5620000000000001</v>
      </c>
    </row>
    <row r="64" spans="1:21" x14ac:dyDescent="0.25">
      <c r="A64" s="144" t="s">
        <v>50</v>
      </c>
      <c r="B64" s="212">
        <v>7.77</v>
      </c>
      <c r="C64" s="212">
        <v>12.06</v>
      </c>
      <c r="D64" s="212">
        <v>11.05</v>
      </c>
      <c r="E64" s="212">
        <v>12.03</v>
      </c>
      <c r="F64" s="212">
        <v>13.73</v>
      </c>
      <c r="G64" s="212">
        <v>14.2</v>
      </c>
      <c r="H64" s="212">
        <v>14.37</v>
      </c>
      <c r="I64" s="212">
        <v>11.68</v>
      </c>
      <c r="J64" s="212">
        <v>10.96</v>
      </c>
      <c r="K64" s="212">
        <v>8.66</v>
      </c>
      <c r="L64" s="212">
        <v>6.2</v>
      </c>
      <c r="M64" s="212">
        <v>6.2</v>
      </c>
      <c r="N64" s="212">
        <v>6.2</v>
      </c>
      <c r="O64" s="212">
        <v>6</v>
      </c>
      <c r="P64" s="212">
        <v>6</v>
      </c>
      <c r="Q64" s="212">
        <v>6</v>
      </c>
      <c r="R64" s="212">
        <v>4.9000000000000004</v>
      </c>
      <c r="S64" s="212">
        <v>4.5999999999999996</v>
      </c>
      <c r="T64" s="212">
        <v>4.3</v>
      </c>
      <c r="U64" s="212">
        <v>4.0250000000000004</v>
      </c>
    </row>
    <row r="65" spans="1:21" x14ac:dyDescent="0.25">
      <c r="A65" s="144" t="s">
        <v>51</v>
      </c>
      <c r="B65" s="162" t="s">
        <v>95</v>
      </c>
      <c r="C65" s="162" t="s">
        <v>95</v>
      </c>
      <c r="D65" s="162" t="s">
        <v>95</v>
      </c>
      <c r="E65" s="162" t="s">
        <v>95</v>
      </c>
      <c r="F65" s="162" t="s">
        <v>95</v>
      </c>
      <c r="G65" s="162" t="s">
        <v>95</v>
      </c>
      <c r="H65" s="162" t="s">
        <v>95</v>
      </c>
      <c r="I65" s="162" t="s">
        <v>95</v>
      </c>
      <c r="J65" s="162" t="s">
        <v>95</v>
      </c>
      <c r="K65" s="212">
        <v>0</v>
      </c>
      <c r="L65" s="162" t="s">
        <v>95</v>
      </c>
      <c r="M65" s="212">
        <v>0</v>
      </c>
      <c r="N65" s="162" t="s">
        <v>95</v>
      </c>
      <c r="O65" s="212">
        <v>0</v>
      </c>
      <c r="P65" s="162" t="s">
        <v>95</v>
      </c>
      <c r="Q65" s="162" t="s">
        <v>95</v>
      </c>
      <c r="R65" s="162" t="s">
        <v>95</v>
      </c>
      <c r="S65" s="162" t="s">
        <v>95</v>
      </c>
      <c r="T65" s="212" t="s">
        <v>95</v>
      </c>
      <c r="U65" s="212" t="s">
        <v>95</v>
      </c>
    </row>
    <row r="66" spans="1:21" x14ac:dyDescent="0.25">
      <c r="A66" s="144" t="s">
        <v>52</v>
      </c>
      <c r="B66" s="212">
        <v>0.28999999999999998</v>
      </c>
      <c r="C66" s="212">
        <v>0.31</v>
      </c>
      <c r="D66" s="212">
        <v>0.28000000000000003</v>
      </c>
      <c r="E66" s="212">
        <v>0.05</v>
      </c>
      <c r="F66" s="212">
        <v>0.11</v>
      </c>
      <c r="G66" s="162">
        <v>0.1</v>
      </c>
      <c r="H66" s="212">
        <v>0.05</v>
      </c>
      <c r="I66" s="212">
        <v>0.09</v>
      </c>
      <c r="J66" s="212">
        <v>0.05</v>
      </c>
      <c r="K66" s="212">
        <v>0.05</v>
      </c>
      <c r="L66" s="162" t="s">
        <v>95</v>
      </c>
      <c r="M66" s="162" t="s">
        <v>95</v>
      </c>
      <c r="N66" s="162" t="s">
        <v>95</v>
      </c>
      <c r="O66" s="162" t="s">
        <v>95</v>
      </c>
      <c r="P66" s="162" t="s">
        <v>95</v>
      </c>
      <c r="Q66" s="162" t="s">
        <v>95</v>
      </c>
      <c r="R66" s="162" t="s">
        <v>95</v>
      </c>
      <c r="S66" s="162" t="s">
        <v>95</v>
      </c>
      <c r="T66" s="212" t="s">
        <v>95</v>
      </c>
      <c r="U66" s="212" t="s">
        <v>95</v>
      </c>
    </row>
    <row r="67" spans="1:21" x14ac:dyDescent="0.25">
      <c r="A67" s="144" t="s">
        <v>53</v>
      </c>
      <c r="B67" s="212">
        <v>2.85</v>
      </c>
      <c r="C67" s="212">
        <v>3.9</v>
      </c>
      <c r="D67" s="212">
        <v>3.69</v>
      </c>
      <c r="E67" s="212">
        <v>3.79</v>
      </c>
      <c r="F67" s="212">
        <v>2.68</v>
      </c>
      <c r="G67" s="162">
        <v>1.9</v>
      </c>
      <c r="H67" s="212">
        <v>0.98</v>
      </c>
      <c r="I67" s="212">
        <v>0.85</v>
      </c>
      <c r="J67" s="212">
        <v>0.82</v>
      </c>
      <c r="K67" s="212">
        <v>0.85</v>
      </c>
      <c r="L67" s="162">
        <v>0.5</v>
      </c>
      <c r="M67" s="162">
        <v>0.4</v>
      </c>
      <c r="N67" s="162">
        <v>0.4</v>
      </c>
      <c r="O67" s="162">
        <v>0.4</v>
      </c>
      <c r="P67" s="162">
        <v>0.2</v>
      </c>
      <c r="Q67" s="212" t="s">
        <v>522</v>
      </c>
      <c r="R67" s="162">
        <v>0.2</v>
      </c>
      <c r="S67" s="212" t="s">
        <v>522</v>
      </c>
      <c r="T67" s="212" t="s">
        <v>522</v>
      </c>
      <c r="U67" s="212" t="s">
        <v>522</v>
      </c>
    </row>
    <row r="68" spans="1:21" x14ac:dyDescent="0.25">
      <c r="A68" s="144" t="s">
        <v>54</v>
      </c>
      <c r="B68" s="212">
        <v>2.1800000000000002</v>
      </c>
      <c r="C68" s="212">
        <v>3.03</v>
      </c>
      <c r="D68" s="212">
        <v>3.15</v>
      </c>
      <c r="E68" s="212">
        <v>2.56</v>
      </c>
      <c r="F68" s="212">
        <v>2.5299999999999998</v>
      </c>
      <c r="G68" s="162">
        <v>2.1</v>
      </c>
      <c r="H68" s="212">
        <v>2.56</v>
      </c>
      <c r="I68" s="212">
        <v>2.42</v>
      </c>
      <c r="J68" s="212">
        <v>2.87</v>
      </c>
      <c r="K68" s="212">
        <v>2.23</v>
      </c>
      <c r="L68" s="162">
        <v>2.5</v>
      </c>
      <c r="M68" s="162">
        <v>2.7</v>
      </c>
      <c r="N68" s="162">
        <v>3.1</v>
      </c>
      <c r="O68" s="162">
        <v>4.2</v>
      </c>
      <c r="P68" s="162">
        <v>2.6</v>
      </c>
      <c r="Q68" s="162">
        <v>1.8</v>
      </c>
      <c r="R68" s="162">
        <v>2.2000000000000002</v>
      </c>
      <c r="S68" s="162">
        <v>2.2999999999999998</v>
      </c>
      <c r="T68" s="212">
        <v>3.3</v>
      </c>
      <c r="U68" s="212">
        <v>4.5119999999999996</v>
      </c>
    </row>
    <row r="69" spans="1:21" x14ac:dyDescent="0.25">
      <c r="A69" s="144" t="s">
        <v>55</v>
      </c>
      <c r="B69" s="162" t="s">
        <v>95</v>
      </c>
      <c r="C69" s="162" t="s">
        <v>95</v>
      </c>
      <c r="D69" s="162" t="s">
        <v>95</v>
      </c>
      <c r="E69" s="162" t="s">
        <v>95</v>
      </c>
      <c r="F69" s="162" t="s">
        <v>95</v>
      </c>
      <c r="G69" s="212" t="s">
        <v>95</v>
      </c>
      <c r="H69" s="212" t="s">
        <v>95</v>
      </c>
      <c r="I69" s="212" t="s">
        <v>95</v>
      </c>
      <c r="J69" s="212" t="s">
        <v>95</v>
      </c>
      <c r="K69" s="212" t="s">
        <v>95</v>
      </c>
      <c r="L69" s="212" t="s">
        <v>95</v>
      </c>
      <c r="M69" s="212" t="s">
        <v>95</v>
      </c>
      <c r="N69" s="212" t="s">
        <v>95</v>
      </c>
      <c r="O69" s="212" t="s">
        <v>95</v>
      </c>
      <c r="P69" s="212" t="s">
        <v>95</v>
      </c>
      <c r="Q69" s="212" t="s">
        <v>95</v>
      </c>
      <c r="R69" s="212" t="s">
        <v>95</v>
      </c>
      <c r="S69" s="212" t="s">
        <v>95</v>
      </c>
      <c r="T69" s="212" t="s">
        <v>95</v>
      </c>
      <c r="U69" s="212" t="s">
        <v>95</v>
      </c>
    </row>
    <row r="70" spans="1:21" x14ac:dyDescent="0.25">
      <c r="A70" s="144" t="s">
        <v>56</v>
      </c>
      <c r="B70" s="212">
        <v>0.47</v>
      </c>
      <c r="C70" s="212">
        <v>0.36</v>
      </c>
      <c r="D70" s="162" t="s">
        <v>95</v>
      </c>
      <c r="E70" s="162" t="s">
        <v>95</v>
      </c>
      <c r="F70" s="162" t="s">
        <v>95</v>
      </c>
      <c r="G70" s="162" t="s">
        <v>95</v>
      </c>
      <c r="H70" s="212">
        <v>0.14000000000000001</v>
      </c>
      <c r="I70" s="212" t="s">
        <v>95</v>
      </c>
      <c r="J70" s="212" t="s">
        <v>95</v>
      </c>
      <c r="K70" s="212">
        <v>0.18</v>
      </c>
      <c r="L70" s="162">
        <v>1.5</v>
      </c>
      <c r="M70" s="162">
        <v>1.4</v>
      </c>
      <c r="N70" s="212" t="s">
        <v>522</v>
      </c>
      <c r="O70" s="212" t="s">
        <v>522</v>
      </c>
      <c r="P70" s="162">
        <v>0.9</v>
      </c>
      <c r="Q70" s="212" t="s">
        <v>522</v>
      </c>
      <c r="R70" s="162" t="s">
        <v>95</v>
      </c>
      <c r="S70" s="162" t="s">
        <v>95</v>
      </c>
      <c r="T70" s="212" t="s">
        <v>95</v>
      </c>
      <c r="U70" s="212" t="s">
        <v>95</v>
      </c>
    </row>
    <row r="71" spans="1:21" x14ac:dyDescent="0.25">
      <c r="A71" s="144" t="s">
        <v>57</v>
      </c>
      <c r="B71" s="212">
        <v>0.01</v>
      </c>
      <c r="C71" s="212" t="s">
        <v>343</v>
      </c>
      <c r="D71" s="162" t="s">
        <v>95</v>
      </c>
      <c r="E71" s="212">
        <v>0.02</v>
      </c>
      <c r="F71" s="162" t="s">
        <v>95</v>
      </c>
      <c r="G71" s="212" t="s">
        <v>95</v>
      </c>
      <c r="H71" s="212" t="s">
        <v>95</v>
      </c>
      <c r="I71" s="212" t="s">
        <v>95</v>
      </c>
      <c r="J71" s="212" t="s">
        <v>95</v>
      </c>
      <c r="K71" s="212" t="s">
        <v>95</v>
      </c>
      <c r="L71" s="212" t="s">
        <v>95</v>
      </c>
      <c r="M71" s="212" t="s">
        <v>95</v>
      </c>
      <c r="N71" s="212" t="s">
        <v>95</v>
      </c>
      <c r="O71" s="212" t="s">
        <v>95</v>
      </c>
      <c r="P71" s="212" t="s">
        <v>95</v>
      </c>
      <c r="Q71" s="212" t="s">
        <v>95</v>
      </c>
      <c r="R71" s="212" t="s">
        <v>95</v>
      </c>
      <c r="S71" s="212" t="s">
        <v>95</v>
      </c>
      <c r="T71" s="212" t="s">
        <v>95</v>
      </c>
      <c r="U71" s="212" t="s">
        <v>95</v>
      </c>
    </row>
    <row r="72" spans="1:21" x14ac:dyDescent="0.25">
      <c r="A72" s="144" t="s">
        <v>58</v>
      </c>
      <c r="B72" s="162" t="s">
        <v>95</v>
      </c>
      <c r="C72" s="162" t="s">
        <v>95</v>
      </c>
      <c r="D72" s="162" t="s">
        <v>95</v>
      </c>
      <c r="E72" s="162" t="s">
        <v>95</v>
      </c>
      <c r="F72" s="162" t="s">
        <v>95</v>
      </c>
      <c r="G72" s="212" t="s">
        <v>95</v>
      </c>
      <c r="H72" s="212" t="s">
        <v>95</v>
      </c>
      <c r="I72" s="212" t="s">
        <v>95</v>
      </c>
      <c r="J72" s="212" t="s">
        <v>95</v>
      </c>
      <c r="K72" s="212" t="s">
        <v>95</v>
      </c>
      <c r="L72" s="212" t="s">
        <v>95</v>
      </c>
      <c r="M72" s="212" t="s">
        <v>95</v>
      </c>
      <c r="N72" s="212" t="s">
        <v>95</v>
      </c>
      <c r="O72" s="212" t="s">
        <v>95</v>
      </c>
      <c r="P72" s="212" t="s">
        <v>95</v>
      </c>
      <c r="Q72" s="212" t="s">
        <v>95</v>
      </c>
      <c r="R72" s="212" t="s">
        <v>95</v>
      </c>
      <c r="S72" s="212" t="s">
        <v>95</v>
      </c>
      <c r="T72" s="212" t="s">
        <v>95</v>
      </c>
      <c r="U72" s="212" t="s">
        <v>95</v>
      </c>
    </row>
    <row r="73" spans="1:21" x14ac:dyDescent="0.25">
      <c r="A73" s="144" t="s">
        <v>59</v>
      </c>
      <c r="B73" s="162" t="s">
        <v>95</v>
      </c>
      <c r="C73" s="162" t="s">
        <v>95</v>
      </c>
      <c r="D73" s="162" t="s">
        <v>95</v>
      </c>
      <c r="E73" s="162" t="s">
        <v>95</v>
      </c>
      <c r="F73" s="162" t="s">
        <v>95</v>
      </c>
      <c r="G73" s="212" t="s">
        <v>95</v>
      </c>
      <c r="H73" s="212" t="s">
        <v>95</v>
      </c>
      <c r="I73" s="212" t="s">
        <v>95</v>
      </c>
      <c r="J73" s="212" t="s">
        <v>95</v>
      </c>
      <c r="K73" s="212" t="s">
        <v>95</v>
      </c>
      <c r="L73" s="212" t="s">
        <v>95</v>
      </c>
      <c r="M73" s="212" t="s">
        <v>95</v>
      </c>
      <c r="N73" s="212" t="s">
        <v>95</v>
      </c>
      <c r="O73" s="212" t="s">
        <v>95</v>
      </c>
      <c r="P73" s="212" t="s">
        <v>95</v>
      </c>
      <c r="Q73" s="212" t="s">
        <v>95</v>
      </c>
      <c r="R73" s="212" t="s">
        <v>95</v>
      </c>
      <c r="S73" s="212" t="s">
        <v>95</v>
      </c>
      <c r="T73" s="212" t="s">
        <v>95</v>
      </c>
      <c r="U73" s="212" t="s">
        <v>95</v>
      </c>
    </row>
    <row r="74" spans="1:21" ht="18" x14ac:dyDescent="0.25">
      <c r="A74" s="2" t="s">
        <v>122</v>
      </c>
      <c r="B74" s="208">
        <v>0.19</v>
      </c>
      <c r="C74" s="208">
        <v>0.66</v>
      </c>
      <c r="D74" s="208">
        <v>0.3</v>
      </c>
      <c r="E74" s="208">
        <v>0.22</v>
      </c>
      <c r="F74" s="208">
        <v>0.64</v>
      </c>
      <c r="G74" s="161">
        <v>0.4</v>
      </c>
      <c r="H74" s="208">
        <v>0.3</v>
      </c>
      <c r="I74" s="208">
        <v>0.31</v>
      </c>
      <c r="J74" s="208">
        <v>0.4</v>
      </c>
      <c r="K74" s="208">
        <v>0.6</v>
      </c>
      <c r="L74" s="161">
        <v>0.9</v>
      </c>
      <c r="M74" s="161">
        <v>1.2</v>
      </c>
      <c r="N74" s="161">
        <v>0.8</v>
      </c>
      <c r="O74" s="161">
        <v>0.6</v>
      </c>
      <c r="P74" s="161">
        <v>1.5</v>
      </c>
      <c r="Q74" s="161">
        <v>4.4000000000000004</v>
      </c>
      <c r="R74" s="161">
        <v>3.2</v>
      </c>
      <c r="S74" s="161">
        <v>7.9</v>
      </c>
      <c r="T74" s="208">
        <v>3.8050000000000002</v>
      </c>
      <c r="U74" s="208">
        <v>3.17</v>
      </c>
    </row>
    <row r="75" spans="1:21" x14ac:dyDescent="0.25">
      <c r="A75" s="144" t="s">
        <v>60</v>
      </c>
      <c r="B75" s="212">
        <v>0.05</v>
      </c>
      <c r="C75" s="212">
        <v>0.27</v>
      </c>
      <c r="D75" s="212">
        <v>0.08</v>
      </c>
      <c r="E75" s="212" t="s">
        <v>343</v>
      </c>
      <c r="F75" s="212">
        <v>0.11</v>
      </c>
      <c r="G75" s="162">
        <v>0.2</v>
      </c>
      <c r="H75" s="212">
        <v>0.2</v>
      </c>
      <c r="I75" s="212">
        <v>0.31</v>
      </c>
      <c r="J75" s="212">
        <v>0.4</v>
      </c>
      <c r="K75" s="212">
        <v>0.6</v>
      </c>
      <c r="L75" s="162">
        <v>0.9</v>
      </c>
      <c r="M75" s="162">
        <v>1.1000000000000001</v>
      </c>
      <c r="N75" s="162">
        <v>0.8</v>
      </c>
      <c r="O75" s="162">
        <v>0.6</v>
      </c>
      <c r="P75" s="162">
        <v>1.5</v>
      </c>
      <c r="Q75" s="162">
        <v>4.4000000000000004</v>
      </c>
      <c r="R75" s="162">
        <v>3.2</v>
      </c>
      <c r="S75" s="162">
        <v>7.9</v>
      </c>
      <c r="T75" s="212">
        <v>3.8050000000000002</v>
      </c>
      <c r="U75" s="212">
        <v>3.17</v>
      </c>
    </row>
    <row r="76" spans="1:21" x14ac:dyDescent="0.25">
      <c r="A76" s="144" t="s">
        <v>160</v>
      </c>
      <c r="B76" s="162" t="s">
        <v>95</v>
      </c>
      <c r="C76" s="162" t="s">
        <v>95</v>
      </c>
      <c r="D76" s="162" t="s">
        <v>95</v>
      </c>
      <c r="E76" s="162" t="s">
        <v>95</v>
      </c>
      <c r="F76" s="162" t="s">
        <v>95</v>
      </c>
      <c r="G76" s="162" t="s">
        <v>95</v>
      </c>
      <c r="H76" s="162" t="s">
        <v>95</v>
      </c>
      <c r="I76" s="162" t="s">
        <v>95</v>
      </c>
      <c r="J76" s="162" t="s">
        <v>95</v>
      </c>
      <c r="K76" s="162" t="s">
        <v>95</v>
      </c>
      <c r="L76" s="162" t="s">
        <v>95</v>
      </c>
      <c r="M76" s="162">
        <v>0.1</v>
      </c>
      <c r="N76" s="162" t="s">
        <v>95</v>
      </c>
      <c r="O76" s="162" t="s">
        <v>95</v>
      </c>
      <c r="P76" s="162" t="s">
        <v>95</v>
      </c>
      <c r="Q76" s="162" t="s">
        <v>95</v>
      </c>
      <c r="R76" s="162" t="s">
        <v>95</v>
      </c>
      <c r="S76" s="162" t="s">
        <v>95</v>
      </c>
      <c r="T76" s="212" t="s">
        <v>95</v>
      </c>
      <c r="U76" s="212" t="s">
        <v>95</v>
      </c>
    </row>
    <row r="77" spans="1:21" x14ac:dyDescent="0.25">
      <c r="A77" s="144" t="s">
        <v>62</v>
      </c>
      <c r="B77" s="212">
        <v>0.14000000000000001</v>
      </c>
      <c r="C77" s="212">
        <v>0.39</v>
      </c>
      <c r="D77" s="212">
        <v>0.22</v>
      </c>
      <c r="E77" s="212">
        <v>0.22</v>
      </c>
      <c r="F77" s="212">
        <v>0.53</v>
      </c>
      <c r="G77" s="162">
        <v>0.3</v>
      </c>
      <c r="H77" s="212">
        <v>0.1</v>
      </c>
      <c r="I77" s="162" t="s">
        <v>95</v>
      </c>
      <c r="J77" s="162" t="s">
        <v>95</v>
      </c>
      <c r="K77" s="162" t="s">
        <v>95</v>
      </c>
      <c r="L77" s="162" t="s">
        <v>95</v>
      </c>
      <c r="M77" s="162" t="s">
        <v>95</v>
      </c>
      <c r="N77" s="162" t="s">
        <v>95</v>
      </c>
      <c r="O77" s="162" t="s">
        <v>95</v>
      </c>
      <c r="P77" s="162" t="s">
        <v>95</v>
      </c>
      <c r="Q77" s="162" t="s">
        <v>95</v>
      </c>
      <c r="R77" s="162" t="s">
        <v>95</v>
      </c>
      <c r="S77" s="162" t="s">
        <v>95</v>
      </c>
      <c r="T77" s="212" t="s">
        <v>95</v>
      </c>
      <c r="U77" s="212" t="s">
        <v>95</v>
      </c>
    </row>
    <row r="78" spans="1:21" x14ac:dyDescent="0.25">
      <c r="A78" s="16" t="s">
        <v>63</v>
      </c>
      <c r="B78" s="212"/>
      <c r="C78" s="212"/>
      <c r="D78" s="212"/>
      <c r="E78" s="212"/>
      <c r="F78" s="212"/>
      <c r="G78" s="212"/>
      <c r="H78" s="162"/>
      <c r="I78" s="162"/>
      <c r="J78" s="162"/>
      <c r="K78" s="162"/>
      <c r="L78" s="212"/>
      <c r="M78" s="212"/>
      <c r="N78" s="212"/>
      <c r="O78" s="212"/>
      <c r="P78" s="212"/>
      <c r="Q78" s="212"/>
      <c r="R78" s="212"/>
      <c r="S78" s="212"/>
      <c r="T78" s="212"/>
      <c r="U78" s="212"/>
    </row>
    <row r="79" spans="1:21" ht="19.5" customHeight="1" x14ac:dyDescent="0.25">
      <c r="A79" s="7" t="s">
        <v>88</v>
      </c>
      <c r="B79" s="162" t="s">
        <v>95</v>
      </c>
      <c r="C79" s="162" t="s">
        <v>95</v>
      </c>
      <c r="D79" s="162" t="s">
        <v>95</v>
      </c>
      <c r="E79" s="162" t="s">
        <v>95</v>
      </c>
      <c r="F79" s="162" t="s">
        <v>95</v>
      </c>
      <c r="G79" s="212" t="s">
        <v>95</v>
      </c>
      <c r="H79" s="162" t="s">
        <v>95</v>
      </c>
      <c r="I79" s="162" t="s">
        <v>95</v>
      </c>
      <c r="J79" s="162" t="s">
        <v>95</v>
      </c>
      <c r="K79" s="162" t="s">
        <v>95</v>
      </c>
      <c r="L79" s="212" t="s">
        <v>95</v>
      </c>
      <c r="M79" s="212" t="s">
        <v>95</v>
      </c>
      <c r="N79" s="212" t="s">
        <v>95</v>
      </c>
      <c r="O79" s="212" t="s">
        <v>95</v>
      </c>
      <c r="P79" s="212" t="s">
        <v>95</v>
      </c>
      <c r="Q79" s="212" t="s">
        <v>95</v>
      </c>
      <c r="R79" s="212" t="s">
        <v>95</v>
      </c>
      <c r="S79" s="212" t="s">
        <v>95</v>
      </c>
      <c r="T79" s="212" t="s">
        <v>95</v>
      </c>
      <c r="U79" s="212" t="s">
        <v>95</v>
      </c>
    </row>
    <row r="80" spans="1:21" ht="19.5" x14ac:dyDescent="0.25">
      <c r="A80" s="7" t="s">
        <v>64</v>
      </c>
      <c r="B80" s="162" t="s">
        <v>95</v>
      </c>
      <c r="C80" s="162" t="s">
        <v>95</v>
      </c>
      <c r="D80" s="162" t="s">
        <v>95</v>
      </c>
      <c r="E80" s="162" t="s">
        <v>95</v>
      </c>
      <c r="F80" s="162" t="s">
        <v>95</v>
      </c>
      <c r="G80" s="212" t="s">
        <v>95</v>
      </c>
      <c r="H80" s="162" t="s">
        <v>95</v>
      </c>
      <c r="I80" s="162" t="s">
        <v>95</v>
      </c>
      <c r="J80" s="162" t="s">
        <v>95</v>
      </c>
      <c r="K80" s="162" t="s">
        <v>95</v>
      </c>
      <c r="L80" s="212" t="s">
        <v>95</v>
      </c>
      <c r="M80" s="212" t="s">
        <v>95</v>
      </c>
      <c r="N80" s="212" t="s">
        <v>95</v>
      </c>
      <c r="O80" s="212" t="s">
        <v>95</v>
      </c>
      <c r="P80" s="212" t="s">
        <v>95</v>
      </c>
      <c r="Q80" s="212" t="s">
        <v>95</v>
      </c>
      <c r="R80" s="212" t="s">
        <v>95</v>
      </c>
      <c r="S80" s="212" t="s">
        <v>95</v>
      </c>
      <c r="T80" s="212" t="s">
        <v>95</v>
      </c>
      <c r="U80" s="212" t="s">
        <v>95</v>
      </c>
    </row>
    <row r="81" spans="1:21" ht="19.5" x14ac:dyDescent="0.25">
      <c r="A81" s="7" t="s">
        <v>87</v>
      </c>
      <c r="B81" s="162" t="s">
        <v>95</v>
      </c>
      <c r="C81" s="162" t="s">
        <v>95</v>
      </c>
      <c r="D81" s="162" t="s">
        <v>95</v>
      </c>
      <c r="E81" s="162" t="s">
        <v>95</v>
      </c>
      <c r="F81" s="162" t="s">
        <v>95</v>
      </c>
      <c r="G81" s="162">
        <v>0.3</v>
      </c>
      <c r="H81" s="162" t="s">
        <v>95</v>
      </c>
      <c r="I81" s="162" t="s">
        <v>95</v>
      </c>
      <c r="J81" s="162" t="s">
        <v>95</v>
      </c>
      <c r="K81" s="162" t="s">
        <v>95</v>
      </c>
      <c r="L81" s="162" t="s">
        <v>95</v>
      </c>
      <c r="M81" s="162" t="s">
        <v>95</v>
      </c>
      <c r="N81" s="162" t="s">
        <v>95</v>
      </c>
      <c r="O81" s="162" t="s">
        <v>95</v>
      </c>
      <c r="P81" s="162" t="s">
        <v>95</v>
      </c>
      <c r="Q81" s="162" t="s">
        <v>95</v>
      </c>
      <c r="R81" s="162" t="s">
        <v>95</v>
      </c>
      <c r="S81" s="162" t="s">
        <v>95</v>
      </c>
      <c r="T81" s="212" t="s">
        <v>95</v>
      </c>
      <c r="U81" s="212" t="s">
        <v>95</v>
      </c>
    </row>
    <row r="82" spans="1:21" x14ac:dyDescent="0.25">
      <c r="A82" s="144" t="s">
        <v>65</v>
      </c>
      <c r="B82" s="162" t="s">
        <v>95</v>
      </c>
      <c r="C82" s="162" t="s">
        <v>95</v>
      </c>
      <c r="D82" s="162" t="s">
        <v>95</v>
      </c>
      <c r="E82" s="162" t="s">
        <v>95</v>
      </c>
      <c r="F82" s="162" t="s">
        <v>95</v>
      </c>
      <c r="G82" s="212" t="s">
        <v>95</v>
      </c>
      <c r="H82" s="162" t="s">
        <v>95</v>
      </c>
      <c r="I82" s="162" t="s">
        <v>95</v>
      </c>
      <c r="J82" s="162" t="s">
        <v>95</v>
      </c>
      <c r="K82" s="162" t="s">
        <v>95</v>
      </c>
      <c r="L82" s="212" t="s">
        <v>95</v>
      </c>
      <c r="M82" s="212" t="s">
        <v>95</v>
      </c>
      <c r="N82" s="212" t="s">
        <v>95</v>
      </c>
      <c r="O82" s="212" t="s">
        <v>95</v>
      </c>
      <c r="P82" s="212" t="s">
        <v>95</v>
      </c>
      <c r="Q82" s="212" t="s">
        <v>95</v>
      </c>
      <c r="R82" s="212" t="s">
        <v>95</v>
      </c>
      <c r="S82" s="212" t="s">
        <v>95</v>
      </c>
      <c r="T82" s="212" t="s">
        <v>95</v>
      </c>
      <c r="U82" s="212" t="s">
        <v>95</v>
      </c>
    </row>
    <row r="83" spans="1:21" ht="18" x14ac:dyDescent="0.25">
      <c r="A83" s="2" t="s">
        <v>118</v>
      </c>
      <c r="B83" s="208">
        <v>16.37</v>
      </c>
      <c r="C83" s="208">
        <v>19.850000000000001</v>
      </c>
      <c r="D83" s="208">
        <v>15.19</v>
      </c>
      <c r="E83" s="208">
        <v>17.420000000000002</v>
      </c>
      <c r="F83" s="208">
        <v>18.52</v>
      </c>
      <c r="G83" s="161">
        <v>17.8</v>
      </c>
      <c r="H83" s="208">
        <v>17.91</v>
      </c>
      <c r="I83" s="208">
        <v>17.579999999999998</v>
      </c>
      <c r="J83" s="208">
        <v>19.12</v>
      </c>
      <c r="K83" s="208">
        <v>21.41</v>
      </c>
      <c r="L83" s="161">
        <v>14.2</v>
      </c>
      <c r="M83" s="161">
        <v>14.5</v>
      </c>
      <c r="N83" s="161">
        <v>17.5</v>
      </c>
      <c r="O83" s="161">
        <v>18</v>
      </c>
      <c r="P83" s="161">
        <v>15.7</v>
      </c>
      <c r="Q83" s="161">
        <v>14.6</v>
      </c>
      <c r="R83" s="161">
        <v>11.9</v>
      </c>
      <c r="S83" s="161">
        <v>10.5</v>
      </c>
      <c r="T83" s="208">
        <v>10.654999999999999</v>
      </c>
      <c r="U83" s="208">
        <v>11.116</v>
      </c>
    </row>
    <row r="84" spans="1:21" x14ac:dyDescent="0.25">
      <c r="A84" s="144" t="s">
        <v>66</v>
      </c>
      <c r="B84" s="162" t="s">
        <v>95</v>
      </c>
      <c r="C84" s="162" t="s">
        <v>95</v>
      </c>
      <c r="D84" s="162" t="s">
        <v>95</v>
      </c>
      <c r="E84" s="162" t="s">
        <v>95</v>
      </c>
      <c r="F84" s="162" t="s">
        <v>95</v>
      </c>
      <c r="G84" s="212" t="s">
        <v>95</v>
      </c>
      <c r="H84" s="212" t="s">
        <v>95</v>
      </c>
      <c r="I84" s="212" t="s">
        <v>95</v>
      </c>
      <c r="J84" s="212" t="s">
        <v>95</v>
      </c>
      <c r="K84" s="212" t="s">
        <v>95</v>
      </c>
      <c r="L84" s="212" t="s">
        <v>95</v>
      </c>
      <c r="M84" s="212" t="s">
        <v>95</v>
      </c>
      <c r="N84" s="212" t="s">
        <v>95</v>
      </c>
      <c r="O84" s="212" t="s">
        <v>95</v>
      </c>
      <c r="P84" s="212" t="s">
        <v>95</v>
      </c>
      <c r="Q84" s="212" t="s">
        <v>95</v>
      </c>
      <c r="R84" s="212" t="s">
        <v>95</v>
      </c>
      <c r="S84" s="212" t="s">
        <v>95</v>
      </c>
      <c r="T84" s="212" t="s">
        <v>95</v>
      </c>
      <c r="U84" s="212" t="s">
        <v>95</v>
      </c>
    </row>
    <row r="85" spans="1:21" x14ac:dyDescent="0.25">
      <c r="A85" s="144" t="s">
        <v>68</v>
      </c>
      <c r="B85" s="162" t="s">
        <v>95</v>
      </c>
      <c r="C85" s="162" t="s">
        <v>95</v>
      </c>
      <c r="D85" s="162" t="s">
        <v>95</v>
      </c>
      <c r="E85" s="162" t="s">
        <v>95</v>
      </c>
      <c r="F85" s="162" t="s">
        <v>95</v>
      </c>
      <c r="G85" s="212" t="s">
        <v>95</v>
      </c>
      <c r="H85" s="212" t="s">
        <v>95</v>
      </c>
      <c r="I85" s="212" t="s">
        <v>95</v>
      </c>
      <c r="J85" s="212" t="s">
        <v>95</v>
      </c>
      <c r="K85" s="212" t="s">
        <v>95</v>
      </c>
      <c r="L85" s="212" t="s">
        <v>95</v>
      </c>
      <c r="M85" s="212" t="s">
        <v>95</v>
      </c>
      <c r="N85" s="212" t="s">
        <v>95</v>
      </c>
      <c r="O85" s="212" t="s">
        <v>95</v>
      </c>
      <c r="P85" s="212" t="s">
        <v>95</v>
      </c>
      <c r="Q85" s="212" t="s">
        <v>95</v>
      </c>
      <c r="R85" s="212" t="s">
        <v>95</v>
      </c>
      <c r="S85" s="212" t="s">
        <v>95</v>
      </c>
      <c r="T85" s="212" t="s">
        <v>95</v>
      </c>
      <c r="U85" s="212" t="s">
        <v>95</v>
      </c>
    </row>
    <row r="86" spans="1:21" x14ac:dyDescent="0.25">
      <c r="A86" s="144" t="s">
        <v>69</v>
      </c>
      <c r="B86" s="162" t="s">
        <v>95</v>
      </c>
      <c r="C86" s="162" t="s">
        <v>95</v>
      </c>
      <c r="D86" s="162" t="s">
        <v>95</v>
      </c>
      <c r="E86" s="162" t="s">
        <v>95</v>
      </c>
      <c r="F86" s="162" t="s">
        <v>95</v>
      </c>
      <c r="G86" s="212" t="s">
        <v>95</v>
      </c>
      <c r="H86" s="212" t="s">
        <v>95</v>
      </c>
      <c r="I86" s="212" t="s">
        <v>95</v>
      </c>
      <c r="J86" s="212" t="s">
        <v>95</v>
      </c>
      <c r="K86" s="212" t="s">
        <v>95</v>
      </c>
      <c r="L86" s="212" t="s">
        <v>95</v>
      </c>
      <c r="M86" s="212" t="s">
        <v>95</v>
      </c>
      <c r="N86" s="212" t="s">
        <v>95</v>
      </c>
      <c r="O86" s="212" t="s">
        <v>95</v>
      </c>
      <c r="P86" s="212" t="s">
        <v>95</v>
      </c>
      <c r="Q86" s="212" t="s">
        <v>95</v>
      </c>
      <c r="R86" s="212" t="s">
        <v>95</v>
      </c>
      <c r="S86" s="212" t="s">
        <v>95</v>
      </c>
      <c r="T86" s="212" t="s">
        <v>95</v>
      </c>
      <c r="U86" s="212" t="s">
        <v>95</v>
      </c>
    </row>
    <row r="87" spans="1:21" x14ac:dyDescent="0.25">
      <c r="A87" s="144" t="s">
        <v>70</v>
      </c>
      <c r="B87" s="212">
        <v>5.86</v>
      </c>
      <c r="C87" s="212">
        <v>5.62</v>
      </c>
      <c r="D87" s="212">
        <v>5</v>
      </c>
      <c r="E87" s="212">
        <v>6.21</v>
      </c>
      <c r="F87" s="212">
        <v>7.07</v>
      </c>
      <c r="G87" s="162">
        <v>7.5</v>
      </c>
      <c r="H87" s="212">
        <v>7.22</v>
      </c>
      <c r="I87" s="212">
        <v>7.58</v>
      </c>
      <c r="J87" s="212">
        <v>8.6</v>
      </c>
      <c r="K87" s="212">
        <v>8.6</v>
      </c>
      <c r="L87" s="162">
        <v>4.7</v>
      </c>
      <c r="M87" s="162">
        <v>4.5999999999999996</v>
      </c>
      <c r="N87" s="162">
        <v>4.5</v>
      </c>
      <c r="O87" s="162">
        <v>3.5</v>
      </c>
      <c r="P87" s="162">
        <v>3.6</v>
      </c>
      <c r="Q87" s="162">
        <v>3.8</v>
      </c>
      <c r="R87" s="162">
        <v>3.9</v>
      </c>
      <c r="S87" s="162">
        <v>3.6</v>
      </c>
      <c r="T87" s="212">
        <v>4.2080000000000002</v>
      </c>
      <c r="U87" s="212">
        <v>4.2510000000000003</v>
      </c>
    </row>
    <row r="88" spans="1:21" x14ac:dyDescent="0.25">
      <c r="A88" s="144" t="s">
        <v>72</v>
      </c>
      <c r="B88" s="212">
        <v>0.09</v>
      </c>
      <c r="C88" s="212" t="s">
        <v>95</v>
      </c>
      <c r="D88" s="212">
        <v>0.02</v>
      </c>
      <c r="E88" s="212" t="s">
        <v>95</v>
      </c>
      <c r="F88" s="212" t="s">
        <v>95</v>
      </c>
      <c r="G88" s="212" t="s">
        <v>95</v>
      </c>
      <c r="H88" s="212" t="s">
        <v>95</v>
      </c>
      <c r="I88" s="212" t="s">
        <v>95</v>
      </c>
      <c r="J88" s="212" t="s">
        <v>95</v>
      </c>
      <c r="K88" s="212" t="s">
        <v>95</v>
      </c>
      <c r="L88" s="212" t="s">
        <v>95</v>
      </c>
      <c r="M88" s="212" t="s">
        <v>95</v>
      </c>
      <c r="N88" s="212" t="s">
        <v>95</v>
      </c>
      <c r="O88" s="212" t="s">
        <v>95</v>
      </c>
      <c r="P88" s="212" t="s">
        <v>95</v>
      </c>
      <c r="Q88" s="212" t="s">
        <v>95</v>
      </c>
      <c r="R88" s="212" t="s">
        <v>95</v>
      </c>
      <c r="S88" s="212" t="s">
        <v>95</v>
      </c>
      <c r="T88" s="212" t="s">
        <v>95</v>
      </c>
      <c r="U88" s="212" t="s">
        <v>95</v>
      </c>
    </row>
    <row r="89" spans="1:21" x14ac:dyDescent="0.25">
      <c r="A89" s="144" t="s">
        <v>73</v>
      </c>
      <c r="B89" s="212" t="s">
        <v>95</v>
      </c>
      <c r="C89" s="212" t="s">
        <v>95</v>
      </c>
      <c r="D89" s="212" t="s">
        <v>95</v>
      </c>
      <c r="E89" s="212" t="s">
        <v>95</v>
      </c>
      <c r="F89" s="212" t="s">
        <v>95</v>
      </c>
      <c r="G89" s="212" t="s">
        <v>95</v>
      </c>
      <c r="H89" s="212" t="s">
        <v>95</v>
      </c>
      <c r="I89" s="212" t="s">
        <v>95</v>
      </c>
      <c r="J89" s="212" t="s">
        <v>95</v>
      </c>
      <c r="K89" s="212" t="s">
        <v>95</v>
      </c>
      <c r="L89" s="212" t="s">
        <v>95</v>
      </c>
      <c r="M89" s="212" t="s">
        <v>95</v>
      </c>
      <c r="N89" s="212" t="s">
        <v>95</v>
      </c>
      <c r="O89" s="212" t="s">
        <v>95</v>
      </c>
      <c r="P89" s="212" t="s">
        <v>95</v>
      </c>
      <c r="Q89" s="212" t="s">
        <v>95</v>
      </c>
      <c r="R89" s="212" t="s">
        <v>95</v>
      </c>
      <c r="S89" s="212" t="s">
        <v>95</v>
      </c>
      <c r="T89" s="212" t="s">
        <v>95</v>
      </c>
      <c r="U89" s="212" t="s">
        <v>95</v>
      </c>
    </row>
    <row r="90" spans="1:21" x14ac:dyDescent="0.25">
      <c r="A90" s="144" t="s">
        <v>74</v>
      </c>
      <c r="B90" s="212" t="s">
        <v>95</v>
      </c>
      <c r="C90" s="212" t="s">
        <v>95</v>
      </c>
      <c r="D90" s="212" t="s">
        <v>95</v>
      </c>
      <c r="E90" s="212" t="s">
        <v>95</v>
      </c>
      <c r="F90" s="212" t="s">
        <v>95</v>
      </c>
      <c r="G90" s="212" t="s">
        <v>95</v>
      </c>
      <c r="H90" s="212" t="s">
        <v>95</v>
      </c>
      <c r="I90" s="212" t="s">
        <v>95</v>
      </c>
      <c r="J90" s="212" t="s">
        <v>95</v>
      </c>
      <c r="K90" s="212" t="s">
        <v>95</v>
      </c>
      <c r="L90" s="162" t="s">
        <v>95</v>
      </c>
      <c r="M90" s="162" t="s">
        <v>95</v>
      </c>
      <c r="N90" s="162" t="s">
        <v>95</v>
      </c>
      <c r="O90" s="212">
        <v>0</v>
      </c>
      <c r="P90" s="162">
        <v>0.2</v>
      </c>
      <c r="Q90" s="162">
        <v>0.1</v>
      </c>
      <c r="R90" s="162">
        <v>0.1</v>
      </c>
      <c r="S90" s="162" t="s">
        <v>95</v>
      </c>
      <c r="T90" s="212" t="s">
        <v>95</v>
      </c>
      <c r="U90" s="212" t="s">
        <v>95</v>
      </c>
    </row>
    <row r="91" spans="1:21" x14ac:dyDescent="0.25">
      <c r="A91" s="144" t="s">
        <v>75</v>
      </c>
      <c r="B91" s="212">
        <v>9.11</v>
      </c>
      <c r="C91" s="212">
        <v>12.69</v>
      </c>
      <c r="D91" s="212">
        <v>9.15</v>
      </c>
      <c r="E91" s="212">
        <v>10.41</v>
      </c>
      <c r="F91" s="212">
        <v>9.67</v>
      </c>
      <c r="G91" s="162">
        <v>8.4</v>
      </c>
      <c r="H91" s="212">
        <v>8.07</v>
      </c>
      <c r="I91" s="212">
        <v>8.0299999999999994</v>
      </c>
      <c r="J91" s="212">
        <v>7</v>
      </c>
      <c r="K91" s="212">
        <v>8.75</v>
      </c>
      <c r="L91" s="212">
        <v>5</v>
      </c>
      <c r="M91" s="212">
        <v>5.8</v>
      </c>
      <c r="N91" s="162">
        <v>7.4</v>
      </c>
      <c r="O91" s="212">
        <v>8</v>
      </c>
      <c r="P91" s="212">
        <v>5</v>
      </c>
      <c r="Q91" s="162">
        <v>3.1</v>
      </c>
      <c r="R91" s="162">
        <v>0.3</v>
      </c>
      <c r="S91" s="162" t="s">
        <v>95</v>
      </c>
      <c r="T91" s="212">
        <v>0.38</v>
      </c>
      <c r="U91" s="212">
        <v>0.28000000000000003</v>
      </c>
    </row>
    <row r="92" spans="1:21" x14ac:dyDescent="0.25">
      <c r="A92" s="144" t="s">
        <v>76</v>
      </c>
      <c r="B92" s="212">
        <v>0.73</v>
      </c>
      <c r="C92" s="212">
        <v>1.1000000000000001</v>
      </c>
      <c r="D92" s="212">
        <v>0.4</v>
      </c>
      <c r="E92" s="212">
        <v>0.26</v>
      </c>
      <c r="F92" s="212">
        <v>0.51</v>
      </c>
      <c r="G92" s="162">
        <v>0.5</v>
      </c>
      <c r="H92" s="212">
        <v>0.97</v>
      </c>
      <c r="I92" s="212">
        <v>1.19</v>
      </c>
      <c r="J92" s="212">
        <v>2.52</v>
      </c>
      <c r="K92" s="212">
        <v>2.9</v>
      </c>
      <c r="L92" s="162">
        <v>3.1</v>
      </c>
      <c r="M92" s="162">
        <v>2.6</v>
      </c>
      <c r="N92" s="162">
        <v>4.0999999999999996</v>
      </c>
      <c r="O92" s="162">
        <v>4.9000000000000004</v>
      </c>
      <c r="P92" s="162">
        <v>5.5</v>
      </c>
      <c r="Q92" s="162">
        <v>6.3</v>
      </c>
      <c r="R92" s="162">
        <v>6.2</v>
      </c>
      <c r="S92" s="162">
        <v>5.8</v>
      </c>
      <c r="T92" s="212">
        <v>5.0090000000000003</v>
      </c>
      <c r="U92" s="212">
        <v>5.1550000000000002</v>
      </c>
    </row>
    <row r="93" spans="1:21" x14ac:dyDescent="0.25">
      <c r="A93" s="144" t="s">
        <v>77</v>
      </c>
      <c r="B93" s="212">
        <v>0.57999999999999996</v>
      </c>
      <c r="C93" s="212">
        <v>0.45</v>
      </c>
      <c r="D93" s="212">
        <v>0.63</v>
      </c>
      <c r="E93" s="212">
        <v>0.54</v>
      </c>
      <c r="F93" s="212">
        <v>1.27</v>
      </c>
      <c r="G93" s="162">
        <v>1.5</v>
      </c>
      <c r="H93" s="212">
        <v>1.65</v>
      </c>
      <c r="I93" s="212">
        <v>0.78</v>
      </c>
      <c r="J93" s="212">
        <v>1</v>
      </c>
      <c r="K93" s="212">
        <v>1.17</v>
      </c>
      <c r="L93" s="162">
        <v>1.4</v>
      </c>
      <c r="M93" s="162">
        <v>1.4</v>
      </c>
      <c r="N93" s="162">
        <v>1.4</v>
      </c>
      <c r="O93" s="162">
        <v>1.4</v>
      </c>
      <c r="P93" s="162">
        <v>1.4</v>
      </c>
      <c r="Q93" s="162">
        <v>1.4</v>
      </c>
      <c r="R93" s="162">
        <v>1.4</v>
      </c>
      <c r="S93" s="212">
        <v>1</v>
      </c>
      <c r="T93" s="212">
        <v>1.0580000000000001</v>
      </c>
      <c r="U93" s="212">
        <v>1.43</v>
      </c>
    </row>
    <row r="94" spans="1:21" ht="18" x14ac:dyDescent="0.25">
      <c r="A94" s="2" t="s">
        <v>91</v>
      </c>
      <c r="B94" s="212" t="s">
        <v>95</v>
      </c>
      <c r="C94" s="212" t="s">
        <v>95</v>
      </c>
      <c r="D94" s="212" t="s">
        <v>95</v>
      </c>
      <c r="E94" s="212" t="s">
        <v>95</v>
      </c>
      <c r="F94" s="212" t="s">
        <v>95</v>
      </c>
      <c r="G94" s="212" t="s">
        <v>95</v>
      </c>
      <c r="H94" s="212" t="s">
        <v>95</v>
      </c>
      <c r="I94" s="212" t="s">
        <v>95</v>
      </c>
      <c r="J94" s="212" t="s">
        <v>95</v>
      </c>
      <c r="K94" s="212" t="s">
        <v>95</v>
      </c>
      <c r="L94" s="212" t="s">
        <v>95</v>
      </c>
      <c r="M94" s="212" t="s">
        <v>95</v>
      </c>
      <c r="N94" s="212" t="s">
        <v>95</v>
      </c>
      <c r="O94" s="212" t="s">
        <v>95</v>
      </c>
      <c r="P94" s="212" t="s">
        <v>95</v>
      </c>
      <c r="Q94" s="212" t="s">
        <v>95</v>
      </c>
      <c r="R94" s="212" t="s">
        <v>95</v>
      </c>
      <c r="S94" s="212" t="s">
        <v>95</v>
      </c>
      <c r="T94" s="212" t="s">
        <v>95</v>
      </c>
      <c r="U94" s="212" t="s">
        <v>95</v>
      </c>
    </row>
    <row r="95" spans="1:21" x14ac:dyDescent="0.25">
      <c r="A95" s="288" t="s">
        <v>67</v>
      </c>
      <c r="B95" s="212" t="s">
        <v>95</v>
      </c>
      <c r="C95" s="212" t="s">
        <v>95</v>
      </c>
      <c r="D95" s="212" t="s">
        <v>95</v>
      </c>
      <c r="E95" s="212" t="s">
        <v>95</v>
      </c>
      <c r="F95" s="212" t="s">
        <v>95</v>
      </c>
      <c r="G95" s="212" t="s">
        <v>95</v>
      </c>
      <c r="H95" s="212" t="s">
        <v>95</v>
      </c>
      <c r="I95" s="212" t="s">
        <v>95</v>
      </c>
      <c r="J95" s="212" t="s">
        <v>95</v>
      </c>
      <c r="K95" s="212" t="s">
        <v>95</v>
      </c>
      <c r="L95" s="212" t="s">
        <v>95</v>
      </c>
      <c r="M95" s="212" t="s">
        <v>95</v>
      </c>
      <c r="N95" s="212" t="s">
        <v>95</v>
      </c>
      <c r="O95" s="212" t="s">
        <v>95</v>
      </c>
      <c r="P95" s="212" t="s">
        <v>95</v>
      </c>
      <c r="Q95" s="212" t="s">
        <v>95</v>
      </c>
      <c r="R95" s="212" t="s">
        <v>95</v>
      </c>
      <c r="S95" s="212" t="s">
        <v>95</v>
      </c>
      <c r="T95" s="212" t="s">
        <v>95</v>
      </c>
      <c r="U95" s="212" t="s">
        <v>95</v>
      </c>
    </row>
    <row r="96" spans="1:21" x14ac:dyDescent="0.25">
      <c r="A96" s="144" t="s">
        <v>78</v>
      </c>
      <c r="B96" s="212" t="s">
        <v>95</v>
      </c>
      <c r="C96" s="212" t="s">
        <v>95</v>
      </c>
      <c r="D96" s="212" t="s">
        <v>95</v>
      </c>
      <c r="E96" s="212" t="s">
        <v>95</v>
      </c>
      <c r="F96" s="212" t="s">
        <v>95</v>
      </c>
      <c r="G96" s="212" t="s">
        <v>95</v>
      </c>
      <c r="H96" s="212" t="s">
        <v>95</v>
      </c>
      <c r="I96" s="212" t="s">
        <v>95</v>
      </c>
      <c r="J96" s="212" t="s">
        <v>95</v>
      </c>
      <c r="K96" s="212" t="s">
        <v>95</v>
      </c>
      <c r="L96" s="212" t="s">
        <v>95</v>
      </c>
      <c r="M96" s="212" t="s">
        <v>95</v>
      </c>
      <c r="N96" s="212" t="s">
        <v>95</v>
      </c>
      <c r="O96" s="212" t="s">
        <v>95</v>
      </c>
      <c r="P96" s="212" t="s">
        <v>95</v>
      </c>
      <c r="Q96" s="212" t="s">
        <v>95</v>
      </c>
      <c r="R96" s="212" t="s">
        <v>95</v>
      </c>
      <c r="S96" s="212" t="s">
        <v>95</v>
      </c>
      <c r="T96" s="212" t="s">
        <v>95</v>
      </c>
      <c r="U96" s="212" t="s">
        <v>95</v>
      </c>
    </row>
    <row r="97" spans="1:21" x14ac:dyDescent="0.25">
      <c r="A97" s="144" t="s">
        <v>71</v>
      </c>
      <c r="B97" s="212" t="s">
        <v>95</v>
      </c>
      <c r="C97" s="212" t="s">
        <v>95</v>
      </c>
      <c r="D97" s="212" t="s">
        <v>95</v>
      </c>
      <c r="E97" s="212" t="s">
        <v>95</v>
      </c>
      <c r="F97" s="212" t="s">
        <v>95</v>
      </c>
      <c r="G97" s="212" t="s">
        <v>95</v>
      </c>
      <c r="H97" s="212" t="s">
        <v>95</v>
      </c>
      <c r="I97" s="212" t="s">
        <v>95</v>
      </c>
      <c r="J97" s="212" t="s">
        <v>95</v>
      </c>
      <c r="K97" s="212" t="s">
        <v>95</v>
      </c>
      <c r="L97" s="212" t="s">
        <v>95</v>
      </c>
      <c r="M97" s="212" t="s">
        <v>95</v>
      </c>
      <c r="N97" s="212" t="s">
        <v>95</v>
      </c>
      <c r="O97" s="212" t="s">
        <v>95</v>
      </c>
      <c r="P97" s="212" t="s">
        <v>95</v>
      </c>
      <c r="Q97" s="212" t="s">
        <v>95</v>
      </c>
      <c r="R97" s="212" t="s">
        <v>95</v>
      </c>
      <c r="S97" s="212" t="s">
        <v>95</v>
      </c>
      <c r="T97" s="212" t="s">
        <v>95</v>
      </c>
      <c r="U97" s="212" t="s">
        <v>95</v>
      </c>
    </row>
    <row r="98" spans="1:21" x14ac:dyDescent="0.25">
      <c r="A98" s="144" t="s">
        <v>79</v>
      </c>
      <c r="B98" s="212" t="s">
        <v>95</v>
      </c>
      <c r="C98" s="212" t="s">
        <v>95</v>
      </c>
      <c r="D98" s="212" t="s">
        <v>95</v>
      </c>
      <c r="E98" s="212" t="s">
        <v>95</v>
      </c>
      <c r="F98" s="212" t="s">
        <v>95</v>
      </c>
      <c r="G98" s="212" t="s">
        <v>95</v>
      </c>
      <c r="H98" s="212" t="s">
        <v>95</v>
      </c>
      <c r="I98" s="212" t="s">
        <v>95</v>
      </c>
      <c r="J98" s="212" t="s">
        <v>95</v>
      </c>
      <c r="K98" s="212" t="s">
        <v>95</v>
      </c>
      <c r="L98" s="212" t="s">
        <v>95</v>
      </c>
      <c r="M98" s="212" t="s">
        <v>95</v>
      </c>
      <c r="N98" s="212" t="s">
        <v>95</v>
      </c>
      <c r="O98" s="212" t="s">
        <v>95</v>
      </c>
      <c r="P98" s="212" t="s">
        <v>95</v>
      </c>
      <c r="Q98" s="212" t="s">
        <v>95</v>
      </c>
      <c r="R98" s="212" t="s">
        <v>95</v>
      </c>
      <c r="S98" s="212" t="s">
        <v>95</v>
      </c>
      <c r="T98" s="212" t="s">
        <v>95</v>
      </c>
      <c r="U98" s="212" t="s">
        <v>95</v>
      </c>
    </row>
    <row r="99" spans="1:21" x14ac:dyDescent="0.25">
      <c r="A99" s="144" t="s">
        <v>80</v>
      </c>
      <c r="B99" s="212" t="s">
        <v>95</v>
      </c>
      <c r="C99" s="212" t="s">
        <v>95</v>
      </c>
      <c r="D99" s="212" t="s">
        <v>95</v>
      </c>
      <c r="E99" s="212" t="s">
        <v>95</v>
      </c>
      <c r="F99" s="212" t="s">
        <v>95</v>
      </c>
      <c r="G99" s="212" t="s">
        <v>95</v>
      </c>
      <c r="H99" s="212" t="s">
        <v>95</v>
      </c>
      <c r="I99" s="212" t="s">
        <v>95</v>
      </c>
      <c r="J99" s="212" t="s">
        <v>95</v>
      </c>
      <c r="K99" s="212" t="s">
        <v>95</v>
      </c>
      <c r="L99" s="212" t="s">
        <v>95</v>
      </c>
      <c r="M99" s="212" t="s">
        <v>95</v>
      </c>
      <c r="N99" s="212" t="s">
        <v>95</v>
      </c>
      <c r="O99" s="212" t="s">
        <v>95</v>
      </c>
      <c r="P99" s="212" t="s">
        <v>95</v>
      </c>
      <c r="Q99" s="212" t="s">
        <v>95</v>
      </c>
      <c r="R99" s="212" t="s">
        <v>95</v>
      </c>
      <c r="S99" s="212" t="s">
        <v>95</v>
      </c>
      <c r="T99" s="212" t="s">
        <v>95</v>
      </c>
      <c r="U99" s="212" t="s">
        <v>95</v>
      </c>
    </row>
    <row r="100" spans="1:21" x14ac:dyDescent="0.25">
      <c r="A100" s="144" t="s">
        <v>81</v>
      </c>
      <c r="B100" s="212" t="s">
        <v>95</v>
      </c>
      <c r="C100" s="212" t="s">
        <v>95</v>
      </c>
      <c r="D100" s="212" t="s">
        <v>95</v>
      </c>
      <c r="E100" s="212" t="s">
        <v>95</v>
      </c>
      <c r="F100" s="212" t="s">
        <v>95</v>
      </c>
      <c r="G100" s="212" t="s">
        <v>95</v>
      </c>
      <c r="H100" s="212" t="s">
        <v>95</v>
      </c>
      <c r="I100" s="212" t="s">
        <v>95</v>
      </c>
      <c r="J100" s="212" t="s">
        <v>95</v>
      </c>
      <c r="K100" s="212" t="s">
        <v>95</v>
      </c>
      <c r="L100" s="212" t="s">
        <v>95</v>
      </c>
      <c r="M100" s="212" t="s">
        <v>95</v>
      </c>
      <c r="N100" s="212" t="s">
        <v>95</v>
      </c>
      <c r="O100" s="212" t="s">
        <v>95</v>
      </c>
      <c r="P100" s="212" t="s">
        <v>95</v>
      </c>
      <c r="Q100" s="212" t="s">
        <v>95</v>
      </c>
      <c r="R100" s="212" t="s">
        <v>95</v>
      </c>
      <c r="S100" s="212" t="s">
        <v>95</v>
      </c>
      <c r="T100" s="212" t="s">
        <v>95</v>
      </c>
      <c r="U100" s="212" t="s">
        <v>95</v>
      </c>
    </row>
    <row r="101" spans="1:21" x14ac:dyDescent="0.25">
      <c r="A101" s="144" t="s">
        <v>82</v>
      </c>
      <c r="B101" s="212" t="s">
        <v>95</v>
      </c>
      <c r="C101" s="212" t="s">
        <v>95</v>
      </c>
      <c r="D101" s="212" t="s">
        <v>95</v>
      </c>
      <c r="E101" s="212" t="s">
        <v>95</v>
      </c>
      <c r="F101" s="212" t="s">
        <v>95</v>
      </c>
      <c r="G101" s="212" t="s">
        <v>95</v>
      </c>
      <c r="H101" s="212" t="s">
        <v>95</v>
      </c>
      <c r="I101" s="212" t="s">
        <v>95</v>
      </c>
      <c r="J101" s="212" t="s">
        <v>95</v>
      </c>
      <c r="K101" s="212" t="s">
        <v>95</v>
      </c>
      <c r="L101" s="212" t="s">
        <v>95</v>
      </c>
      <c r="M101" s="212" t="s">
        <v>95</v>
      </c>
      <c r="N101" s="212" t="s">
        <v>95</v>
      </c>
      <c r="O101" s="212" t="s">
        <v>95</v>
      </c>
      <c r="P101" s="212" t="s">
        <v>95</v>
      </c>
      <c r="Q101" s="212" t="s">
        <v>95</v>
      </c>
      <c r="R101" s="212" t="s">
        <v>95</v>
      </c>
      <c r="S101" s="212" t="s">
        <v>95</v>
      </c>
      <c r="T101" s="212" t="s">
        <v>95</v>
      </c>
      <c r="U101" s="212" t="s">
        <v>95</v>
      </c>
    </row>
    <row r="102" spans="1:21" x14ac:dyDescent="0.25">
      <c r="A102" s="144" t="s">
        <v>195</v>
      </c>
      <c r="B102" s="212" t="s">
        <v>95</v>
      </c>
      <c r="C102" s="212" t="s">
        <v>95</v>
      </c>
      <c r="D102" s="212" t="s">
        <v>95</v>
      </c>
      <c r="E102" s="212" t="s">
        <v>95</v>
      </c>
      <c r="F102" s="212" t="s">
        <v>95</v>
      </c>
      <c r="G102" s="212" t="s">
        <v>95</v>
      </c>
      <c r="H102" s="212" t="s">
        <v>95</v>
      </c>
      <c r="I102" s="212" t="s">
        <v>95</v>
      </c>
      <c r="J102" s="212" t="s">
        <v>95</v>
      </c>
      <c r="K102" s="212" t="s">
        <v>95</v>
      </c>
      <c r="L102" s="212" t="s">
        <v>95</v>
      </c>
      <c r="M102" s="212" t="s">
        <v>95</v>
      </c>
      <c r="N102" s="212" t="s">
        <v>95</v>
      </c>
      <c r="O102" s="212" t="s">
        <v>95</v>
      </c>
      <c r="P102" s="212" t="s">
        <v>95</v>
      </c>
      <c r="Q102" s="212" t="s">
        <v>95</v>
      </c>
      <c r="R102" s="212" t="s">
        <v>95</v>
      </c>
      <c r="S102" s="212" t="s">
        <v>95</v>
      </c>
      <c r="T102" s="212" t="s">
        <v>95</v>
      </c>
      <c r="U102" s="212" t="s">
        <v>95</v>
      </c>
    </row>
    <row r="103" spans="1:21" x14ac:dyDescent="0.25">
      <c r="A103" s="144" t="s">
        <v>84</v>
      </c>
      <c r="B103" s="212" t="s">
        <v>95</v>
      </c>
      <c r="C103" s="212" t="s">
        <v>95</v>
      </c>
      <c r="D103" s="212" t="s">
        <v>95</v>
      </c>
      <c r="E103" s="212" t="s">
        <v>95</v>
      </c>
      <c r="F103" s="212" t="s">
        <v>95</v>
      </c>
      <c r="G103" s="212" t="s">
        <v>95</v>
      </c>
      <c r="H103" s="212" t="s">
        <v>95</v>
      </c>
      <c r="I103" s="212" t="s">
        <v>95</v>
      </c>
      <c r="J103" s="212" t="s">
        <v>95</v>
      </c>
      <c r="K103" s="212" t="s">
        <v>95</v>
      </c>
      <c r="L103" s="212" t="s">
        <v>95</v>
      </c>
      <c r="M103" s="212" t="s">
        <v>95</v>
      </c>
      <c r="N103" s="212" t="s">
        <v>95</v>
      </c>
      <c r="O103" s="212" t="s">
        <v>95</v>
      </c>
      <c r="P103" s="212" t="s">
        <v>95</v>
      </c>
      <c r="Q103" s="212" t="s">
        <v>95</v>
      </c>
      <c r="R103" s="212" t="s">
        <v>95</v>
      </c>
      <c r="S103" s="212" t="s">
        <v>95</v>
      </c>
      <c r="T103" s="212" t="s">
        <v>95</v>
      </c>
      <c r="U103" s="212" t="s">
        <v>95</v>
      </c>
    </row>
    <row r="104" spans="1:21" ht="19.5" x14ac:dyDescent="0.25">
      <c r="A104" s="144" t="s">
        <v>85</v>
      </c>
      <c r="B104" s="212" t="s">
        <v>95</v>
      </c>
      <c r="C104" s="212" t="s">
        <v>95</v>
      </c>
      <c r="D104" s="212" t="s">
        <v>95</v>
      </c>
      <c r="E104" s="212" t="s">
        <v>95</v>
      </c>
      <c r="F104" s="212" t="s">
        <v>95</v>
      </c>
      <c r="G104" s="212" t="s">
        <v>95</v>
      </c>
      <c r="H104" s="212" t="s">
        <v>95</v>
      </c>
      <c r="I104" s="212" t="s">
        <v>95</v>
      </c>
      <c r="J104" s="212" t="s">
        <v>95</v>
      </c>
      <c r="K104" s="212" t="s">
        <v>95</v>
      </c>
      <c r="L104" s="212" t="s">
        <v>95</v>
      </c>
      <c r="M104" s="212" t="s">
        <v>95</v>
      </c>
      <c r="N104" s="212" t="s">
        <v>95</v>
      </c>
      <c r="O104" s="212" t="s">
        <v>95</v>
      </c>
      <c r="P104" s="212" t="s">
        <v>95</v>
      </c>
      <c r="Q104" s="212" t="s">
        <v>95</v>
      </c>
      <c r="R104" s="212" t="s">
        <v>95</v>
      </c>
      <c r="S104" s="212" t="s">
        <v>95</v>
      </c>
      <c r="T104" s="212" t="s">
        <v>95</v>
      </c>
      <c r="U104" s="212" t="s">
        <v>95</v>
      </c>
    </row>
    <row r="105" spans="1:21" ht="19.5" x14ac:dyDescent="0.25">
      <c r="A105" s="144" t="s">
        <v>86</v>
      </c>
      <c r="B105" s="212" t="s">
        <v>95</v>
      </c>
      <c r="C105" s="212" t="s">
        <v>95</v>
      </c>
      <c r="D105" s="212" t="s">
        <v>95</v>
      </c>
      <c r="E105" s="212" t="s">
        <v>95</v>
      </c>
      <c r="F105" s="212" t="s">
        <v>95</v>
      </c>
      <c r="G105" s="212" t="s">
        <v>95</v>
      </c>
      <c r="H105" s="212" t="s">
        <v>95</v>
      </c>
      <c r="I105" s="212" t="s">
        <v>95</v>
      </c>
      <c r="J105" s="212" t="s">
        <v>95</v>
      </c>
      <c r="K105" s="212" t="s">
        <v>95</v>
      </c>
      <c r="L105" s="212" t="s">
        <v>95</v>
      </c>
      <c r="M105" s="212" t="s">
        <v>95</v>
      </c>
      <c r="N105" s="212" t="s">
        <v>95</v>
      </c>
      <c r="O105" s="212" t="s">
        <v>95</v>
      </c>
      <c r="P105" s="212" t="s">
        <v>95</v>
      </c>
      <c r="Q105" s="212" t="s">
        <v>95</v>
      </c>
      <c r="R105" s="212" t="s">
        <v>95</v>
      </c>
      <c r="S105" s="212" t="s">
        <v>95</v>
      </c>
      <c r="T105" s="212" t="s">
        <v>95</v>
      </c>
      <c r="U105" s="212" t="s">
        <v>95</v>
      </c>
    </row>
    <row r="106" spans="1:21" x14ac:dyDescent="0.25">
      <c r="A106" s="382" t="s">
        <v>253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</row>
    <row r="107" spans="1:21" ht="21.75" customHeight="1" x14ac:dyDescent="0.25">
      <c r="A107" s="382" t="s">
        <v>526</v>
      </c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8"/>
      <c r="M107" s="378"/>
      <c r="N107" s="289"/>
      <c r="O107" s="289"/>
      <c r="P107" s="289"/>
      <c r="Q107" s="289"/>
      <c r="R107" s="289"/>
      <c r="S107" s="289"/>
      <c r="T107" s="289"/>
      <c r="U107" s="289"/>
    </row>
    <row r="108" spans="1:21" ht="12.75" customHeight="1" x14ac:dyDescent="0.25">
      <c r="A108" s="382" t="s">
        <v>524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14"/>
    </row>
    <row r="109" spans="1:21" ht="25.5" customHeight="1" thickBot="1" x14ac:dyDescent="0.3">
      <c r="A109" s="388" t="s">
        <v>525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291"/>
      <c r="O109" s="291"/>
      <c r="P109" s="291"/>
      <c r="Q109" s="291"/>
      <c r="R109" s="291"/>
      <c r="S109" s="291"/>
      <c r="T109" s="291"/>
      <c r="U109" s="27"/>
    </row>
    <row r="110" spans="1:21" ht="15.75" customHeight="1" x14ac:dyDescent="0.25"/>
  </sheetData>
  <mergeCells count="10">
    <mergeCell ref="A109:M109"/>
    <mergeCell ref="A108:T108"/>
    <mergeCell ref="A106:T106"/>
    <mergeCell ref="A1:U1"/>
    <mergeCell ref="A2:U2"/>
    <mergeCell ref="A3:U3"/>
    <mergeCell ref="A4:U4"/>
    <mergeCell ref="A5:I5"/>
    <mergeCell ref="A6:I6"/>
    <mergeCell ref="A107:M10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0"/>
  <sheetViews>
    <sheetView zoomScaleNormal="100" workbookViewId="0">
      <pane ySplit="7" topLeftCell="A95" activePane="bottomLeft" state="frozen"/>
      <selection sqref="A1:T1"/>
      <selection pane="bottomLeft" activeCell="I63" sqref="I63"/>
    </sheetView>
  </sheetViews>
  <sheetFormatPr defaultColWidth="9.140625" defaultRowHeight="15" x14ac:dyDescent="0.25"/>
  <cols>
    <col min="1" max="1" width="17.57031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390" t="s">
        <v>528</v>
      </c>
      <c r="B5" s="376"/>
      <c r="C5" s="376"/>
      <c r="D5" s="376"/>
      <c r="E5" s="376"/>
      <c r="F5" s="376"/>
      <c r="G5" s="376"/>
      <c r="H5" s="376"/>
    </row>
    <row r="6" spans="1:21" ht="15.75" thickBot="1" x14ac:dyDescent="0.3">
      <c r="A6" s="387" t="s">
        <v>350</v>
      </c>
      <c r="B6" s="377"/>
      <c r="C6" s="377"/>
      <c r="D6" s="377"/>
      <c r="E6" s="377"/>
      <c r="F6" s="377"/>
      <c r="G6" s="377"/>
      <c r="H6" s="377"/>
    </row>
    <row r="7" spans="1:21" ht="15.75" thickBot="1" x14ac:dyDescent="0.3">
      <c r="A7" s="47"/>
      <c r="B7" s="196" t="s">
        <v>345</v>
      </c>
      <c r="C7" s="196" t="s">
        <v>346</v>
      </c>
      <c r="D7" s="196" t="s">
        <v>347</v>
      </c>
      <c r="E7" s="196" t="s">
        <v>348</v>
      </c>
      <c r="F7" s="196" t="s">
        <v>349</v>
      </c>
      <c r="G7" s="196">
        <v>2005</v>
      </c>
      <c r="H7" s="10">
        <v>2006</v>
      </c>
      <c r="I7" s="12">
        <v>2007</v>
      </c>
      <c r="J7" s="12">
        <v>2008</v>
      </c>
      <c r="K7" s="12">
        <v>2009</v>
      </c>
      <c r="L7" s="196">
        <v>2010</v>
      </c>
      <c r="M7" s="196">
        <v>2011</v>
      </c>
      <c r="N7" s="196">
        <v>2012</v>
      </c>
      <c r="O7" s="12">
        <v>2013</v>
      </c>
      <c r="P7" s="12">
        <v>2014</v>
      </c>
      <c r="Q7" s="10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2833.97</v>
      </c>
      <c r="C8" s="70">
        <v>2740.04</v>
      </c>
      <c r="D8" s="70">
        <v>2646.18</v>
      </c>
      <c r="E8" s="70">
        <v>2530.91</v>
      </c>
      <c r="F8" s="70">
        <v>2415.36</v>
      </c>
      <c r="G8" s="70">
        <v>2277.1999999999998</v>
      </c>
      <c r="H8" s="70">
        <v>2128.52</v>
      </c>
      <c r="I8" s="70">
        <v>2010.1</v>
      </c>
      <c r="J8" s="70">
        <v>1972.17</v>
      </c>
      <c r="K8" s="70">
        <v>1991.26</v>
      </c>
      <c r="L8" s="70">
        <v>1948.3</v>
      </c>
      <c r="M8" s="70">
        <v>1892.4</v>
      </c>
      <c r="N8" s="70">
        <v>1840</v>
      </c>
      <c r="O8" s="70">
        <v>1684</v>
      </c>
      <c r="P8" s="70">
        <v>1598.8</v>
      </c>
      <c r="Q8" s="70">
        <v>1561.7</v>
      </c>
      <c r="R8" s="70">
        <v>1441.3</v>
      </c>
      <c r="S8" s="70">
        <v>1349.5</v>
      </c>
      <c r="T8" s="70">
        <v>1324.617</v>
      </c>
      <c r="U8" s="72">
        <v>1254.6659999999999</v>
      </c>
    </row>
    <row r="9" spans="1:21" ht="18" x14ac:dyDescent="0.25">
      <c r="A9" s="2" t="s">
        <v>92</v>
      </c>
      <c r="B9" s="72">
        <v>854.37</v>
      </c>
      <c r="C9" s="72">
        <v>821.45</v>
      </c>
      <c r="D9" s="72">
        <v>783.82</v>
      </c>
      <c r="E9" s="72">
        <v>737.11</v>
      </c>
      <c r="F9" s="72">
        <v>695.53</v>
      </c>
      <c r="G9" s="72">
        <v>653.1</v>
      </c>
      <c r="H9" s="72">
        <v>621.65</v>
      </c>
      <c r="I9" s="72">
        <v>591.35</v>
      </c>
      <c r="J9" s="72">
        <v>580.14</v>
      </c>
      <c r="K9" s="72">
        <v>585.83000000000004</v>
      </c>
      <c r="L9" s="72">
        <v>575.9</v>
      </c>
      <c r="M9" s="72">
        <v>568.1</v>
      </c>
      <c r="N9" s="72">
        <v>549.9</v>
      </c>
      <c r="O9" s="72">
        <v>507.7</v>
      </c>
      <c r="P9" s="72">
        <v>483.8</v>
      </c>
      <c r="Q9" s="72">
        <v>475.1</v>
      </c>
      <c r="R9" s="72">
        <v>430.8</v>
      </c>
      <c r="S9" s="72">
        <v>402.7</v>
      </c>
      <c r="T9" s="72">
        <v>396.79199999999997</v>
      </c>
      <c r="U9" s="72">
        <v>380.56</v>
      </c>
    </row>
    <row r="10" spans="1:21" x14ac:dyDescent="0.25">
      <c r="A10" s="144" t="s">
        <v>1</v>
      </c>
      <c r="B10" s="135">
        <v>58.69</v>
      </c>
      <c r="C10" s="135">
        <v>57.92</v>
      </c>
      <c r="D10" s="135">
        <v>57.35</v>
      </c>
      <c r="E10" s="135">
        <v>56.97</v>
      </c>
      <c r="F10" s="135">
        <v>57.36</v>
      </c>
      <c r="G10" s="135">
        <v>55.5</v>
      </c>
      <c r="H10" s="135">
        <v>55.92</v>
      </c>
      <c r="I10" s="135">
        <v>54.21</v>
      </c>
      <c r="J10" s="135">
        <v>52.97</v>
      </c>
      <c r="K10" s="135">
        <v>53.37</v>
      </c>
      <c r="L10" s="135">
        <v>49.7</v>
      </c>
      <c r="M10" s="135">
        <v>49.1</v>
      </c>
      <c r="N10" s="135">
        <v>48.8</v>
      </c>
      <c r="O10" s="135">
        <v>46.5</v>
      </c>
      <c r="P10" s="135">
        <v>45</v>
      </c>
      <c r="Q10" s="135">
        <v>43.9</v>
      </c>
      <c r="R10" s="135">
        <v>37.1</v>
      </c>
      <c r="S10" s="135">
        <v>35.299999999999997</v>
      </c>
      <c r="T10" s="135">
        <v>35.662999999999997</v>
      </c>
      <c r="U10" s="135">
        <v>33.704000000000001</v>
      </c>
    </row>
    <row r="11" spans="1:21" x14ac:dyDescent="0.25">
      <c r="A11" s="144" t="s">
        <v>2</v>
      </c>
      <c r="B11" s="135">
        <v>70.14</v>
      </c>
      <c r="C11" s="135">
        <v>62.41</v>
      </c>
      <c r="D11" s="135">
        <v>58.24</v>
      </c>
      <c r="E11" s="135">
        <v>55.01</v>
      </c>
      <c r="F11" s="135">
        <v>51.44</v>
      </c>
      <c r="G11" s="135">
        <v>46.8</v>
      </c>
      <c r="H11" s="135">
        <v>41.13</v>
      </c>
      <c r="I11" s="135">
        <v>39.799999999999997</v>
      </c>
      <c r="J11" s="135">
        <v>40.369999999999997</v>
      </c>
      <c r="K11" s="135">
        <v>43.31</v>
      </c>
      <c r="L11" s="135">
        <v>45.1</v>
      </c>
      <c r="M11" s="135">
        <v>51.8</v>
      </c>
      <c r="N11" s="135">
        <v>47.3</v>
      </c>
      <c r="O11" s="135">
        <v>46.7</v>
      </c>
      <c r="P11" s="135">
        <v>45.1</v>
      </c>
      <c r="Q11" s="135">
        <v>45.5</v>
      </c>
      <c r="R11" s="135">
        <v>44.5</v>
      </c>
      <c r="S11" s="135">
        <v>41.7</v>
      </c>
      <c r="T11" s="135">
        <v>43.262999999999998</v>
      </c>
      <c r="U11" s="135">
        <v>43.015000000000001</v>
      </c>
    </row>
    <row r="12" spans="1:21" x14ac:dyDescent="0.25">
      <c r="A12" s="144" t="s">
        <v>3</v>
      </c>
      <c r="B12" s="135">
        <v>40.26</v>
      </c>
      <c r="C12" s="135">
        <v>36.47</v>
      </c>
      <c r="D12" s="135">
        <v>32.619999999999997</v>
      </c>
      <c r="E12" s="135">
        <v>30.91</v>
      </c>
      <c r="F12" s="135">
        <v>28.48</v>
      </c>
      <c r="G12" s="135">
        <v>26</v>
      </c>
      <c r="H12" s="135">
        <v>24.36</v>
      </c>
      <c r="I12" s="135">
        <v>22.3</v>
      </c>
      <c r="J12" s="135">
        <v>21.84</v>
      </c>
      <c r="K12" s="135">
        <v>21.09</v>
      </c>
      <c r="L12" s="135">
        <v>20.399999999999999</v>
      </c>
      <c r="M12" s="135">
        <v>19.600000000000001</v>
      </c>
      <c r="N12" s="135">
        <v>17.7</v>
      </c>
      <c r="O12" s="135">
        <v>16.100000000000001</v>
      </c>
      <c r="P12" s="135">
        <v>15.2</v>
      </c>
      <c r="Q12" s="135">
        <v>15</v>
      </c>
      <c r="R12" s="135">
        <v>13.8</v>
      </c>
      <c r="S12" s="135">
        <v>12.9</v>
      </c>
      <c r="T12" s="135">
        <v>12.250999999999999</v>
      </c>
      <c r="U12" s="135">
        <v>11.38</v>
      </c>
    </row>
    <row r="13" spans="1:21" x14ac:dyDescent="0.25">
      <c r="A13" s="144" t="s">
        <v>4</v>
      </c>
      <c r="B13" s="135">
        <v>104.57</v>
      </c>
      <c r="C13" s="135">
        <v>104.27</v>
      </c>
      <c r="D13" s="135">
        <v>102.65</v>
      </c>
      <c r="E13" s="135">
        <v>102.64</v>
      </c>
      <c r="F13" s="135">
        <v>98.49</v>
      </c>
      <c r="G13" s="135">
        <v>97.5</v>
      </c>
      <c r="H13" s="135">
        <v>97.85</v>
      </c>
      <c r="I13" s="135">
        <v>96.67</v>
      </c>
      <c r="J13" s="135">
        <v>96.13</v>
      </c>
      <c r="K13" s="135">
        <v>97.76</v>
      </c>
      <c r="L13" s="135">
        <v>96.6</v>
      </c>
      <c r="M13" s="135">
        <v>94</v>
      </c>
      <c r="N13" s="135">
        <v>89.8</v>
      </c>
      <c r="O13" s="135">
        <v>85.9</v>
      </c>
      <c r="P13" s="135">
        <v>82.7</v>
      </c>
      <c r="Q13" s="135">
        <v>81.599999999999994</v>
      </c>
      <c r="R13" s="135">
        <v>71.400000000000006</v>
      </c>
      <c r="S13" s="135">
        <v>68</v>
      </c>
      <c r="T13" s="135">
        <v>68.192999999999998</v>
      </c>
      <c r="U13" s="135">
        <v>61.491999999999997</v>
      </c>
    </row>
    <row r="14" spans="1:21" x14ac:dyDescent="0.25">
      <c r="A14" s="144" t="s">
        <v>5</v>
      </c>
      <c r="B14" s="135">
        <v>18.73</v>
      </c>
      <c r="C14" s="135">
        <v>18.05</v>
      </c>
      <c r="D14" s="135">
        <v>15.63</v>
      </c>
      <c r="E14" s="135">
        <v>13.89</v>
      </c>
      <c r="F14" s="135">
        <v>12.96</v>
      </c>
      <c r="G14" s="135">
        <v>12</v>
      </c>
      <c r="H14" s="135">
        <v>11.31</v>
      </c>
      <c r="I14" s="135">
        <v>10.47</v>
      </c>
      <c r="J14" s="135">
        <v>10.039999999999999</v>
      </c>
      <c r="K14" s="135">
        <v>9.65</v>
      </c>
      <c r="L14" s="135">
        <v>9.6</v>
      </c>
      <c r="M14" s="135">
        <v>9.1</v>
      </c>
      <c r="N14" s="135">
        <v>8.8000000000000007</v>
      </c>
      <c r="O14" s="135">
        <v>7.8</v>
      </c>
      <c r="P14" s="135">
        <v>7</v>
      </c>
      <c r="Q14" s="135">
        <v>6.7</v>
      </c>
      <c r="R14" s="135">
        <v>6.1</v>
      </c>
      <c r="S14" s="135">
        <v>5.5</v>
      </c>
      <c r="T14" s="135">
        <v>5.407</v>
      </c>
      <c r="U14" s="135">
        <v>5.2519999999999998</v>
      </c>
    </row>
    <row r="15" spans="1:21" x14ac:dyDescent="0.25">
      <c r="A15" s="144" t="s">
        <v>6</v>
      </c>
      <c r="B15" s="135">
        <v>36.880000000000003</v>
      </c>
      <c r="C15" s="135">
        <v>36.72</v>
      </c>
      <c r="D15" s="135">
        <v>35.14</v>
      </c>
      <c r="E15" s="135">
        <v>32.83</v>
      </c>
      <c r="F15" s="135">
        <v>31.32</v>
      </c>
      <c r="G15" s="135">
        <v>28.5</v>
      </c>
      <c r="H15" s="135">
        <v>25.45</v>
      </c>
      <c r="I15" s="135">
        <v>23.47</v>
      </c>
      <c r="J15" s="135">
        <v>21.58</v>
      </c>
      <c r="K15" s="135">
        <v>20.34</v>
      </c>
      <c r="L15" s="135">
        <v>18.5</v>
      </c>
      <c r="M15" s="135">
        <v>18.600000000000001</v>
      </c>
      <c r="N15" s="135">
        <v>17.899999999999999</v>
      </c>
      <c r="O15" s="135">
        <v>15.3</v>
      </c>
      <c r="P15" s="135">
        <v>14</v>
      </c>
      <c r="Q15" s="135">
        <v>13.5</v>
      </c>
      <c r="R15" s="135">
        <v>12.6</v>
      </c>
      <c r="S15" s="135">
        <v>12.8</v>
      </c>
      <c r="T15" s="135">
        <v>11.983000000000001</v>
      </c>
      <c r="U15" s="135">
        <v>11.131</v>
      </c>
    </row>
    <row r="16" spans="1:21" x14ac:dyDescent="0.25">
      <c r="A16" s="144" t="s">
        <v>7</v>
      </c>
      <c r="B16" s="135">
        <v>16.510000000000002</v>
      </c>
      <c r="C16" s="135">
        <v>15.77</v>
      </c>
      <c r="D16" s="135">
        <v>14.87</v>
      </c>
      <c r="E16" s="135">
        <v>13.45</v>
      </c>
      <c r="F16" s="135">
        <v>12.77</v>
      </c>
      <c r="G16" s="135">
        <v>11.8</v>
      </c>
      <c r="H16" s="135">
        <v>11.31</v>
      </c>
      <c r="I16" s="135">
        <v>10.37</v>
      </c>
      <c r="J16" s="135">
        <v>9.9600000000000009</v>
      </c>
      <c r="K16" s="135">
        <v>9.61</v>
      </c>
      <c r="L16" s="135">
        <v>8.9</v>
      </c>
      <c r="M16" s="135">
        <v>8.5</v>
      </c>
      <c r="N16" s="135">
        <v>8</v>
      </c>
      <c r="O16" s="135">
        <v>7.3</v>
      </c>
      <c r="P16" s="135">
        <v>6.9</v>
      </c>
      <c r="Q16" s="135">
        <v>6.8</v>
      </c>
      <c r="R16" s="135">
        <v>6.5</v>
      </c>
      <c r="S16" s="135">
        <v>5.9</v>
      </c>
      <c r="T16" s="135">
        <v>5.7080000000000002</v>
      </c>
      <c r="U16" s="135">
        <v>5.3239999999999998</v>
      </c>
    </row>
    <row r="17" spans="1:21" x14ac:dyDescent="0.25">
      <c r="A17" s="144" t="s">
        <v>8</v>
      </c>
      <c r="B17" s="135">
        <v>76.09</v>
      </c>
      <c r="C17" s="135">
        <v>74.25</v>
      </c>
      <c r="D17" s="135">
        <v>72.180000000000007</v>
      </c>
      <c r="E17" s="135">
        <v>70.87</v>
      </c>
      <c r="F17" s="135">
        <v>66.650000000000006</v>
      </c>
      <c r="G17" s="135">
        <v>63.6</v>
      </c>
      <c r="H17" s="135">
        <v>60.77</v>
      </c>
      <c r="I17" s="135">
        <v>59.59</v>
      </c>
      <c r="J17" s="135">
        <v>57.44</v>
      </c>
      <c r="K17" s="135">
        <v>55.07</v>
      </c>
      <c r="L17" s="135">
        <v>53.7</v>
      </c>
      <c r="M17" s="135">
        <v>52.2</v>
      </c>
      <c r="N17" s="135">
        <v>47.7</v>
      </c>
      <c r="O17" s="135">
        <v>42.8</v>
      </c>
      <c r="P17" s="135">
        <v>39.799999999999997</v>
      </c>
      <c r="Q17" s="135">
        <v>37.1</v>
      </c>
      <c r="R17" s="135">
        <v>33.700000000000003</v>
      </c>
      <c r="S17" s="135">
        <v>32.4</v>
      </c>
      <c r="T17" s="135">
        <v>31.585999999999999</v>
      </c>
      <c r="U17" s="135">
        <v>28.029</v>
      </c>
    </row>
    <row r="18" spans="1:21" x14ac:dyDescent="0.25">
      <c r="A18" s="144" t="s">
        <v>9</v>
      </c>
      <c r="B18" s="135">
        <v>52.13</v>
      </c>
      <c r="C18" s="135">
        <v>52.45</v>
      </c>
      <c r="D18" s="135">
        <v>51.23</v>
      </c>
      <c r="E18" s="135">
        <v>49.68</v>
      </c>
      <c r="F18" s="135">
        <v>49.11</v>
      </c>
      <c r="G18" s="135">
        <v>46.9</v>
      </c>
      <c r="H18" s="135">
        <v>45.24</v>
      </c>
      <c r="I18" s="135">
        <v>44.62</v>
      </c>
      <c r="J18" s="135">
        <v>44.6</v>
      </c>
      <c r="K18" s="135">
        <v>45.1</v>
      </c>
      <c r="L18" s="135">
        <v>43.9</v>
      </c>
      <c r="M18" s="135">
        <v>41</v>
      </c>
      <c r="N18" s="135">
        <v>40.4</v>
      </c>
      <c r="O18" s="135">
        <v>37.299999999999997</v>
      </c>
      <c r="P18" s="135">
        <v>36.4</v>
      </c>
      <c r="Q18" s="135">
        <v>34.6</v>
      </c>
      <c r="R18" s="135">
        <v>31.7</v>
      </c>
      <c r="S18" s="135">
        <v>30.1</v>
      </c>
      <c r="T18" s="135">
        <v>29.105</v>
      </c>
      <c r="U18" s="135">
        <v>27.88</v>
      </c>
    </row>
    <row r="19" spans="1:21" x14ac:dyDescent="0.25">
      <c r="A19" s="144" t="s">
        <v>529</v>
      </c>
      <c r="B19" s="135">
        <v>82.95</v>
      </c>
      <c r="C19" s="135">
        <v>77.599999999999994</v>
      </c>
      <c r="D19" s="135">
        <v>70.94</v>
      </c>
      <c r="E19" s="135">
        <v>60.56</v>
      </c>
      <c r="F19" s="135">
        <v>57.01</v>
      </c>
      <c r="G19" s="135">
        <v>52.6</v>
      </c>
      <c r="H19" s="135">
        <v>49.29</v>
      </c>
      <c r="I19" s="135">
        <v>46.6</v>
      </c>
      <c r="J19" s="135">
        <v>46.05</v>
      </c>
      <c r="K19" s="135">
        <v>46.45</v>
      </c>
      <c r="L19" s="135">
        <v>46.9</v>
      </c>
      <c r="M19" s="135">
        <v>45.6</v>
      </c>
      <c r="N19" s="135">
        <v>43.3</v>
      </c>
      <c r="O19" s="135">
        <v>37.1</v>
      </c>
      <c r="P19" s="135">
        <v>34.6</v>
      </c>
      <c r="Q19" s="135">
        <v>34.700000000000003</v>
      </c>
      <c r="R19" s="135">
        <v>32.9</v>
      </c>
      <c r="S19" s="135">
        <v>32.200000000000003</v>
      </c>
      <c r="T19" s="135">
        <v>32.082000000000001</v>
      </c>
      <c r="U19" s="135">
        <v>31.722999999999999</v>
      </c>
    </row>
    <row r="20" spans="1:21" x14ac:dyDescent="0.25">
      <c r="A20" s="144" t="s">
        <v>11</v>
      </c>
      <c r="B20" s="135">
        <v>47.54</v>
      </c>
      <c r="C20" s="135">
        <v>44.88</v>
      </c>
      <c r="D20" s="135">
        <v>42.3</v>
      </c>
      <c r="E20" s="135">
        <v>39.020000000000003</v>
      </c>
      <c r="F20" s="135">
        <v>35.520000000000003</v>
      </c>
      <c r="G20" s="135">
        <v>33</v>
      </c>
      <c r="H20" s="135">
        <v>30.53</v>
      </c>
      <c r="I20" s="135">
        <v>28.57</v>
      </c>
      <c r="J20" s="135">
        <v>27.4</v>
      </c>
      <c r="K20" s="135">
        <v>27.27</v>
      </c>
      <c r="L20" s="135">
        <v>27.2</v>
      </c>
      <c r="M20" s="135">
        <v>26.5</v>
      </c>
      <c r="N20" s="135">
        <v>26.6</v>
      </c>
      <c r="O20" s="135">
        <v>23.4</v>
      </c>
      <c r="P20" s="135">
        <v>22.1</v>
      </c>
      <c r="Q20" s="135">
        <v>20.7</v>
      </c>
      <c r="R20" s="135">
        <v>18.5</v>
      </c>
      <c r="S20" s="135">
        <v>16.8</v>
      </c>
      <c r="T20" s="135">
        <v>15.539</v>
      </c>
      <c r="U20" s="135">
        <v>15.680999999999999</v>
      </c>
    </row>
    <row r="21" spans="1:21" x14ac:dyDescent="0.25">
      <c r="A21" s="144" t="s">
        <v>12</v>
      </c>
      <c r="B21" s="135">
        <v>46.34</v>
      </c>
      <c r="C21" s="135">
        <v>45.29</v>
      </c>
      <c r="D21" s="135">
        <v>45.21</v>
      </c>
      <c r="E21" s="135">
        <v>41.93</v>
      </c>
      <c r="F21" s="135">
        <v>36.56</v>
      </c>
      <c r="G21" s="135">
        <v>33.299999999999997</v>
      </c>
      <c r="H21" s="135">
        <v>31.26</v>
      </c>
      <c r="I21" s="135">
        <v>29.03</v>
      </c>
      <c r="J21" s="135">
        <v>27.42</v>
      </c>
      <c r="K21" s="135">
        <v>29.48</v>
      </c>
      <c r="L21" s="135">
        <v>30.1</v>
      </c>
      <c r="M21" s="135">
        <v>28.8</v>
      </c>
      <c r="N21" s="135">
        <v>27.7</v>
      </c>
      <c r="O21" s="135">
        <v>24.5</v>
      </c>
      <c r="P21" s="135">
        <v>23.7</v>
      </c>
      <c r="Q21" s="135">
        <v>23.5</v>
      </c>
      <c r="R21" s="135">
        <v>22.2</v>
      </c>
      <c r="S21" s="135">
        <v>20.9</v>
      </c>
      <c r="T21" s="135">
        <v>21.667999999999999</v>
      </c>
      <c r="U21" s="135">
        <v>19.116</v>
      </c>
    </row>
    <row r="22" spans="1:21" x14ac:dyDescent="0.25">
      <c r="A22" s="144" t="s">
        <v>13</v>
      </c>
      <c r="B22" s="135">
        <v>36.35</v>
      </c>
      <c r="C22" s="135">
        <v>33.85</v>
      </c>
      <c r="D22" s="135">
        <v>32.07</v>
      </c>
      <c r="E22" s="135">
        <v>29</v>
      </c>
      <c r="F22" s="135">
        <v>26.95</v>
      </c>
      <c r="G22" s="135">
        <v>24.4</v>
      </c>
      <c r="H22" s="135">
        <v>21.43</v>
      </c>
      <c r="I22" s="135">
        <v>18.93</v>
      </c>
      <c r="J22" s="135">
        <v>17.79</v>
      </c>
      <c r="K22" s="135">
        <v>16.14</v>
      </c>
      <c r="L22" s="135">
        <v>15.5</v>
      </c>
      <c r="M22" s="135">
        <v>15.9</v>
      </c>
      <c r="N22" s="135">
        <v>15.9</v>
      </c>
      <c r="O22" s="135">
        <v>13.5</v>
      </c>
      <c r="P22" s="135">
        <v>12.8</v>
      </c>
      <c r="Q22" s="135">
        <v>12.3</v>
      </c>
      <c r="R22" s="135">
        <v>10.8</v>
      </c>
      <c r="S22" s="135">
        <v>10.1</v>
      </c>
      <c r="T22" s="135">
        <v>9.8209999999999997</v>
      </c>
      <c r="U22" s="135">
        <v>9.2579999999999991</v>
      </c>
    </row>
    <row r="23" spans="1:21" x14ac:dyDescent="0.25">
      <c r="A23" s="144" t="s">
        <v>14</v>
      </c>
      <c r="B23" s="135">
        <v>52.98</v>
      </c>
      <c r="C23" s="135">
        <v>51.23</v>
      </c>
      <c r="D23" s="135">
        <v>48.93</v>
      </c>
      <c r="E23" s="135">
        <v>47.06</v>
      </c>
      <c r="F23" s="135">
        <v>45.42</v>
      </c>
      <c r="G23" s="135">
        <v>43.6</v>
      </c>
      <c r="H23" s="135">
        <v>41.96</v>
      </c>
      <c r="I23" s="135">
        <v>38.08</v>
      </c>
      <c r="J23" s="135">
        <v>39.11</v>
      </c>
      <c r="K23" s="135">
        <v>40.369999999999997</v>
      </c>
      <c r="L23" s="135">
        <v>39.200000000000003</v>
      </c>
      <c r="M23" s="135">
        <v>36.9</v>
      </c>
      <c r="N23" s="135">
        <v>36.799999999999997</v>
      </c>
      <c r="O23" s="135">
        <v>36.4</v>
      </c>
      <c r="P23" s="135">
        <v>36.700000000000003</v>
      </c>
      <c r="Q23" s="135">
        <v>36.6</v>
      </c>
      <c r="R23" s="135">
        <v>30.3</v>
      </c>
      <c r="S23" s="135">
        <v>26.4</v>
      </c>
      <c r="T23" s="135">
        <v>24.396999999999998</v>
      </c>
      <c r="U23" s="135">
        <v>24.814</v>
      </c>
    </row>
    <row r="24" spans="1:21" x14ac:dyDescent="0.25">
      <c r="A24" s="144" t="s">
        <v>15</v>
      </c>
      <c r="B24" s="135">
        <v>36.75</v>
      </c>
      <c r="C24" s="135">
        <v>35.46</v>
      </c>
      <c r="D24" s="135">
        <v>32.1</v>
      </c>
      <c r="E24" s="135">
        <v>27.84</v>
      </c>
      <c r="F24" s="135">
        <v>24.96</v>
      </c>
      <c r="G24" s="135">
        <v>21.9</v>
      </c>
      <c r="H24" s="135">
        <v>19.62</v>
      </c>
      <c r="I24" s="135">
        <v>17.7</v>
      </c>
      <c r="J24" s="135">
        <v>17.63</v>
      </c>
      <c r="K24" s="135">
        <v>17.95</v>
      </c>
      <c r="L24" s="135">
        <v>17.7</v>
      </c>
      <c r="M24" s="135">
        <v>17.8</v>
      </c>
      <c r="N24" s="135">
        <v>18.3</v>
      </c>
      <c r="O24" s="135">
        <v>17.600000000000001</v>
      </c>
      <c r="P24" s="135">
        <v>17.100000000000001</v>
      </c>
      <c r="Q24" s="135">
        <v>17.2</v>
      </c>
      <c r="R24" s="135">
        <v>16.399999999999999</v>
      </c>
      <c r="S24" s="135">
        <v>14.8</v>
      </c>
      <c r="T24" s="135">
        <v>14.273999999999999</v>
      </c>
      <c r="U24" s="135">
        <v>14.015000000000001</v>
      </c>
    </row>
    <row r="25" spans="1:21" x14ac:dyDescent="0.25">
      <c r="A25" s="144" t="s">
        <v>16</v>
      </c>
      <c r="B25" s="135">
        <v>54.72</v>
      </c>
      <c r="C25" s="135">
        <v>51.28</v>
      </c>
      <c r="D25" s="135">
        <v>50.63</v>
      </c>
      <c r="E25" s="135">
        <v>45.39</v>
      </c>
      <c r="F25" s="135">
        <v>42.32</v>
      </c>
      <c r="G25" s="135">
        <v>38.9</v>
      </c>
      <c r="H25" s="135">
        <v>37.909999999999997</v>
      </c>
      <c r="I25" s="135">
        <v>36.82</v>
      </c>
      <c r="J25" s="135">
        <v>36.44</v>
      </c>
      <c r="K25" s="135">
        <v>39.49</v>
      </c>
      <c r="L25" s="135">
        <v>39.700000000000003</v>
      </c>
      <c r="M25" s="135">
        <v>39.9</v>
      </c>
      <c r="N25" s="135">
        <v>41.6</v>
      </c>
      <c r="O25" s="135">
        <v>37.700000000000003</v>
      </c>
      <c r="P25" s="135">
        <v>33.799999999999997</v>
      </c>
      <c r="Q25" s="135">
        <v>34.200000000000003</v>
      </c>
      <c r="R25" s="135">
        <v>31.5</v>
      </c>
      <c r="S25" s="135">
        <v>27.5</v>
      </c>
      <c r="T25" s="135">
        <v>26.792999999999999</v>
      </c>
      <c r="U25" s="135">
        <v>29.832000000000001</v>
      </c>
    </row>
    <row r="26" spans="1:21" x14ac:dyDescent="0.25">
      <c r="A26" s="144" t="s">
        <v>17</v>
      </c>
      <c r="B26" s="135">
        <v>22.73</v>
      </c>
      <c r="C26" s="135">
        <v>23.55</v>
      </c>
      <c r="D26" s="135">
        <v>21.75</v>
      </c>
      <c r="E26" s="135">
        <v>20.04</v>
      </c>
      <c r="F26" s="135">
        <v>18.22</v>
      </c>
      <c r="G26" s="135">
        <v>16.899999999999999</v>
      </c>
      <c r="H26" s="135">
        <v>16.309999999999999</v>
      </c>
      <c r="I26" s="135">
        <v>14.12</v>
      </c>
      <c r="J26" s="135">
        <v>13.37</v>
      </c>
      <c r="K26" s="135">
        <v>13.36</v>
      </c>
      <c r="L26" s="135">
        <v>13.2</v>
      </c>
      <c r="M26" s="135">
        <v>12.9</v>
      </c>
      <c r="N26" s="135">
        <v>12.4</v>
      </c>
      <c r="O26" s="135">
        <v>11</v>
      </c>
      <c r="P26" s="135">
        <v>10.3</v>
      </c>
      <c r="Q26" s="135">
        <v>10.5</v>
      </c>
      <c r="R26" s="135">
        <v>10.1</v>
      </c>
      <c r="S26" s="135">
        <v>8.8000000000000007</v>
      </c>
      <c r="T26" s="135">
        <v>8.6519999999999992</v>
      </c>
      <c r="U26" s="135">
        <v>8.5039999999999996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</v>
      </c>
      <c r="O27" s="135">
        <v>0.9</v>
      </c>
      <c r="P27" s="135">
        <v>0.8</v>
      </c>
      <c r="Q27" s="135">
        <v>0.7</v>
      </c>
      <c r="R27" s="135">
        <v>0.7</v>
      </c>
      <c r="S27" s="135">
        <v>0.6</v>
      </c>
      <c r="T27" s="135">
        <v>0.40799999999999997</v>
      </c>
      <c r="U27" s="135">
        <v>0.41</v>
      </c>
    </row>
    <row r="28" spans="1:21" ht="18" x14ac:dyDescent="0.25">
      <c r="A28" s="2" t="s">
        <v>94</v>
      </c>
      <c r="B28" s="72">
        <v>190.19</v>
      </c>
      <c r="C28" s="72">
        <v>177.94</v>
      </c>
      <c r="D28" s="72">
        <v>163.88</v>
      </c>
      <c r="E28" s="72">
        <v>153.93</v>
      </c>
      <c r="F28" s="72">
        <v>139.61000000000001</v>
      </c>
      <c r="G28" s="72">
        <v>121.8</v>
      </c>
      <c r="H28" s="72">
        <v>109.68</v>
      </c>
      <c r="I28" s="72">
        <v>100.79</v>
      </c>
      <c r="J28" s="72">
        <v>96.2</v>
      </c>
      <c r="K28" s="72">
        <v>94.12</v>
      </c>
      <c r="L28" s="72">
        <v>90.6</v>
      </c>
      <c r="M28" s="72">
        <v>91.5</v>
      </c>
      <c r="N28" s="72">
        <v>88.4</v>
      </c>
      <c r="O28" s="72">
        <v>77.2</v>
      </c>
      <c r="P28" s="72">
        <v>73.5</v>
      </c>
      <c r="Q28" s="72">
        <v>74.099999999999994</v>
      </c>
      <c r="R28" s="72">
        <v>71.8</v>
      </c>
      <c r="S28" s="72">
        <v>65</v>
      </c>
      <c r="T28" s="72">
        <v>60.368000000000002</v>
      </c>
      <c r="U28" s="72">
        <v>59.244999999999997</v>
      </c>
    </row>
    <row r="29" spans="1:21" x14ac:dyDescent="0.25">
      <c r="A29" s="144" t="s">
        <v>19</v>
      </c>
      <c r="B29" s="135">
        <v>9.27</v>
      </c>
      <c r="C29" s="135">
        <v>8.8000000000000007</v>
      </c>
      <c r="D29" s="135">
        <v>8.2100000000000009</v>
      </c>
      <c r="E29" s="135">
        <v>7.92</v>
      </c>
      <c r="F29" s="135">
        <v>7.24</v>
      </c>
      <c r="G29" s="135">
        <v>6.7</v>
      </c>
      <c r="H29" s="135">
        <v>6.38</v>
      </c>
      <c r="I29" s="135">
        <v>5.73</v>
      </c>
      <c r="J29" s="135">
        <v>5.32</v>
      </c>
      <c r="K29" s="135">
        <v>5.07</v>
      </c>
      <c r="L29" s="135">
        <v>4.5999999999999996</v>
      </c>
      <c r="M29" s="135">
        <v>4.3</v>
      </c>
      <c r="N29" s="135">
        <v>3.8</v>
      </c>
      <c r="O29" s="135">
        <v>3.3</v>
      </c>
      <c r="P29" s="135">
        <v>3</v>
      </c>
      <c r="Q29" s="135">
        <v>2.9</v>
      </c>
      <c r="R29" s="135">
        <v>2.6</v>
      </c>
      <c r="S29" s="135">
        <v>2.5</v>
      </c>
      <c r="T29" s="135">
        <v>2.258</v>
      </c>
      <c r="U29" s="135">
        <v>2.0150000000000001</v>
      </c>
    </row>
    <row r="30" spans="1:21" x14ac:dyDescent="0.25">
      <c r="A30" s="144" t="s">
        <v>20</v>
      </c>
      <c r="B30" s="135">
        <v>12.17</v>
      </c>
      <c r="C30" s="135">
        <v>12.1</v>
      </c>
      <c r="D30" s="135">
        <v>11.2</v>
      </c>
      <c r="E30" s="135">
        <v>10.33</v>
      </c>
      <c r="F30" s="135">
        <v>9.5399999999999991</v>
      </c>
      <c r="G30" s="135">
        <v>8.6999999999999993</v>
      </c>
      <c r="H30" s="135">
        <v>8.2200000000000006</v>
      </c>
      <c r="I30" s="135">
        <v>7.47</v>
      </c>
      <c r="J30" s="135">
        <v>7.08</v>
      </c>
      <c r="K30" s="135">
        <v>6.85</v>
      </c>
      <c r="L30" s="135">
        <v>6.5</v>
      </c>
      <c r="M30" s="135">
        <v>6.3</v>
      </c>
      <c r="N30" s="135">
        <v>6</v>
      </c>
      <c r="O30" s="135">
        <v>5.7</v>
      </c>
      <c r="P30" s="135">
        <v>5.4</v>
      </c>
      <c r="Q30" s="135">
        <v>4.9000000000000004</v>
      </c>
      <c r="R30" s="135">
        <v>4.4000000000000004</v>
      </c>
      <c r="S30" s="135">
        <v>4.0999999999999996</v>
      </c>
      <c r="T30" s="135">
        <v>3.782</v>
      </c>
      <c r="U30" s="135">
        <v>3.5449999999999999</v>
      </c>
    </row>
    <row r="31" spans="1:21" x14ac:dyDescent="0.25">
      <c r="A31" s="144" t="s">
        <v>21</v>
      </c>
      <c r="B31" s="135">
        <v>21.62</v>
      </c>
      <c r="C31" s="135">
        <v>21.02</v>
      </c>
      <c r="D31" s="135">
        <v>18.899999999999999</v>
      </c>
      <c r="E31" s="135">
        <v>18.11</v>
      </c>
      <c r="F31" s="135">
        <v>16.420000000000002</v>
      </c>
      <c r="G31" s="135">
        <v>15.1</v>
      </c>
      <c r="H31" s="135">
        <v>13.07</v>
      </c>
      <c r="I31" s="135">
        <v>11.35</v>
      </c>
      <c r="J31" s="135">
        <v>10.67</v>
      </c>
      <c r="K31" s="135">
        <v>10.039999999999999</v>
      </c>
      <c r="L31" s="135">
        <v>9.9</v>
      </c>
      <c r="M31" s="135">
        <v>9.5</v>
      </c>
      <c r="N31" s="135">
        <v>9</v>
      </c>
      <c r="O31" s="135">
        <v>8.6</v>
      </c>
      <c r="P31" s="135">
        <v>8.3000000000000007</v>
      </c>
      <c r="Q31" s="135">
        <v>7.8</v>
      </c>
      <c r="R31" s="135">
        <v>7.4</v>
      </c>
      <c r="S31" s="135">
        <v>6.9</v>
      </c>
      <c r="T31" s="135">
        <v>6.4969999999999999</v>
      </c>
      <c r="U31" s="135">
        <v>6.165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0.15</v>
      </c>
      <c r="C33" s="135">
        <v>0.16</v>
      </c>
      <c r="D33" s="135">
        <v>0.16</v>
      </c>
      <c r="E33" s="135">
        <v>0.17</v>
      </c>
      <c r="F33" s="135">
        <v>0.15</v>
      </c>
      <c r="G33" s="135">
        <v>0.2</v>
      </c>
      <c r="H33" s="135">
        <v>0.16</v>
      </c>
      <c r="I33" s="135">
        <v>0.14000000000000001</v>
      </c>
      <c r="J33" s="135">
        <v>0.1</v>
      </c>
      <c r="K33" s="135">
        <v>0.1</v>
      </c>
      <c r="L33" s="135">
        <v>0.1</v>
      </c>
      <c r="M33" s="135">
        <v>0.1</v>
      </c>
      <c r="N33" s="135">
        <v>0.1</v>
      </c>
      <c r="O33" s="135">
        <v>0.1</v>
      </c>
      <c r="P33" s="135">
        <v>0.1</v>
      </c>
      <c r="Q33" s="135">
        <v>0.1</v>
      </c>
      <c r="R33" s="135">
        <v>0.1</v>
      </c>
      <c r="S33" s="135">
        <v>0.1</v>
      </c>
      <c r="T33" s="135">
        <v>5.8999999999999997E-2</v>
      </c>
      <c r="U33" s="135">
        <v>5.3999999999999999E-2</v>
      </c>
    </row>
    <row r="34" spans="1:21" ht="19.5" x14ac:dyDescent="0.25">
      <c r="A34" s="7" t="s">
        <v>93</v>
      </c>
      <c r="B34" s="135">
        <v>21.470000000000002</v>
      </c>
      <c r="C34" s="135">
        <v>20.86</v>
      </c>
      <c r="D34" s="135">
        <v>18.739999999999998</v>
      </c>
      <c r="E34" s="135">
        <v>17.939999999999998</v>
      </c>
      <c r="F34" s="135">
        <v>16.270000000000003</v>
      </c>
      <c r="G34" s="135">
        <v>14.9</v>
      </c>
      <c r="H34" s="135">
        <f>H31-H33</f>
        <v>12.91</v>
      </c>
      <c r="I34" s="135">
        <v>11.21</v>
      </c>
      <c r="J34" s="135">
        <v>10.57</v>
      </c>
      <c r="K34" s="135">
        <v>9.94</v>
      </c>
      <c r="L34" s="135">
        <v>9.8000000000000007</v>
      </c>
      <c r="M34" s="135">
        <v>9.4</v>
      </c>
      <c r="N34" s="135">
        <v>8.9</v>
      </c>
      <c r="O34" s="135">
        <v>8.5</v>
      </c>
      <c r="P34" s="135">
        <v>8.1999999999999993</v>
      </c>
      <c r="Q34" s="135">
        <v>7.7</v>
      </c>
      <c r="R34" s="135">
        <v>7.4</v>
      </c>
      <c r="S34" s="135">
        <v>6.9</v>
      </c>
      <c r="T34" s="135">
        <v>6.4379999999999997</v>
      </c>
      <c r="U34" s="135">
        <v>6.1120000000000001</v>
      </c>
    </row>
    <row r="35" spans="1:21" x14ac:dyDescent="0.25">
      <c r="A35" s="144" t="s">
        <v>24</v>
      </c>
      <c r="B35" s="135">
        <v>29.87</v>
      </c>
      <c r="C35" s="135">
        <v>27.41</v>
      </c>
      <c r="D35" s="135">
        <v>26.06</v>
      </c>
      <c r="E35" s="135">
        <v>24.76</v>
      </c>
      <c r="F35" s="135">
        <v>23.31</v>
      </c>
      <c r="G35" s="135">
        <v>21.7</v>
      </c>
      <c r="H35" s="135">
        <v>20.38</v>
      </c>
      <c r="I35" s="135">
        <v>19.43</v>
      </c>
      <c r="J35" s="135">
        <v>18.61</v>
      </c>
      <c r="K35" s="135">
        <v>17.48</v>
      </c>
      <c r="L35" s="135">
        <v>16.399999999999999</v>
      </c>
      <c r="M35" s="135">
        <v>15.6</v>
      </c>
      <c r="N35" s="135">
        <v>14.7</v>
      </c>
      <c r="O35" s="135">
        <v>13.6</v>
      </c>
      <c r="P35" s="135">
        <v>13</v>
      </c>
      <c r="Q35" s="135">
        <v>12.7</v>
      </c>
      <c r="R35" s="135">
        <v>12.8</v>
      </c>
      <c r="S35" s="135">
        <v>12.1</v>
      </c>
      <c r="T35" s="135">
        <v>10.965999999999999</v>
      </c>
      <c r="U35" s="135">
        <v>11.007</v>
      </c>
    </row>
    <row r="36" spans="1:21" x14ac:dyDescent="0.25">
      <c r="A36" s="144" t="s">
        <v>25</v>
      </c>
      <c r="B36" s="135">
        <v>11.99</v>
      </c>
      <c r="C36" s="135">
        <v>11.48</v>
      </c>
      <c r="D36" s="135">
        <v>10.71</v>
      </c>
      <c r="E36" s="135">
        <v>10.18</v>
      </c>
      <c r="F36" s="135">
        <v>8.98</v>
      </c>
      <c r="G36" s="135">
        <v>8.3000000000000007</v>
      </c>
      <c r="H36" s="135">
        <v>8.3699999999999992</v>
      </c>
      <c r="I36" s="135">
        <v>7.98</v>
      </c>
      <c r="J36" s="135">
        <v>7.48</v>
      </c>
      <c r="K36" s="135">
        <v>8.0500000000000007</v>
      </c>
      <c r="L36" s="135">
        <v>8.3000000000000007</v>
      </c>
      <c r="M36" s="135">
        <v>8.6</v>
      </c>
      <c r="N36" s="135">
        <v>8.1999999999999993</v>
      </c>
      <c r="O36" s="135">
        <v>7.5</v>
      </c>
      <c r="P36" s="135">
        <v>7.5</v>
      </c>
      <c r="Q36" s="135">
        <v>8.3000000000000007</v>
      </c>
      <c r="R36" s="135">
        <v>7.9</v>
      </c>
      <c r="S36" s="135">
        <v>7</v>
      </c>
      <c r="T36" s="135">
        <v>6.7329999999999997</v>
      </c>
      <c r="U36" s="135">
        <v>7.0250000000000004</v>
      </c>
    </row>
    <row r="37" spans="1:21" x14ac:dyDescent="0.25">
      <c r="A37" s="144" t="s">
        <v>505</v>
      </c>
      <c r="B37" s="135">
        <v>45.31</v>
      </c>
      <c r="C37" s="135">
        <v>41.55</v>
      </c>
      <c r="D37" s="135">
        <v>38.409999999999997</v>
      </c>
      <c r="E37" s="135">
        <v>36.36</v>
      </c>
      <c r="F37" s="135">
        <v>32.659999999999997</v>
      </c>
      <c r="G37" s="135">
        <v>25.8</v>
      </c>
      <c r="H37" s="135">
        <v>22.84</v>
      </c>
      <c r="I37" s="135">
        <v>21.75</v>
      </c>
      <c r="J37" s="135">
        <v>21.27</v>
      </c>
      <c r="K37" s="135">
        <v>21.13</v>
      </c>
      <c r="L37" s="135">
        <v>20</v>
      </c>
      <c r="M37" s="135">
        <v>19.7</v>
      </c>
      <c r="N37" s="135">
        <v>18.899999999999999</v>
      </c>
      <c r="O37" s="135">
        <v>16.399999999999999</v>
      </c>
      <c r="P37" s="135">
        <v>15.4</v>
      </c>
      <c r="Q37" s="135">
        <v>16.100000000000001</v>
      </c>
      <c r="R37" s="135">
        <v>14.6</v>
      </c>
      <c r="S37" s="135">
        <v>12.9</v>
      </c>
      <c r="T37" s="135">
        <v>11.253</v>
      </c>
      <c r="U37" s="135">
        <v>10.951000000000001</v>
      </c>
    </row>
    <row r="38" spans="1:21" x14ac:dyDescent="0.25">
      <c r="A38" s="144" t="s">
        <v>27</v>
      </c>
      <c r="B38" s="135">
        <v>1.54</v>
      </c>
      <c r="C38" s="135">
        <v>1.41</v>
      </c>
      <c r="D38" s="135">
        <v>1.21</v>
      </c>
      <c r="E38" s="135">
        <v>1.25</v>
      </c>
      <c r="F38" s="135">
        <v>1.1200000000000001</v>
      </c>
      <c r="G38" s="135">
        <v>1</v>
      </c>
      <c r="H38" s="135">
        <v>0.94</v>
      </c>
      <c r="I38" s="135">
        <v>0.85</v>
      </c>
      <c r="J38" s="135">
        <v>0.82</v>
      </c>
      <c r="K38" s="135">
        <v>0.8</v>
      </c>
      <c r="L38" s="135">
        <v>0.8</v>
      </c>
      <c r="M38" s="135">
        <v>0.7</v>
      </c>
      <c r="N38" s="135">
        <v>0.7</v>
      </c>
      <c r="O38" s="135">
        <v>0.7</v>
      </c>
      <c r="P38" s="135">
        <v>0.7</v>
      </c>
      <c r="Q38" s="135">
        <v>0.6</v>
      </c>
      <c r="R38" s="135">
        <v>0.6</v>
      </c>
      <c r="S38" s="135">
        <v>0.5</v>
      </c>
      <c r="T38" s="135">
        <v>0.434</v>
      </c>
      <c r="U38" s="135">
        <v>0.40899999999999997</v>
      </c>
    </row>
    <row r="39" spans="1:21" x14ac:dyDescent="0.25">
      <c r="A39" s="144" t="s">
        <v>28</v>
      </c>
      <c r="B39" s="135">
        <v>27.07</v>
      </c>
      <c r="C39" s="135">
        <v>24.81</v>
      </c>
      <c r="D39" s="135">
        <v>23.05</v>
      </c>
      <c r="E39" s="135">
        <v>21.3</v>
      </c>
      <c r="F39" s="135">
        <v>19.96</v>
      </c>
      <c r="G39" s="135">
        <v>17.8</v>
      </c>
      <c r="H39" s="135">
        <v>16.37</v>
      </c>
      <c r="I39" s="135">
        <v>14.99</v>
      </c>
      <c r="J39" s="135">
        <v>14.6</v>
      </c>
      <c r="K39" s="135">
        <v>14.56</v>
      </c>
      <c r="L39" s="135">
        <v>14.2</v>
      </c>
      <c r="M39" s="135">
        <v>16.600000000000001</v>
      </c>
      <c r="N39" s="135">
        <v>16.899999999999999</v>
      </c>
      <c r="O39" s="135">
        <v>12.5</v>
      </c>
      <c r="P39" s="135">
        <v>11.7</v>
      </c>
      <c r="Q39" s="135">
        <v>12.3</v>
      </c>
      <c r="R39" s="135">
        <v>12.8</v>
      </c>
      <c r="S39" s="135">
        <v>10.6</v>
      </c>
      <c r="T39" s="135">
        <v>10.223000000000001</v>
      </c>
      <c r="U39" s="135">
        <v>10.196999999999999</v>
      </c>
    </row>
    <row r="40" spans="1:21" x14ac:dyDescent="0.25">
      <c r="A40" s="144" t="s">
        <v>29</v>
      </c>
      <c r="B40" s="135">
        <v>31.35</v>
      </c>
      <c r="C40" s="135">
        <v>29.36</v>
      </c>
      <c r="D40" s="135">
        <v>26.15</v>
      </c>
      <c r="E40" s="135">
        <v>23.71</v>
      </c>
      <c r="F40" s="135">
        <v>20.37</v>
      </c>
      <c r="G40" s="135">
        <v>16.7</v>
      </c>
      <c r="H40" s="135">
        <v>13.11</v>
      </c>
      <c r="I40" s="135">
        <v>11.23</v>
      </c>
      <c r="J40" s="135">
        <v>10.34</v>
      </c>
      <c r="K40" s="135">
        <v>10.15</v>
      </c>
      <c r="L40" s="135">
        <v>9.8000000000000007</v>
      </c>
      <c r="M40" s="135">
        <v>10.1</v>
      </c>
      <c r="N40" s="135">
        <v>10.1</v>
      </c>
      <c r="O40" s="135">
        <v>8.9</v>
      </c>
      <c r="P40" s="135">
        <v>8.5</v>
      </c>
      <c r="Q40" s="135">
        <v>8.5</v>
      </c>
      <c r="R40" s="135">
        <v>8.6</v>
      </c>
      <c r="S40" s="135">
        <v>8.4</v>
      </c>
      <c r="T40" s="135">
        <v>8.2210000000000001</v>
      </c>
      <c r="U40" s="135">
        <v>7.9290000000000003</v>
      </c>
    </row>
    <row r="41" spans="1:21" x14ac:dyDescent="0.25">
      <c r="A41" s="144" t="s">
        <v>30</v>
      </c>
      <c r="B41" s="135" t="s">
        <v>102</v>
      </c>
      <c r="C41" s="135" t="s">
        <v>102</v>
      </c>
      <c r="D41" s="135" t="s">
        <v>102</v>
      </c>
      <c r="E41" s="135" t="s">
        <v>102</v>
      </c>
      <c r="F41" s="135" t="s">
        <v>102</v>
      </c>
      <c r="G41" s="135" t="s">
        <v>102</v>
      </c>
      <c r="H41" s="135" t="s">
        <v>102</v>
      </c>
      <c r="I41" s="135" t="s">
        <v>102</v>
      </c>
      <c r="J41" s="135" t="s">
        <v>102</v>
      </c>
      <c r="K41" s="135" t="s">
        <v>102</v>
      </c>
      <c r="L41" s="135" t="s">
        <v>102</v>
      </c>
      <c r="M41" s="135" t="s">
        <v>102</v>
      </c>
      <c r="N41" s="135" t="s">
        <v>102</v>
      </c>
      <c r="O41" s="135" t="s">
        <v>102</v>
      </c>
      <c r="P41" s="135" t="s">
        <v>102</v>
      </c>
      <c r="Q41" s="135" t="s">
        <v>102</v>
      </c>
      <c r="R41" s="13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129</v>
      </c>
      <c r="B42" s="72">
        <v>174.29</v>
      </c>
      <c r="C42" s="72">
        <v>171.89</v>
      </c>
      <c r="D42" s="72">
        <v>165.84</v>
      </c>
      <c r="E42" s="72">
        <v>157.12</v>
      </c>
      <c r="F42" s="72">
        <v>148.01</v>
      </c>
      <c r="G42" s="72">
        <v>137.30000000000001</v>
      </c>
      <c r="H42" s="72">
        <f>SUM(H43:H49)</f>
        <v>132.65</v>
      </c>
      <c r="I42" s="72">
        <v>125.58</v>
      </c>
      <c r="J42" s="72">
        <v>122.06</v>
      </c>
      <c r="K42" s="72">
        <v>125.35</v>
      </c>
      <c r="L42" s="72">
        <v>118.8</v>
      </c>
      <c r="M42" s="72">
        <v>115.1</v>
      </c>
      <c r="N42" s="72">
        <v>110.9</v>
      </c>
      <c r="O42" s="72">
        <v>98.4</v>
      </c>
      <c r="P42" s="72">
        <v>99.5</v>
      </c>
      <c r="Q42" s="72">
        <v>94.9</v>
      </c>
      <c r="R42" s="72">
        <v>84.5</v>
      </c>
      <c r="S42" s="72">
        <v>79.599999999999994</v>
      </c>
      <c r="T42" s="72">
        <v>80.387</v>
      </c>
      <c r="U42" s="72">
        <v>76.805999999999997</v>
      </c>
    </row>
    <row r="43" spans="1:21" x14ac:dyDescent="0.25">
      <c r="A43" s="144" t="s">
        <v>31</v>
      </c>
      <c r="B43" s="135">
        <v>5.45</v>
      </c>
      <c r="C43" s="135">
        <v>5.4</v>
      </c>
      <c r="D43" s="135">
        <v>4.82</v>
      </c>
      <c r="E43" s="135">
        <v>4.5999999999999996</v>
      </c>
      <c r="F43" s="135">
        <v>3.85</v>
      </c>
      <c r="G43" s="135">
        <v>3.3</v>
      </c>
      <c r="H43" s="135">
        <v>3.19</v>
      </c>
      <c r="I43" s="135">
        <v>3.06</v>
      </c>
      <c r="J43" s="135">
        <v>2.88</v>
      </c>
      <c r="K43" s="135">
        <v>2.94</v>
      </c>
      <c r="L43" s="135">
        <v>2.9</v>
      </c>
      <c r="M43" s="135">
        <v>2.7</v>
      </c>
      <c r="N43" s="135">
        <v>2.2999999999999998</v>
      </c>
      <c r="O43" s="135">
        <v>2.2000000000000002</v>
      </c>
      <c r="P43" s="135">
        <v>2</v>
      </c>
      <c r="Q43" s="135">
        <v>2.2000000000000002</v>
      </c>
      <c r="R43" s="135">
        <v>2.1</v>
      </c>
      <c r="S43" s="135">
        <v>2</v>
      </c>
      <c r="T43" s="135">
        <v>1.9710000000000001</v>
      </c>
      <c r="U43" s="135">
        <v>1.867</v>
      </c>
    </row>
    <row r="44" spans="1:21" x14ac:dyDescent="0.25">
      <c r="A44" s="144" t="s">
        <v>32</v>
      </c>
      <c r="B44" s="135">
        <v>1.1599999999999999</v>
      </c>
      <c r="C44" s="135">
        <v>0.98</v>
      </c>
      <c r="D44" s="135">
        <v>1.2</v>
      </c>
      <c r="E44" s="135">
        <v>1.03</v>
      </c>
      <c r="F44" s="135">
        <v>0.9</v>
      </c>
      <c r="G44" s="135">
        <v>0.9</v>
      </c>
      <c r="H44" s="135">
        <v>0.91</v>
      </c>
      <c r="I44" s="135">
        <v>0.92</v>
      </c>
      <c r="J44" s="135">
        <v>0.86</v>
      </c>
      <c r="K44" s="135">
        <v>0.84</v>
      </c>
      <c r="L44" s="135">
        <v>0.7</v>
      </c>
      <c r="M44" s="135">
        <v>0.7</v>
      </c>
      <c r="N44" s="135">
        <v>0.5</v>
      </c>
      <c r="O44" s="135">
        <v>0.6</v>
      </c>
      <c r="P44" s="135">
        <v>0.6</v>
      </c>
      <c r="Q44" s="135">
        <v>0.6</v>
      </c>
      <c r="R44" s="135">
        <v>0.5</v>
      </c>
      <c r="S44" s="135">
        <v>0.5</v>
      </c>
      <c r="T44" s="135">
        <v>0.24199999999999999</v>
      </c>
      <c r="U44" s="135">
        <v>0.30399999999999999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7.2</v>
      </c>
      <c r="Q45" s="135">
        <v>6.2</v>
      </c>
      <c r="R45" s="135">
        <v>5.2</v>
      </c>
      <c r="S45" s="135">
        <v>4.5999999999999996</v>
      </c>
      <c r="T45" s="135">
        <v>4.3179999999999996</v>
      </c>
      <c r="U45" s="135">
        <v>4.1340000000000003</v>
      </c>
    </row>
    <row r="46" spans="1:21" x14ac:dyDescent="0.25">
      <c r="A46" s="144" t="s">
        <v>34</v>
      </c>
      <c r="B46" s="135">
        <v>75.05</v>
      </c>
      <c r="C46" s="135">
        <v>73.31</v>
      </c>
      <c r="D46" s="135">
        <v>71.12</v>
      </c>
      <c r="E46" s="135">
        <v>65.989999999999995</v>
      </c>
      <c r="F46" s="135">
        <v>62.19</v>
      </c>
      <c r="G46" s="135">
        <v>57.2</v>
      </c>
      <c r="H46" s="135">
        <v>54.09</v>
      </c>
      <c r="I46" s="135">
        <v>49.85</v>
      </c>
      <c r="J46" s="135">
        <v>48.23</v>
      </c>
      <c r="K46" s="135">
        <v>49.42</v>
      </c>
      <c r="L46" s="135">
        <v>48.6</v>
      </c>
      <c r="M46" s="135">
        <v>46.9</v>
      </c>
      <c r="N46" s="135">
        <v>43.4</v>
      </c>
      <c r="O46" s="135">
        <v>38.200000000000003</v>
      </c>
      <c r="P46" s="135">
        <v>35.9</v>
      </c>
      <c r="Q46" s="135">
        <v>34.1</v>
      </c>
      <c r="R46" s="135">
        <v>30.7</v>
      </c>
      <c r="S46" s="135">
        <v>29.7</v>
      </c>
      <c r="T46" s="135">
        <v>31.259</v>
      </c>
      <c r="U46" s="135">
        <v>30.111000000000001</v>
      </c>
    </row>
    <row r="47" spans="1:21" x14ac:dyDescent="0.25">
      <c r="A47" s="144" t="s">
        <v>35</v>
      </c>
      <c r="B47" s="135">
        <v>6.2</v>
      </c>
      <c r="C47" s="135">
        <v>6.28</v>
      </c>
      <c r="D47" s="135">
        <v>6.36</v>
      </c>
      <c r="E47" s="135">
        <v>6.54</v>
      </c>
      <c r="F47" s="135">
        <v>7.25</v>
      </c>
      <c r="G47" s="135">
        <v>7</v>
      </c>
      <c r="H47" s="135">
        <v>7.51</v>
      </c>
      <c r="I47" s="135">
        <v>7.98</v>
      </c>
      <c r="J47" s="135">
        <v>8.24</v>
      </c>
      <c r="K47" s="135">
        <v>9.41</v>
      </c>
      <c r="L47" s="135">
        <v>9.9</v>
      </c>
      <c r="M47" s="135">
        <v>11.2</v>
      </c>
      <c r="N47" s="135">
        <v>13</v>
      </c>
      <c r="O47" s="135">
        <v>12.6</v>
      </c>
      <c r="P47" s="135">
        <v>13.3</v>
      </c>
      <c r="Q47" s="135">
        <v>13</v>
      </c>
      <c r="R47" s="135">
        <v>11.4</v>
      </c>
      <c r="S47" s="135">
        <v>10.9</v>
      </c>
      <c r="T47" s="135">
        <v>11.282</v>
      </c>
      <c r="U47" s="135">
        <v>11.682</v>
      </c>
    </row>
    <row r="48" spans="1:21" x14ac:dyDescent="0.25">
      <c r="A48" s="144" t="s">
        <v>36</v>
      </c>
      <c r="B48" s="135">
        <v>34.83</v>
      </c>
      <c r="C48" s="135">
        <v>37.200000000000003</v>
      </c>
      <c r="D48" s="135">
        <v>36.78</v>
      </c>
      <c r="E48" s="135">
        <v>36.590000000000003</v>
      </c>
      <c r="F48" s="135">
        <v>35.18</v>
      </c>
      <c r="G48" s="135">
        <v>34.1</v>
      </c>
      <c r="H48" s="135">
        <v>33.29</v>
      </c>
      <c r="I48" s="135">
        <v>30.94</v>
      </c>
      <c r="J48" s="135">
        <v>29.33</v>
      </c>
      <c r="K48" s="135">
        <v>31.08</v>
      </c>
      <c r="L48" s="135">
        <v>27.1</v>
      </c>
      <c r="M48" s="135">
        <v>25.8</v>
      </c>
      <c r="N48" s="135">
        <v>25.1</v>
      </c>
      <c r="O48" s="135">
        <v>22.8</v>
      </c>
      <c r="P48" s="135">
        <v>19.899999999999999</v>
      </c>
      <c r="Q48" s="135">
        <v>19</v>
      </c>
      <c r="R48" s="135">
        <v>17.3</v>
      </c>
      <c r="S48" s="135">
        <v>14.9</v>
      </c>
      <c r="T48" s="135">
        <v>14.509</v>
      </c>
      <c r="U48" s="135">
        <v>11.647</v>
      </c>
    </row>
    <row r="49" spans="1:21" x14ac:dyDescent="0.25">
      <c r="A49" s="144" t="s">
        <v>37</v>
      </c>
      <c r="B49" s="135">
        <v>51.6</v>
      </c>
      <c r="C49" s="135">
        <v>48.72</v>
      </c>
      <c r="D49" s="135">
        <v>45.56</v>
      </c>
      <c r="E49" s="135">
        <v>42.37</v>
      </c>
      <c r="F49" s="135">
        <v>38.64</v>
      </c>
      <c r="G49" s="135">
        <v>34.799999999999997</v>
      </c>
      <c r="H49" s="135">
        <v>33.659999999999997</v>
      </c>
      <c r="I49" s="135">
        <v>32.840000000000003</v>
      </c>
      <c r="J49" s="135">
        <v>32.51</v>
      </c>
      <c r="K49" s="135">
        <v>31.67</v>
      </c>
      <c r="L49" s="135">
        <v>29.6</v>
      </c>
      <c r="M49" s="135">
        <v>28</v>
      </c>
      <c r="N49" s="135">
        <v>26.6</v>
      </c>
      <c r="O49" s="135">
        <v>22</v>
      </c>
      <c r="P49" s="135">
        <v>20.5</v>
      </c>
      <c r="Q49" s="135">
        <v>19.7</v>
      </c>
      <c r="R49" s="135">
        <v>17.2</v>
      </c>
      <c r="S49" s="135">
        <v>16.899999999999999</v>
      </c>
      <c r="T49" s="135">
        <v>16.681000000000001</v>
      </c>
      <c r="U49" s="135">
        <v>16.937000000000001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145"/>
      <c r="I50" s="135"/>
      <c r="J50" s="135"/>
      <c r="K50" s="135"/>
      <c r="L50" s="135"/>
      <c r="M50" s="135"/>
      <c r="N50" s="135"/>
      <c r="O50" s="135"/>
      <c r="P50" s="135">
        <v>0.2</v>
      </c>
      <c r="Q50" s="135">
        <v>0.1</v>
      </c>
      <c r="R50" s="135">
        <v>0.2</v>
      </c>
      <c r="S50" s="135">
        <v>0.1</v>
      </c>
      <c r="T50" s="135">
        <v>0.126</v>
      </c>
      <c r="U50" s="135">
        <v>0.125</v>
      </c>
    </row>
    <row r="51" spans="1:21" ht="18" x14ac:dyDescent="0.25">
      <c r="A51" s="2" t="s">
        <v>89</v>
      </c>
      <c r="B51" s="72">
        <v>91.03</v>
      </c>
      <c r="C51" s="72">
        <v>89.039999999999992</v>
      </c>
      <c r="D51" s="72">
        <v>89.94</v>
      </c>
      <c r="E51" s="72">
        <v>92.45</v>
      </c>
      <c r="F51" s="72">
        <v>93.4</v>
      </c>
      <c r="G51" s="72">
        <v>91.9</v>
      </c>
      <c r="H51" s="72">
        <f>SUM(H52:H58)</f>
        <v>87.77000000000001</v>
      </c>
      <c r="I51" s="72">
        <v>84.96</v>
      </c>
      <c r="J51" s="72">
        <v>81.48</v>
      </c>
      <c r="K51" s="72">
        <v>83.97</v>
      </c>
      <c r="L51" s="72">
        <v>86.5</v>
      </c>
      <c r="M51" s="72">
        <v>91.1</v>
      </c>
      <c r="N51" s="72">
        <v>93.1</v>
      </c>
      <c r="O51" s="72">
        <v>77.400000000000006</v>
      </c>
      <c r="P51" s="72">
        <v>76.3</v>
      </c>
      <c r="Q51" s="72">
        <v>77</v>
      </c>
      <c r="R51" s="72">
        <v>70</v>
      </c>
      <c r="S51" s="72">
        <v>63.1</v>
      </c>
      <c r="T51" s="72">
        <v>64.438000000000002</v>
      </c>
      <c r="U51" s="72">
        <v>61.857999999999997</v>
      </c>
    </row>
    <row r="52" spans="1:21" x14ac:dyDescent="0.25">
      <c r="A52" s="144" t="s">
        <v>39</v>
      </c>
      <c r="B52" s="135">
        <v>19.489999999999998</v>
      </c>
      <c r="C52" s="135">
        <v>19.93</v>
      </c>
      <c r="D52" s="135">
        <v>21.25</v>
      </c>
      <c r="E52" s="135">
        <v>23.08</v>
      </c>
      <c r="F52" s="135">
        <v>23.24</v>
      </c>
      <c r="G52" s="135">
        <v>22.5</v>
      </c>
      <c r="H52" s="135">
        <v>22.48</v>
      </c>
      <c r="I52" s="135">
        <v>22.52</v>
      </c>
      <c r="J52" s="135">
        <v>21.39</v>
      </c>
      <c r="K52" s="135">
        <v>22.09</v>
      </c>
      <c r="L52" s="135">
        <v>20.9</v>
      </c>
      <c r="M52" s="135">
        <v>19.8</v>
      </c>
      <c r="N52" s="135">
        <v>20.6</v>
      </c>
      <c r="O52" s="135">
        <v>20.5</v>
      </c>
      <c r="P52" s="135">
        <v>20.6</v>
      </c>
      <c r="Q52" s="135">
        <v>20.8</v>
      </c>
      <c r="R52" s="135">
        <v>20.100000000000001</v>
      </c>
      <c r="S52" s="135">
        <v>19.8</v>
      </c>
      <c r="T52" s="135">
        <v>19.818000000000001</v>
      </c>
      <c r="U52" s="135">
        <v>18.972000000000001</v>
      </c>
    </row>
    <row r="53" spans="1:21" x14ac:dyDescent="0.25">
      <c r="A53" s="144" t="s">
        <v>40</v>
      </c>
      <c r="B53" s="135">
        <v>3.02</v>
      </c>
      <c r="C53" s="135">
        <v>3.18</v>
      </c>
      <c r="D53" s="135">
        <v>3.21</v>
      </c>
      <c r="E53" s="135">
        <v>3.08</v>
      </c>
      <c r="F53" s="135">
        <v>3.07</v>
      </c>
      <c r="G53" s="135">
        <v>3</v>
      </c>
      <c r="H53" s="135">
        <v>2.4</v>
      </c>
      <c r="I53" s="135">
        <v>2.72</v>
      </c>
      <c r="J53" s="135">
        <v>2.21</v>
      </c>
      <c r="K53" s="135">
        <v>2.61</v>
      </c>
      <c r="L53" s="135">
        <v>3.2</v>
      </c>
      <c r="M53" s="135">
        <v>8.5</v>
      </c>
      <c r="N53" s="135">
        <v>11.9</v>
      </c>
      <c r="O53" s="135">
        <v>4</v>
      </c>
      <c r="P53" s="135">
        <v>5.4</v>
      </c>
      <c r="Q53" s="135">
        <v>5.9</v>
      </c>
      <c r="R53" s="135">
        <v>5.0999999999999996</v>
      </c>
      <c r="S53" s="135">
        <v>3.4</v>
      </c>
      <c r="T53" s="135">
        <v>3.0630000000000002</v>
      </c>
      <c r="U53" s="135">
        <v>3.0289999999999999</v>
      </c>
    </row>
    <row r="54" spans="1:21" ht="19.5" x14ac:dyDescent="0.25">
      <c r="A54" s="144" t="s">
        <v>41</v>
      </c>
      <c r="B54" s="135">
        <v>11.29</v>
      </c>
      <c r="C54" s="135">
        <v>12</v>
      </c>
      <c r="D54" s="135">
        <v>11.93</v>
      </c>
      <c r="E54" s="135">
        <v>12.39</v>
      </c>
      <c r="F54" s="135">
        <v>12.51</v>
      </c>
      <c r="G54" s="135">
        <v>12.5</v>
      </c>
      <c r="H54" s="135">
        <v>13.69</v>
      </c>
      <c r="I54" s="135">
        <v>12.88</v>
      </c>
      <c r="J54" s="135">
        <v>11.7</v>
      </c>
      <c r="K54" s="135">
        <v>11.82</v>
      </c>
      <c r="L54" s="135">
        <v>12.5</v>
      </c>
      <c r="M54" s="135">
        <v>12.1</v>
      </c>
      <c r="N54" s="135">
        <v>11.5</v>
      </c>
      <c r="O54" s="135">
        <v>10.199999999999999</v>
      </c>
      <c r="P54" s="135">
        <v>9.8000000000000007</v>
      </c>
      <c r="Q54" s="135">
        <v>10.1</v>
      </c>
      <c r="R54" s="135">
        <v>9.6</v>
      </c>
      <c r="S54" s="135">
        <v>9.1</v>
      </c>
      <c r="T54" s="135">
        <v>8.4469999999999992</v>
      </c>
      <c r="U54" s="135">
        <v>8.3249999999999993</v>
      </c>
    </row>
    <row r="55" spans="1:21" ht="19.5" x14ac:dyDescent="0.25">
      <c r="A55" s="144" t="s">
        <v>42</v>
      </c>
      <c r="B55" s="135">
        <v>15.37</v>
      </c>
      <c r="C55" s="135">
        <v>15.47</v>
      </c>
      <c r="D55" s="135">
        <v>14.92</v>
      </c>
      <c r="E55" s="135">
        <v>13.73</v>
      </c>
      <c r="F55" s="135">
        <v>13.89</v>
      </c>
      <c r="G55" s="135">
        <v>15.2</v>
      </c>
      <c r="H55" s="135">
        <v>12.5</v>
      </c>
      <c r="I55" s="135">
        <v>11.85</v>
      </c>
      <c r="J55" s="135">
        <v>12.96</v>
      </c>
      <c r="K55" s="135">
        <v>13.1</v>
      </c>
      <c r="L55" s="135">
        <v>17.100000000000001</v>
      </c>
      <c r="M55" s="135">
        <v>16.8</v>
      </c>
      <c r="N55" s="135">
        <v>15.1</v>
      </c>
      <c r="O55" s="135">
        <v>13.1</v>
      </c>
      <c r="P55" s="135">
        <v>12.8</v>
      </c>
      <c r="Q55" s="135">
        <v>13.2</v>
      </c>
      <c r="R55" s="135">
        <v>10.7</v>
      </c>
      <c r="S55" s="135">
        <v>9</v>
      </c>
      <c r="T55" s="135">
        <v>8.7170000000000005</v>
      </c>
      <c r="U55" s="135">
        <v>7.827</v>
      </c>
    </row>
    <row r="56" spans="1:21" ht="19.5" x14ac:dyDescent="0.25">
      <c r="A56" s="144" t="s">
        <v>43</v>
      </c>
      <c r="B56" s="135">
        <v>5.93</v>
      </c>
      <c r="C56" s="135">
        <v>6.21</v>
      </c>
      <c r="D56" s="135">
        <v>6.31</v>
      </c>
      <c r="E56" s="135">
        <v>6.05</v>
      </c>
      <c r="F56" s="135">
        <v>6.26</v>
      </c>
      <c r="G56" s="135">
        <v>6.2</v>
      </c>
      <c r="H56" s="135">
        <v>6.21</v>
      </c>
      <c r="I56" s="135">
        <v>6.47</v>
      </c>
      <c r="J56" s="135">
        <v>7.02</v>
      </c>
      <c r="K56" s="135">
        <v>8.0299999999999994</v>
      </c>
      <c r="L56" s="135">
        <v>7.9</v>
      </c>
      <c r="M56" s="135">
        <v>8.1999999999999993</v>
      </c>
      <c r="N56" s="135">
        <v>7.9</v>
      </c>
      <c r="O56" s="135">
        <v>5.8</v>
      </c>
      <c r="P56" s="135">
        <v>5.4</v>
      </c>
      <c r="Q56" s="135">
        <v>6.2</v>
      </c>
      <c r="R56" s="135">
        <v>5.2</v>
      </c>
      <c r="S56" s="135">
        <v>3.7</v>
      </c>
      <c r="T56" s="135">
        <v>5.0270000000000001</v>
      </c>
      <c r="U56" s="135">
        <v>4.2510000000000003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2.5</v>
      </c>
      <c r="F57" s="135">
        <v>3.15</v>
      </c>
      <c r="G57" s="135">
        <v>3</v>
      </c>
      <c r="H57" s="135">
        <v>2.85</v>
      </c>
      <c r="I57" s="135">
        <v>2.94</v>
      </c>
      <c r="J57" s="135">
        <v>2.96</v>
      </c>
      <c r="K57" s="135">
        <v>3.07</v>
      </c>
      <c r="L57" s="135">
        <v>3.2</v>
      </c>
      <c r="M57" s="135">
        <v>4.0999999999999996</v>
      </c>
      <c r="N57" s="135">
        <v>4.7</v>
      </c>
      <c r="O57" s="135">
        <v>4.0999999999999996</v>
      </c>
      <c r="P57" s="135">
        <v>4.3</v>
      </c>
      <c r="Q57" s="135">
        <v>3.9</v>
      </c>
      <c r="R57" s="135">
        <v>3.7</v>
      </c>
      <c r="S57" s="135">
        <v>4</v>
      </c>
      <c r="T57" s="135">
        <v>5.3250000000000002</v>
      </c>
      <c r="U57" s="135">
        <v>5.7679999999999998</v>
      </c>
    </row>
    <row r="58" spans="1:21" x14ac:dyDescent="0.25">
      <c r="A58" s="144" t="s">
        <v>45</v>
      </c>
      <c r="B58" s="135">
        <v>35.93</v>
      </c>
      <c r="C58" s="135">
        <v>32.25</v>
      </c>
      <c r="D58" s="135">
        <v>32.32</v>
      </c>
      <c r="E58" s="135">
        <v>31.62</v>
      </c>
      <c r="F58" s="135">
        <v>31.28</v>
      </c>
      <c r="G58" s="135">
        <v>29.7</v>
      </c>
      <c r="H58" s="135">
        <v>27.64</v>
      </c>
      <c r="I58" s="135">
        <v>25.57</v>
      </c>
      <c r="J58" s="135">
        <v>23.24</v>
      </c>
      <c r="K58" s="135">
        <v>23.25</v>
      </c>
      <c r="L58" s="135">
        <v>21.8</v>
      </c>
      <c r="M58" s="135">
        <v>21.6</v>
      </c>
      <c r="N58" s="135">
        <v>21.3</v>
      </c>
      <c r="O58" s="135">
        <v>19.7</v>
      </c>
      <c r="P58" s="135">
        <v>17.899999999999999</v>
      </c>
      <c r="Q58" s="135">
        <v>16.8</v>
      </c>
      <c r="R58" s="135">
        <v>15.7</v>
      </c>
      <c r="S58" s="135">
        <v>14.1</v>
      </c>
      <c r="T58" s="135">
        <v>14.041</v>
      </c>
      <c r="U58" s="135">
        <v>13.686999999999999</v>
      </c>
    </row>
    <row r="59" spans="1:21" ht="18" x14ac:dyDescent="0.25">
      <c r="A59" s="2" t="s">
        <v>90</v>
      </c>
      <c r="B59" s="72">
        <v>755.5</v>
      </c>
      <c r="C59" s="72">
        <v>735.25</v>
      </c>
      <c r="D59" s="72">
        <v>711.07</v>
      </c>
      <c r="E59" s="72">
        <v>681.36</v>
      </c>
      <c r="F59" s="72">
        <v>661.1</v>
      </c>
      <c r="G59" s="72">
        <v>617.20000000000005</v>
      </c>
      <c r="H59" s="72">
        <v>554.41</v>
      </c>
      <c r="I59" s="72">
        <v>524.75</v>
      </c>
      <c r="J59" s="72">
        <v>521.70000000000005</v>
      </c>
      <c r="K59" s="72">
        <v>539.22</v>
      </c>
      <c r="L59" s="72">
        <v>534.6</v>
      </c>
      <c r="M59" s="72">
        <v>494</v>
      </c>
      <c r="N59" s="72">
        <v>476.5</v>
      </c>
      <c r="O59" s="72">
        <v>434</v>
      </c>
      <c r="P59" s="72">
        <v>402.6</v>
      </c>
      <c r="Q59" s="72">
        <v>395</v>
      </c>
      <c r="R59" s="72">
        <v>363.5</v>
      </c>
      <c r="S59" s="72">
        <v>337.3</v>
      </c>
      <c r="T59" s="72">
        <v>329.62799999999999</v>
      </c>
      <c r="U59" s="72">
        <v>311.89499999999998</v>
      </c>
    </row>
    <row r="60" spans="1:21" x14ac:dyDescent="0.25">
      <c r="A60" s="144" t="s">
        <v>46</v>
      </c>
      <c r="B60" s="135">
        <v>99.53</v>
      </c>
      <c r="C60" s="135">
        <v>100.76</v>
      </c>
      <c r="D60" s="135">
        <v>99.64</v>
      </c>
      <c r="E60" s="135">
        <v>98.16</v>
      </c>
      <c r="F60" s="135">
        <v>97.69</v>
      </c>
      <c r="G60" s="135">
        <v>95.4</v>
      </c>
      <c r="H60" s="135">
        <v>95.95</v>
      </c>
      <c r="I60" s="135">
        <v>91.79</v>
      </c>
      <c r="J60" s="135">
        <v>87.27</v>
      </c>
      <c r="K60" s="135">
        <v>84.68</v>
      </c>
      <c r="L60" s="135">
        <v>81.5</v>
      </c>
      <c r="M60" s="135">
        <v>75.8</v>
      </c>
      <c r="N60" s="135">
        <v>75.5</v>
      </c>
      <c r="O60" s="135">
        <v>71.2</v>
      </c>
      <c r="P60" s="135">
        <v>66.599999999999994</v>
      </c>
      <c r="Q60" s="135">
        <v>62.9</v>
      </c>
      <c r="R60" s="135">
        <v>58.2</v>
      </c>
      <c r="S60" s="135">
        <v>52.9</v>
      </c>
      <c r="T60" s="135">
        <v>51.186999999999998</v>
      </c>
      <c r="U60" s="135">
        <v>48.406999999999996</v>
      </c>
    </row>
    <row r="61" spans="1:21" x14ac:dyDescent="0.25">
      <c r="A61" s="144" t="s">
        <v>47</v>
      </c>
      <c r="B61" s="135">
        <v>37.799999999999997</v>
      </c>
      <c r="C61" s="135">
        <v>34.1</v>
      </c>
      <c r="D61" s="135">
        <v>31.63</v>
      </c>
      <c r="E61" s="135">
        <v>29.03</v>
      </c>
      <c r="F61" s="135">
        <v>26.73</v>
      </c>
      <c r="G61" s="135">
        <v>21.7</v>
      </c>
      <c r="H61" s="135">
        <v>18.940000000000001</v>
      </c>
      <c r="I61" s="135">
        <v>18.04</v>
      </c>
      <c r="J61" s="135">
        <v>16.98</v>
      </c>
      <c r="K61" s="135">
        <v>17.149999999999999</v>
      </c>
      <c r="L61" s="135">
        <v>16.7</v>
      </c>
      <c r="M61" s="135">
        <v>15.2</v>
      </c>
      <c r="N61" s="135">
        <v>14.6</v>
      </c>
      <c r="O61" s="135">
        <v>14</v>
      </c>
      <c r="P61" s="135">
        <v>13</v>
      </c>
      <c r="Q61" s="135">
        <v>12.8</v>
      </c>
      <c r="R61" s="135">
        <v>12.2</v>
      </c>
      <c r="S61" s="135">
        <v>11.9</v>
      </c>
      <c r="T61" s="135">
        <v>11.840999999999999</v>
      </c>
      <c r="U61" s="135">
        <v>11.927</v>
      </c>
    </row>
    <row r="62" spans="1:21" x14ac:dyDescent="0.25">
      <c r="A62" s="144" t="s">
        <v>48</v>
      </c>
      <c r="B62" s="135">
        <v>44.93</v>
      </c>
      <c r="C62" s="135">
        <v>44.36</v>
      </c>
      <c r="D62" s="135">
        <v>42.1</v>
      </c>
      <c r="E62" s="135">
        <v>40.68</v>
      </c>
      <c r="F62" s="135">
        <v>37.85</v>
      </c>
      <c r="G62" s="135">
        <v>34.700000000000003</v>
      </c>
      <c r="H62" s="135">
        <v>28.54</v>
      </c>
      <c r="I62" s="135">
        <v>27.04</v>
      </c>
      <c r="J62" s="135">
        <v>25.33</v>
      </c>
      <c r="K62" s="135">
        <v>25.47</v>
      </c>
      <c r="L62" s="135">
        <v>25.1</v>
      </c>
      <c r="M62" s="135">
        <v>24.1</v>
      </c>
      <c r="N62" s="135">
        <v>23.8</v>
      </c>
      <c r="O62" s="135">
        <v>22.6</v>
      </c>
      <c r="P62" s="135">
        <v>20.5</v>
      </c>
      <c r="Q62" s="135">
        <v>20.100000000000001</v>
      </c>
      <c r="R62" s="135">
        <v>19</v>
      </c>
      <c r="S62" s="135">
        <v>17.899999999999999</v>
      </c>
      <c r="T62" s="135">
        <v>17.858000000000001</v>
      </c>
      <c r="U62" s="135">
        <v>16.850999999999999</v>
      </c>
    </row>
    <row r="63" spans="1:21" x14ac:dyDescent="0.25">
      <c r="A63" s="144" t="s">
        <v>49</v>
      </c>
      <c r="B63" s="135">
        <v>96.61</v>
      </c>
      <c r="C63" s="135">
        <v>97.09</v>
      </c>
      <c r="D63" s="135">
        <v>95</v>
      </c>
      <c r="E63" s="135">
        <v>93.61</v>
      </c>
      <c r="F63" s="135">
        <v>92.09</v>
      </c>
      <c r="G63" s="135">
        <v>87.4</v>
      </c>
      <c r="H63" s="135">
        <v>80.37</v>
      </c>
      <c r="I63" s="135">
        <v>74.69</v>
      </c>
      <c r="J63" s="135">
        <v>79.61</v>
      </c>
      <c r="K63" s="135">
        <v>92.34</v>
      </c>
      <c r="L63" s="135">
        <v>90.2</v>
      </c>
      <c r="M63" s="135">
        <v>73.099999999999994</v>
      </c>
      <c r="N63" s="135">
        <v>71.2</v>
      </c>
      <c r="O63" s="135">
        <v>63.7</v>
      </c>
      <c r="P63" s="135">
        <v>60.7</v>
      </c>
      <c r="Q63" s="135">
        <v>61.9</v>
      </c>
      <c r="R63" s="135">
        <v>58</v>
      </c>
      <c r="S63" s="135">
        <v>55.6</v>
      </c>
      <c r="T63" s="135">
        <v>54.16</v>
      </c>
      <c r="U63" s="135">
        <v>52.238</v>
      </c>
    </row>
    <row r="64" spans="1:21" x14ac:dyDescent="0.25">
      <c r="A64" s="144" t="s">
        <v>50</v>
      </c>
      <c r="B64" s="135">
        <v>48.04</v>
      </c>
      <c r="C64" s="135">
        <v>45.96</v>
      </c>
      <c r="D64" s="135">
        <v>44.62</v>
      </c>
      <c r="E64" s="135">
        <v>43.99</v>
      </c>
      <c r="F64" s="135">
        <v>43.66</v>
      </c>
      <c r="G64" s="135">
        <v>41.6</v>
      </c>
      <c r="H64" s="135">
        <v>38.06</v>
      </c>
      <c r="I64" s="135">
        <v>35.68</v>
      </c>
      <c r="J64" s="135">
        <v>34.450000000000003</v>
      </c>
      <c r="K64" s="135">
        <v>35.75</v>
      </c>
      <c r="L64" s="135">
        <v>35.200000000000003</v>
      </c>
      <c r="M64" s="135">
        <v>34.299999999999997</v>
      </c>
      <c r="N64" s="135">
        <v>34.799999999999997</v>
      </c>
      <c r="O64" s="135">
        <v>31.8</v>
      </c>
      <c r="P64" s="135">
        <v>30.5</v>
      </c>
      <c r="Q64" s="135">
        <v>33.299999999999997</v>
      </c>
      <c r="R64" s="135">
        <v>29.9</v>
      </c>
      <c r="S64" s="135">
        <v>26.5</v>
      </c>
      <c r="T64" s="135">
        <v>25.036999999999999</v>
      </c>
      <c r="U64" s="135">
        <v>23.431999999999999</v>
      </c>
    </row>
    <row r="65" spans="1:21" x14ac:dyDescent="0.25">
      <c r="A65" s="144" t="s">
        <v>51</v>
      </c>
      <c r="B65" s="135">
        <v>62.13</v>
      </c>
      <c r="C65" s="135">
        <v>59.9</v>
      </c>
      <c r="D65" s="135">
        <v>58.1</v>
      </c>
      <c r="E65" s="135">
        <v>52.87</v>
      </c>
      <c r="F65" s="135">
        <v>50.51</v>
      </c>
      <c r="G65" s="135">
        <v>47.1</v>
      </c>
      <c r="H65" s="135">
        <v>38.96</v>
      </c>
      <c r="I65" s="135">
        <v>38.979999999999997</v>
      </c>
      <c r="J65" s="135">
        <v>40.200000000000003</v>
      </c>
      <c r="K65" s="135">
        <v>46.31</v>
      </c>
      <c r="L65" s="135">
        <v>50.3</v>
      </c>
      <c r="M65" s="135">
        <v>44</v>
      </c>
      <c r="N65" s="135">
        <v>41.6</v>
      </c>
      <c r="O65" s="135">
        <v>33.299999999999997</v>
      </c>
      <c r="P65" s="135">
        <v>26.9</v>
      </c>
      <c r="Q65" s="135">
        <v>26.7</v>
      </c>
      <c r="R65" s="135">
        <v>25</v>
      </c>
      <c r="S65" s="135">
        <v>22.1</v>
      </c>
      <c r="T65" s="135">
        <v>22.681000000000001</v>
      </c>
      <c r="U65" s="135">
        <v>20.513000000000002</v>
      </c>
    </row>
    <row r="66" spans="1:21" x14ac:dyDescent="0.25">
      <c r="A66" s="144" t="s">
        <v>52</v>
      </c>
      <c r="B66" s="135">
        <v>55.67</v>
      </c>
      <c r="C66" s="135">
        <v>57.06</v>
      </c>
      <c r="D66" s="135">
        <v>54.65</v>
      </c>
      <c r="E66" s="135">
        <v>52.17</v>
      </c>
      <c r="F66" s="135">
        <v>49.81</v>
      </c>
      <c r="G66" s="135">
        <v>46.6</v>
      </c>
      <c r="H66" s="135">
        <v>43.47</v>
      </c>
      <c r="I66" s="135">
        <v>40.11</v>
      </c>
      <c r="J66" s="135">
        <v>37.340000000000003</v>
      </c>
      <c r="K66" s="135">
        <v>35.43</v>
      </c>
      <c r="L66" s="135">
        <v>33.5</v>
      </c>
      <c r="M66" s="135">
        <v>32.200000000000003</v>
      </c>
      <c r="N66" s="135">
        <v>31.1</v>
      </c>
      <c r="O66" s="135">
        <v>28.8</v>
      </c>
      <c r="P66" s="135">
        <v>26.3</v>
      </c>
      <c r="Q66" s="135">
        <v>24.6</v>
      </c>
      <c r="R66" s="135">
        <v>21.9</v>
      </c>
      <c r="S66" s="135">
        <v>19.899999999999999</v>
      </c>
      <c r="T66" s="135">
        <v>19.744</v>
      </c>
      <c r="U66" s="135">
        <v>19.510999999999999</v>
      </c>
    </row>
    <row r="67" spans="1:21" x14ac:dyDescent="0.25">
      <c r="A67" s="144" t="s">
        <v>53</v>
      </c>
      <c r="B67" s="135">
        <v>41.52</v>
      </c>
      <c r="C67" s="135">
        <v>39.380000000000003</v>
      </c>
      <c r="D67" s="135">
        <v>35.72</v>
      </c>
      <c r="E67" s="135">
        <v>34.1</v>
      </c>
      <c r="F67" s="135">
        <v>31.95</v>
      </c>
      <c r="G67" s="135">
        <v>27.9</v>
      </c>
      <c r="H67" s="135">
        <v>24.72</v>
      </c>
      <c r="I67" s="135">
        <v>22.35</v>
      </c>
      <c r="J67" s="135">
        <v>21.2</v>
      </c>
      <c r="K67" s="135">
        <v>20.48</v>
      </c>
      <c r="L67" s="135">
        <v>19.2</v>
      </c>
      <c r="M67" s="135">
        <v>17.600000000000001</v>
      </c>
      <c r="N67" s="135">
        <v>16.7</v>
      </c>
      <c r="O67" s="135">
        <v>15.3</v>
      </c>
      <c r="P67" s="135">
        <v>13</v>
      </c>
      <c r="Q67" s="135">
        <v>12.5</v>
      </c>
      <c r="R67" s="135">
        <v>11.4</v>
      </c>
      <c r="S67" s="135">
        <v>10.7</v>
      </c>
      <c r="T67" s="135">
        <v>10.358000000000001</v>
      </c>
      <c r="U67" s="135">
        <v>9.2289999999999992</v>
      </c>
    </row>
    <row r="68" spans="1:21" x14ac:dyDescent="0.25">
      <c r="A68" s="144" t="s">
        <v>54</v>
      </c>
      <c r="B68" s="135">
        <v>70.12</v>
      </c>
      <c r="C68" s="135">
        <v>67.08</v>
      </c>
      <c r="D68" s="135">
        <v>63.75</v>
      </c>
      <c r="E68" s="135">
        <v>59.94</v>
      </c>
      <c r="F68" s="135">
        <v>57.74</v>
      </c>
      <c r="G68" s="135">
        <v>50.6</v>
      </c>
      <c r="H68" s="135">
        <v>50.69</v>
      </c>
      <c r="I68" s="135">
        <v>49.83</v>
      </c>
      <c r="J68" s="135">
        <v>50.51</v>
      </c>
      <c r="K68" s="135">
        <v>53.37</v>
      </c>
      <c r="L68" s="135">
        <v>56.9</v>
      </c>
      <c r="M68" s="135">
        <v>56.3</v>
      </c>
      <c r="N68" s="135">
        <v>51.9</v>
      </c>
      <c r="O68" s="135">
        <v>46.2</v>
      </c>
      <c r="P68" s="135">
        <v>42.6</v>
      </c>
      <c r="Q68" s="135">
        <v>41.6</v>
      </c>
      <c r="R68" s="135">
        <v>39.4</v>
      </c>
      <c r="S68" s="135">
        <v>37.299999999999997</v>
      </c>
      <c r="T68" s="135">
        <v>36.279000000000003</v>
      </c>
      <c r="U68" s="135">
        <v>35.098999999999997</v>
      </c>
    </row>
    <row r="69" spans="1:21" x14ac:dyDescent="0.25">
      <c r="A69" s="144" t="s">
        <v>55</v>
      </c>
      <c r="B69" s="135">
        <v>34.94</v>
      </c>
      <c r="C69" s="135">
        <v>33.950000000000003</v>
      </c>
      <c r="D69" s="135">
        <v>32.56</v>
      </c>
      <c r="E69" s="135">
        <v>30.39</v>
      </c>
      <c r="F69" s="135">
        <v>29.48</v>
      </c>
      <c r="G69" s="135">
        <v>28.8</v>
      </c>
      <c r="H69" s="135">
        <v>20.43</v>
      </c>
      <c r="I69" s="135">
        <v>19.05</v>
      </c>
      <c r="J69" s="135">
        <v>18.29</v>
      </c>
      <c r="K69" s="135">
        <v>17.46</v>
      </c>
      <c r="L69" s="135">
        <v>16.100000000000001</v>
      </c>
      <c r="M69" s="135">
        <v>14.9</v>
      </c>
      <c r="N69" s="135">
        <v>13.4</v>
      </c>
      <c r="O69" s="135">
        <v>12.1</v>
      </c>
      <c r="P69" s="135">
        <v>11.2</v>
      </c>
      <c r="Q69" s="135">
        <v>10.1</v>
      </c>
      <c r="R69" s="135">
        <v>9.3000000000000007</v>
      </c>
      <c r="S69" s="135">
        <v>8.1999999999999993</v>
      </c>
      <c r="T69" s="135">
        <v>8.1859999999999999</v>
      </c>
      <c r="U69" s="135">
        <v>7.34</v>
      </c>
    </row>
    <row r="70" spans="1:21" x14ac:dyDescent="0.25">
      <c r="A70" s="144" t="s">
        <v>56</v>
      </c>
      <c r="B70" s="135">
        <v>50.69</v>
      </c>
      <c r="C70" s="135">
        <v>50.13</v>
      </c>
      <c r="D70" s="135">
        <v>50.87</v>
      </c>
      <c r="E70" s="135">
        <v>49.72</v>
      </c>
      <c r="F70" s="135">
        <v>48.73</v>
      </c>
      <c r="G70" s="135">
        <v>44.2</v>
      </c>
      <c r="H70" s="135">
        <v>36.85</v>
      </c>
      <c r="I70" s="135">
        <v>35.03</v>
      </c>
      <c r="J70" s="135">
        <v>35.64</v>
      </c>
      <c r="K70" s="135">
        <v>36.92</v>
      </c>
      <c r="L70" s="135">
        <v>37.4</v>
      </c>
      <c r="M70" s="135">
        <v>38.200000000000003</v>
      </c>
      <c r="N70" s="135">
        <v>38</v>
      </c>
      <c r="O70" s="135">
        <v>37.299999999999997</v>
      </c>
      <c r="P70" s="135">
        <v>37.299999999999997</v>
      </c>
      <c r="Q70" s="135">
        <v>36.6</v>
      </c>
      <c r="R70" s="135">
        <v>33.200000000000003</v>
      </c>
      <c r="S70" s="135">
        <v>32</v>
      </c>
      <c r="T70" s="135">
        <v>30.675999999999998</v>
      </c>
      <c r="U70" s="135">
        <v>27.227</v>
      </c>
    </row>
    <row r="71" spans="1:21" x14ac:dyDescent="0.25">
      <c r="A71" s="144" t="s">
        <v>57</v>
      </c>
      <c r="B71" s="135">
        <v>46.38</v>
      </c>
      <c r="C71" s="135">
        <v>42.83</v>
      </c>
      <c r="D71" s="135">
        <v>42.44</v>
      </c>
      <c r="E71" s="135">
        <v>39.630000000000003</v>
      </c>
      <c r="F71" s="135">
        <v>39.92</v>
      </c>
      <c r="G71" s="135">
        <v>39.299999999999997</v>
      </c>
      <c r="H71" s="135">
        <v>29.39</v>
      </c>
      <c r="I71" s="135">
        <v>28.17</v>
      </c>
      <c r="J71" s="135">
        <v>28.79</v>
      </c>
      <c r="K71" s="135">
        <v>29.8</v>
      </c>
      <c r="L71" s="135">
        <v>29.3</v>
      </c>
      <c r="M71" s="135">
        <v>27.7</v>
      </c>
      <c r="N71" s="135">
        <v>27.1</v>
      </c>
      <c r="O71" s="135">
        <v>23.8</v>
      </c>
      <c r="P71" s="135">
        <v>23</v>
      </c>
      <c r="Q71" s="135">
        <v>22.2</v>
      </c>
      <c r="R71" s="135">
        <v>20</v>
      </c>
      <c r="S71" s="135">
        <v>17.2</v>
      </c>
      <c r="T71" s="135">
        <v>16.916</v>
      </c>
      <c r="U71" s="135">
        <v>16.460999999999999</v>
      </c>
    </row>
    <row r="72" spans="1:21" x14ac:dyDescent="0.25">
      <c r="A72" s="144" t="s">
        <v>58</v>
      </c>
      <c r="B72" s="135">
        <v>35.68</v>
      </c>
      <c r="C72" s="135">
        <v>32.08</v>
      </c>
      <c r="D72" s="135">
        <v>30.17</v>
      </c>
      <c r="E72" s="135">
        <v>28.66</v>
      </c>
      <c r="F72" s="135">
        <v>27.44</v>
      </c>
      <c r="G72" s="135">
        <v>25.3</v>
      </c>
      <c r="H72" s="135">
        <v>22.23</v>
      </c>
      <c r="I72" s="135">
        <v>21.34</v>
      </c>
      <c r="J72" s="135">
        <v>23.48</v>
      </c>
      <c r="K72" s="135">
        <v>22.01</v>
      </c>
      <c r="L72" s="135">
        <v>20.5</v>
      </c>
      <c r="M72" s="135">
        <v>18.8</v>
      </c>
      <c r="N72" s="135">
        <v>17</v>
      </c>
      <c r="O72" s="135">
        <v>14.6</v>
      </c>
      <c r="P72" s="135">
        <v>12.9</v>
      </c>
      <c r="Q72" s="135">
        <v>11.4</v>
      </c>
      <c r="R72" s="135">
        <v>9.5</v>
      </c>
      <c r="S72" s="135">
        <v>9.1999999999999993</v>
      </c>
      <c r="T72" s="135">
        <v>9.2349999999999994</v>
      </c>
      <c r="U72" s="135">
        <v>8.9309999999999992</v>
      </c>
    </row>
    <row r="73" spans="1:21" x14ac:dyDescent="0.25">
      <c r="A73" s="144" t="s">
        <v>59</v>
      </c>
      <c r="B73" s="135">
        <v>31.46</v>
      </c>
      <c r="C73" s="135">
        <v>30.56</v>
      </c>
      <c r="D73" s="135">
        <v>29.82</v>
      </c>
      <c r="E73" s="135">
        <v>28.4</v>
      </c>
      <c r="F73" s="135">
        <v>27.5</v>
      </c>
      <c r="G73" s="135">
        <v>26.6</v>
      </c>
      <c r="H73" s="135">
        <v>25.8</v>
      </c>
      <c r="I73" s="135">
        <v>22.64</v>
      </c>
      <c r="J73" s="135">
        <v>22.64</v>
      </c>
      <c r="K73" s="135">
        <v>22.05</v>
      </c>
      <c r="L73" s="135">
        <v>22.5</v>
      </c>
      <c r="M73" s="135">
        <v>21.7</v>
      </c>
      <c r="N73" s="135">
        <v>19.8</v>
      </c>
      <c r="O73" s="135">
        <v>19.2</v>
      </c>
      <c r="P73" s="135">
        <v>18.2</v>
      </c>
      <c r="Q73" s="135">
        <v>18.100000000000001</v>
      </c>
      <c r="R73" s="135">
        <v>16.399999999999999</v>
      </c>
      <c r="S73" s="135">
        <v>16.100000000000001</v>
      </c>
      <c r="T73" s="135">
        <v>15.468999999999999</v>
      </c>
      <c r="U73" s="135">
        <v>14.73</v>
      </c>
    </row>
    <row r="74" spans="1:21" ht="18" x14ac:dyDescent="0.25">
      <c r="A74" s="2" t="s">
        <v>109</v>
      </c>
      <c r="B74" s="72">
        <v>184.69</v>
      </c>
      <c r="C74" s="72">
        <v>178.97</v>
      </c>
      <c r="D74" s="72">
        <v>183.38</v>
      </c>
      <c r="E74" s="72">
        <v>178.76</v>
      </c>
      <c r="F74" s="72">
        <v>169.56</v>
      </c>
      <c r="G74" s="72">
        <v>172.5</v>
      </c>
      <c r="H74" s="72">
        <v>166.44</v>
      </c>
      <c r="I74" s="72">
        <v>152.02000000000001</v>
      </c>
      <c r="J74" s="72">
        <v>145.43</v>
      </c>
      <c r="K74" s="72">
        <v>146.74</v>
      </c>
      <c r="L74" s="72">
        <v>145.80000000000001</v>
      </c>
      <c r="M74" s="72">
        <v>147</v>
      </c>
      <c r="N74" s="72">
        <v>149.4</v>
      </c>
      <c r="O74" s="72">
        <v>142.30000000000001</v>
      </c>
      <c r="P74" s="72">
        <v>134.80000000000001</v>
      </c>
      <c r="Q74" s="72">
        <v>130.69999999999999</v>
      </c>
      <c r="R74" s="72">
        <v>124.8</v>
      </c>
      <c r="S74" s="72">
        <v>118.6</v>
      </c>
      <c r="T74" s="72">
        <v>116.47799999999999</v>
      </c>
      <c r="U74" s="72">
        <v>110.932</v>
      </c>
    </row>
    <row r="75" spans="1:21" x14ac:dyDescent="0.25">
      <c r="A75" s="144" t="s">
        <v>60</v>
      </c>
      <c r="B75" s="135">
        <v>27.53</v>
      </c>
      <c r="C75" s="135">
        <v>25.79</v>
      </c>
      <c r="D75" s="135">
        <v>26.5</v>
      </c>
      <c r="E75" s="135">
        <v>20.73</v>
      </c>
      <c r="F75" s="135">
        <v>19.89</v>
      </c>
      <c r="G75" s="135">
        <v>20.5</v>
      </c>
      <c r="H75" s="135">
        <v>20.86</v>
      </c>
      <c r="I75" s="135">
        <v>19.7</v>
      </c>
      <c r="J75" s="135">
        <v>20.57</v>
      </c>
      <c r="K75" s="135">
        <v>19.97</v>
      </c>
      <c r="L75" s="135">
        <v>19</v>
      </c>
      <c r="M75" s="135">
        <v>19.100000000000001</v>
      </c>
      <c r="N75" s="135">
        <v>18.7</v>
      </c>
      <c r="O75" s="135">
        <v>18</v>
      </c>
      <c r="P75" s="135">
        <v>16.5</v>
      </c>
      <c r="Q75" s="135">
        <v>15.1</v>
      </c>
      <c r="R75" s="135">
        <v>13.9</v>
      </c>
      <c r="S75" s="135">
        <v>13.2</v>
      </c>
      <c r="T75" s="135">
        <v>12.766</v>
      </c>
      <c r="U75" s="135">
        <v>12.887</v>
      </c>
    </row>
    <row r="76" spans="1:21" x14ac:dyDescent="0.25">
      <c r="A76" s="144" t="s">
        <v>61</v>
      </c>
      <c r="B76" s="135">
        <v>66.47</v>
      </c>
      <c r="C76" s="135">
        <v>63.95</v>
      </c>
      <c r="D76" s="135">
        <v>61.31</v>
      </c>
      <c r="E76" s="135">
        <v>58.46</v>
      </c>
      <c r="F76" s="135">
        <v>55.76</v>
      </c>
      <c r="G76" s="135">
        <v>52.3</v>
      </c>
      <c r="H76" s="135">
        <v>50.25</v>
      </c>
      <c r="I76" s="135">
        <v>45.26</v>
      </c>
      <c r="J76" s="135">
        <v>43.63</v>
      </c>
      <c r="K76" s="135">
        <v>44.92</v>
      </c>
      <c r="L76" s="135">
        <v>46.4</v>
      </c>
      <c r="M76" s="135">
        <v>48.4</v>
      </c>
      <c r="N76" s="135">
        <v>52.6</v>
      </c>
      <c r="O76" s="135">
        <v>50.5</v>
      </c>
      <c r="P76" s="135">
        <v>50.4</v>
      </c>
      <c r="Q76" s="135">
        <v>51.1</v>
      </c>
      <c r="R76" s="135">
        <v>50.5</v>
      </c>
      <c r="S76" s="135">
        <v>47.9</v>
      </c>
      <c r="T76" s="135">
        <v>47.58</v>
      </c>
      <c r="U76" s="135">
        <v>45.933</v>
      </c>
    </row>
    <row r="77" spans="1:21" x14ac:dyDescent="0.25">
      <c r="A77" s="144" t="s">
        <v>62</v>
      </c>
      <c r="B77" s="135">
        <v>38.700000000000003</v>
      </c>
      <c r="C77" s="135">
        <v>37.94</v>
      </c>
      <c r="D77" s="135">
        <v>36.72</v>
      </c>
      <c r="E77" s="135">
        <v>35.64</v>
      </c>
      <c r="F77" s="135">
        <v>35.26</v>
      </c>
      <c r="G77" s="135">
        <v>33.200000000000003</v>
      </c>
      <c r="H77" s="135">
        <v>33.1</v>
      </c>
      <c r="I77" s="135">
        <v>30.21</v>
      </c>
      <c r="J77" s="135">
        <v>29.76</v>
      </c>
      <c r="K77" s="135">
        <v>29.98</v>
      </c>
      <c r="L77" s="135">
        <v>29.2</v>
      </c>
      <c r="M77" s="135">
        <v>29.7</v>
      </c>
      <c r="N77" s="135">
        <v>29.8</v>
      </c>
      <c r="O77" s="135">
        <v>28.7</v>
      </c>
      <c r="P77" s="135">
        <v>27.1</v>
      </c>
      <c r="Q77" s="135">
        <v>26.3</v>
      </c>
      <c r="R77" s="135">
        <v>25.2</v>
      </c>
      <c r="S77" s="135">
        <v>24.7</v>
      </c>
      <c r="T77" s="135">
        <v>24.09</v>
      </c>
      <c r="U77" s="135">
        <v>22.945</v>
      </c>
    </row>
    <row r="78" spans="1:21" x14ac:dyDescent="0.25">
      <c r="A78" s="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9.25" x14ac:dyDescent="0.25">
      <c r="A79" s="7" t="s">
        <v>88</v>
      </c>
      <c r="B79" s="135">
        <v>6.24</v>
      </c>
      <c r="C79" s="135">
        <v>6.21</v>
      </c>
      <c r="D79" s="135">
        <v>6.07</v>
      </c>
      <c r="E79" s="135">
        <v>6.21</v>
      </c>
      <c r="F79" s="135">
        <v>6.1</v>
      </c>
      <c r="G79" s="135">
        <v>6</v>
      </c>
      <c r="H79" s="135">
        <v>5.96</v>
      </c>
      <c r="I79" s="135">
        <v>4.8899999999999997</v>
      </c>
      <c r="J79" s="135">
        <v>4.79</v>
      </c>
      <c r="K79" s="135">
        <v>4.8099999999999996</v>
      </c>
      <c r="L79" s="135">
        <v>4.8</v>
      </c>
      <c r="M79" s="135">
        <v>4.8</v>
      </c>
      <c r="N79" s="135">
        <v>4.8</v>
      </c>
      <c r="O79" s="135">
        <v>4.8</v>
      </c>
      <c r="P79" s="135">
        <v>4.5999999999999996</v>
      </c>
      <c r="Q79" s="135">
        <v>4.3</v>
      </c>
      <c r="R79" s="135">
        <v>4.2</v>
      </c>
      <c r="S79" s="135">
        <v>4.5</v>
      </c>
      <c r="T79" s="135">
        <v>4.2969999999999997</v>
      </c>
      <c r="U79" s="135">
        <v>4.1539999999999999</v>
      </c>
    </row>
    <row r="80" spans="1:21" ht="19.5" x14ac:dyDescent="0.25">
      <c r="A80" s="7" t="s">
        <v>64</v>
      </c>
      <c r="B80" s="135">
        <v>0.19</v>
      </c>
      <c r="C80" s="135">
        <v>0.17</v>
      </c>
      <c r="D80" s="135">
        <v>0.14000000000000001</v>
      </c>
      <c r="E80" s="135">
        <v>0.13</v>
      </c>
      <c r="F80" s="135">
        <v>0.1</v>
      </c>
      <c r="G80" s="135">
        <v>0.1</v>
      </c>
      <c r="H80" s="135">
        <v>7.0000000000000007E-2</v>
      </c>
      <c r="I80" s="135">
        <v>0.06</v>
      </c>
      <c r="J80" s="135">
        <v>0.05</v>
      </c>
      <c r="K80" s="135">
        <v>0.05</v>
      </c>
      <c r="L80" s="135">
        <v>0.1</v>
      </c>
      <c r="M80" s="135">
        <v>0</v>
      </c>
      <c r="N80" s="135">
        <v>0.1</v>
      </c>
      <c r="O80" s="135">
        <v>0.1</v>
      </c>
      <c r="P80" s="135">
        <v>0.1</v>
      </c>
      <c r="Q80" s="135">
        <v>0.1</v>
      </c>
      <c r="R80" s="135">
        <v>0.1</v>
      </c>
      <c r="S80" s="135">
        <v>0.1</v>
      </c>
      <c r="T80" s="135">
        <v>6.6000000000000003E-2</v>
      </c>
      <c r="U80" s="135">
        <v>6.9000000000000006E-2</v>
      </c>
    </row>
    <row r="81" spans="1:21" ht="19.5" x14ac:dyDescent="0.25">
      <c r="A81" s="7" t="s">
        <v>87</v>
      </c>
      <c r="B81" s="135">
        <v>32.270000000000003</v>
      </c>
      <c r="C81" s="135">
        <v>31.559999999999995</v>
      </c>
      <c r="D81" s="135">
        <v>30.509999999999998</v>
      </c>
      <c r="E81" s="135">
        <v>29.3</v>
      </c>
      <c r="F81" s="135">
        <v>29.059999999999995</v>
      </c>
      <c r="G81" s="135">
        <v>27.1</v>
      </c>
      <c r="H81" s="135">
        <f>H77-H79-H80</f>
        <v>27.07</v>
      </c>
      <c r="I81" s="135">
        <v>25.27</v>
      </c>
      <c r="J81" s="135">
        <v>24.91</v>
      </c>
      <c r="K81" s="135">
        <v>25.11</v>
      </c>
      <c r="L81" s="135">
        <v>24.3</v>
      </c>
      <c r="M81" s="135">
        <v>24.8</v>
      </c>
      <c r="N81" s="135">
        <v>24.9</v>
      </c>
      <c r="O81" s="135">
        <v>23.8</v>
      </c>
      <c r="P81" s="135">
        <v>22.5</v>
      </c>
      <c r="Q81" s="135">
        <v>21.9</v>
      </c>
      <c r="R81" s="135">
        <v>20.9</v>
      </c>
      <c r="S81" s="135">
        <v>20.100000000000001</v>
      </c>
      <c r="T81" s="135">
        <v>19.727</v>
      </c>
      <c r="U81" s="135">
        <v>18.722000000000001</v>
      </c>
    </row>
    <row r="82" spans="1:21" x14ac:dyDescent="0.25">
      <c r="A82" s="144" t="s">
        <v>65</v>
      </c>
      <c r="B82" s="135">
        <v>51.99</v>
      </c>
      <c r="C82" s="135">
        <v>51.3</v>
      </c>
      <c r="D82" s="135">
        <v>58.85</v>
      </c>
      <c r="E82" s="135">
        <v>63.93</v>
      </c>
      <c r="F82" s="135">
        <v>58.65</v>
      </c>
      <c r="G82" s="135">
        <v>66.599999999999994</v>
      </c>
      <c r="H82" s="135">
        <v>62.23</v>
      </c>
      <c r="I82" s="135">
        <v>56.84</v>
      </c>
      <c r="J82" s="135">
        <v>51.47</v>
      </c>
      <c r="K82" s="135">
        <v>51.87</v>
      </c>
      <c r="L82" s="135">
        <v>51.2</v>
      </c>
      <c r="M82" s="135">
        <v>49.8</v>
      </c>
      <c r="N82" s="135">
        <v>48.3</v>
      </c>
      <c r="O82" s="135">
        <v>45.1</v>
      </c>
      <c r="P82" s="135">
        <v>40.799999999999997</v>
      </c>
      <c r="Q82" s="135">
        <v>38.200000000000003</v>
      </c>
      <c r="R82" s="135">
        <v>35.299999999999997</v>
      </c>
      <c r="S82" s="135">
        <v>32.700000000000003</v>
      </c>
      <c r="T82" s="135">
        <v>32.040999999999997</v>
      </c>
      <c r="U82" s="135">
        <v>29.167999999999999</v>
      </c>
    </row>
    <row r="83" spans="1:21" ht="18" x14ac:dyDescent="0.25">
      <c r="A83" s="2" t="s">
        <v>181</v>
      </c>
      <c r="B83" s="72">
        <v>416.35</v>
      </c>
      <c r="C83" s="72">
        <v>403.90999999999997</v>
      </c>
      <c r="D83" s="72">
        <v>391.38</v>
      </c>
      <c r="E83" s="72">
        <v>381.37</v>
      </c>
      <c r="F83" s="72">
        <v>367.39</v>
      </c>
      <c r="G83" s="72">
        <v>351</v>
      </c>
      <c r="H83" s="72">
        <v>330.64000000000004</v>
      </c>
      <c r="I83" s="72">
        <v>311.89999999999998</v>
      </c>
      <c r="J83" s="72">
        <v>306.77000000000004</v>
      </c>
      <c r="K83" s="72">
        <v>299.29999999999995</v>
      </c>
      <c r="L83" s="72">
        <v>283.39999999999998</v>
      </c>
      <c r="M83" s="72">
        <v>274.7</v>
      </c>
      <c r="N83" s="72">
        <v>264.7</v>
      </c>
      <c r="O83" s="72">
        <v>246.70000000000002</v>
      </c>
      <c r="P83" s="72">
        <v>233.10000000000002</v>
      </c>
      <c r="Q83" s="72">
        <v>222.4</v>
      </c>
      <c r="R83" s="72">
        <v>207.3</v>
      </c>
      <c r="S83" s="72">
        <v>196.7</v>
      </c>
      <c r="T83" s="72">
        <v>191.71700000000001</v>
      </c>
      <c r="U83" s="72">
        <v>173.36500000000001</v>
      </c>
    </row>
    <row r="84" spans="1:21" x14ac:dyDescent="0.25">
      <c r="A84" s="144" t="s">
        <v>66</v>
      </c>
      <c r="B84" s="135">
        <v>4.01</v>
      </c>
      <c r="C84" s="135">
        <v>3.88</v>
      </c>
      <c r="D84" s="135">
        <v>3.7</v>
      </c>
      <c r="E84" s="135">
        <v>3.56</v>
      </c>
      <c r="F84" s="135">
        <v>3.67</v>
      </c>
      <c r="G84" s="135">
        <v>3.4</v>
      </c>
      <c r="H84" s="135">
        <v>3.28</v>
      </c>
      <c r="I84" s="135">
        <v>3.02</v>
      </c>
      <c r="J84" s="135">
        <v>3.24</v>
      </c>
      <c r="K84" s="135">
        <v>3.39</v>
      </c>
      <c r="L84" s="135">
        <v>3.4</v>
      </c>
      <c r="M84" s="135">
        <v>3.3</v>
      </c>
      <c r="N84" s="135">
        <v>3</v>
      </c>
      <c r="O84" s="135">
        <v>2.8</v>
      </c>
      <c r="P84" s="135">
        <v>2.7</v>
      </c>
      <c r="Q84" s="135">
        <v>2.6</v>
      </c>
      <c r="R84" s="135">
        <v>2.2999999999999998</v>
      </c>
      <c r="S84" s="135">
        <v>2.5</v>
      </c>
      <c r="T84" s="135">
        <v>2.286</v>
      </c>
      <c r="U84" s="135">
        <v>2.161</v>
      </c>
    </row>
    <row r="85" spans="1:21" x14ac:dyDescent="0.25">
      <c r="A85" s="144" t="s">
        <v>68</v>
      </c>
      <c r="B85" s="135">
        <v>2.98</v>
      </c>
      <c r="C85" s="135">
        <v>3.85</v>
      </c>
      <c r="D85" s="135">
        <v>3.8</v>
      </c>
      <c r="E85" s="135">
        <v>3.64</v>
      </c>
      <c r="F85" s="135">
        <v>3.56</v>
      </c>
      <c r="G85" s="135">
        <v>3.1</v>
      </c>
      <c r="H85" s="135">
        <v>2.9</v>
      </c>
      <c r="I85" s="135">
        <v>2.57</v>
      </c>
      <c r="J85" s="135">
        <v>2.52</v>
      </c>
      <c r="K85" s="135">
        <v>2.66</v>
      </c>
      <c r="L85" s="135">
        <v>2.6</v>
      </c>
      <c r="M85" s="135">
        <v>2.5</v>
      </c>
      <c r="N85" s="135">
        <v>2.5</v>
      </c>
      <c r="O85" s="135">
        <v>2.4</v>
      </c>
      <c r="P85" s="135">
        <v>2</v>
      </c>
      <c r="Q85" s="135">
        <v>2.1</v>
      </c>
      <c r="R85" s="135">
        <v>2.2000000000000002</v>
      </c>
      <c r="S85" s="135">
        <v>2.2000000000000002</v>
      </c>
      <c r="T85" s="135">
        <v>2.2519999999999998</v>
      </c>
      <c r="U85" s="135">
        <v>2.1309999999999998</v>
      </c>
    </row>
    <row r="86" spans="1:21" x14ac:dyDescent="0.25">
      <c r="A86" s="144" t="s">
        <v>69</v>
      </c>
      <c r="B86" s="135">
        <v>16.239999999999998</v>
      </c>
      <c r="C86" s="135">
        <v>16.41</v>
      </c>
      <c r="D86" s="135">
        <v>14.97</v>
      </c>
      <c r="E86" s="135">
        <v>14.53</v>
      </c>
      <c r="F86" s="135">
        <v>14.12</v>
      </c>
      <c r="G86" s="135">
        <v>12.7</v>
      </c>
      <c r="H86" s="135">
        <v>10.73</v>
      </c>
      <c r="I86" s="135">
        <v>10.74</v>
      </c>
      <c r="J86" s="135">
        <v>10.48</v>
      </c>
      <c r="K86" s="135">
        <v>11.29</v>
      </c>
      <c r="L86" s="135">
        <v>10.199999999999999</v>
      </c>
      <c r="M86" s="135">
        <v>9.9</v>
      </c>
      <c r="N86" s="135">
        <v>9.5</v>
      </c>
      <c r="O86" s="135">
        <v>9</v>
      </c>
      <c r="P86" s="135">
        <v>8.4</v>
      </c>
      <c r="Q86" s="135">
        <v>7.9</v>
      </c>
      <c r="R86" s="135">
        <v>7.4</v>
      </c>
      <c r="S86" s="135">
        <v>6.6</v>
      </c>
      <c r="T86" s="135">
        <v>6.3170000000000002</v>
      </c>
      <c r="U86" s="135">
        <v>5.94</v>
      </c>
    </row>
    <row r="87" spans="1:21" x14ac:dyDescent="0.25">
      <c r="A87" s="144" t="s">
        <v>70</v>
      </c>
      <c r="B87" s="135">
        <v>85.39</v>
      </c>
      <c r="C87" s="135">
        <v>74.02</v>
      </c>
      <c r="D87" s="135">
        <v>71.25</v>
      </c>
      <c r="E87" s="135">
        <v>68.44</v>
      </c>
      <c r="F87" s="135">
        <v>66.319999999999993</v>
      </c>
      <c r="G87" s="135">
        <v>65.3</v>
      </c>
      <c r="H87" s="135">
        <v>60.78</v>
      </c>
      <c r="I87" s="135">
        <v>54.22</v>
      </c>
      <c r="J87" s="135">
        <v>54.12</v>
      </c>
      <c r="K87" s="135">
        <v>53.19</v>
      </c>
      <c r="L87" s="135">
        <v>51</v>
      </c>
      <c r="M87" s="135">
        <v>49.5</v>
      </c>
      <c r="N87" s="135">
        <v>48.8</v>
      </c>
      <c r="O87" s="135">
        <v>43.7</v>
      </c>
      <c r="P87" s="135">
        <v>40.5</v>
      </c>
      <c r="Q87" s="135">
        <v>37.6</v>
      </c>
      <c r="R87" s="135">
        <v>34.5</v>
      </c>
      <c r="S87" s="135">
        <v>32.299999999999997</v>
      </c>
      <c r="T87" s="135">
        <v>31.658000000000001</v>
      </c>
      <c r="U87" s="135">
        <v>29.568999999999999</v>
      </c>
    </row>
    <row r="88" spans="1:21" x14ac:dyDescent="0.25">
      <c r="A88" s="144" t="s">
        <v>72</v>
      </c>
      <c r="B88" s="135">
        <v>82.18</v>
      </c>
      <c r="C88" s="135">
        <v>80.180000000000007</v>
      </c>
      <c r="D88" s="135">
        <v>79.61</v>
      </c>
      <c r="E88" s="135">
        <v>78.11</v>
      </c>
      <c r="F88" s="135">
        <v>77.739999999999995</v>
      </c>
      <c r="G88" s="135">
        <v>76.3</v>
      </c>
      <c r="H88" s="135">
        <v>73.72</v>
      </c>
      <c r="I88" s="135">
        <v>69.41</v>
      </c>
      <c r="J88" s="135">
        <v>65.02</v>
      </c>
      <c r="K88" s="135">
        <v>60.91</v>
      </c>
      <c r="L88" s="135">
        <v>57.4</v>
      </c>
      <c r="M88" s="135">
        <v>54.1</v>
      </c>
      <c r="N88" s="135">
        <v>51.6</v>
      </c>
      <c r="O88" s="135">
        <v>48.8</v>
      </c>
      <c r="P88" s="135">
        <v>45.5</v>
      </c>
      <c r="Q88" s="135">
        <v>42.7</v>
      </c>
      <c r="R88" s="135">
        <v>40.200000000000003</v>
      </c>
      <c r="S88" s="135">
        <v>37.5</v>
      </c>
      <c r="T88" s="135">
        <v>37.402000000000001</v>
      </c>
      <c r="U88" s="135">
        <v>34.779000000000003</v>
      </c>
    </row>
    <row r="89" spans="1:21" x14ac:dyDescent="0.25">
      <c r="A89" s="144" t="s">
        <v>73</v>
      </c>
      <c r="B89" s="135">
        <v>55.65</v>
      </c>
      <c r="C89" s="135">
        <v>53.6</v>
      </c>
      <c r="D89" s="135">
        <v>51.63</v>
      </c>
      <c r="E89" s="135">
        <v>49.48</v>
      </c>
      <c r="F89" s="135">
        <v>46.99</v>
      </c>
      <c r="G89" s="135">
        <v>43.4</v>
      </c>
      <c r="H89" s="135">
        <v>40.54</v>
      </c>
      <c r="I89" s="135">
        <v>39.840000000000003</v>
      </c>
      <c r="J89" s="135">
        <v>39.72</v>
      </c>
      <c r="K89" s="135">
        <v>38.33</v>
      </c>
      <c r="L89" s="135">
        <v>36.700000000000003</v>
      </c>
      <c r="M89" s="135">
        <v>35.299999999999997</v>
      </c>
      <c r="N89" s="135">
        <v>33.4</v>
      </c>
      <c r="O89" s="135">
        <v>32.299999999999997</v>
      </c>
      <c r="P89" s="135">
        <v>30.9</v>
      </c>
      <c r="Q89" s="135">
        <v>29.4</v>
      </c>
      <c r="R89" s="135">
        <v>27.8</v>
      </c>
      <c r="S89" s="135">
        <v>26.9</v>
      </c>
      <c r="T89" s="135">
        <v>26.312999999999999</v>
      </c>
      <c r="U89" s="135">
        <v>24.388000000000002</v>
      </c>
    </row>
    <row r="90" spans="1:21" x14ac:dyDescent="0.25">
      <c r="A90" s="144" t="s">
        <v>74</v>
      </c>
      <c r="B90" s="135">
        <v>54.29</v>
      </c>
      <c r="C90" s="135">
        <v>54.6</v>
      </c>
      <c r="D90" s="135">
        <v>52.43</v>
      </c>
      <c r="E90" s="135">
        <v>53.31</v>
      </c>
      <c r="F90" s="135">
        <v>48.94</v>
      </c>
      <c r="G90" s="135">
        <v>46.6</v>
      </c>
      <c r="H90" s="135">
        <v>43.62</v>
      </c>
      <c r="I90" s="135">
        <v>43.18</v>
      </c>
      <c r="J90" s="135">
        <v>43.4</v>
      </c>
      <c r="K90" s="135">
        <v>42.43</v>
      </c>
      <c r="L90" s="135">
        <v>39.6</v>
      </c>
      <c r="M90" s="135">
        <v>39</v>
      </c>
      <c r="N90" s="135">
        <v>37.200000000000003</v>
      </c>
      <c r="O90" s="135">
        <v>34.700000000000003</v>
      </c>
      <c r="P90" s="135">
        <v>33.4</v>
      </c>
      <c r="Q90" s="135">
        <v>33.5</v>
      </c>
      <c r="R90" s="135">
        <v>30.1</v>
      </c>
      <c r="S90" s="135">
        <v>29.2</v>
      </c>
      <c r="T90" s="135">
        <v>26.785</v>
      </c>
      <c r="U90" s="135">
        <v>25.792999999999999</v>
      </c>
    </row>
    <row r="91" spans="1:21" x14ac:dyDescent="0.25">
      <c r="A91" s="144" t="s">
        <v>75</v>
      </c>
      <c r="B91" s="135">
        <v>45.8</v>
      </c>
      <c r="C91" s="135">
        <v>47.02</v>
      </c>
      <c r="D91" s="135">
        <v>45</v>
      </c>
      <c r="E91" s="135">
        <v>42.53</v>
      </c>
      <c r="F91" s="135">
        <v>39.909999999999997</v>
      </c>
      <c r="G91" s="135">
        <v>36.200000000000003</v>
      </c>
      <c r="H91" s="135">
        <v>34.35</v>
      </c>
      <c r="I91" s="135">
        <v>32.299999999999997</v>
      </c>
      <c r="J91" s="135">
        <v>32.44</v>
      </c>
      <c r="K91" s="135">
        <v>32.130000000000003</v>
      </c>
      <c r="L91" s="135">
        <v>31.3</v>
      </c>
      <c r="M91" s="135">
        <v>31.1</v>
      </c>
      <c r="N91" s="135">
        <v>30.1</v>
      </c>
      <c r="O91" s="135">
        <v>27.3</v>
      </c>
      <c r="P91" s="135">
        <v>25.9</v>
      </c>
      <c r="Q91" s="135">
        <v>24.4</v>
      </c>
      <c r="R91" s="135">
        <v>23</v>
      </c>
      <c r="S91" s="135">
        <v>21.2</v>
      </c>
      <c r="T91" s="135">
        <v>20.657</v>
      </c>
      <c r="U91" s="135">
        <v>19.742000000000001</v>
      </c>
    </row>
    <row r="92" spans="1:21" x14ac:dyDescent="0.25">
      <c r="A92" s="144" t="s">
        <v>76</v>
      </c>
      <c r="B92" s="135">
        <v>48.01</v>
      </c>
      <c r="C92" s="135">
        <v>49.27</v>
      </c>
      <c r="D92" s="135">
        <v>48.58</v>
      </c>
      <c r="E92" s="135">
        <v>47.65</v>
      </c>
      <c r="F92" s="135">
        <v>46.75</v>
      </c>
      <c r="G92" s="135">
        <v>45.5</v>
      </c>
      <c r="H92" s="135">
        <v>44.56</v>
      </c>
      <c r="I92" s="135">
        <v>42.65</v>
      </c>
      <c r="J92" s="135">
        <v>41.67</v>
      </c>
      <c r="K92" s="135">
        <v>41.33</v>
      </c>
      <c r="L92" s="135">
        <v>38.299999999999997</v>
      </c>
      <c r="M92" s="135">
        <v>37.5</v>
      </c>
      <c r="N92" s="135">
        <v>36.4</v>
      </c>
      <c r="O92" s="135">
        <v>34.299999999999997</v>
      </c>
      <c r="P92" s="135">
        <v>33</v>
      </c>
      <c r="Q92" s="135">
        <v>31.9</v>
      </c>
      <c r="R92" s="135">
        <v>30.3</v>
      </c>
      <c r="S92" s="135">
        <v>29.3</v>
      </c>
      <c r="T92" s="135">
        <v>29.247</v>
      </c>
      <c r="U92" s="135">
        <v>21.157</v>
      </c>
    </row>
    <row r="93" spans="1:21" x14ac:dyDescent="0.25">
      <c r="A93" s="144" t="s">
        <v>77</v>
      </c>
      <c r="B93" s="135">
        <v>21.8</v>
      </c>
      <c r="C93" s="135">
        <v>21.08</v>
      </c>
      <c r="D93" s="135">
        <v>20.41</v>
      </c>
      <c r="E93" s="135">
        <v>20.12</v>
      </c>
      <c r="F93" s="135">
        <v>19.39</v>
      </c>
      <c r="G93" s="135">
        <v>18.399999999999999</v>
      </c>
      <c r="H93" s="135">
        <v>16.16</v>
      </c>
      <c r="I93" s="135">
        <v>13.97</v>
      </c>
      <c r="J93" s="135">
        <v>14.16</v>
      </c>
      <c r="K93" s="135">
        <v>13.64</v>
      </c>
      <c r="L93" s="135">
        <v>13</v>
      </c>
      <c r="M93" s="135">
        <v>12.6</v>
      </c>
      <c r="N93" s="135">
        <v>12.1</v>
      </c>
      <c r="O93" s="135">
        <v>11.4</v>
      </c>
      <c r="P93" s="135">
        <v>10.8</v>
      </c>
      <c r="Q93" s="135">
        <v>10.199999999999999</v>
      </c>
      <c r="R93" s="135">
        <v>9.5</v>
      </c>
      <c r="S93" s="135">
        <v>9.1</v>
      </c>
      <c r="T93" s="135">
        <v>8.8000000000000007</v>
      </c>
      <c r="U93" s="135">
        <v>7.7039999999999997</v>
      </c>
    </row>
    <row r="94" spans="1:21" ht="18" x14ac:dyDescent="0.25">
      <c r="A94" s="2" t="s">
        <v>91</v>
      </c>
      <c r="B94" s="72">
        <v>167.51999999999998</v>
      </c>
      <c r="C94" s="72">
        <v>161.57</v>
      </c>
      <c r="D94" s="72">
        <v>156.86999999999998</v>
      </c>
      <c r="E94" s="72">
        <v>148.82</v>
      </c>
      <c r="F94" s="72">
        <v>140.75</v>
      </c>
      <c r="G94" s="72">
        <v>132.30000000000001</v>
      </c>
      <c r="H94" s="72">
        <v>125.28999999999999</v>
      </c>
      <c r="I94" s="72">
        <v>118.77000000000002</v>
      </c>
      <c r="J94" s="72">
        <v>118.39999999999999</v>
      </c>
      <c r="K94" s="72">
        <v>116.71000000000001</v>
      </c>
      <c r="L94" s="72">
        <v>112.7</v>
      </c>
      <c r="M94" s="72">
        <v>110.9</v>
      </c>
      <c r="N94" s="72">
        <v>107.2</v>
      </c>
      <c r="O94" s="72">
        <v>100.4</v>
      </c>
      <c r="P94" s="72">
        <v>95.2</v>
      </c>
      <c r="Q94" s="72">
        <v>92.5</v>
      </c>
      <c r="R94" s="72">
        <v>88.6</v>
      </c>
      <c r="S94" s="72">
        <v>86.5</v>
      </c>
      <c r="T94" s="72">
        <v>84.808999999999997</v>
      </c>
      <c r="U94" s="72">
        <v>80.004999999999995</v>
      </c>
    </row>
    <row r="95" spans="1:21" x14ac:dyDescent="0.25">
      <c r="A95" s="249" t="s">
        <v>67</v>
      </c>
      <c r="B95" s="145">
        <v>17.52</v>
      </c>
      <c r="C95" s="145">
        <v>16.27</v>
      </c>
      <c r="D95" s="145">
        <v>15.81</v>
      </c>
      <c r="E95" s="145">
        <v>15.28</v>
      </c>
      <c r="F95" s="145">
        <v>15.26</v>
      </c>
      <c r="G95" s="145">
        <v>14</v>
      </c>
      <c r="H95" s="135">
        <v>13.04</v>
      </c>
      <c r="I95" s="135">
        <v>12.89</v>
      </c>
      <c r="J95" s="135">
        <v>12.77</v>
      </c>
      <c r="K95" s="135">
        <v>12.7</v>
      </c>
      <c r="L95" s="145">
        <v>12</v>
      </c>
      <c r="M95" s="145">
        <v>11.8</v>
      </c>
      <c r="N95" s="145">
        <v>11.1</v>
      </c>
      <c r="O95" s="145">
        <v>10.7</v>
      </c>
      <c r="P95" s="145">
        <v>10</v>
      </c>
      <c r="Q95" s="145">
        <v>9.6999999999999993</v>
      </c>
      <c r="R95" s="145">
        <v>9.5</v>
      </c>
      <c r="S95" s="135">
        <v>9.1999999999999993</v>
      </c>
      <c r="T95" s="135">
        <v>9.0370000000000008</v>
      </c>
      <c r="U95" s="135">
        <v>8.5980000000000008</v>
      </c>
    </row>
    <row r="96" spans="1:21" ht="19.5" x14ac:dyDescent="0.25">
      <c r="A96" s="144" t="s">
        <v>78</v>
      </c>
      <c r="B96" s="135">
        <v>9.6</v>
      </c>
      <c r="C96" s="135">
        <v>10.29</v>
      </c>
      <c r="D96" s="135">
        <v>9.49</v>
      </c>
      <c r="E96" s="135">
        <v>9.58</v>
      </c>
      <c r="F96" s="135">
        <v>9.3000000000000007</v>
      </c>
      <c r="G96" s="135">
        <v>9.1</v>
      </c>
      <c r="H96" s="135">
        <v>7.96</v>
      </c>
      <c r="I96" s="135">
        <v>6.85</v>
      </c>
      <c r="J96" s="135">
        <v>7.14</v>
      </c>
      <c r="K96" s="135">
        <v>7.45</v>
      </c>
      <c r="L96" s="135">
        <v>7.4</v>
      </c>
      <c r="M96" s="135">
        <v>7.7</v>
      </c>
      <c r="N96" s="135">
        <v>7.9</v>
      </c>
      <c r="O96" s="135">
        <v>7.9</v>
      </c>
      <c r="P96" s="135">
        <v>8</v>
      </c>
      <c r="Q96" s="135">
        <v>7.9</v>
      </c>
      <c r="R96" s="135">
        <v>7.4</v>
      </c>
      <c r="S96" s="135">
        <v>7.4</v>
      </c>
      <c r="T96" s="135">
        <v>7.2409999999999997</v>
      </c>
      <c r="U96" s="135">
        <v>6.71</v>
      </c>
    </row>
    <row r="97" spans="1:21" x14ac:dyDescent="0.25">
      <c r="A97" s="144" t="s">
        <v>71</v>
      </c>
      <c r="B97" s="135">
        <v>22.81</v>
      </c>
      <c r="C97" s="135">
        <v>22.69</v>
      </c>
      <c r="D97" s="135">
        <v>22.08</v>
      </c>
      <c r="E97" s="135">
        <v>21.2</v>
      </c>
      <c r="F97" s="135">
        <v>20.69</v>
      </c>
      <c r="G97" s="135">
        <v>20</v>
      </c>
      <c r="H97" s="135">
        <v>19.57</v>
      </c>
      <c r="I97" s="135">
        <v>19.09</v>
      </c>
      <c r="J97" s="135">
        <v>18.989999999999998</v>
      </c>
      <c r="K97" s="135">
        <v>18.89</v>
      </c>
      <c r="L97" s="135">
        <v>18.8</v>
      </c>
      <c r="M97" s="135">
        <v>19.100000000000001</v>
      </c>
      <c r="N97" s="135">
        <v>18.8</v>
      </c>
      <c r="O97" s="135">
        <v>18.899999999999999</v>
      </c>
      <c r="P97" s="135">
        <v>18.899999999999999</v>
      </c>
      <c r="Q97" s="135">
        <v>18.899999999999999</v>
      </c>
      <c r="R97" s="135">
        <v>19</v>
      </c>
      <c r="S97" s="135">
        <v>18.8</v>
      </c>
      <c r="T97" s="135">
        <v>17.981000000000002</v>
      </c>
      <c r="U97" s="135">
        <v>16.335999999999999</v>
      </c>
    </row>
    <row r="98" spans="1:21" x14ac:dyDescent="0.25">
      <c r="A98" s="144" t="s">
        <v>79</v>
      </c>
      <c r="B98" s="135">
        <v>4.4000000000000004</v>
      </c>
      <c r="C98" s="135">
        <v>4.13</v>
      </c>
      <c r="D98" s="135">
        <v>3.94</v>
      </c>
      <c r="E98" s="135">
        <v>3.78</v>
      </c>
      <c r="F98" s="135">
        <v>3.48</v>
      </c>
      <c r="G98" s="135">
        <v>3.3</v>
      </c>
      <c r="H98" s="135">
        <v>2.96</v>
      </c>
      <c r="I98" s="135">
        <v>2.91</v>
      </c>
      <c r="J98" s="135">
        <v>2.73</v>
      </c>
      <c r="K98" s="135">
        <v>2.63</v>
      </c>
      <c r="L98" s="135">
        <v>2.4</v>
      </c>
      <c r="M98" s="135">
        <v>2.2999999999999998</v>
      </c>
      <c r="N98" s="135">
        <v>2.2000000000000002</v>
      </c>
      <c r="O98" s="135">
        <v>2.1</v>
      </c>
      <c r="P98" s="135">
        <v>2.1</v>
      </c>
      <c r="Q98" s="135">
        <v>2</v>
      </c>
      <c r="R98" s="135">
        <v>2</v>
      </c>
      <c r="S98" s="135">
        <v>2</v>
      </c>
      <c r="T98" s="135">
        <v>2.028</v>
      </c>
      <c r="U98" s="135">
        <v>1.956</v>
      </c>
    </row>
    <row r="99" spans="1:21" x14ac:dyDescent="0.25">
      <c r="A99" s="144" t="s">
        <v>80</v>
      </c>
      <c r="B99" s="135">
        <v>45.5</v>
      </c>
      <c r="C99" s="135">
        <v>42.4</v>
      </c>
      <c r="D99" s="135">
        <v>41.45</v>
      </c>
      <c r="E99" s="135">
        <v>37.17</v>
      </c>
      <c r="F99" s="135">
        <v>34.42</v>
      </c>
      <c r="G99" s="135">
        <v>30.9</v>
      </c>
      <c r="H99" s="135">
        <v>29.1</v>
      </c>
      <c r="I99" s="135">
        <v>28.1</v>
      </c>
      <c r="J99" s="135">
        <v>28.23</v>
      </c>
      <c r="K99" s="135">
        <v>28.11</v>
      </c>
      <c r="L99" s="135">
        <v>27.5</v>
      </c>
      <c r="M99" s="135">
        <v>27.2</v>
      </c>
      <c r="N99" s="135">
        <v>26.7</v>
      </c>
      <c r="O99" s="135">
        <v>24</v>
      </c>
      <c r="P99" s="135">
        <v>23</v>
      </c>
      <c r="Q99" s="135">
        <v>21.7</v>
      </c>
      <c r="R99" s="135">
        <v>20.100000000000001</v>
      </c>
      <c r="S99" s="135">
        <v>20.100000000000001</v>
      </c>
      <c r="T99" s="135">
        <v>20.259</v>
      </c>
      <c r="U99" s="135">
        <v>18.771999999999998</v>
      </c>
    </row>
    <row r="100" spans="1:21" x14ac:dyDescent="0.25">
      <c r="A100" s="144" t="s">
        <v>81</v>
      </c>
      <c r="B100" s="135">
        <v>23.01</v>
      </c>
      <c r="C100" s="135">
        <v>22.2</v>
      </c>
      <c r="D100" s="135">
        <v>21.29</v>
      </c>
      <c r="E100" s="135">
        <v>20.78</v>
      </c>
      <c r="F100" s="135">
        <v>19.61</v>
      </c>
      <c r="G100" s="135">
        <v>18.600000000000001</v>
      </c>
      <c r="H100" s="135">
        <v>16.97</v>
      </c>
      <c r="I100" s="135">
        <v>15.95</v>
      </c>
      <c r="J100" s="135">
        <v>15.33</v>
      </c>
      <c r="K100" s="135">
        <v>14.8</v>
      </c>
      <c r="L100" s="135">
        <v>13.8</v>
      </c>
      <c r="M100" s="135">
        <v>12.8</v>
      </c>
      <c r="N100" s="135">
        <v>11.8</v>
      </c>
      <c r="O100" s="135">
        <v>10.4</v>
      </c>
      <c r="P100" s="135">
        <v>9.5</v>
      </c>
      <c r="Q100" s="135">
        <v>9.1</v>
      </c>
      <c r="R100" s="135">
        <v>7.8</v>
      </c>
      <c r="S100" s="135">
        <v>7.3</v>
      </c>
      <c r="T100" s="135">
        <v>7.3970000000000002</v>
      </c>
      <c r="U100" s="135">
        <v>7.391</v>
      </c>
    </row>
    <row r="101" spans="1:21" x14ac:dyDescent="0.25">
      <c r="A101" s="144" t="s">
        <v>82</v>
      </c>
      <c r="B101" s="135">
        <v>24.67</v>
      </c>
      <c r="C101" s="135">
        <v>24.12</v>
      </c>
      <c r="D101" s="135">
        <v>23.76</v>
      </c>
      <c r="E101" s="135">
        <v>22.98</v>
      </c>
      <c r="F101" s="135">
        <v>21.25</v>
      </c>
      <c r="G101" s="135">
        <v>20.7</v>
      </c>
      <c r="H101" s="135">
        <v>20</v>
      </c>
      <c r="I101" s="135">
        <v>18.350000000000001</v>
      </c>
      <c r="J101" s="135">
        <v>19.100000000000001</v>
      </c>
      <c r="K101" s="135">
        <v>18.86</v>
      </c>
      <c r="L101" s="135">
        <v>18.2</v>
      </c>
      <c r="M101" s="135">
        <v>18.2</v>
      </c>
      <c r="N101" s="135">
        <v>17.2</v>
      </c>
      <c r="O101" s="135">
        <v>16.600000000000001</v>
      </c>
      <c r="P101" s="135">
        <v>15.1</v>
      </c>
      <c r="Q101" s="135">
        <v>15.1</v>
      </c>
      <c r="R101" s="135">
        <v>14.6</v>
      </c>
      <c r="S101" s="135">
        <v>14</v>
      </c>
      <c r="T101" s="135">
        <v>13.742000000000001</v>
      </c>
      <c r="U101" s="135">
        <v>13.401</v>
      </c>
    </row>
    <row r="102" spans="1:21" x14ac:dyDescent="0.25">
      <c r="A102" s="144" t="s">
        <v>83</v>
      </c>
      <c r="B102" s="135">
        <v>1.76</v>
      </c>
      <c r="C102" s="135">
        <v>1.72</v>
      </c>
      <c r="D102" s="135">
        <v>1.63</v>
      </c>
      <c r="E102" s="135">
        <v>1.6</v>
      </c>
      <c r="F102" s="135">
        <v>1.52</v>
      </c>
      <c r="G102" s="135">
        <v>1.4</v>
      </c>
      <c r="H102" s="135">
        <v>1.41</v>
      </c>
      <c r="I102" s="135">
        <v>1.34</v>
      </c>
      <c r="J102" s="135">
        <v>1.38</v>
      </c>
      <c r="K102" s="135">
        <v>1.28</v>
      </c>
      <c r="L102" s="135">
        <v>1.2</v>
      </c>
      <c r="M102" s="135">
        <v>1.1000000000000001</v>
      </c>
      <c r="N102" s="135">
        <v>1</v>
      </c>
      <c r="O102" s="135">
        <v>0.9</v>
      </c>
      <c r="P102" s="135">
        <v>0.7</v>
      </c>
      <c r="Q102" s="135">
        <v>0.7</v>
      </c>
      <c r="R102" s="135">
        <v>0.7</v>
      </c>
      <c r="S102" s="135">
        <v>0.7</v>
      </c>
      <c r="T102" s="135">
        <v>0.68600000000000005</v>
      </c>
      <c r="U102" s="135">
        <v>0.66700000000000004</v>
      </c>
    </row>
    <row r="103" spans="1:21" x14ac:dyDescent="0.25">
      <c r="A103" s="144" t="s">
        <v>84</v>
      </c>
      <c r="B103" s="135">
        <v>10.73</v>
      </c>
      <c r="C103" s="135">
        <v>10.25</v>
      </c>
      <c r="D103" s="135">
        <v>10.01</v>
      </c>
      <c r="E103" s="135">
        <v>9.1999999999999993</v>
      </c>
      <c r="F103" s="135">
        <v>8.18</v>
      </c>
      <c r="G103" s="135">
        <v>7.6</v>
      </c>
      <c r="H103" s="135">
        <v>7.55</v>
      </c>
      <c r="I103" s="135">
        <v>6.75</v>
      </c>
      <c r="J103" s="135">
        <v>6.36</v>
      </c>
      <c r="K103" s="135">
        <v>5.93</v>
      </c>
      <c r="L103" s="135">
        <v>5.6</v>
      </c>
      <c r="M103" s="135">
        <v>5.3</v>
      </c>
      <c r="N103" s="135">
        <v>5</v>
      </c>
      <c r="O103" s="135">
        <v>4.7</v>
      </c>
      <c r="P103" s="135">
        <v>4.4000000000000004</v>
      </c>
      <c r="Q103" s="135">
        <v>4.0999999999999996</v>
      </c>
      <c r="R103" s="135">
        <v>4.2</v>
      </c>
      <c r="S103" s="135">
        <v>4.0999999999999996</v>
      </c>
      <c r="T103" s="135">
        <v>3.706</v>
      </c>
      <c r="U103" s="135">
        <v>3.5529999999999999</v>
      </c>
    </row>
    <row r="104" spans="1:21" ht="19.5" x14ac:dyDescent="0.25">
      <c r="A104" s="144" t="s">
        <v>85</v>
      </c>
      <c r="B104" s="135">
        <v>7.52</v>
      </c>
      <c r="C104" s="135">
        <v>7.5</v>
      </c>
      <c r="D104" s="135">
        <v>7.41</v>
      </c>
      <c r="E104" s="135">
        <v>7.25</v>
      </c>
      <c r="F104" s="135">
        <v>7.04</v>
      </c>
      <c r="G104" s="135">
        <v>6.7</v>
      </c>
      <c r="H104" s="135">
        <v>6.72</v>
      </c>
      <c r="I104" s="135">
        <v>6.53</v>
      </c>
      <c r="J104" s="135">
        <v>6.36</v>
      </c>
      <c r="K104" s="135">
        <v>6.05</v>
      </c>
      <c r="L104" s="135">
        <v>5.6</v>
      </c>
      <c r="M104" s="135">
        <v>5.5</v>
      </c>
      <c r="N104" s="135">
        <v>5.3</v>
      </c>
      <c r="O104" s="135">
        <v>4.2</v>
      </c>
      <c r="P104" s="135">
        <v>3.5</v>
      </c>
      <c r="Q104" s="135">
        <v>3.4</v>
      </c>
      <c r="R104" s="135">
        <v>3.2</v>
      </c>
      <c r="S104" s="135">
        <v>2.8</v>
      </c>
      <c r="T104" s="135">
        <v>2.7229999999999999</v>
      </c>
      <c r="U104" s="135">
        <v>2.6120000000000001</v>
      </c>
    </row>
    <row r="105" spans="1:21" ht="19.5" x14ac:dyDescent="0.25">
      <c r="A105" s="144" t="s">
        <v>86</v>
      </c>
      <c r="B105" s="135">
        <v>0.01</v>
      </c>
      <c r="C105" s="135">
        <v>0.01</v>
      </c>
      <c r="D105" s="135">
        <v>0.01</v>
      </c>
      <c r="E105" s="135">
        <v>0.01</v>
      </c>
      <c r="F105" s="135">
        <v>0.01</v>
      </c>
      <c r="G105" s="135">
        <v>0</v>
      </c>
      <c r="H105" s="135">
        <v>0.01</v>
      </c>
      <c r="I105" s="135">
        <v>0.01</v>
      </c>
      <c r="J105" s="135">
        <v>0.01</v>
      </c>
      <c r="K105" s="135">
        <v>0.01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5">
        <v>0</v>
      </c>
      <c r="R105" s="135">
        <v>0</v>
      </c>
      <c r="S105" s="135">
        <v>0</v>
      </c>
      <c r="T105" s="135">
        <v>8.9999999999999993E-3</v>
      </c>
      <c r="U105" s="135">
        <v>8.9999999999999993E-3</v>
      </c>
    </row>
    <row r="106" spans="1:21" x14ac:dyDescent="0.25">
      <c r="A106" s="382" t="s">
        <v>266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</row>
    <row r="107" spans="1:21" ht="15.75" customHeight="1" x14ac:dyDescent="0.25">
      <c r="A107" s="382" t="s">
        <v>530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14"/>
    </row>
    <row r="108" spans="1:21" ht="15" customHeight="1" x14ac:dyDescent="0.25">
      <c r="A108" s="382" t="s">
        <v>531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14"/>
    </row>
    <row r="109" spans="1:21" ht="22.5" customHeight="1" x14ac:dyDescent="0.25">
      <c r="A109" s="382" t="s">
        <v>532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9"/>
      <c r="O109" s="289"/>
      <c r="P109" s="289"/>
      <c r="Q109" s="289"/>
      <c r="R109" s="289"/>
      <c r="S109" s="289"/>
      <c r="T109" s="289"/>
      <c r="U109" s="14"/>
    </row>
    <row r="110" spans="1:21" ht="15.75" thickBot="1" x14ac:dyDescent="0.3">
      <c r="A110" s="388" t="s">
        <v>533</v>
      </c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27"/>
    </row>
  </sheetData>
  <mergeCells count="11">
    <mergeCell ref="A108:T108"/>
    <mergeCell ref="A110:T110"/>
    <mergeCell ref="A106:T106"/>
    <mergeCell ref="A1:U1"/>
    <mergeCell ref="A2:U2"/>
    <mergeCell ref="A3:U3"/>
    <mergeCell ref="A4:U4"/>
    <mergeCell ref="A107:T107"/>
    <mergeCell ref="A5:H5"/>
    <mergeCell ref="A6:H6"/>
    <mergeCell ref="A109:M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0"/>
  <sheetViews>
    <sheetView zoomScaleNormal="100" workbookViewId="0">
      <pane ySplit="7" topLeftCell="A59" activePane="bottomLeft" state="frozen"/>
      <selection sqref="A1:T1"/>
      <selection pane="bottomLeft" activeCell="J56" sqref="J56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2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2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2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2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2" x14ac:dyDescent="0.25">
      <c r="A5" s="390" t="s">
        <v>534</v>
      </c>
      <c r="B5" s="376"/>
      <c r="C5" s="376"/>
      <c r="D5" s="376"/>
      <c r="E5" s="376"/>
      <c r="F5" s="376"/>
      <c r="G5" s="376"/>
      <c r="H5" s="376"/>
    </row>
    <row r="6" spans="1:22" ht="15.75" thickBot="1" x14ac:dyDescent="0.3">
      <c r="A6" s="387" t="s">
        <v>350</v>
      </c>
      <c r="B6" s="377"/>
      <c r="C6" s="377"/>
      <c r="D6" s="377"/>
      <c r="E6" s="377"/>
      <c r="F6" s="377"/>
      <c r="G6" s="377"/>
      <c r="H6" s="377"/>
    </row>
    <row r="7" spans="1:22" ht="15.75" thickBot="1" x14ac:dyDescent="0.3">
      <c r="A7" s="47"/>
      <c r="B7" s="196" t="s">
        <v>345</v>
      </c>
      <c r="C7" s="196" t="s">
        <v>346</v>
      </c>
      <c r="D7" s="196" t="s">
        <v>347</v>
      </c>
      <c r="E7" s="196" t="s">
        <v>348</v>
      </c>
      <c r="F7" s="196" t="s">
        <v>349</v>
      </c>
      <c r="G7" s="196">
        <v>2005</v>
      </c>
      <c r="H7" s="47">
        <v>2006</v>
      </c>
      <c r="I7" s="196">
        <v>2007</v>
      </c>
      <c r="J7" s="196">
        <v>2008</v>
      </c>
      <c r="K7" s="196">
        <v>2009</v>
      </c>
      <c r="L7" s="196">
        <v>2010</v>
      </c>
      <c r="M7" s="196">
        <v>2011</v>
      </c>
      <c r="N7" s="196">
        <v>2012</v>
      </c>
      <c r="O7" s="196">
        <v>2013</v>
      </c>
      <c r="P7" s="196">
        <v>2014</v>
      </c>
      <c r="Q7" s="196">
        <v>2015</v>
      </c>
      <c r="R7" s="47">
        <v>2016</v>
      </c>
      <c r="S7" s="195">
        <v>2017</v>
      </c>
      <c r="T7" s="47">
        <v>2018</v>
      </c>
      <c r="U7" s="10">
        <v>2019</v>
      </c>
    </row>
    <row r="8" spans="1:22" x14ac:dyDescent="0.25">
      <c r="A8" s="24" t="s">
        <v>0</v>
      </c>
      <c r="B8" s="70">
        <v>744.3</v>
      </c>
      <c r="C8" s="70">
        <v>719.68</v>
      </c>
      <c r="D8" s="70">
        <v>703.48</v>
      </c>
      <c r="E8" s="70">
        <v>712.97</v>
      </c>
      <c r="F8" s="70">
        <v>673.11</v>
      </c>
      <c r="G8" s="71">
        <v>641.29999999999995</v>
      </c>
      <c r="H8" s="70">
        <v>635.16999999999996</v>
      </c>
      <c r="I8" s="70">
        <v>614.03</v>
      </c>
      <c r="J8" s="70">
        <v>611.32000000000005</v>
      </c>
      <c r="K8" s="70">
        <v>607.27</v>
      </c>
      <c r="L8" s="70">
        <v>602.6</v>
      </c>
      <c r="M8" s="70">
        <v>619.9</v>
      </c>
      <c r="N8" s="70">
        <v>593.70000000000005</v>
      </c>
      <c r="O8" s="70">
        <v>571.20000000000005</v>
      </c>
      <c r="P8" s="70">
        <v>563.20000000000005</v>
      </c>
      <c r="Q8" s="70">
        <v>563.1</v>
      </c>
      <c r="R8" s="70">
        <v>551.1</v>
      </c>
      <c r="S8" s="70">
        <v>534.6</v>
      </c>
      <c r="T8" s="70">
        <v>525.87599999999998</v>
      </c>
      <c r="U8" s="72">
        <v>517.46199999999999</v>
      </c>
      <c r="V8" s="14"/>
    </row>
    <row r="9" spans="1:22" ht="18" x14ac:dyDescent="0.25">
      <c r="A9" s="2" t="s">
        <v>92</v>
      </c>
      <c r="B9" s="72">
        <v>174.9</v>
      </c>
      <c r="C9" s="72">
        <v>165.96</v>
      </c>
      <c r="D9" s="72">
        <v>162.61000000000001</v>
      </c>
      <c r="E9" s="72">
        <v>161.22</v>
      </c>
      <c r="F9" s="72">
        <v>149.04</v>
      </c>
      <c r="G9" s="98">
        <v>141.5</v>
      </c>
      <c r="H9" s="72">
        <v>140.99</v>
      </c>
      <c r="I9" s="72">
        <v>134.22999999999999</v>
      </c>
      <c r="J9" s="72">
        <v>131.13999999999999</v>
      </c>
      <c r="K9" s="72">
        <v>130.81</v>
      </c>
      <c r="L9" s="72">
        <v>128.80000000000001</v>
      </c>
      <c r="M9" s="72">
        <v>129.4</v>
      </c>
      <c r="N9" s="72">
        <v>125.7</v>
      </c>
      <c r="O9" s="72">
        <v>119.8</v>
      </c>
      <c r="P9" s="72">
        <v>117.6</v>
      </c>
      <c r="Q9" s="72">
        <v>116</v>
      </c>
      <c r="R9" s="72">
        <v>116.1</v>
      </c>
      <c r="S9" s="72">
        <v>111.8</v>
      </c>
      <c r="T9" s="72">
        <v>107.444</v>
      </c>
      <c r="U9" s="72">
        <v>105.691</v>
      </c>
      <c r="V9" s="14"/>
    </row>
    <row r="10" spans="1:22" x14ac:dyDescent="0.25">
      <c r="A10" s="144" t="s">
        <v>1</v>
      </c>
      <c r="B10" s="135">
        <v>14.72</v>
      </c>
      <c r="C10" s="135">
        <v>13.8</v>
      </c>
      <c r="D10" s="135">
        <v>14</v>
      </c>
      <c r="E10" s="135">
        <v>14.32</v>
      </c>
      <c r="F10" s="135">
        <v>14.24</v>
      </c>
      <c r="G10" s="139">
        <v>14.1</v>
      </c>
      <c r="H10" s="135">
        <v>15.24</v>
      </c>
      <c r="I10" s="135">
        <v>15.08</v>
      </c>
      <c r="J10" s="135">
        <v>14.21</v>
      </c>
      <c r="K10" s="135">
        <v>15.57</v>
      </c>
      <c r="L10" s="135">
        <v>15.3</v>
      </c>
      <c r="M10" s="135">
        <v>15.9</v>
      </c>
      <c r="N10" s="135">
        <v>16.5</v>
      </c>
      <c r="O10" s="135">
        <v>16.600000000000001</v>
      </c>
      <c r="P10" s="135">
        <v>17.2</v>
      </c>
      <c r="Q10" s="135">
        <v>17.7</v>
      </c>
      <c r="R10" s="135">
        <v>18.7</v>
      </c>
      <c r="S10" s="135">
        <v>18.600000000000001</v>
      </c>
      <c r="T10" s="135">
        <v>18.481999999999999</v>
      </c>
      <c r="U10" s="135">
        <v>17.632999999999999</v>
      </c>
      <c r="V10" s="14"/>
    </row>
    <row r="11" spans="1:22" x14ac:dyDescent="0.25">
      <c r="A11" s="144" t="s">
        <v>2</v>
      </c>
      <c r="B11" s="135">
        <v>12.47</v>
      </c>
      <c r="C11" s="135">
        <v>11.54</v>
      </c>
      <c r="D11" s="135">
        <v>10.130000000000001</v>
      </c>
      <c r="E11" s="135">
        <v>10.119999999999999</v>
      </c>
      <c r="F11" s="135">
        <v>8.8699999999999992</v>
      </c>
      <c r="G11" s="139">
        <v>7.7</v>
      </c>
      <c r="H11" s="135">
        <v>6.83</v>
      </c>
      <c r="I11" s="135">
        <v>6.16</v>
      </c>
      <c r="J11" s="135">
        <v>6.24</v>
      </c>
      <c r="K11" s="135">
        <v>6.43</v>
      </c>
      <c r="L11" s="135">
        <v>6.4</v>
      </c>
      <c r="M11" s="135">
        <v>6.5</v>
      </c>
      <c r="N11" s="135">
        <v>6.1</v>
      </c>
      <c r="O11" s="135">
        <v>6</v>
      </c>
      <c r="P11" s="135">
        <v>5.6</v>
      </c>
      <c r="Q11" s="135">
        <v>5.6</v>
      </c>
      <c r="R11" s="135">
        <v>5.6</v>
      </c>
      <c r="S11" s="135">
        <v>5.5</v>
      </c>
      <c r="T11" s="135">
        <v>5.3730000000000002</v>
      </c>
      <c r="U11" s="135">
        <v>4.9800000000000004</v>
      </c>
      <c r="V11" s="14"/>
    </row>
    <row r="12" spans="1:22" x14ac:dyDescent="0.25">
      <c r="A12" s="144" t="s">
        <v>3</v>
      </c>
      <c r="B12" s="135">
        <v>11.67</v>
      </c>
      <c r="C12" s="135">
        <v>10.58</v>
      </c>
      <c r="D12" s="135">
        <v>10.14</v>
      </c>
      <c r="E12" s="135">
        <v>10.15</v>
      </c>
      <c r="F12" s="135">
        <v>9.9600000000000009</v>
      </c>
      <c r="G12" s="139">
        <v>9.5</v>
      </c>
      <c r="H12" s="135">
        <v>9.44</v>
      </c>
      <c r="I12" s="135">
        <v>8.4</v>
      </c>
      <c r="J12" s="135">
        <v>8.1199999999999992</v>
      </c>
      <c r="K12" s="135">
        <v>7.61</v>
      </c>
      <c r="L12" s="135">
        <v>7.1</v>
      </c>
      <c r="M12" s="135">
        <v>6.8</v>
      </c>
      <c r="N12" s="135">
        <v>6.3</v>
      </c>
      <c r="O12" s="135">
        <v>5.9</v>
      </c>
      <c r="P12" s="135">
        <v>5.5</v>
      </c>
      <c r="Q12" s="135">
        <v>5.0999999999999996</v>
      </c>
      <c r="R12" s="135">
        <v>5.0999999999999996</v>
      </c>
      <c r="S12" s="135">
        <v>4.9000000000000004</v>
      </c>
      <c r="T12" s="135">
        <v>4.5010000000000003</v>
      </c>
      <c r="U12" s="135">
        <v>4.2770000000000001</v>
      </c>
      <c r="V12" s="14"/>
    </row>
    <row r="13" spans="1:22" x14ac:dyDescent="0.25">
      <c r="A13" s="144" t="s">
        <v>4</v>
      </c>
      <c r="B13" s="135">
        <v>20.37</v>
      </c>
      <c r="C13" s="135">
        <v>19.7</v>
      </c>
      <c r="D13" s="135">
        <v>19.899999999999999</v>
      </c>
      <c r="E13" s="135">
        <v>20.25</v>
      </c>
      <c r="F13" s="135">
        <v>19.420000000000002</v>
      </c>
      <c r="G13" s="139">
        <v>19.899999999999999</v>
      </c>
      <c r="H13" s="135">
        <v>20.99</v>
      </c>
      <c r="I13" s="135">
        <v>22.39</v>
      </c>
      <c r="J13" s="135">
        <v>22.55</v>
      </c>
      <c r="K13" s="135">
        <v>22.39</v>
      </c>
      <c r="L13" s="135">
        <v>23.9</v>
      </c>
      <c r="M13" s="135">
        <v>22.5</v>
      </c>
      <c r="N13" s="135">
        <v>20.7</v>
      </c>
      <c r="O13" s="135">
        <v>19.899999999999999</v>
      </c>
      <c r="P13" s="135">
        <v>19.5</v>
      </c>
      <c r="Q13" s="135">
        <v>19.3</v>
      </c>
      <c r="R13" s="135">
        <v>19.2</v>
      </c>
      <c r="S13" s="135">
        <v>19.2</v>
      </c>
      <c r="T13" s="135">
        <v>18.96</v>
      </c>
      <c r="U13" s="135">
        <v>18.72</v>
      </c>
      <c r="V13" s="14"/>
    </row>
    <row r="14" spans="1:22" x14ac:dyDescent="0.25">
      <c r="A14" s="144" t="s">
        <v>5</v>
      </c>
      <c r="B14" s="135">
        <v>4.71</v>
      </c>
      <c r="C14" s="135">
        <v>4.3099999999999996</v>
      </c>
      <c r="D14" s="135">
        <v>4.0999999999999996</v>
      </c>
      <c r="E14" s="135">
        <v>3.95</v>
      </c>
      <c r="F14" s="135">
        <v>3.67</v>
      </c>
      <c r="G14" s="139">
        <v>3.5</v>
      </c>
      <c r="H14" s="135">
        <v>3.38</v>
      </c>
      <c r="I14" s="135">
        <v>3.17</v>
      </c>
      <c r="J14" s="135">
        <v>3.06</v>
      </c>
      <c r="K14" s="135">
        <v>2.84</v>
      </c>
      <c r="L14" s="135">
        <v>2.6</v>
      </c>
      <c r="M14" s="135">
        <v>2.6</v>
      </c>
      <c r="N14" s="135">
        <v>2.2000000000000002</v>
      </c>
      <c r="O14" s="135">
        <v>2</v>
      </c>
      <c r="P14" s="135">
        <v>1.8</v>
      </c>
      <c r="Q14" s="135">
        <v>1.7</v>
      </c>
      <c r="R14" s="135">
        <v>1.6</v>
      </c>
      <c r="S14" s="135">
        <v>1.6</v>
      </c>
      <c r="T14" s="135">
        <v>1.5429999999999999</v>
      </c>
      <c r="U14" s="135">
        <v>1.611</v>
      </c>
      <c r="V14" s="14"/>
    </row>
    <row r="15" spans="1:22" x14ac:dyDescent="0.25">
      <c r="A15" s="144" t="s">
        <v>6</v>
      </c>
      <c r="B15" s="135">
        <v>5.84</v>
      </c>
      <c r="C15" s="135">
        <v>6.45</v>
      </c>
      <c r="D15" s="135">
        <v>6.48</v>
      </c>
      <c r="E15" s="135">
        <v>6.68</v>
      </c>
      <c r="F15" s="135">
        <v>6.46</v>
      </c>
      <c r="G15" s="139">
        <v>6.2</v>
      </c>
      <c r="H15" s="135">
        <v>5.91</v>
      </c>
      <c r="I15" s="135">
        <v>5.2</v>
      </c>
      <c r="J15" s="135">
        <v>4.68</v>
      </c>
      <c r="K15" s="135">
        <v>4.33</v>
      </c>
      <c r="L15" s="135">
        <v>3.9</v>
      </c>
      <c r="M15" s="135">
        <v>4</v>
      </c>
      <c r="N15" s="135">
        <v>3.9</v>
      </c>
      <c r="O15" s="135">
        <v>3.6</v>
      </c>
      <c r="P15" s="135">
        <v>3.4</v>
      </c>
      <c r="Q15" s="135">
        <v>3.3</v>
      </c>
      <c r="R15" s="135">
        <v>3.1</v>
      </c>
      <c r="S15" s="135">
        <v>2.9</v>
      </c>
      <c r="T15" s="135">
        <v>2.5819999999999999</v>
      </c>
      <c r="U15" s="135">
        <v>2.613</v>
      </c>
      <c r="V15" s="14"/>
    </row>
    <row r="16" spans="1:22" x14ac:dyDescent="0.25">
      <c r="A16" s="144" t="s">
        <v>7</v>
      </c>
      <c r="B16" s="135">
        <v>5.39</v>
      </c>
      <c r="C16" s="135">
        <v>5.09</v>
      </c>
      <c r="D16" s="135">
        <v>4.8099999999999996</v>
      </c>
      <c r="E16" s="135">
        <v>4.67</v>
      </c>
      <c r="F16" s="135">
        <v>4.37</v>
      </c>
      <c r="G16" s="139">
        <v>4.0999999999999996</v>
      </c>
      <c r="H16" s="135">
        <v>3.83</v>
      </c>
      <c r="I16" s="135">
        <v>3.48</v>
      </c>
      <c r="J16" s="135">
        <v>3.24</v>
      </c>
      <c r="K16" s="135">
        <v>3.01</v>
      </c>
      <c r="L16" s="135">
        <v>2.8</v>
      </c>
      <c r="M16" s="135">
        <v>2.5</v>
      </c>
      <c r="N16" s="135">
        <v>2.2999999999999998</v>
      </c>
      <c r="O16" s="135">
        <v>2</v>
      </c>
      <c r="P16" s="135">
        <v>1.8</v>
      </c>
      <c r="Q16" s="135">
        <v>1.7</v>
      </c>
      <c r="R16" s="135">
        <v>1.4</v>
      </c>
      <c r="S16" s="135">
        <v>1.4</v>
      </c>
      <c r="T16" s="135">
        <v>1.35</v>
      </c>
      <c r="U16" s="135">
        <v>1.319</v>
      </c>
      <c r="V16" s="14"/>
    </row>
    <row r="17" spans="1:22" x14ac:dyDescent="0.25">
      <c r="A17" s="144" t="s">
        <v>8</v>
      </c>
      <c r="B17" s="135">
        <v>10.91</v>
      </c>
      <c r="C17" s="135">
        <v>10.5</v>
      </c>
      <c r="D17" s="135">
        <v>10.16</v>
      </c>
      <c r="E17" s="135">
        <v>9.83</v>
      </c>
      <c r="F17" s="135">
        <v>9.0399999999999991</v>
      </c>
      <c r="G17" s="139">
        <v>8.1999999999999993</v>
      </c>
      <c r="H17" s="135">
        <v>8.1</v>
      </c>
      <c r="I17" s="135">
        <v>7.32</v>
      </c>
      <c r="J17" s="135">
        <v>6.97</v>
      </c>
      <c r="K17" s="135">
        <v>6.9</v>
      </c>
      <c r="L17" s="135">
        <v>6.5</v>
      </c>
      <c r="M17" s="135">
        <v>6.2</v>
      </c>
      <c r="N17" s="135">
        <v>6.4</v>
      </c>
      <c r="O17" s="135">
        <v>6.1</v>
      </c>
      <c r="P17" s="135">
        <v>5.9</v>
      </c>
      <c r="Q17" s="135">
        <v>5.6</v>
      </c>
      <c r="R17" s="135">
        <v>5.7</v>
      </c>
      <c r="S17" s="135">
        <v>5.3</v>
      </c>
      <c r="T17" s="135">
        <v>5.2480000000000002</v>
      </c>
      <c r="U17" s="135">
        <v>5.3879999999999999</v>
      </c>
      <c r="V17" s="14"/>
    </row>
    <row r="18" spans="1:22" x14ac:dyDescent="0.25">
      <c r="A18" s="144" t="s">
        <v>9</v>
      </c>
      <c r="B18" s="135">
        <v>10.73</v>
      </c>
      <c r="C18" s="135">
        <v>11.46</v>
      </c>
      <c r="D18" s="135">
        <v>11.21</v>
      </c>
      <c r="E18" s="135">
        <v>11.04</v>
      </c>
      <c r="F18" s="135">
        <v>10.71</v>
      </c>
      <c r="G18" s="139">
        <v>10.3</v>
      </c>
      <c r="H18" s="135">
        <v>9.5399999999999991</v>
      </c>
      <c r="I18" s="135">
        <v>9.27</v>
      </c>
      <c r="J18" s="135">
        <v>8.77</v>
      </c>
      <c r="K18" s="135">
        <v>8.6199999999999992</v>
      </c>
      <c r="L18" s="135">
        <v>8.5</v>
      </c>
      <c r="M18" s="135">
        <v>8.8000000000000007</v>
      </c>
      <c r="N18" s="135">
        <v>8.1999999999999993</v>
      </c>
      <c r="O18" s="135">
        <v>7.8</v>
      </c>
      <c r="P18" s="135">
        <v>7.6</v>
      </c>
      <c r="Q18" s="135">
        <v>7.6</v>
      </c>
      <c r="R18" s="135">
        <v>7</v>
      </c>
      <c r="S18" s="135">
        <v>6.8</v>
      </c>
      <c r="T18" s="135">
        <v>6.4619999999999997</v>
      </c>
      <c r="U18" s="135">
        <v>5.9640000000000004</v>
      </c>
      <c r="V18" s="14"/>
    </row>
    <row r="19" spans="1:22" x14ac:dyDescent="0.25">
      <c r="A19" s="144" t="s">
        <v>529</v>
      </c>
      <c r="B19" s="135">
        <v>26.89</v>
      </c>
      <c r="C19" s="135">
        <v>23.96</v>
      </c>
      <c r="D19" s="135">
        <v>23.2</v>
      </c>
      <c r="E19" s="135">
        <v>23.06</v>
      </c>
      <c r="F19" s="135">
        <v>19.98</v>
      </c>
      <c r="G19" s="139">
        <v>18.8</v>
      </c>
      <c r="H19" s="135">
        <v>19.899999999999999</v>
      </c>
      <c r="I19" s="135">
        <v>18.47</v>
      </c>
      <c r="J19" s="135">
        <v>18.86</v>
      </c>
      <c r="K19" s="135">
        <v>18.39</v>
      </c>
      <c r="L19" s="135">
        <v>18.600000000000001</v>
      </c>
      <c r="M19" s="135">
        <v>19.5</v>
      </c>
      <c r="N19" s="135">
        <v>19.100000000000001</v>
      </c>
      <c r="O19" s="135">
        <v>17.7</v>
      </c>
      <c r="P19" s="135">
        <v>18.100000000000001</v>
      </c>
      <c r="Q19" s="135">
        <v>18.600000000000001</v>
      </c>
      <c r="R19" s="135">
        <v>19</v>
      </c>
      <c r="S19" s="135">
        <v>18.3</v>
      </c>
      <c r="T19" s="135">
        <v>17.850999999999999</v>
      </c>
      <c r="U19" s="135">
        <v>18.100000000000001</v>
      </c>
      <c r="V19" s="14"/>
    </row>
    <row r="20" spans="1:22" x14ac:dyDescent="0.25">
      <c r="A20" s="144" t="s">
        <v>11</v>
      </c>
      <c r="B20" s="135">
        <v>4.29</v>
      </c>
      <c r="C20" s="135">
        <v>3.94</v>
      </c>
      <c r="D20" s="135">
        <v>4.47</v>
      </c>
      <c r="E20" s="135">
        <v>4.4800000000000004</v>
      </c>
      <c r="F20" s="135">
        <v>4.29</v>
      </c>
      <c r="G20" s="139">
        <v>4.3</v>
      </c>
      <c r="H20" s="135">
        <v>4.26</v>
      </c>
      <c r="I20" s="135">
        <v>4.3</v>
      </c>
      <c r="J20" s="135">
        <v>3.95</v>
      </c>
      <c r="K20" s="135">
        <v>3.75</v>
      </c>
      <c r="L20" s="135">
        <v>3.7</v>
      </c>
      <c r="M20" s="135">
        <v>3.7</v>
      </c>
      <c r="N20" s="135">
        <v>4.4000000000000004</v>
      </c>
      <c r="O20" s="135">
        <v>4.0999999999999996</v>
      </c>
      <c r="P20" s="135">
        <v>4</v>
      </c>
      <c r="Q20" s="135">
        <v>4.0999999999999996</v>
      </c>
      <c r="R20" s="135">
        <v>4.3</v>
      </c>
      <c r="S20" s="135">
        <v>3.9</v>
      </c>
      <c r="T20" s="135">
        <v>2.3719999999999999</v>
      </c>
      <c r="U20" s="135">
        <v>2.8969999999999998</v>
      </c>
      <c r="V20" s="14"/>
    </row>
    <row r="21" spans="1:22" x14ac:dyDescent="0.25">
      <c r="A21" s="144" t="s">
        <v>12</v>
      </c>
      <c r="B21" s="135">
        <v>8.86</v>
      </c>
      <c r="C21" s="135">
        <v>8.36</v>
      </c>
      <c r="D21" s="135">
        <v>8.4499999999999993</v>
      </c>
      <c r="E21" s="135">
        <v>8.8000000000000007</v>
      </c>
      <c r="F21" s="135">
        <v>7.47</v>
      </c>
      <c r="G21" s="139">
        <v>6.9</v>
      </c>
      <c r="H21" s="135">
        <v>6.64</v>
      </c>
      <c r="I21" s="135">
        <v>6.8</v>
      </c>
      <c r="J21" s="135">
        <v>6.63</v>
      </c>
      <c r="K21" s="135">
        <v>6.41</v>
      </c>
      <c r="L21" s="135">
        <v>6.2</v>
      </c>
      <c r="M21" s="135">
        <v>6.4</v>
      </c>
      <c r="N21" s="135">
        <v>6.2</v>
      </c>
      <c r="O21" s="135">
        <v>6.3</v>
      </c>
      <c r="P21" s="135">
        <v>6.3</v>
      </c>
      <c r="Q21" s="135">
        <v>5.8</v>
      </c>
      <c r="R21" s="135">
        <v>5.7</v>
      </c>
      <c r="S21" s="135">
        <v>5.5</v>
      </c>
      <c r="T21" s="135">
        <v>5.4669999999999996</v>
      </c>
      <c r="U21" s="135">
        <v>4.7759999999999998</v>
      </c>
      <c r="V21" s="14"/>
    </row>
    <row r="22" spans="1:22" x14ac:dyDescent="0.25">
      <c r="A22" s="144" t="s">
        <v>13</v>
      </c>
      <c r="B22" s="135">
        <v>4.32</v>
      </c>
      <c r="C22" s="135">
        <v>4</v>
      </c>
      <c r="D22" s="135">
        <v>4.92</v>
      </c>
      <c r="E22" s="135">
        <v>4.58</v>
      </c>
      <c r="F22" s="135">
        <v>4.1399999999999997</v>
      </c>
      <c r="G22" s="139">
        <v>3.8</v>
      </c>
      <c r="H22" s="135">
        <v>3.33</v>
      </c>
      <c r="I22" s="135">
        <v>3.13</v>
      </c>
      <c r="J22" s="135">
        <v>3.07</v>
      </c>
      <c r="K22" s="135">
        <v>2.96</v>
      </c>
      <c r="L22" s="135">
        <v>2.9</v>
      </c>
      <c r="M22" s="135">
        <v>3</v>
      </c>
      <c r="N22" s="135">
        <v>3.2</v>
      </c>
      <c r="O22" s="135">
        <v>3</v>
      </c>
      <c r="P22" s="135">
        <v>2.9</v>
      </c>
      <c r="Q22" s="135">
        <v>2.5</v>
      </c>
      <c r="R22" s="135">
        <v>2.2000000000000002</v>
      </c>
      <c r="S22" s="135">
        <v>2.2000000000000002</v>
      </c>
      <c r="T22" s="135">
        <v>2.149</v>
      </c>
      <c r="U22" s="135">
        <v>1.946</v>
      </c>
      <c r="V22" s="14"/>
    </row>
    <row r="23" spans="1:22" x14ac:dyDescent="0.25">
      <c r="A23" s="144" t="s">
        <v>14</v>
      </c>
      <c r="B23" s="135">
        <v>11.33</v>
      </c>
      <c r="C23" s="135">
        <v>10.8</v>
      </c>
      <c r="D23" s="135">
        <v>10.33</v>
      </c>
      <c r="E23" s="135">
        <v>10.15</v>
      </c>
      <c r="F23" s="135">
        <v>9.32</v>
      </c>
      <c r="G23" s="139">
        <v>8.8000000000000007</v>
      </c>
      <c r="H23" s="135">
        <v>8.9600000000000009</v>
      </c>
      <c r="I23" s="135">
        <v>8</v>
      </c>
      <c r="J23" s="135">
        <v>7.7</v>
      </c>
      <c r="K23" s="135">
        <v>8.33</v>
      </c>
      <c r="L23" s="135">
        <v>7.3</v>
      </c>
      <c r="M23" s="135">
        <v>7.5</v>
      </c>
      <c r="N23" s="135">
        <v>6.9</v>
      </c>
      <c r="O23" s="135">
        <v>6.6</v>
      </c>
      <c r="P23" s="135">
        <v>6.3</v>
      </c>
      <c r="Q23" s="135">
        <v>6.1</v>
      </c>
      <c r="R23" s="135">
        <v>6</v>
      </c>
      <c r="S23" s="135">
        <v>5</v>
      </c>
      <c r="T23" s="135">
        <v>4.6619999999999999</v>
      </c>
      <c r="U23" s="135">
        <v>4.6559999999999997</v>
      </c>
      <c r="V23" s="14"/>
    </row>
    <row r="24" spans="1:22" x14ac:dyDescent="0.25">
      <c r="A24" s="144" t="s">
        <v>15</v>
      </c>
      <c r="B24" s="135">
        <v>7.37</v>
      </c>
      <c r="C24" s="135">
        <v>7.02</v>
      </c>
      <c r="D24" s="135">
        <v>6.36</v>
      </c>
      <c r="E24" s="135">
        <v>5.65</v>
      </c>
      <c r="F24" s="135">
        <v>4.91</v>
      </c>
      <c r="G24" s="139">
        <v>4.2</v>
      </c>
      <c r="H24" s="135">
        <v>3.63</v>
      </c>
      <c r="I24" s="135">
        <v>3.14</v>
      </c>
      <c r="J24" s="135">
        <v>2.96</v>
      </c>
      <c r="K24" s="135">
        <v>3.2</v>
      </c>
      <c r="L24" s="135">
        <v>3.2</v>
      </c>
      <c r="M24" s="135">
        <v>3</v>
      </c>
      <c r="N24" s="135">
        <v>3.2</v>
      </c>
      <c r="O24" s="135">
        <v>2.8</v>
      </c>
      <c r="P24" s="135">
        <v>2.9</v>
      </c>
      <c r="Q24" s="135">
        <v>2.8</v>
      </c>
      <c r="R24" s="135">
        <v>2.7</v>
      </c>
      <c r="S24" s="135">
        <v>2.4</v>
      </c>
      <c r="T24" s="135">
        <v>2.3029999999999999</v>
      </c>
      <c r="U24" s="135">
        <v>2.29</v>
      </c>
      <c r="V24" s="14"/>
    </row>
    <row r="25" spans="1:22" x14ac:dyDescent="0.25">
      <c r="A25" s="144" t="s">
        <v>16</v>
      </c>
      <c r="B25" s="135">
        <v>8.98</v>
      </c>
      <c r="C25" s="135">
        <v>8.23</v>
      </c>
      <c r="D25" s="135">
        <v>7.96</v>
      </c>
      <c r="E25" s="135">
        <v>7.83</v>
      </c>
      <c r="F25" s="135">
        <v>7.11</v>
      </c>
      <c r="G25" s="139">
        <v>6.5</v>
      </c>
      <c r="H25" s="135">
        <v>6.37</v>
      </c>
      <c r="I25" s="135">
        <v>5.99</v>
      </c>
      <c r="J25" s="135">
        <v>6.37</v>
      </c>
      <c r="K25" s="135">
        <v>6.34</v>
      </c>
      <c r="L25" s="135">
        <v>6.3</v>
      </c>
      <c r="M25" s="135">
        <v>6.9</v>
      </c>
      <c r="N25" s="135">
        <v>5.9</v>
      </c>
      <c r="O25" s="135">
        <v>5.5</v>
      </c>
      <c r="P25" s="135">
        <v>5.3</v>
      </c>
      <c r="Q25" s="135">
        <v>5.3</v>
      </c>
      <c r="R25" s="135">
        <v>5.3</v>
      </c>
      <c r="S25" s="135">
        <v>5.0999999999999996</v>
      </c>
      <c r="T25" s="135">
        <v>5.2270000000000003</v>
      </c>
      <c r="U25" s="135">
        <v>5.476</v>
      </c>
      <c r="V25" s="14"/>
    </row>
    <row r="26" spans="1:22" x14ac:dyDescent="0.25">
      <c r="A26" s="144" t="s">
        <v>17</v>
      </c>
      <c r="B26" s="135">
        <v>6.04</v>
      </c>
      <c r="C26" s="135">
        <v>6.27</v>
      </c>
      <c r="D26" s="135">
        <v>5.94</v>
      </c>
      <c r="E26" s="135">
        <v>5.64</v>
      </c>
      <c r="F26" s="135">
        <v>5.07</v>
      </c>
      <c r="G26" s="139">
        <v>4.7</v>
      </c>
      <c r="H26" s="135">
        <v>4.6500000000000004</v>
      </c>
      <c r="I26" s="135">
        <v>3.92</v>
      </c>
      <c r="J26" s="135">
        <v>3.76</v>
      </c>
      <c r="K26" s="135">
        <v>3.72</v>
      </c>
      <c r="L26" s="135">
        <v>3.7</v>
      </c>
      <c r="M26" s="135">
        <v>3.7</v>
      </c>
      <c r="N26" s="135">
        <v>3.5</v>
      </c>
      <c r="O26" s="135">
        <v>3.3</v>
      </c>
      <c r="P26" s="135">
        <v>3</v>
      </c>
      <c r="Q26" s="135">
        <v>2.8</v>
      </c>
      <c r="R26" s="135">
        <v>3</v>
      </c>
      <c r="S26" s="135">
        <v>2.8</v>
      </c>
      <c r="T26" s="135">
        <v>2.5219999999999998</v>
      </c>
      <c r="U26" s="135">
        <v>2.673</v>
      </c>
      <c r="V26" s="14"/>
    </row>
    <row r="27" spans="1:22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</v>
      </c>
      <c r="O27" s="135">
        <v>0.5</v>
      </c>
      <c r="P27" s="135">
        <v>0.5</v>
      </c>
      <c r="Q27" s="135">
        <v>0.5</v>
      </c>
      <c r="R27" s="135">
        <v>0.5</v>
      </c>
      <c r="S27" s="135">
        <v>0.4</v>
      </c>
      <c r="T27" s="135">
        <v>0.39100000000000001</v>
      </c>
      <c r="U27" s="135">
        <v>0.372</v>
      </c>
      <c r="V27" s="14"/>
    </row>
    <row r="28" spans="1:22" ht="18" x14ac:dyDescent="0.25">
      <c r="A28" s="2" t="s">
        <v>94</v>
      </c>
      <c r="B28" s="72">
        <v>34.99</v>
      </c>
      <c r="C28" s="72">
        <v>31.73</v>
      </c>
      <c r="D28" s="72">
        <v>31.1</v>
      </c>
      <c r="E28" s="72">
        <v>29.59</v>
      </c>
      <c r="F28" s="72">
        <v>26.26</v>
      </c>
      <c r="G28" s="98">
        <v>23.4</v>
      </c>
      <c r="H28" s="72">
        <v>22.17</v>
      </c>
      <c r="I28" s="72">
        <v>20.190000000000001</v>
      </c>
      <c r="J28" s="72">
        <v>19.63</v>
      </c>
      <c r="K28" s="72">
        <v>19.75</v>
      </c>
      <c r="L28" s="72">
        <v>19.5</v>
      </c>
      <c r="M28" s="72">
        <v>19.899999999999999</v>
      </c>
      <c r="N28" s="72">
        <v>18.899999999999999</v>
      </c>
      <c r="O28" s="72">
        <v>18</v>
      </c>
      <c r="P28" s="72">
        <v>17.899999999999999</v>
      </c>
      <c r="Q28" s="72">
        <v>17.8</v>
      </c>
      <c r="R28" s="72">
        <v>18</v>
      </c>
      <c r="S28" s="72">
        <v>17.2</v>
      </c>
      <c r="T28" s="72">
        <v>16.643000000000001</v>
      </c>
      <c r="U28" s="72">
        <v>17.306000000000001</v>
      </c>
      <c r="V28" s="14"/>
    </row>
    <row r="29" spans="1:22" x14ac:dyDescent="0.25">
      <c r="A29" s="144" t="s">
        <v>19</v>
      </c>
      <c r="B29" s="135">
        <v>1.17</v>
      </c>
      <c r="C29" s="135">
        <v>1.1399999999999999</v>
      </c>
      <c r="D29" s="135">
        <v>1.1200000000000001</v>
      </c>
      <c r="E29" s="135">
        <v>1.18</v>
      </c>
      <c r="F29" s="135">
        <v>1.05</v>
      </c>
      <c r="G29" s="139">
        <v>1</v>
      </c>
      <c r="H29" s="135">
        <v>1</v>
      </c>
      <c r="I29" s="135">
        <v>0.88</v>
      </c>
      <c r="J29" s="135">
        <v>0.86</v>
      </c>
      <c r="K29" s="135">
        <v>0.83</v>
      </c>
      <c r="L29" s="135">
        <v>0.7</v>
      </c>
      <c r="M29" s="135">
        <v>0.7</v>
      </c>
      <c r="N29" s="135">
        <v>0.6</v>
      </c>
      <c r="O29" s="135">
        <v>0.6</v>
      </c>
      <c r="P29" s="135">
        <v>0.6</v>
      </c>
      <c r="Q29" s="135">
        <v>0.5</v>
      </c>
      <c r="R29" s="135">
        <v>0.5</v>
      </c>
      <c r="S29" s="135">
        <v>0.5</v>
      </c>
      <c r="T29" s="135">
        <v>0.41</v>
      </c>
      <c r="U29" s="135">
        <v>0.376</v>
      </c>
      <c r="V29" s="14"/>
    </row>
    <row r="30" spans="1:22" x14ac:dyDescent="0.25">
      <c r="A30" s="144" t="s">
        <v>20</v>
      </c>
      <c r="B30" s="135">
        <v>1.1299999999999999</v>
      </c>
      <c r="C30" s="135">
        <v>1.07</v>
      </c>
      <c r="D30" s="135">
        <v>0.96</v>
      </c>
      <c r="E30" s="135">
        <v>0.92</v>
      </c>
      <c r="F30" s="135">
        <v>0.83</v>
      </c>
      <c r="G30" s="139">
        <v>0.7</v>
      </c>
      <c r="H30" s="135">
        <v>0.65</v>
      </c>
      <c r="I30" s="135">
        <v>0.63</v>
      </c>
      <c r="J30" s="135">
        <v>0.6</v>
      </c>
      <c r="K30" s="135">
        <v>0.62</v>
      </c>
      <c r="L30" s="135">
        <v>0.6</v>
      </c>
      <c r="M30" s="135">
        <v>0.7</v>
      </c>
      <c r="N30" s="135">
        <v>0.6</v>
      </c>
      <c r="O30" s="135">
        <v>0.7</v>
      </c>
      <c r="P30" s="135">
        <v>0.6</v>
      </c>
      <c r="Q30" s="135">
        <v>0.6</v>
      </c>
      <c r="R30" s="135">
        <v>0.6</v>
      </c>
      <c r="S30" s="135">
        <v>0.6</v>
      </c>
      <c r="T30" s="135">
        <v>0.56200000000000006</v>
      </c>
      <c r="U30" s="135">
        <v>0.54900000000000004</v>
      </c>
      <c r="V30" s="14"/>
    </row>
    <row r="31" spans="1:22" x14ac:dyDescent="0.25">
      <c r="A31" s="144" t="s">
        <v>21</v>
      </c>
      <c r="B31" s="135">
        <v>2.97</v>
      </c>
      <c r="C31" s="135">
        <v>2.94</v>
      </c>
      <c r="D31" s="135">
        <v>2.82</v>
      </c>
      <c r="E31" s="135">
        <v>2.56</v>
      </c>
      <c r="F31" s="135">
        <v>2.23</v>
      </c>
      <c r="G31" s="139">
        <v>2</v>
      </c>
      <c r="H31" s="135">
        <v>1.67</v>
      </c>
      <c r="I31" s="135">
        <v>1.47</v>
      </c>
      <c r="J31" s="135">
        <v>1.39</v>
      </c>
      <c r="K31" s="135">
        <v>1.35</v>
      </c>
      <c r="L31" s="135">
        <v>1.2</v>
      </c>
      <c r="M31" s="135">
        <v>1.2</v>
      </c>
      <c r="N31" s="135">
        <v>1.3</v>
      </c>
      <c r="O31" s="135">
        <v>1.3</v>
      </c>
      <c r="P31" s="135">
        <v>1.3</v>
      </c>
      <c r="Q31" s="135">
        <v>1.2</v>
      </c>
      <c r="R31" s="135">
        <v>1.2</v>
      </c>
      <c r="S31" s="135">
        <v>1.1000000000000001</v>
      </c>
      <c r="T31" s="135">
        <v>1.1259999999999999</v>
      </c>
      <c r="U31" s="135">
        <v>1.1319999999999999</v>
      </c>
      <c r="V31" s="14"/>
    </row>
    <row r="32" spans="1:22" x14ac:dyDescent="0.25">
      <c r="A32" s="6" t="s">
        <v>22</v>
      </c>
      <c r="B32" s="135"/>
      <c r="C32" s="135"/>
      <c r="D32" s="135"/>
      <c r="E32" s="135"/>
      <c r="F32" s="135"/>
      <c r="G32" s="139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4"/>
    </row>
    <row r="33" spans="1:22" ht="19.5" x14ac:dyDescent="0.25">
      <c r="A33" s="7" t="s">
        <v>23</v>
      </c>
      <c r="B33" s="135" t="s">
        <v>95</v>
      </c>
      <c r="C33" s="135">
        <v>0</v>
      </c>
      <c r="D33" s="135">
        <v>0</v>
      </c>
      <c r="E33" s="135">
        <v>0</v>
      </c>
      <c r="F33" s="135">
        <v>0</v>
      </c>
      <c r="G33" s="139">
        <v>0</v>
      </c>
      <c r="H33" s="135">
        <v>0</v>
      </c>
      <c r="I33" s="135">
        <v>0</v>
      </c>
      <c r="J33" s="135">
        <v>0</v>
      </c>
      <c r="K33" s="135">
        <v>0</v>
      </c>
      <c r="L33" s="135">
        <v>0</v>
      </c>
      <c r="M33" s="135">
        <v>0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0</v>
      </c>
      <c r="T33" s="212">
        <v>0</v>
      </c>
      <c r="U33" s="212">
        <v>0</v>
      </c>
      <c r="V33" s="14"/>
    </row>
    <row r="34" spans="1:22" ht="19.5" x14ac:dyDescent="0.25">
      <c r="A34" s="7" t="s">
        <v>93</v>
      </c>
      <c r="B34" s="135">
        <v>2.97</v>
      </c>
      <c r="C34" s="135">
        <v>2.94</v>
      </c>
      <c r="D34" s="135">
        <v>2.82</v>
      </c>
      <c r="E34" s="135">
        <v>2.56</v>
      </c>
      <c r="F34" s="135">
        <v>2.23</v>
      </c>
      <c r="G34" s="139">
        <v>2</v>
      </c>
      <c r="H34" s="135">
        <f>H31-H33</f>
        <v>1.67</v>
      </c>
      <c r="I34" s="135">
        <v>1.47</v>
      </c>
      <c r="J34" s="135">
        <v>1.39</v>
      </c>
      <c r="K34" s="135">
        <v>1.35</v>
      </c>
      <c r="L34" s="135">
        <v>1.2</v>
      </c>
      <c r="M34" s="135">
        <v>1.2</v>
      </c>
      <c r="N34" s="135">
        <v>1.3</v>
      </c>
      <c r="O34" s="135">
        <v>1.3</v>
      </c>
      <c r="P34" s="135">
        <v>1.3</v>
      </c>
      <c r="Q34" s="135">
        <v>1.2</v>
      </c>
      <c r="R34" s="135">
        <v>1.2</v>
      </c>
      <c r="S34" s="135">
        <v>1.1000000000000001</v>
      </c>
      <c r="T34" s="135">
        <v>1.125</v>
      </c>
      <c r="U34" s="135">
        <v>1.1299999999999999</v>
      </c>
      <c r="V34" s="14"/>
    </row>
    <row r="35" spans="1:22" x14ac:dyDescent="0.25">
      <c r="A35" s="144" t="s">
        <v>24</v>
      </c>
      <c r="B35" s="135">
        <v>5.49</v>
      </c>
      <c r="C35" s="135">
        <v>5.2</v>
      </c>
      <c r="D35" s="135">
        <v>4.62</v>
      </c>
      <c r="E35" s="135">
        <v>4.18</v>
      </c>
      <c r="F35" s="135">
        <v>3.61</v>
      </c>
      <c r="G35" s="139">
        <v>3</v>
      </c>
      <c r="H35" s="135">
        <v>2.4</v>
      </c>
      <c r="I35" s="135">
        <v>2.19</v>
      </c>
      <c r="J35" s="135">
        <v>2.08</v>
      </c>
      <c r="K35" s="135">
        <v>1.96</v>
      </c>
      <c r="L35" s="135">
        <v>1.8</v>
      </c>
      <c r="M35" s="135">
        <v>1.8</v>
      </c>
      <c r="N35" s="135">
        <v>1.7</v>
      </c>
      <c r="O35" s="135">
        <v>1.7</v>
      </c>
      <c r="P35" s="135">
        <v>1.7</v>
      </c>
      <c r="Q35" s="135">
        <v>1.7</v>
      </c>
      <c r="R35" s="135">
        <v>1.8</v>
      </c>
      <c r="S35" s="135">
        <v>1.9</v>
      </c>
      <c r="T35" s="135">
        <v>1.6910000000000001</v>
      </c>
      <c r="U35" s="135">
        <v>1.6639999999999999</v>
      </c>
      <c r="V35" s="14"/>
    </row>
    <row r="36" spans="1:22" x14ac:dyDescent="0.25">
      <c r="A36" s="144" t="s">
        <v>25</v>
      </c>
      <c r="B36" s="135">
        <v>3.37</v>
      </c>
      <c r="C36" s="135">
        <v>3.22</v>
      </c>
      <c r="D36" s="135">
        <v>3.11</v>
      </c>
      <c r="E36" s="135">
        <v>2.81</v>
      </c>
      <c r="F36" s="135">
        <v>2.25</v>
      </c>
      <c r="G36" s="139">
        <v>2.1</v>
      </c>
      <c r="H36" s="135">
        <v>2.17</v>
      </c>
      <c r="I36" s="135">
        <v>2.0299999999999998</v>
      </c>
      <c r="J36" s="135">
        <v>2.0499999999999998</v>
      </c>
      <c r="K36" s="135">
        <v>2.39</v>
      </c>
      <c r="L36" s="135">
        <v>2.5</v>
      </c>
      <c r="M36" s="135">
        <v>2.6</v>
      </c>
      <c r="N36" s="135">
        <v>2.5</v>
      </c>
      <c r="O36" s="135">
        <v>2.2999999999999998</v>
      </c>
      <c r="P36" s="135">
        <v>2.2999999999999998</v>
      </c>
      <c r="Q36" s="135">
        <v>2.6</v>
      </c>
      <c r="R36" s="135">
        <v>2.8</v>
      </c>
      <c r="S36" s="135">
        <v>2.7</v>
      </c>
      <c r="T36" s="135">
        <v>2.6629999999999998</v>
      </c>
      <c r="U36" s="135">
        <v>2.7160000000000002</v>
      </c>
      <c r="V36" s="14"/>
    </row>
    <row r="37" spans="1:22" x14ac:dyDescent="0.25">
      <c r="A37" s="144" t="s">
        <v>505</v>
      </c>
      <c r="B37" s="135">
        <v>9.76</v>
      </c>
      <c r="C37" s="135">
        <v>7.96</v>
      </c>
      <c r="D37" s="135">
        <v>8.76</v>
      </c>
      <c r="E37" s="135">
        <v>9.02</v>
      </c>
      <c r="F37" s="135">
        <v>8.5</v>
      </c>
      <c r="G37" s="139">
        <v>8</v>
      </c>
      <c r="H37" s="135">
        <v>8.26</v>
      </c>
      <c r="I37" s="135">
        <v>7.61</v>
      </c>
      <c r="J37" s="135">
        <v>7.84</v>
      </c>
      <c r="K37" s="135">
        <v>7.62</v>
      </c>
      <c r="L37" s="135">
        <v>7.6</v>
      </c>
      <c r="M37" s="135">
        <v>7.6</v>
      </c>
      <c r="N37" s="135">
        <v>7.5</v>
      </c>
      <c r="O37" s="135">
        <v>7</v>
      </c>
      <c r="P37" s="135">
        <v>7.2</v>
      </c>
      <c r="Q37" s="135">
        <v>6.9</v>
      </c>
      <c r="R37" s="135">
        <v>6.6</v>
      </c>
      <c r="S37" s="135">
        <v>6.1</v>
      </c>
      <c r="T37" s="135">
        <v>5.5869999999999997</v>
      </c>
      <c r="U37" s="135">
        <v>5.9690000000000003</v>
      </c>
      <c r="V37" s="14"/>
    </row>
    <row r="38" spans="1:22" x14ac:dyDescent="0.25">
      <c r="A38" s="144" t="s">
        <v>27</v>
      </c>
      <c r="B38" s="135">
        <v>0.12</v>
      </c>
      <c r="C38" s="135">
        <v>0.11</v>
      </c>
      <c r="D38" s="135">
        <v>0.09</v>
      </c>
      <c r="E38" s="135">
        <v>0.09</v>
      </c>
      <c r="F38" s="135">
        <v>0.08</v>
      </c>
      <c r="G38" s="139">
        <v>0.1</v>
      </c>
      <c r="H38" s="135">
        <v>0.05</v>
      </c>
      <c r="I38" s="135">
        <v>0.06</v>
      </c>
      <c r="J38" s="135">
        <v>0.05</v>
      </c>
      <c r="K38" s="135">
        <v>0.05</v>
      </c>
      <c r="L38" s="135">
        <v>0.1</v>
      </c>
      <c r="M38" s="135">
        <v>0.1</v>
      </c>
      <c r="N38" s="135">
        <v>0.1</v>
      </c>
      <c r="O38" s="135">
        <v>0.1</v>
      </c>
      <c r="P38" s="135">
        <v>0.1</v>
      </c>
      <c r="Q38" s="135">
        <v>0.1</v>
      </c>
      <c r="R38" s="135">
        <v>0.1</v>
      </c>
      <c r="S38" s="135">
        <v>0</v>
      </c>
      <c r="T38" s="135">
        <v>0.05</v>
      </c>
      <c r="U38" s="135">
        <v>5.3999999999999999E-2</v>
      </c>
      <c r="V38" s="14"/>
    </row>
    <row r="39" spans="1:22" x14ac:dyDescent="0.25">
      <c r="A39" s="144" t="s">
        <v>28</v>
      </c>
      <c r="B39" s="135">
        <v>4.67</v>
      </c>
      <c r="C39" s="135">
        <v>4.33</v>
      </c>
      <c r="D39" s="135">
        <v>4.21</v>
      </c>
      <c r="E39" s="135">
        <v>3.87</v>
      </c>
      <c r="F39" s="135">
        <v>3.52</v>
      </c>
      <c r="G39" s="139">
        <v>3.2</v>
      </c>
      <c r="H39" s="135">
        <v>3.23</v>
      </c>
      <c r="I39" s="135">
        <v>2.86</v>
      </c>
      <c r="J39" s="135">
        <v>2.63</v>
      </c>
      <c r="K39" s="135">
        <v>2.73</v>
      </c>
      <c r="L39" s="135">
        <v>2.6</v>
      </c>
      <c r="M39" s="135">
        <v>2.7</v>
      </c>
      <c r="N39" s="135">
        <v>2.7</v>
      </c>
      <c r="O39" s="135">
        <v>2.4</v>
      </c>
      <c r="P39" s="135">
        <v>2.2999999999999998</v>
      </c>
      <c r="Q39" s="135">
        <v>2.5</v>
      </c>
      <c r="R39" s="135">
        <v>2.7</v>
      </c>
      <c r="S39" s="135">
        <v>2.7</v>
      </c>
      <c r="T39" s="135">
        <v>2.78</v>
      </c>
      <c r="U39" s="135">
        <v>2.8849999999999998</v>
      </c>
      <c r="V39" s="14"/>
    </row>
    <row r="40" spans="1:22" x14ac:dyDescent="0.25">
      <c r="A40" s="144" t="s">
        <v>29</v>
      </c>
      <c r="B40" s="135">
        <v>6.31</v>
      </c>
      <c r="C40" s="135">
        <v>5.77</v>
      </c>
      <c r="D40" s="135">
        <v>5.41</v>
      </c>
      <c r="E40" s="135">
        <v>4.97</v>
      </c>
      <c r="F40" s="135">
        <v>4.18</v>
      </c>
      <c r="G40" s="139">
        <v>3.3</v>
      </c>
      <c r="H40" s="135">
        <v>2.75</v>
      </c>
      <c r="I40" s="135">
        <v>2.46</v>
      </c>
      <c r="J40" s="135">
        <v>2.13</v>
      </c>
      <c r="K40" s="135">
        <v>2.21</v>
      </c>
      <c r="L40" s="135">
        <v>2.2999999999999998</v>
      </c>
      <c r="M40" s="135">
        <v>2.5</v>
      </c>
      <c r="N40" s="135">
        <v>1.9</v>
      </c>
      <c r="O40" s="135">
        <v>1.9</v>
      </c>
      <c r="P40" s="135">
        <v>1.8</v>
      </c>
      <c r="Q40" s="135">
        <v>1.7</v>
      </c>
      <c r="R40" s="135">
        <v>1.7</v>
      </c>
      <c r="S40" s="135">
        <v>1.6</v>
      </c>
      <c r="T40" s="135">
        <v>1.7749999999999999</v>
      </c>
      <c r="U40" s="135">
        <v>1.9610000000000001</v>
      </c>
      <c r="V40" s="14"/>
    </row>
    <row r="41" spans="1:22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45" t="s">
        <v>102</v>
      </c>
      <c r="T41" s="135" t="s">
        <v>102</v>
      </c>
      <c r="U41" s="135" t="s">
        <v>102</v>
      </c>
      <c r="V41" s="14"/>
    </row>
    <row r="42" spans="1:22" ht="18" x14ac:dyDescent="0.25">
      <c r="A42" s="2" t="s">
        <v>129</v>
      </c>
      <c r="B42" s="72">
        <v>157.96</v>
      </c>
      <c r="C42" s="72">
        <v>151.13</v>
      </c>
      <c r="D42" s="72">
        <v>148.85000000000002</v>
      </c>
      <c r="E42" s="72">
        <v>151.63000000000002</v>
      </c>
      <c r="F42" s="72">
        <v>148.47</v>
      </c>
      <c r="G42" s="98">
        <v>140.30000000000001</v>
      </c>
      <c r="H42" s="72">
        <f>SUM(H43:H49)</f>
        <v>141.82</v>
      </c>
      <c r="I42" s="72">
        <v>144.85</v>
      </c>
      <c r="J42" s="72">
        <v>145.65</v>
      </c>
      <c r="K42" s="72">
        <v>146.85</v>
      </c>
      <c r="L42" s="72">
        <v>147</v>
      </c>
      <c r="M42" s="72">
        <v>151.80000000000001</v>
      </c>
      <c r="N42" s="72">
        <v>145.4</v>
      </c>
      <c r="O42" s="72">
        <v>134.69999999999999</v>
      </c>
      <c r="P42" s="72">
        <v>141</v>
      </c>
      <c r="Q42" s="72">
        <v>145.5</v>
      </c>
      <c r="R42" s="72">
        <v>146.69999999999999</v>
      </c>
      <c r="S42" s="72">
        <v>142.30000000000001</v>
      </c>
      <c r="T42" s="72">
        <v>144.572</v>
      </c>
      <c r="U42" s="72">
        <v>145.917</v>
      </c>
      <c r="V42" s="14"/>
    </row>
    <row r="43" spans="1:22" x14ac:dyDescent="0.25">
      <c r="A43" s="144" t="s">
        <v>31</v>
      </c>
      <c r="B43" s="135">
        <v>8.65</v>
      </c>
      <c r="C43" s="135">
        <v>7.38</v>
      </c>
      <c r="D43" s="135">
        <v>8.24</v>
      </c>
      <c r="E43" s="135">
        <v>7.87</v>
      </c>
      <c r="F43" s="135">
        <v>5.98</v>
      </c>
      <c r="G43" s="139">
        <v>6.4</v>
      </c>
      <c r="H43" s="135">
        <v>6.68</v>
      </c>
      <c r="I43" s="135">
        <v>6.79</v>
      </c>
      <c r="J43" s="135">
        <v>6.42</v>
      </c>
      <c r="K43" s="135">
        <v>6.61</v>
      </c>
      <c r="L43" s="135">
        <v>5.9</v>
      </c>
      <c r="M43" s="135">
        <v>4.9000000000000004</v>
      </c>
      <c r="N43" s="135">
        <v>4.8</v>
      </c>
      <c r="O43" s="135">
        <v>4.7</v>
      </c>
      <c r="P43" s="135">
        <v>4.5999999999999996</v>
      </c>
      <c r="Q43" s="135">
        <v>4.2</v>
      </c>
      <c r="R43" s="135">
        <v>4.4000000000000004</v>
      </c>
      <c r="S43" s="135">
        <v>4.5999999999999996</v>
      </c>
      <c r="T43" s="135">
        <v>4.5250000000000004</v>
      </c>
      <c r="U43" s="135">
        <v>4.4139999999999997</v>
      </c>
      <c r="V43" s="14"/>
    </row>
    <row r="44" spans="1:22" x14ac:dyDescent="0.25">
      <c r="A44" s="144" t="s">
        <v>32</v>
      </c>
      <c r="B44" s="135">
        <v>2.38</v>
      </c>
      <c r="C44" s="135">
        <v>1.89</v>
      </c>
      <c r="D44" s="135">
        <v>2.13</v>
      </c>
      <c r="E44" s="135">
        <v>1.95</v>
      </c>
      <c r="F44" s="135">
        <v>1.78</v>
      </c>
      <c r="G44" s="139">
        <v>1.4</v>
      </c>
      <c r="H44" s="135">
        <v>1.44</v>
      </c>
      <c r="I44" s="135">
        <v>1.83</v>
      </c>
      <c r="J44" s="135">
        <v>1.52</v>
      </c>
      <c r="K44" s="135">
        <v>1.7</v>
      </c>
      <c r="L44" s="135">
        <v>1.7</v>
      </c>
      <c r="M44" s="135">
        <v>1.5</v>
      </c>
      <c r="N44" s="135">
        <v>1.2</v>
      </c>
      <c r="O44" s="135">
        <v>1</v>
      </c>
      <c r="P44" s="135">
        <v>1.1000000000000001</v>
      </c>
      <c r="Q44" s="135">
        <v>1.1000000000000001</v>
      </c>
      <c r="R44" s="135">
        <v>1</v>
      </c>
      <c r="S44" s="135">
        <v>0.9</v>
      </c>
      <c r="T44" s="135">
        <v>0.69299999999999995</v>
      </c>
      <c r="U44" s="135">
        <v>0.58799999999999997</v>
      </c>
      <c r="V44" s="14"/>
    </row>
    <row r="45" spans="1:22" x14ac:dyDescent="0.25">
      <c r="A45" s="144" t="s">
        <v>33</v>
      </c>
      <c r="B45" s="135"/>
      <c r="C45" s="135"/>
      <c r="D45" s="135"/>
      <c r="E45" s="135"/>
      <c r="F45" s="135"/>
      <c r="G45" s="139"/>
      <c r="H45" s="135"/>
      <c r="I45" s="135"/>
      <c r="J45" s="135"/>
      <c r="K45" s="135"/>
      <c r="L45" s="135"/>
      <c r="M45" s="135"/>
      <c r="N45" s="135"/>
      <c r="O45" s="135"/>
      <c r="P45" s="135">
        <v>7.2</v>
      </c>
      <c r="Q45" s="135">
        <v>7.3</v>
      </c>
      <c r="R45" s="135">
        <v>7.7</v>
      </c>
      <c r="S45" s="135">
        <v>7.1</v>
      </c>
      <c r="T45" s="135">
        <v>6.6870000000000003</v>
      </c>
      <c r="U45" s="135">
        <v>6.9859999999999998</v>
      </c>
      <c r="V45" s="14"/>
    </row>
    <row r="46" spans="1:22" x14ac:dyDescent="0.25">
      <c r="A46" s="144" t="s">
        <v>34</v>
      </c>
      <c r="B46" s="135">
        <v>62.58</v>
      </c>
      <c r="C46" s="135">
        <v>56.05</v>
      </c>
      <c r="D46" s="135">
        <v>58.72</v>
      </c>
      <c r="E46" s="135">
        <v>58.14</v>
      </c>
      <c r="F46" s="135">
        <v>53.67</v>
      </c>
      <c r="G46" s="139">
        <v>48.6</v>
      </c>
      <c r="H46" s="135">
        <v>52.2</v>
      </c>
      <c r="I46" s="135">
        <v>55.58</v>
      </c>
      <c r="J46" s="135">
        <v>54.39</v>
      </c>
      <c r="K46" s="135">
        <v>56.19</v>
      </c>
      <c r="L46" s="135">
        <v>59.3</v>
      </c>
      <c r="M46" s="135">
        <v>58.1</v>
      </c>
      <c r="N46" s="135">
        <v>57.8</v>
      </c>
      <c r="O46" s="135">
        <v>52.2</v>
      </c>
      <c r="P46" s="135">
        <v>52.5</v>
      </c>
      <c r="Q46" s="135">
        <v>53.4</v>
      </c>
      <c r="R46" s="135">
        <v>53.4</v>
      </c>
      <c r="S46" s="135">
        <v>50.6</v>
      </c>
      <c r="T46" s="135">
        <v>55.341000000000001</v>
      </c>
      <c r="U46" s="135">
        <v>56.55</v>
      </c>
      <c r="V46" s="14"/>
    </row>
    <row r="47" spans="1:22" x14ac:dyDescent="0.25">
      <c r="A47" s="144" t="s">
        <v>35</v>
      </c>
      <c r="B47" s="135">
        <v>18.54</v>
      </c>
      <c r="C47" s="135">
        <v>18.22</v>
      </c>
      <c r="D47" s="135">
        <v>17.12</v>
      </c>
      <c r="E47" s="135">
        <v>16.53</v>
      </c>
      <c r="F47" s="135">
        <v>15.27</v>
      </c>
      <c r="G47" s="139">
        <v>16.2</v>
      </c>
      <c r="H47" s="135">
        <v>16.5</v>
      </c>
      <c r="I47" s="135">
        <v>16.329999999999998</v>
      </c>
      <c r="J47" s="135">
        <v>17.34</v>
      </c>
      <c r="K47" s="135">
        <v>18.559999999999999</v>
      </c>
      <c r="L47" s="135">
        <v>17.8</v>
      </c>
      <c r="M47" s="135">
        <v>20.3</v>
      </c>
      <c r="N47" s="135">
        <v>20.399999999999999</v>
      </c>
      <c r="O47" s="135">
        <v>20.100000000000001</v>
      </c>
      <c r="P47" s="135">
        <v>20.100000000000001</v>
      </c>
      <c r="Q47" s="135">
        <v>20.399999999999999</v>
      </c>
      <c r="R47" s="135">
        <v>21.9</v>
      </c>
      <c r="S47" s="135">
        <v>23</v>
      </c>
      <c r="T47" s="135">
        <v>24.122</v>
      </c>
      <c r="U47" s="135">
        <v>24.893000000000001</v>
      </c>
      <c r="V47" s="14"/>
    </row>
    <row r="48" spans="1:22" x14ac:dyDescent="0.25">
      <c r="A48" s="144" t="s">
        <v>36</v>
      </c>
      <c r="B48" s="135">
        <v>22.41</v>
      </c>
      <c r="C48" s="135">
        <v>22.25</v>
      </c>
      <c r="D48" s="135">
        <v>21.68</v>
      </c>
      <c r="E48" s="135">
        <v>23.51</v>
      </c>
      <c r="F48" s="135">
        <v>28.51</v>
      </c>
      <c r="G48" s="139">
        <v>27.2</v>
      </c>
      <c r="H48" s="135">
        <v>26.77</v>
      </c>
      <c r="I48" s="135">
        <v>28.3</v>
      </c>
      <c r="J48" s="135">
        <v>30.11</v>
      </c>
      <c r="K48" s="135">
        <v>30.31</v>
      </c>
      <c r="L48" s="135">
        <v>28.8</v>
      </c>
      <c r="M48" s="135">
        <v>31.7</v>
      </c>
      <c r="N48" s="135">
        <v>27.6</v>
      </c>
      <c r="O48" s="135">
        <v>27.3</v>
      </c>
      <c r="P48" s="135">
        <v>26.4</v>
      </c>
      <c r="Q48" s="135">
        <v>29.6</v>
      </c>
      <c r="R48" s="135">
        <v>30.9</v>
      </c>
      <c r="S48" s="135">
        <v>29.8</v>
      </c>
      <c r="T48" s="135">
        <v>27.7</v>
      </c>
      <c r="U48" s="135">
        <v>26.745000000000001</v>
      </c>
      <c r="V48" s="14"/>
    </row>
    <row r="49" spans="1:22" x14ac:dyDescent="0.25">
      <c r="A49" s="144" t="s">
        <v>37</v>
      </c>
      <c r="B49" s="135">
        <v>43.4</v>
      </c>
      <c r="C49" s="135">
        <v>45.34</v>
      </c>
      <c r="D49" s="135">
        <v>40.96</v>
      </c>
      <c r="E49" s="135">
        <v>43.63</v>
      </c>
      <c r="F49" s="135">
        <v>43.26</v>
      </c>
      <c r="G49" s="139">
        <v>40.5</v>
      </c>
      <c r="H49" s="135">
        <v>38.229999999999997</v>
      </c>
      <c r="I49" s="135">
        <v>36.020000000000003</v>
      </c>
      <c r="J49" s="135">
        <v>35.880000000000003</v>
      </c>
      <c r="K49" s="135">
        <v>33.49</v>
      </c>
      <c r="L49" s="135">
        <v>33.700000000000003</v>
      </c>
      <c r="M49" s="135">
        <v>35.299999999999997</v>
      </c>
      <c r="N49" s="135">
        <v>33.6</v>
      </c>
      <c r="O49" s="135">
        <v>29.3</v>
      </c>
      <c r="P49" s="135">
        <v>28.7</v>
      </c>
      <c r="Q49" s="135">
        <v>29.1</v>
      </c>
      <c r="R49" s="135">
        <v>27.3</v>
      </c>
      <c r="S49" s="135">
        <v>26.2</v>
      </c>
      <c r="T49" s="135">
        <v>25.170999999999999</v>
      </c>
      <c r="U49" s="135">
        <v>25.289000000000001</v>
      </c>
      <c r="V49" s="14"/>
    </row>
    <row r="50" spans="1:22" x14ac:dyDescent="0.25">
      <c r="A50" s="144" t="s">
        <v>38</v>
      </c>
      <c r="B50" s="135"/>
      <c r="C50" s="135"/>
      <c r="D50" s="135"/>
      <c r="E50" s="135"/>
      <c r="F50" s="135"/>
      <c r="G50" s="139"/>
      <c r="H50" s="56"/>
      <c r="I50" s="135"/>
      <c r="J50" s="135"/>
      <c r="K50" s="135"/>
      <c r="L50" s="135"/>
      <c r="M50" s="135"/>
      <c r="N50" s="135"/>
      <c r="O50" s="135"/>
      <c r="P50" s="135">
        <v>0.3</v>
      </c>
      <c r="Q50" s="135">
        <v>0.3</v>
      </c>
      <c r="R50" s="135">
        <v>0.3</v>
      </c>
      <c r="S50" s="135">
        <v>0.3</v>
      </c>
      <c r="T50" s="135">
        <v>0.33400000000000002</v>
      </c>
      <c r="U50" s="135">
        <v>0.45300000000000001</v>
      </c>
      <c r="V50" s="14"/>
    </row>
    <row r="51" spans="1:22" ht="18" x14ac:dyDescent="0.25">
      <c r="A51" s="2" t="s">
        <v>89</v>
      </c>
      <c r="B51" s="72">
        <v>71.19</v>
      </c>
      <c r="C51" s="72">
        <v>73.05</v>
      </c>
      <c r="D51" s="72">
        <v>73.849999999999994</v>
      </c>
      <c r="E51" s="72">
        <v>88.670000000000016</v>
      </c>
      <c r="F51" s="72">
        <v>82.669999999999987</v>
      </c>
      <c r="G51" s="98">
        <v>81.7</v>
      </c>
      <c r="H51" s="72">
        <f>SUM(H52:H58)</f>
        <v>81.05</v>
      </c>
      <c r="I51" s="72">
        <v>79.400000000000006</v>
      </c>
      <c r="J51" s="72">
        <v>81.819999999999993</v>
      </c>
      <c r="K51" s="72">
        <v>82.51</v>
      </c>
      <c r="L51" s="72">
        <v>85.3</v>
      </c>
      <c r="M51" s="72">
        <v>92.5</v>
      </c>
      <c r="N51" s="72">
        <v>91.7</v>
      </c>
      <c r="O51" s="72">
        <v>92.9</v>
      </c>
      <c r="P51" s="72">
        <v>87.4</v>
      </c>
      <c r="Q51" s="72">
        <v>88.8</v>
      </c>
      <c r="R51" s="72">
        <v>87.1</v>
      </c>
      <c r="S51" s="72">
        <v>86.2</v>
      </c>
      <c r="T51" s="72">
        <v>85.796000000000006</v>
      </c>
      <c r="U51" s="72">
        <v>82.605000000000004</v>
      </c>
      <c r="V51" s="14"/>
    </row>
    <row r="52" spans="1:22" x14ac:dyDescent="0.25">
      <c r="A52" s="144" t="s">
        <v>39</v>
      </c>
      <c r="B52" s="135">
        <v>22.87</v>
      </c>
      <c r="C52" s="135">
        <v>28.26</v>
      </c>
      <c r="D52" s="135">
        <v>31.81</v>
      </c>
      <c r="E52" s="135">
        <v>35</v>
      </c>
      <c r="F52" s="135">
        <v>35.82</v>
      </c>
      <c r="G52" s="139">
        <v>37.4</v>
      </c>
      <c r="H52" s="135">
        <v>37.69</v>
      </c>
      <c r="I52" s="135">
        <v>37.54</v>
      </c>
      <c r="J52" s="135">
        <v>38.049999999999997</v>
      </c>
      <c r="K52" s="135">
        <v>39.19</v>
      </c>
      <c r="L52" s="135">
        <v>40.4</v>
      </c>
      <c r="M52" s="135">
        <v>40.4</v>
      </c>
      <c r="N52" s="135">
        <v>40.5</v>
      </c>
      <c r="O52" s="135">
        <v>40.9</v>
      </c>
      <c r="P52" s="135">
        <v>41.4</v>
      </c>
      <c r="Q52" s="135">
        <v>41.7</v>
      </c>
      <c r="R52" s="135">
        <v>43.1</v>
      </c>
      <c r="S52" s="135">
        <v>42.5</v>
      </c>
      <c r="T52" s="135">
        <v>42.753999999999998</v>
      </c>
      <c r="U52" s="135">
        <v>40.122</v>
      </c>
      <c r="V52" s="14"/>
    </row>
    <row r="53" spans="1:22" x14ac:dyDescent="0.25">
      <c r="A53" s="144" t="s">
        <v>40</v>
      </c>
      <c r="B53" s="135">
        <v>1.2</v>
      </c>
      <c r="C53" s="135">
        <v>1.39</v>
      </c>
      <c r="D53" s="135">
        <v>1.21</v>
      </c>
      <c r="E53" s="135">
        <v>1.1000000000000001</v>
      </c>
      <c r="F53" s="135">
        <v>0.91</v>
      </c>
      <c r="G53" s="139">
        <v>0.6</v>
      </c>
      <c r="H53" s="135">
        <v>0.71</v>
      </c>
      <c r="I53" s="135">
        <v>0.67</v>
      </c>
      <c r="J53" s="135">
        <v>0.77</v>
      </c>
      <c r="K53" s="135">
        <v>0.73</v>
      </c>
      <c r="L53" s="135">
        <v>0.7</v>
      </c>
      <c r="M53" s="135">
        <v>4.0999999999999996</v>
      </c>
      <c r="N53" s="135">
        <v>4.2</v>
      </c>
      <c r="O53" s="135">
        <v>1</v>
      </c>
      <c r="P53" s="135">
        <v>2.1</v>
      </c>
      <c r="Q53" s="135">
        <v>2</v>
      </c>
      <c r="R53" s="135">
        <v>1.6</v>
      </c>
      <c r="S53" s="135">
        <v>0.8</v>
      </c>
      <c r="T53" s="135">
        <v>0.83399999999999996</v>
      </c>
      <c r="U53" s="135">
        <v>0.71399999999999997</v>
      </c>
      <c r="V53" s="14"/>
    </row>
    <row r="54" spans="1:22" ht="19.5" x14ac:dyDescent="0.25">
      <c r="A54" s="144" t="s">
        <v>41</v>
      </c>
      <c r="B54" s="135">
        <v>14.62</v>
      </c>
      <c r="C54" s="135">
        <v>14.3</v>
      </c>
      <c r="D54" s="135">
        <v>13.81</v>
      </c>
      <c r="E54" s="135">
        <v>20.28</v>
      </c>
      <c r="F54" s="135">
        <v>15.35</v>
      </c>
      <c r="G54" s="139">
        <v>15.7</v>
      </c>
      <c r="H54" s="135">
        <v>15.22</v>
      </c>
      <c r="I54" s="135">
        <v>14.31</v>
      </c>
      <c r="J54" s="135">
        <v>16.05</v>
      </c>
      <c r="K54" s="135">
        <v>16.91</v>
      </c>
      <c r="L54" s="135">
        <v>17.7</v>
      </c>
      <c r="M54" s="135">
        <v>17.899999999999999</v>
      </c>
      <c r="N54" s="135">
        <v>17.5</v>
      </c>
      <c r="O54" s="135">
        <v>16.399999999999999</v>
      </c>
      <c r="P54" s="135">
        <v>14.9</v>
      </c>
      <c r="Q54" s="135">
        <v>18.600000000000001</v>
      </c>
      <c r="R54" s="135">
        <v>17.8</v>
      </c>
      <c r="S54" s="135">
        <v>18.899999999999999</v>
      </c>
      <c r="T54" s="135">
        <v>15.936999999999999</v>
      </c>
      <c r="U54" s="135">
        <v>15.164</v>
      </c>
      <c r="V54" s="14"/>
    </row>
    <row r="55" spans="1:22" ht="19.5" x14ac:dyDescent="0.25">
      <c r="A55" s="144" t="s">
        <v>42</v>
      </c>
      <c r="B55" s="135">
        <v>2.0299999999999998</v>
      </c>
      <c r="C55" s="135">
        <v>1.89</v>
      </c>
      <c r="D55" s="135">
        <v>2.0299999999999998</v>
      </c>
      <c r="E55" s="135">
        <v>2.35</v>
      </c>
      <c r="F55" s="135">
        <v>1.98</v>
      </c>
      <c r="G55" s="139">
        <v>1.8</v>
      </c>
      <c r="H55" s="135">
        <v>1.8</v>
      </c>
      <c r="I55" s="135">
        <v>1.88</v>
      </c>
      <c r="J55" s="135">
        <v>1.9</v>
      </c>
      <c r="K55" s="135">
        <v>1.74</v>
      </c>
      <c r="L55" s="135">
        <v>1.9</v>
      </c>
      <c r="M55" s="135">
        <v>2.6</v>
      </c>
      <c r="N55" s="135">
        <v>2</v>
      </c>
      <c r="O55" s="135">
        <v>1.9</v>
      </c>
      <c r="P55" s="135">
        <v>2</v>
      </c>
      <c r="Q55" s="135">
        <v>2.1</v>
      </c>
      <c r="R55" s="135">
        <v>1.8</v>
      </c>
      <c r="S55" s="135">
        <v>1.6</v>
      </c>
      <c r="T55" s="135">
        <v>1.6160000000000001</v>
      </c>
      <c r="U55" s="135">
        <v>1.409</v>
      </c>
      <c r="V55" s="14"/>
    </row>
    <row r="56" spans="1:22" ht="19.5" x14ac:dyDescent="0.25">
      <c r="A56" s="144" t="s">
        <v>43</v>
      </c>
      <c r="B56" s="135">
        <v>4.09</v>
      </c>
      <c r="C56" s="135">
        <v>4.4400000000000004</v>
      </c>
      <c r="D56" s="135">
        <v>4</v>
      </c>
      <c r="E56" s="135">
        <v>4.87</v>
      </c>
      <c r="F56" s="135">
        <v>4</v>
      </c>
      <c r="G56" s="139">
        <v>3.2</v>
      </c>
      <c r="H56" s="135">
        <v>3.03</v>
      </c>
      <c r="I56" s="135">
        <v>2.77</v>
      </c>
      <c r="J56" s="135">
        <v>2.92</v>
      </c>
      <c r="K56" s="135">
        <v>3.2</v>
      </c>
      <c r="L56" s="135">
        <v>3.1</v>
      </c>
      <c r="M56" s="135">
        <v>3.1</v>
      </c>
      <c r="N56" s="135">
        <v>2.8</v>
      </c>
      <c r="O56" s="135">
        <v>2.8</v>
      </c>
      <c r="P56" s="135">
        <v>2.7</v>
      </c>
      <c r="Q56" s="135">
        <v>2.9</v>
      </c>
      <c r="R56" s="135">
        <v>2.7</v>
      </c>
      <c r="S56" s="135">
        <v>2.2000000000000002</v>
      </c>
      <c r="T56" s="135">
        <v>2.2549999999999999</v>
      </c>
      <c r="U56" s="135">
        <v>2.024</v>
      </c>
      <c r="V56" s="14"/>
    </row>
    <row r="57" spans="1:22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5.61</v>
      </c>
      <c r="F57" s="135">
        <v>5.72</v>
      </c>
      <c r="G57" s="139">
        <v>5.3</v>
      </c>
      <c r="H57" s="135">
        <v>4.4400000000000004</v>
      </c>
      <c r="I57" s="135">
        <v>4.76</v>
      </c>
      <c r="J57" s="135">
        <v>4.91</v>
      </c>
      <c r="K57" s="135">
        <v>4.87</v>
      </c>
      <c r="L57" s="135">
        <v>4.7</v>
      </c>
      <c r="M57" s="135">
        <v>5.3</v>
      </c>
      <c r="N57" s="135">
        <v>4.5999999999999996</v>
      </c>
      <c r="O57" s="135">
        <v>5.3</v>
      </c>
      <c r="P57" s="135">
        <v>4.5999999999999996</v>
      </c>
      <c r="Q57" s="135">
        <v>5</v>
      </c>
      <c r="R57" s="135">
        <v>4.8</v>
      </c>
      <c r="S57" s="135">
        <v>5.0999999999999996</v>
      </c>
      <c r="T57" s="135">
        <v>5.9130000000000003</v>
      </c>
      <c r="U57" s="135">
        <v>6.1189999999999998</v>
      </c>
      <c r="V57" s="14"/>
    </row>
    <row r="58" spans="1:22" x14ac:dyDescent="0.25">
      <c r="A58" s="144" t="s">
        <v>45</v>
      </c>
      <c r="B58" s="135">
        <v>26.38</v>
      </c>
      <c r="C58" s="135">
        <v>22.77</v>
      </c>
      <c r="D58" s="135">
        <v>20.99</v>
      </c>
      <c r="E58" s="135">
        <v>19.46</v>
      </c>
      <c r="F58" s="135">
        <v>18.89</v>
      </c>
      <c r="G58" s="139">
        <v>17.8</v>
      </c>
      <c r="H58" s="135">
        <v>18.16</v>
      </c>
      <c r="I58" s="135">
        <v>17.47</v>
      </c>
      <c r="J58" s="135">
        <v>17.21</v>
      </c>
      <c r="K58" s="135">
        <v>15.86</v>
      </c>
      <c r="L58" s="135">
        <v>16.600000000000001</v>
      </c>
      <c r="M58" s="135">
        <v>19.100000000000001</v>
      </c>
      <c r="N58" s="135">
        <v>20.2</v>
      </c>
      <c r="O58" s="135">
        <v>24.5</v>
      </c>
      <c r="P58" s="135">
        <v>19.8</v>
      </c>
      <c r="Q58" s="135">
        <v>16.5</v>
      </c>
      <c r="R58" s="135">
        <v>15.1</v>
      </c>
      <c r="S58" s="135">
        <v>15.2</v>
      </c>
      <c r="T58" s="135">
        <v>16.486999999999998</v>
      </c>
      <c r="U58" s="135">
        <v>17.053999999999998</v>
      </c>
      <c r="V58" s="14"/>
    </row>
    <row r="59" spans="1:22" ht="18" x14ac:dyDescent="0.25">
      <c r="A59" s="2" t="s">
        <v>90</v>
      </c>
      <c r="B59" s="72">
        <v>149.72</v>
      </c>
      <c r="C59" s="72">
        <v>147.63999999999999</v>
      </c>
      <c r="D59" s="72">
        <v>141.15</v>
      </c>
      <c r="E59" s="72">
        <v>139.79</v>
      </c>
      <c r="F59" s="72">
        <v>131.87</v>
      </c>
      <c r="G59" s="98">
        <v>125.2</v>
      </c>
      <c r="H59" s="72">
        <v>123.25</v>
      </c>
      <c r="I59" s="72">
        <v>116.09</v>
      </c>
      <c r="J59" s="72">
        <v>117.57</v>
      </c>
      <c r="K59" s="72">
        <v>115.1</v>
      </c>
      <c r="L59" s="72">
        <v>114.9</v>
      </c>
      <c r="M59" s="72">
        <v>117.7</v>
      </c>
      <c r="N59" s="72">
        <v>111.4</v>
      </c>
      <c r="O59" s="72">
        <v>110.6</v>
      </c>
      <c r="P59" s="72">
        <v>111.2</v>
      </c>
      <c r="Q59" s="72">
        <v>111.3</v>
      </c>
      <c r="R59" s="72">
        <v>101</v>
      </c>
      <c r="S59" s="72">
        <v>97.7</v>
      </c>
      <c r="T59" s="72">
        <v>94.885000000000005</v>
      </c>
      <c r="U59" s="72">
        <v>93.034999999999997</v>
      </c>
      <c r="V59" s="14"/>
    </row>
    <row r="60" spans="1:22" x14ac:dyDescent="0.25">
      <c r="A60" s="144" t="s">
        <v>46</v>
      </c>
      <c r="B60" s="135">
        <v>18.04</v>
      </c>
      <c r="C60" s="135">
        <v>19.25</v>
      </c>
      <c r="D60" s="135">
        <v>18.559999999999999</v>
      </c>
      <c r="E60" s="135">
        <v>18.579999999999998</v>
      </c>
      <c r="F60" s="135">
        <v>18.100000000000001</v>
      </c>
      <c r="G60" s="139">
        <v>17.899999999999999</v>
      </c>
      <c r="H60" s="135">
        <v>18.260000000000002</v>
      </c>
      <c r="I60" s="135">
        <v>16.93</v>
      </c>
      <c r="J60" s="135">
        <v>16.28</v>
      </c>
      <c r="K60" s="135">
        <v>15.43</v>
      </c>
      <c r="L60" s="135">
        <v>14.8</v>
      </c>
      <c r="M60" s="135">
        <v>14.2</v>
      </c>
      <c r="N60" s="135">
        <v>13.5</v>
      </c>
      <c r="O60" s="135">
        <v>13.1</v>
      </c>
      <c r="P60" s="135">
        <v>12.2</v>
      </c>
      <c r="Q60" s="135">
        <v>12.2</v>
      </c>
      <c r="R60" s="135">
        <v>11.2</v>
      </c>
      <c r="S60" s="135">
        <v>10.7</v>
      </c>
      <c r="T60" s="135">
        <v>10.457000000000001</v>
      </c>
      <c r="U60" s="135">
        <v>10.162000000000001</v>
      </c>
      <c r="V60" s="14"/>
    </row>
    <row r="61" spans="1:22" x14ac:dyDescent="0.25">
      <c r="A61" s="144" t="s">
        <v>47</v>
      </c>
      <c r="B61" s="135">
        <v>3.76</v>
      </c>
      <c r="C61" s="135">
        <v>3.65</v>
      </c>
      <c r="D61" s="135">
        <v>3.52</v>
      </c>
      <c r="E61" s="135">
        <v>3.64</v>
      </c>
      <c r="F61" s="135">
        <v>3.44</v>
      </c>
      <c r="G61" s="139">
        <v>3.2</v>
      </c>
      <c r="H61" s="135">
        <v>3.74</v>
      </c>
      <c r="I61" s="135">
        <v>3.4</v>
      </c>
      <c r="J61" s="135">
        <v>4.0999999999999996</v>
      </c>
      <c r="K61" s="135">
        <v>4.71</v>
      </c>
      <c r="L61" s="135">
        <v>4.7</v>
      </c>
      <c r="M61" s="135">
        <v>4.5999999999999996</v>
      </c>
      <c r="N61" s="135">
        <v>4.4000000000000004</v>
      </c>
      <c r="O61" s="135">
        <v>4.2</v>
      </c>
      <c r="P61" s="135">
        <v>3.8</v>
      </c>
      <c r="Q61" s="135">
        <v>3.7</v>
      </c>
      <c r="R61" s="135">
        <v>3.8</v>
      </c>
      <c r="S61" s="135">
        <v>3.7</v>
      </c>
      <c r="T61" s="135">
        <v>3.6360000000000001</v>
      </c>
      <c r="U61" s="135">
        <v>3.6150000000000002</v>
      </c>
      <c r="V61" s="14"/>
    </row>
    <row r="62" spans="1:22" x14ac:dyDescent="0.25">
      <c r="A62" s="144" t="s">
        <v>48</v>
      </c>
      <c r="B62" s="135">
        <v>8.44</v>
      </c>
      <c r="C62" s="135">
        <v>8.5399999999999991</v>
      </c>
      <c r="D62" s="135">
        <v>8.17</v>
      </c>
      <c r="E62" s="135">
        <v>8.09</v>
      </c>
      <c r="F62" s="135">
        <v>7.85</v>
      </c>
      <c r="G62" s="139">
        <v>6.9</v>
      </c>
      <c r="H62" s="135">
        <v>6.24</v>
      </c>
      <c r="I62" s="135">
        <v>6</v>
      </c>
      <c r="J62" s="135">
        <v>6.39</v>
      </c>
      <c r="K62" s="135">
        <v>6.08</v>
      </c>
      <c r="L62" s="135">
        <v>6.5</v>
      </c>
      <c r="M62" s="135">
        <v>6.1</v>
      </c>
      <c r="N62" s="135">
        <v>5.9</v>
      </c>
      <c r="O62" s="135">
        <v>5.9</v>
      </c>
      <c r="P62" s="135">
        <v>5.6</v>
      </c>
      <c r="Q62" s="135">
        <v>5.6</v>
      </c>
      <c r="R62" s="135">
        <v>5.2</v>
      </c>
      <c r="S62" s="135">
        <v>5.0999999999999996</v>
      </c>
      <c r="T62" s="135">
        <v>4.8890000000000002</v>
      </c>
      <c r="U62" s="135">
        <v>4.8650000000000002</v>
      </c>
      <c r="V62" s="14"/>
    </row>
    <row r="63" spans="1:22" x14ac:dyDescent="0.25">
      <c r="A63" s="144" t="s">
        <v>49</v>
      </c>
      <c r="B63" s="135">
        <v>11.58</v>
      </c>
      <c r="C63" s="135">
        <v>13.48</v>
      </c>
      <c r="D63" s="135">
        <v>12.47</v>
      </c>
      <c r="E63" s="135">
        <v>12.36</v>
      </c>
      <c r="F63" s="135">
        <v>11.62</v>
      </c>
      <c r="G63" s="139">
        <v>10.9</v>
      </c>
      <c r="H63" s="135">
        <v>11.13</v>
      </c>
      <c r="I63" s="135">
        <v>10.42</v>
      </c>
      <c r="J63" s="135">
        <v>9.9499999999999993</v>
      </c>
      <c r="K63" s="135">
        <v>10.23</v>
      </c>
      <c r="L63" s="135">
        <v>9.8000000000000007</v>
      </c>
      <c r="M63" s="135">
        <v>10.5</v>
      </c>
      <c r="N63" s="135">
        <v>10</v>
      </c>
      <c r="O63" s="135">
        <v>10</v>
      </c>
      <c r="P63" s="135">
        <v>10.4</v>
      </c>
      <c r="Q63" s="135">
        <v>10</v>
      </c>
      <c r="R63" s="135">
        <v>9.4</v>
      </c>
      <c r="S63" s="135">
        <v>10</v>
      </c>
      <c r="T63" s="135">
        <v>10.010999999999999</v>
      </c>
      <c r="U63" s="135">
        <v>10.144</v>
      </c>
      <c r="V63" s="14"/>
    </row>
    <row r="64" spans="1:22" x14ac:dyDescent="0.25">
      <c r="A64" s="144" t="s">
        <v>50</v>
      </c>
      <c r="B64" s="135">
        <v>6.96</v>
      </c>
      <c r="C64" s="135">
        <v>7.24</v>
      </c>
      <c r="D64" s="135">
        <v>7.42</v>
      </c>
      <c r="E64" s="135">
        <v>7.05</v>
      </c>
      <c r="F64" s="135">
        <v>6.78</v>
      </c>
      <c r="G64" s="139">
        <v>6.7</v>
      </c>
      <c r="H64" s="135">
        <v>6.36</v>
      </c>
      <c r="I64" s="135">
        <v>6.15</v>
      </c>
      <c r="J64" s="135">
        <v>5.99</v>
      </c>
      <c r="K64" s="135">
        <v>5.47</v>
      </c>
      <c r="L64" s="135">
        <v>5.5</v>
      </c>
      <c r="M64" s="135">
        <v>5.4</v>
      </c>
      <c r="N64" s="135">
        <v>5</v>
      </c>
      <c r="O64" s="135">
        <v>4.9000000000000004</v>
      </c>
      <c r="P64" s="135">
        <v>4.5999999999999996</v>
      </c>
      <c r="Q64" s="135">
        <v>4.4000000000000004</v>
      </c>
      <c r="R64" s="135">
        <v>4.3</v>
      </c>
      <c r="S64" s="135">
        <v>4.2</v>
      </c>
      <c r="T64" s="135">
        <v>3.8490000000000002</v>
      </c>
      <c r="U64" s="135">
        <v>3.6190000000000002</v>
      </c>
      <c r="V64" s="14"/>
    </row>
    <row r="65" spans="1:22" x14ac:dyDescent="0.25">
      <c r="A65" s="144" t="s">
        <v>51</v>
      </c>
      <c r="B65" s="135">
        <v>10.84</v>
      </c>
      <c r="C65" s="135">
        <v>8.4700000000000006</v>
      </c>
      <c r="D65" s="135">
        <v>8.6300000000000008</v>
      </c>
      <c r="E65" s="135">
        <v>8.83</v>
      </c>
      <c r="F65" s="135">
        <v>7.03</v>
      </c>
      <c r="G65" s="139">
        <v>6.7</v>
      </c>
      <c r="H65" s="135">
        <v>5.56</v>
      </c>
      <c r="I65" s="135">
        <v>4.74</v>
      </c>
      <c r="J65" s="135">
        <v>5</v>
      </c>
      <c r="K65" s="135">
        <v>4.74</v>
      </c>
      <c r="L65" s="135">
        <v>4.7</v>
      </c>
      <c r="M65" s="135">
        <v>5.7</v>
      </c>
      <c r="N65" s="135">
        <v>4.5</v>
      </c>
      <c r="O65" s="135">
        <v>4.2</v>
      </c>
      <c r="P65" s="135">
        <v>4.0999999999999996</v>
      </c>
      <c r="Q65" s="135">
        <v>4.0999999999999996</v>
      </c>
      <c r="R65" s="135">
        <v>4.4000000000000004</v>
      </c>
      <c r="S65" s="135">
        <v>4</v>
      </c>
      <c r="T65" s="135">
        <v>3.895</v>
      </c>
      <c r="U65" s="135">
        <v>3.9790000000000001</v>
      </c>
      <c r="V65" s="14"/>
    </row>
    <row r="66" spans="1:22" x14ac:dyDescent="0.25">
      <c r="A66" s="144" t="s">
        <v>52</v>
      </c>
      <c r="B66" s="135">
        <v>11.07</v>
      </c>
      <c r="C66" s="135">
        <v>11.87</v>
      </c>
      <c r="D66" s="135">
        <v>10.57</v>
      </c>
      <c r="E66" s="135">
        <v>9.74</v>
      </c>
      <c r="F66" s="135">
        <v>8.86</v>
      </c>
      <c r="G66" s="139">
        <v>7.9</v>
      </c>
      <c r="H66" s="135">
        <v>7.24</v>
      </c>
      <c r="I66" s="135">
        <v>6.61</v>
      </c>
      <c r="J66" s="135">
        <v>6.27</v>
      </c>
      <c r="K66" s="135">
        <v>6.01</v>
      </c>
      <c r="L66" s="135">
        <v>6.3</v>
      </c>
      <c r="M66" s="135">
        <v>6.3</v>
      </c>
      <c r="N66" s="135">
        <v>6.1</v>
      </c>
      <c r="O66" s="135">
        <v>5.9</v>
      </c>
      <c r="P66" s="135">
        <v>5.6</v>
      </c>
      <c r="Q66" s="135">
        <v>5.4</v>
      </c>
      <c r="R66" s="135">
        <v>5.0999999999999996</v>
      </c>
      <c r="S66" s="135">
        <v>4.9000000000000004</v>
      </c>
      <c r="T66" s="135">
        <v>4.944</v>
      </c>
      <c r="U66" s="135">
        <v>5.1870000000000003</v>
      </c>
      <c r="V66" s="14"/>
    </row>
    <row r="67" spans="1:22" x14ac:dyDescent="0.25">
      <c r="A67" s="144" t="s">
        <v>53</v>
      </c>
      <c r="B67" s="135">
        <v>8.2100000000000009</v>
      </c>
      <c r="C67" s="135">
        <v>7.67</v>
      </c>
      <c r="D67" s="135">
        <v>6.63</v>
      </c>
      <c r="E67" s="135">
        <v>6.18</v>
      </c>
      <c r="F67" s="135">
        <v>5.22</v>
      </c>
      <c r="G67" s="139">
        <v>4.5</v>
      </c>
      <c r="H67" s="135">
        <v>3.96</v>
      </c>
      <c r="I67" s="135">
        <v>3.56</v>
      </c>
      <c r="J67" s="135">
        <v>3.44</v>
      </c>
      <c r="K67" s="135">
        <v>3.24</v>
      </c>
      <c r="L67" s="135">
        <v>3.2</v>
      </c>
      <c r="M67" s="135">
        <v>3</v>
      </c>
      <c r="N67" s="135">
        <v>3</v>
      </c>
      <c r="O67" s="135">
        <v>2.8</v>
      </c>
      <c r="P67" s="135">
        <v>2.9</v>
      </c>
      <c r="Q67" s="135">
        <v>2.8</v>
      </c>
      <c r="R67" s="135">
        <v>2.7</v>
      </c>
      <c r="S67" s="135">
        <v>2.4</v>
      </c>
      <c r="T67" s="135">
        <v>2.3759999999999999</v>
      </c>
      <c r="U67" s="135">
        <v>2.3149999999999999</v>
      </c>
      <c r="V67" s="14"/>
    </row>
    <row r="68" spans="1:22" x14ac:dyDescent="0.25">
      <c r="A68" s="144" t="s">
        <v>54</v>
      </c>
      <c r="B68" s="135">
        <v>14.93</v>
      </c>
      <c r="C68" s="135">
        <v>14.4</v>
      </c>
      <c r="D68" s="135">
        <v>14.07</v>
      </c>
      <c r="E68" s="135">
        <v>14.03</v>
      </c>
      <c r="F68" s="135">
        <v>13.88</v>
      </c>
      <c r="G68" s="139">
        <v>13.4</v>
      </c>
      <c r="H68" s="135">
        <v>13.17</v>
      </c>
      <c r="I68" s="135">
        <v>12.64</v>
      </c>
      <c r="J68" s="135">
        <v>11.7</v>
      </c>
      <c r="K68" s="135">
        <v>10.66</v>
      </c>
      <c r="L68" s="135">
        <v>9.9</v>
      </c>
      <c r="M68" s="135">
        <v>9.8000000000000007</v>
      </c>
      <c r="N68" s="135">
        <v>8.9</v>
      </c>
      <c r="O68" s="135">
        <v>7.9</v>
      </c>
      <c r="P68" s="135">
        <v>7.5</v>
      </c>
      <c r="Q68" s="135">
        <v>7</v>
      </c>
      <c r="R68" s="135">
        <v>7</v>
      </c>
      <c r="S68" s="135">
        <v>6.8</v>
      </c>
      <c r="T68" s="135">
        <v>6.423</v>
      </c>
      <c r="U68" s="135">
        <v>6.0919999999999996</v>
      </c>
      <c r="V68" s="14"/>
    </row>
    <row r="69" spans="1:22" x14ac:dyDescent="0.25">
      <c r="A69" s="144" t="s">
        <v>55</v>
      </c>
      <c r="B69" s="135">
        <v>12.67</v>
      </c>
      <c r="C69" s="135">
        <v>12.01</v>
      </c>
      <c r="D69" s="135">
        <v>10.6</v>
      </c>
      <c r="E69" s="135">
        <v>10.01</v>
      </c>
      <c r="F69" s="135">
        <v>9.31</v>
      </c>
      <c r="G69" s="139">
        <v>9</v>
      </c>
      <c r="H69" s="135">
        <v>7.67</v>
      </c>
      <c r="I69" s="135">
        <v>6.99</v>
      </c>
      <c r="J69" s="135">
        <v>7.27</v>
      </c>
      <c r="K69" s="135">
        <v>7.7</v>
      </c>
      <c r="L69" s="135">
        <v>7.9</v>
      </c>
      <c r="M69" s="135">
        <v>8.1999999999999993</v>
      </c>
      <c r="N69" s="135">
        <v>6.3</v>
      </c>
      <c r="O69" s="135">
        <v>6.6</v>
      </c>
      <c r="P69" s="135">
        <v>6.9</v>
      </c>
      <c r="Q69" s="135">
        <v>6</v>
      </c>
      <c r="R69" s="135">
        <v>5.9</v>
      </c>
      <c r="S69" s="135">
        <v>6.1</v>
      </c>
      <c r="T69" s="135">
        <v>6.3840000000000003</v>
      </c>
      <c r="U69" s="135">
        <v>6.1369999999999996</v>
      </c>
      <c r="V69" s="14"/>
    </row>
    <row r="70" spans="1:22" x14ac:dyDescent="0.25">
      <c r="A70" s="144" t="s">
        <v>56</v>
      </c>
      <c r="B70" s="135">
        <v>10.85</v>
      </c>
      <c r="C70" s="135">
        <v>10.210000000000001</v>
      </c>
      <c r="D70" s="135">
        <v>10.130000000000001</v>
      </c>
      <c r="E70" s="135">
        <v>10.050000000000001</v>
      </c>
      <c r="F70" s="135">
        <v>10.029999999999999</v>
      </c>
      <c r="G70" s="139">
        <v>9.5</v>
      </c>
      <c r="H70" s="135">
        <v>8.27</v>
      </c>
      <c r="I70" s="135">
        <v>7.9</v>
      </c>
      <c r="J70" s="135">
        <v>8.36</v>
      </c>
      <c r="K70" s="135">
        <v>8.51</v>
      </c>
      <c r="L70" s="135">
        <v>8.5</v>
      </c>
      <c r="M70" s="135">
        <v>9.1</v>
      </c>
      <c r="N70" s="135">
        <v>9.1</v>
      </c>
      <c r="O70" s="135">
        <v>8.9</v>
      </c>
      <c r="P70" s="135">
        <v>8.8000000000000007</v>
      </c>
      <c r="Q70" s="135">
        <v>14.6</v>
      </c>
      <c r="R70" s="135">
        <v>9.8000000000000007</v>
      </c>
      <c r="S70" s="135">
        <v>6.9</v>
      </c>
      <c r="T70" s="135">
        <v>6.2370000000000001</v>
      </c>
      <c r="U70" s="135">
        <v>5.9260000000000002</v>
      </c>
      <c r="V70" s="14"/>
    </row>
    <row r="71" spans="1:22" x14ac:dyDescent="0.25">
      <c r="A71" s="144" t="s">
        <v>57</v>
      </c>
      <c r="B71" s="135">
        <v>10.65</v>
      </c>
      <c r="C71" s="135">
        <v>10.43</v>
      </c>
      <c r="D71" s="135">
        <v>10.19</v>
      </c>
      <c r="E71" s="135">
        <v>10.1</v>
      </c>
      <c r="F71" s="135">
        <v>9.89</v>
      </c>
      <c r="G71" s="139">
        <v>9.3000000000000007</v>
      </c>
      <c r="H71" s="135">
        <v>11.58</v>
      </c>
      <c r="I71" s="135">
        <v>11.38</v>
      </c>
      <c r="J71" s="135">
        <v>12.38</v>
      </c>
      <c r="K71" s="135">
        <v>11.96</v>
      </c>
      <c r="L71" s="135">
        <v>12</v>
      </c>
      <c r="M71" s="135">
        <v>12.6</v>
      </c>
      <c r="N71" s="135">
        <v>12.4</v>
      </c>
      <c r="O71" s="135">
        <v>11.8</v>
      </c>
      <c r="P71" s="135">
        <v>11.5</v>
      </c>
      <c r="Q71" s="135">
        <v>11.8</v>
      </c>
      <c r="R71" s="135">
        <v>11.1</v>
      </c>
      <c r="S71" s="135">
        <v>11.7</v>
      </c>
      <c r="T71" s="135">
        <v>11.393000000000001</v>
      </c>
      <c r="U71" s="135">
        <v>10.68</v>
      </c>
      <c r="V71" s="14"/>
    </row>
    <row r="72" spans="1:22" x14ac:dyDescent="0.25">
      <c r="A72" s="144" t="s">
        <v>58</v>
      </c>
      <c r="B72" s="135">
        <v>13.88</v>
      </c>
      <c r="C72" s="135">
        <v>13.07</v>
      </c>
      <c r="D72" s="135">
        <v>13.12</v>
      </c>
      <c r="E72" s="135">
        <v>14.38</v>
      </c>
      <c r="F72" s="135">
        <v>13.69</v>
      </c>
      <c r="G72" s="139">
        <v>13.5</v>
      </c>
      <c r="H72" s="135">
        <v>14.33</v>
      </c>
      <c r="I72" s="135">
        <v>14.59</v>
      </c>
      <c r="J72" s="135">
        <v>15.59</v>
      </c>
      <c r="K72" s="135">
        <v>15.52</v>
      </c>
      <c r="L72" s="135">
        <v>15.8</v>
      </c>
      <c r="M72" s="135">
        <v>16.100000000000001</v>
      </c>
      <c r="N72" s="135">
        <v>16.2</v>
      </c>
      <c r="O72" s="135">
        <v>18.7</v>
      </c>
      <c r="P72" s="135">
        <v>21.7</v>
      </c>
      <c r="Q72" s="135">
        <v>18.2</v>
      </c>
      <c r="R72" s="135">
        <v>15.6</v>
      </c>
      <c r="S72" s="135">
        <v>15.9</v>
      </c>
      <c r="T72" s="135">
        <v>15.057</v>
      </c>
      <c r="U72" s="135">
        <v>15.073</v>
      </c>
      <c r="V72" s="14"/>
    </row>
    <row r="73" spans="1:22" x14ac:dyDescent="0.25">
      <c r="A73" s="144" t="s">
        <v>59</v>
      </c>
      <c r="B73" s="135">
        <v>7.85</v>
      </c>
      <c r="C73" s="135">
        <v>7.35</v>
      </c>
      <c r="D73" s="135">
        <v>7.07</v>
      </c>
      <c r="E73" s="135">
        <v>6.8</v>
      </c>
      <c r="F73" s="135">
        <v>6.18</v>
      </c>
      <c r="G73" s="139">
        <v>5.9</v>
      </c>
      <c r="H73" s="135">
        <v>5.76</v>
      </c>
      <c r="I73" s="135">
        <v>4.78</v>
      </c>
      <c r="J73" s="135">
        <v>4.8600000000000003</v>
      </c>
      <c r="K73" s="135">
        <v>4.8499999999999996</v>
      </c>
      <c r="L73" s="135">
        <v>5.4</v>
      </c>
      <c r="M73" s="135">
        <v>6.1</v>
      </c>
      <c r="N73" s="135">
        <v>6</v>
      </c>
      <c r="O73" s="135">
        <v>5.6</v>
      </c>
      <c r="P73" s="135">
        <v>5.5</v>
      </c>
      <c r="Q73" s="135">
        <v>5.5</v>
      </c>
      <c r="R73" s="135">
        <v>5.5</v>
      </c>
      <c r="S73" s="135">
        <v>5.3</v>
      </c>
      <c r="T73" s="135">
        <v>5.335</v>
      </c>
      <c r="U73" s="135">
        <v>5.2409999999999997</v>
      </c>
      <c r="V73" s="14"/>
    </row>
    <row r="74" spans="1:22" ht="18" x14ac:dyDescent="0.25">
      <c r="A74" s="2" t="s">
        <v>125</v>
      </c>
      <c r="B74" s="72">
        <v>42.51</v>
      </c>
      <c r="C74" s="72">
        <v>41.33</v>
      </c>
      <c r="D74" s="72">
        <v>41.95</v>
      </c>
      <c r="E74" s="72">
        <v>40.729999999999997</v>
      </c>
      <c r="F74" s="72">
        <v>38.11</v>
      </c>
      <c r="G74" s="98">
        <v>38.700000000000003</v>
      </c>
      <c r="H74" s="72">
        <v>36.619999999999997</v>
      </c>
      <c r="I74" s="72">
        <v>33.9</v>
      </c>
      <c r="J74" s="72">
        <v>32.58</v>
      </c>
      <c r="K74" s="72">
        <v>31.09</v>
      </c>
      <c r="L74" s="72">
        <v>30.6</v>
      </c>
      <c r="M74" s="72">
        <v>31.1</v>
      </c>
      <c r="N74" s="72">
        <v>27.8</v>
      </c>
      <c r="O74" s="72">
        <v>26.7</v>
      </c>
      <c r="P74" s="72">
        <v>25.2</v>
      </c>
      <c r="Q74" s="72">
        <v>23.6</v>
      </c>
      <c r="R74" s="72">
        <v>22.8</v>
      </c>
      <c r="S74" s="72">
        <v>21.9</v>
      </c>
      <c r="T74" s="72">
        <v>20.568000000000001</v>
      </c>
      <c r="U74" s="72">
        <v>19.890999999999998</v>
      </c>
      <c r="V74" s="14"/>
    </row>
    <row r="75" spans="1:22" x14ac:dyDescent="0.25">
      <c r="A75" s="144" t="s">
        <v>60</v>
      </c>
      <c r="B75" s="135">
        <v>6.6</v>
      </c>
      <c r="C75" s="135">
        <v>6.4</v>
      </c>
      <c r="D75" s="135">
        <v>7.24</v>
      </c>
      <c r="E75" s="135">
        <v>5.45</v>
      </c>
      <c r="F75" s="135">
        <v>5.57</v>
      </c>
      <c r="G75" s="139">
        <v>5.5</v>
      </c>
      <c r="H75" s="135">
        <v>5.56</v>
      </c>
      <c r="I75" s="135">
        <v>5.43</v>
      </c>
      <c r="J75" s="135">
        <v>6.18</v>
      </c>
      <c r="K75" s="135">
        <v>6.04</v>
      </c>
      <c r="L75" s="135">
        <v>6</v>
      </c>
      <c r="M75" s="135">
        <v>6.1</v>
      </c>
      <c r="N75" s="135">
        <v>4.9000000000000004</v>
      </c>
      <c r="O75" s="135">
        <v>4.7</v>
      </c>
      <c r="P75" s="135">
        <v>4.3</v>
      </c>
      <c r="Q75" s="135">
        <v>3.9</v>
      </c>
      <c r="R75" s="135">
        <v>3.4</v>
      </c>
      <c r="S75" s="135">
        <v>3.4</v>
      </c>
      <c r="T75" s="135">
        <v>3.1589999999999998</v>
      </c>
      <c r="U75" s="135">
        <v>3.21</v>
      </c>
      <c r="V75" s="14"/>
    </row>
    <row r="76" spans="1:22" x14ac:dyDescent="0.25">
      <c r="A76" s="144" t="s">
        <v>61</v>
      </c>
      <c r="B76" s="135">
        <v>12.29</v>
      </c>
      <c r="C76" s="135">
        <v>11.79</v>
      </c>
      <c r="D76" s="135">
        <v>10.9</v>
      </c>
      <c r="E76" s="135">
        <v>10.71</v>
      </c>
      <c r="F76" s="135">
        <v>10.050000000000001</v>
      </c>
      <c r="G76" s="139">
        <v>9</v>
      </c>
      <c r="H76" s="135">
        <v>8.41</v>
      </c>
      <c r="I76" s="135">
        <v>7.74</v>
      </c>
      <c r="J76" s="135">
        <v>6.88</v>
      </c>
      <c r="K76" s="135">
        <v>6.21</v>
      </c>
      <c r="L76" s="135">
        <v>6.3</v>
      </c>
      <c r="M76" s="135">
        <v>6.7</v>
      </c>
      <c r="N76" s="135">
        <v>6.2</v>
      </c>
      <c r="O76" s="135">
        <v>6.2</v>
      </c>
      <c r="P76" s="135">
        <v>6.2</v>
      </c>
      <c r="Q76" s="135">
        <v>5.9</v>
      </c>
      <c r="R76" s="135">
        <v>6.1</v>
      </c>
      <c r="S76" s="135">
        <v>6</v>
      </c>
      <c r="T76" s="135">
        <v>5.952</v>
      </c>
      <c r="U76" s="135">
        <v>5.7480000000000002</v>
      </c>
      <c r="V76" s="14"/>
    </row>
    <row r="77" spans="1:22" x14ac:dyDescent="0.25">
      <c r="A77" s="144" t="s">
        <v>62</v>
      </c>
      <c r="B77" s="135">
        <v>8.11</v>
      </c>
      <c r="C77" s="135">
        <v>7.85</v>
      </c>
      <c r="D77" s="135">
        <v>7.51</v>
      </c>
      <c r="E77" s="135">
        <v>7.31</v>
      </c>
      <c r="F77" s="135">
        <v>6.93</v>
      </c>
      <c r="G77" s="139">
        <v>6.6</v>
      </c>
      <c r="H77" s="135">
        <v>6.82</v>
      </c>
      <c r="I77" s="135">
        <v>6.29</v>
      </c>
      <c r="J77" s="135">
        <v>6.03</v>
      </c>
      <c r="K77" s="135">
        <v>5.65</v>
      </c>
      <c r="L77" s="135">
        <v>5.5</v>
      </c>
      <c r="M77" s="135">
        <v>5.6</v>
      </c>
      <c r="N77" s="135">
        <v>5.2</v>
      </c>
      <c r="O77" s="135">
        <v>4.9000000000000004</v>
      </c>
      <c r="P77" s="135">
        <v>4.5</v>
      </c>
      <c r="Q77" s="135">
        <v>4.4000000000000004</v>
      </c>
      <c r="R77" s="135">
        <v>4.5</v>
      </c>
      <c r="S77" s="135">
        <v>4.5</v>
      </c>
      <c r="T77" s="135">
        <v>4.1210000000000004</v>
      </c>
      <c r="U77" s="135">
        <v>4.0789999999999997</v>
      </c>
      <c r="V77" s="14"/>
    </row>
    <row r="78" spans="1:22" x14ac:dyDescent="0.25">
      <c r="A78" s="6" t="s">
        <v>63</v>
      </c>
      <c r="B78" s="135"/>
      <c r="C78" s="135"/>
      <c r="D78" s="135"/>
      <c r="E78" s="135"/>
      <c r="F78" s="135"/>
      <c r="G78" s="139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4"/>
    </row>
    <row r="79" spans="1:22" ht="19.5" x14ac:dyDescent="0.25">
      <c r="A79" s="7" t="s">
        <v>88</v>
      </c>
      <c r="B79" s="135">
        <v>1.21</v>
      </c>
      <c r="C79" s="135">
        <v>1.21</v>
      </c>
      <c r="D79" s="135">
        <v>1.1499999999999999</v>
      </c>
      <c r="E79" s="135">
        <v>1.1299999999999999</v>
      </c>
      <c r="F79" s="135">
        <v>1.06</v>
      </c>
      <c r="G79" s="139">
        <v>1</v>
      </c>
      <c r="H79" s="135">
        <v>0.97</v>
      </c>
      <c r="I79" s="135">
        <v>0.85</v>
      </c>
      <c r="J79" s="135">
        <v>0.89</v>
      </c>
      <c r="K79" s="135">
        <v>0.94</v>
      </c>
      <c r="L79" s="135">
        <v>1</v>
      </c>
      <c r="M79" s="135">
        <v>1</v>
      </c>
      <c r="N79" s="135">
        <v>0.9</v>
      </c>
      <c r="O79" s="135">
        <v>0.9</v>
      </c>
      <c r="P79" s="135">
        <v>0.9</v>
      </c>
      <c r="Q79" s="135">
        <v>0.9</v>
      </c>
      <c r="R79" s="135">
        <v>1</v>
      </c>
      <c r="S79" s="135">
        <v>1.3</v>
      </c>
      <c r="T79" s="135">
        <v>1.2130000000000001</v>
      </c>
      <c r="U79" s="135">
        <v>1.0469999999999999</v>
      </c>
      <c r="V79" s="14"/>
    </row>
    <row r="80" spans="1:22" ht="19.5" x14ac:dyDescent="0.25">
      <c r="A80" s="7" t="s">
        <v>64</v>
      </c>
      <c r="B80" s="135" t="s">
        <v>95</v>
      </c>
      <c r="C80" s="135">
        <v>0</v>
      </c>
      <c r="D80" s="135">
        <v>0.01</v>
      </c>
      <c r="E80" s="135">
        <v>0.01</v>
      </c>
      <c r="F80" s="135">
        <v>0.01</v>
      </c>
      <c r="G80" s="139">
        <v>0</v>
      </c>
      <c r="H80" s="135">
        <v>0.01</v>
      </c>
      <c r="I80" s="135">
        <v>0.01</v>
      </c>
      <c r="J80" s="135">
        <v>0.01</v>
      </c>
      <c r="K80" s="135">
        <v>0.01</v>
      </c>
      <c r="L80" s="135">
        <v>0</v>
      </c>
      <c r="M80" s="135">
        <v>0</v>
      </c>
      <c r="N80" s="135">
        <v>0</v>
      </c>
      <c r="O80" s="135">
        <v>0</v>
      </c>
      <c r="P80" s="135">
        <v>0</v>
      </c>
      <c r="Q80" s="135">
        <v>0</v>
      </c>
      <c r="R80" s="135">
        <v>0</v>
      </c>
      <c r="S80" s="135">
        <v>0</v>
      </c>
      <c r="T80" s="135">
        <v>1.2E-2</v>
      </c>
      <c r="U80" s="135">
        <v>8.0000000000000002E-3</v>
      </c>
      <c r="V80" s="14"/>
    </row>
    <row r="81" spans="1:22" ht="19.5" x14ac:dyDescent="0.25">
      <c r="A81" s="7" t="s">
        <v>87</v>
      </c>
      <c r="B81" s="135">
        <v>6.8999999999999995</v>
      </c>
      <c r="C81" s="135">
        <v>6.64</v>
      </c>
      <c r="D81" s="135">
        <v>6.35</v>
      </c>
      <c r="E81" s="135">
        <v>6.17</v>
      </c>
      <c r="F81" s="135">
        <v>5.8599999999999994</v>
      </c>
      <c r="G81" s="139">
        <v>5.6</v>
      </c>
      <c r="H81" s="135">
        <f>H77-H79-H80</f>
        <v>5.8400000000000007</v>
      </c>
      <c r="I81" s="135">
        <v>5.44</v>
      </c>
      <c r="J81" s="135">
        <v>5.13</v>
      </c>
      <c r="K81" s="135">
        <v>4.7</v>
      </c>
      <c r="L81" s="135">
        <v>4.5</v>
      </c>
      <c r="M81" s="135">
        <v>4.5</v>
      </c>
      <c r="N81" s="135">
        <v>4.2</v>
      </c>
      <c r="O81" s="135">
        <v>4</v>
      </c>
      <c r="P81" s="135">
        <v>3.6</v>
      </c>
      <c r="Q81" s="135">
        <v>3.4</v>
      </c>
      <c r="R81" s="135">
        <v>3.5</v>
      </c>
      <c r="S81" s="135">
        <v>3.2</v>
      </c>
      <c r="T81" s="135">
        <v>2.8959999999999999</v>
      </c>
      <c r="U81" s="135">
        <v>3.024</v>
      </c>
      <c r="V81" s="14"/>
    </row>
    <row r="82" spans="1:22" x14ac:dyDescent="0.25">
      <c r="A82" s="144" t="s">
        <v>65</v>
      </c>
      <c r="B82" s="135">
        <v>15.52</v>
      </c>
      <c r="C82" s="135">
        <v>15.29</v>
      </c>
      <c r="D82" s="135">
        <v>16.309999999999999</v>
      </c>
      <c r="E82" s="135">
        <v>17.27</v>
      </c>
      <c r="F82" s="135">
        <v>15.56</v>
      </c>
      <c r="G82" s="139">
        <v>17.600000000000001</v>
      </c>
      <c r="H82" s="135">
        <v>15.82</v>
      </c>
      <c r="I82" s="135">
        <v>14.44</v>
      </c>
      <c r="J82" s="135">
        <v>13.5</v>
      </c>
      <c r="K82" s="135">
        <v>13.19</v>
      </c>
      <c r="L82" s="135">
        <v>12.9</v>
      </c>
      <c r="M82" s="135">
        <v>12.7</v>
      </c>
      <c r="N82" s="135">
        <v>11.6</v>
      </c>
      <c r="O82" s="135">
        <v>10.9</v>
      </c>
      <c r="P82" s="135">
        <v>10.199999999999999</v>
      </c>
      <c r="Q82" s="135">
        <v>9.3000000000000007</v>
      </c>
      <c r="R82" s="135">
        <v>8.6999999999999993</v>
      </c>
      <c r="S82" s="135">
        <v>7.9</v>
      </c>
      <c r="T82" s="135">
        <v>7.3360000000000003</v>
      </c>
      <c r="U82" s="135">
        <v>6.8529999999999998</v>
      </c>
      <c r="V82" s="14"/>
    </row>
    <row r="83" spans="1:22" ht="18" x14ac:dyDescent="0.25">
      <c r="A83" s="2" t="s">
        <v>127</v>
      </c>
      <c r="B83" s="72">
        <v>71.72</v>
      </c>
      <c r="C83" s="72">
        <v>68.759999999999991</v>
      </c>
      <c r="D83" s="72">
        <v>66.400000000000006</v>
      </c>
      <c r="E83" s="72">
        <v>66.09</v>
      </c>
      <c r="F83" s="72">
        <v>63.980000000000004</v>
      </c>
      <c r="G83" s="98">
        <v>60.9</v>
      </c>
      <c r="H83" s="72">
        <v>59.919999999999995</v>
      </c>
      <c r="I83" s="72">
        <v>58.07</v>
      </c>
      <c r="J83" s="72">
        <v>56.42</v>
      </c>
      <c r="K83" s="72">
        <v>54.660000000000004</v>
      </c>
      <c r="L83" s="72">
        <v>50.7</v>
      </c>
      <c r="M83" s="72">
        <v>51.100000000000009</v>
      </c>
      <c r="N83" s="72">
        <v>47.7</v>
      </c>
      <c r="O83" s="72">
        <v>44.8</v>
      </c>
      <c r="P83" s="72">
        <v>40.700000000000003</v>
      </c>
      <c r="Q83" s="72">
        <v>38.6</v>
      </c>
      <c r="R83" s="72">
        <v>37.6</v>
      </c>
      <c r="S83" s="72">
        <v>36.300000000000004</v>
      </c>
      <c r="T83" s="72">
        <v>35.110999999999997</v>
      </c>
      <c r="U83" s="72">
        <v>33.198</v>
      </c>
      <c r="V83" s="14"/>
    </row>
    <row r="84" spans="1:22" x14ac:dyDescent="0.25">
      <c r="A84" s="144" t="s">
        <v>66</v>
      </c>
      <c r="B84" s="135">
        <v>1.1100000000000001</v>
      </c>
      <c r="C84" s="135">
        <v>1.07</v>
      </c>
      <c r="D84" s="135">
        <v>1.06</v>
      </c>
      <c r="E84" s="135">
        <v>1.03</v>
      </c>
      <c r="F84" s="135">
        <v>1.01</v>
      </c>
      <c r="G84" s="139">
        <v>1</v>
      </c>
      <c r="H84" s="135">
        <v>0.93</v>
      </c>
      <c r="I84" s="135">
        <v>0.98</v>
      </c>
      <c r="J84" s="135">
        <v>1.03</v>
      </c>
      <c r="K84" s="135">
        <v>0.97</v>
      </c>
      <c r="L84" s="135">
        <v>0.8</v>
      </c>
      <c r="M84" s="135">
        <v>0.8</v>
      </c>
      <c r="N84" s="135">
        <v>0.7</v>
      </c>
      <c r="O84" s="135">
        <v>0.6</v>
      </c>
      <c r="P84" s="135">
        <v>0.5</v>
      </c>
      <c r="Q84" s="135">
        <v>0.4</v>
      </c>
      <c r="R84" s="135">
        <v>0.4</v>
      </c>
      <c r="S84" s="135">
        <v>0.4</v>
      </c>
      <c r="T84" s="135">
        <v>0.36199999999999999</v>
      </c>
      <c r="U84" s="135">
        <v>0.36299999999999999</v>
      </c>
      <c r="V84" s="14"/>
    </row>
    <row r="85" spans="1:22" x14ac:dyDescent="0.25">
      <c r="A85" s="144" t="s">
        <v>68</v>
      </c>
      <c r="B85" s="135">
        <v>0.71</v>
      </c>
      <c r="C85" s="135">
        <v>0.79</v>
      </c>
      <c r="D85" s="135">
        <v>0.71</v>
      </c>
      <c r="E85" s="135">
        <v>0.79</v>
      </c>
      <c r="F85" s="135">
        <v>0.75</v>
      </c>
      <c r="G85" s="139">
        <v>0.4</v>
      </c>
      <c r="H85" s="135">
        <v>0.32</v>
      </c>
      <c r="I85" s="135">
        <v>0.3</v>
      </c>
      <c r="J85" s="135">
        <v>0.3</v>
      </c>
      <c r="K85" s="135">
        <v>0.31</v>
      </c>
      <c r="L85" s="135">
        <v>0.3</v>
      </c>
      <c r="M85" s="135">
        <v>0.3</v>
      </c>
      <c r="N85" s="135">
        <v>0.3</v>
      </c>
      <c r="O85" s="135">
        <v>0.3</v>
      </c>
      <c r="P85" s="135">
        <v>0.3</v>
      </c>
      <c r="Q85" s="135">
        <v>0.2</v>
      </c>
      <c r="R85" s="135">
        <v>0.3</v>
      </c>
      <c r="S85" s="135">
        <v>0.2</v>
      </c>
      <c r="T85" s="135">
        <v>0.28100000000000003</v>
      </c>
      <c r="U85" s="135">
        <v>0.25600000000000001</v>
      </c>
      <c r="V85" s="14"/>
    </row>
    <row r="86" spans="1:22" x14ac:dyDescent="0.25">
      <c r="A86" s="144" t="s">
        <v>69</v>
      </c>
      <c r="B86" s="135">
        <v>4.3899999999999997</v>
      </c>
      <c r="C86" s="135">
        <v>4.42</v>
      </c>
      <c r="D86" s="135">
        <v>3.94</v>
      </c>
      <c r="E86" s="135">
        <v>3.84</v>
      </c>
      <c r="F86" s="135">
        <v>3.74</v>
      </c>
      <c r="G86" s="139">
        <v>3.1</v>
      </c>
      <c r="H86" s="135">
        <v>2.98</v>
      </c>
      <c r="I86" s="135">
        <v>2.94</v>
      </c>
      <c r="J86" s="135">
        <v>2.88</v>
      </c>
      <c r="K86" s="135">
        <v>3.08</v>
      </c>
      <c r="L86" s="135">
        <v>2.6</v>
      </c>
      <c r="M86" s="135">
        <v>2.5</v>
      </c>
      <c r="N86" s="135">
        <v>2.2999999999999998</v>
      </c>
      <c r="O86" s="135">
        <v>2.1</v>
      </c>
      <c r="P86" s="135">
        <v>1.8</v>
      </c>
      <c r="Q86" s="135">
        <v>1.6</v>
      </c>
      <c r="R86" s="135">
        <v>1.5</v>
      </c>
      <c r="S86" s="135">
        <v>1.6</v>
      </c>
      <c r="T86" s="135">
        <v>1.603</v>
      </c>
      <c r="U86" s="135">
        <v>1.4770000000000001</v>
      </c>
      <c r="V86" s="14"/>
    </row>
    <row r="87" spans="1:22" x14ac:dyDescent="0.25">
      <c r="A87" s="144" t="s">
        <v>70</v>
      </c>
      <c r="B87" s="135">
        <v>11.82</v>
      </c>
      <c r="C87" s="135">
        <v>11.03</v>
      </c>
      <c r="D87" s="135">
        <v>10.95</v>
      </c>
      <c r="E87" s="135">
        <v>11.18</v>
      </c>
      <c r="F87" s="135">
        <v>10.96</v>
      </c>
      <c r="G87" s="139">
        <v>11</v>
      </c>
      <c r="H87" s="135">
        <v>11.45</v>
      </c>
      <c r="I87" s="135">
        <v>10.68</v>
      </c>
      <c r="J87" s="135">
        <v>10.4</v>
      </c>
      <c r="K87" s="135">
        <v>10.23</v>
      </c>
      <c r="L87" s="135">
        <v>9.9</v>
      </c>
      <c r="M87" s="135">
        <v>10.4</v>
      </c>
      <c r="N87" s="135">
        <v>9.4</v>
      </c>
      <c r="O87" s="135">
        <v>9</v>
      </c>
      <c r="P87" s="135">
        <v>8.4</v>
      </c>
      <c r="Q87" s="135">
        <v>8</v>
      </c>
      <c r="R87" s="135">
        <v>7.9</v>
      </c>
      <c r="S87" s="135">
        <v>7.2</v>
      </c>
      <c r="T87" s="135">
        <v>6.4690000000000003</v>
      </c>
      <c r="U87" s="135">
        <v>6.1520000000000001</v>
      </c>
      <c r="V87" s="14"/>
    </row>
    <row r="88" spans="1:22" x14ac:dyDescent="0.25">
      <c r="A88" s="144" t="s">
        <v>72</v>
      </c>
      <c r="B88" s="135">
        <v>10.96</v>
      </c>
      <c r="C88" s="135">
        <v>10.81</v>
      </c>
      <c r="D88" s="135">
        <v>10.4</v>
      </c>
      <c r="E88" s="135">
        <v>10.42</v>
      </c>
      <c r="F88" s="135">
        <v>9.89</v>
      </c>
      <c r="G88" s="139">
        <v>9.6</v>
      </c>
      <c r="H88" s="135">
        <v>9.14</v>
      </c>
      <c r="I88" s="135">
        <v>9</v>
      </c>
      <c r="J88" s="135">
        <v>7.96</v>
      </c>
      <c r="K88" s="135">
        <v>7.8</v>
      </c>
      <c r="L88" s="135">
        <v>7.2</v>
      </c>
      <c r="M88" s="135">
        <v>7.1</v>
      </c>
      <c r="N88" s="135">
        <v>7.2</v>
      </c>
      <c r="O88" s="135">
        <v>6.6</v>
      </c>
      <c r="P88" s="135">
        <v>6.3</v>
      </c>
      <c r="Q88" s="135">
        <v>6.1</v>
      </c>
      <c r="R88" s="135">
        <v>6.2</v>
      </c>
      <c r="S88" s="135">
        <v>6</v>
      </c>
      <c r="T88" s="135">
        <v>6.2549999999999999</v>
      </c>
      <c r="U88" s="135">
        <v>5.8140000000000001</v>
      </c>
      <c r="V88" s="14"/>
    </row>
    <row r="89" spans="1:22" x14ac:dyDescent="0.25">
      <c r="A89" s="144" t="s">
        <v>73</v>
      </c>
      <c r="B89" s="135">
        <v>8.5500000000000007</v>
      </c>
      <c r="C89" s="135">
        <v>7.94</v>
      </c>
      <c r="D89" s="135">
        <v>7.82</v>
      </c>
      <c r="E89" s="135">
        <v>7.41</v>
      </c>
      <c r="F89" s="135">
        <v>7.18</v>
      </c>
      <c r="G89" s="139">
        <v>6.7</v>
      </c>
      <c r="H89" s="135">
        <v>6.57</v>
      </c>
      <c r="I89" s="135">
        <v>6.88</v>
      </c>
      <c r="J89" s="135">
        <v>6.71</v>
      </c>
      <c r="K89" s="135">
        <v>6.07</v>
      </c>
      <c r="L89" s="135">
        <v>5.7</v>
      </c>
      <c r="M89" s="135">
        <v>5.5</v>
      </c>
      <c r="N89" s="135">
        <v>5.6</v>
      </c>
      <c r="O89" s="135">
        <v>5.0999999999999996</v>
      </c>
      <c r="P89" s="135">
        <v>4.7</v>
      </c>
      <c r="Q89" s="135">
        <v>4.5</v>
      </c>
      <c r="R89" s="135">
        <v>4.2</v>
      </c>
      <c r="S89" s="135">
        <v>4.2</v>
      </c>
      <c r="T89" s="135">
        <v>4.18</v>
      </c>
      <c r="U89" s="135">
        <v>3.8450000000000002</v>
      </c>
      <c r="V89" s="14"/>
    </row>
    <row r="90" spans="1:22" x14ac:dyDescent="0.25">
      <c r="A90" s="144" t="s">
        <v>74</v>
      </c>
      <c r="B90" s="135">
        <v>8.2899999999999991</v>
      </c>
      <c r="C90" s="135">
        <v>7.97</v>
      </c>
      <c r="D90" s="135">
        <v>8.09</v>
      </c>
      <c r="E90" s="135">
        <v>8.2100000000000009</v>
      </c>
      <c r="F90" s="135">
        <v>8.16</v>
      </c>
      <c r="G90" s="139">
        <v>8</v>
      </c>
      <c r="H90" s="135">
        <v>8.3699999999999992</v>
      </c>
      <c r="I90" s="135">
        <v>8.2899999999999991</v>
      </c>
      <c r="J90" s="135">
        <v>8.0399999999999991</v>
      </c>
      <c r="K90" s="135">
        <v>7.99</v>
      </c>
      <c r="L90" s="135">
        <v>7.4</v>
      </c>
      <c r="M90" s="135">
        <v>7.1</v>
      </c>
      <c r="N90" s="135">
        <v>6.7</v>
      </c>
      <c r="O90" s="135">
        <v>6.4</v>
      </c>
      <c r="P90" s="135">
        <v>6</v>
      </c>
      <c r="Q90" s="135">
        <v>5.8</v>
      </c>
      <c r="R90" s="135">
        <v>5.7</v>
      </c>
      <c r="S90" s="135">
        <v>5.0999999999999996</v>
      </c>
      <c r="T90" s="135">
        <v>4.8330000000000002</v>
      </c>
      <c r="U90" s="135">
        <v>4.6660000000000004</v>
      </c>
      <c r="V90" s="14"/>
    </row>
    <row r="91" spans="1:22" x14ac:dyDescent="0.25">
      <c r="A91" s="144" t="s">
        <v>75</v>
      </c>
      <c r="B91" s="135">
        <v>11.54</v>
      </c>
      <c r="C91" s="135">
        <v>11</v>
      </c>
      <c r="D91" s="135">
        <v>9.89</v>
      </c>
      <c r="E91" s="135">
        <v>9.32</v>
      </c>
      <c r="F91" s="135">
        <v>8.42</v>
      </c>
      <c r="G91" s="139">
        <v>7.6</v>
      </c>
      <c r="H91" s="135">
        <v>7.11</v>
      </c>
      <c r="I91" s="135">
        <v>6.81</v>
      </c>
      <c r="J91" s="135">
        <v>7.22</v>
      </c>
      <c r="K91" s="135">
        <v>6.82</v>
      </c>
      <c r="L91" s="135">
        <v>6.6</v>
      </c>
      <c r="M91" s="135">
        <v>6.6</v>
      </c>
      <c r="N91" s="135">
        <v>6</v>
      </c>
      <c r="O91" s="135">
        <v>5.7</v>
      </c>
      <c r="P91" s="135">
        <v>5.2</v>
      </c>
      <c r="Q91" s="135">
        <v>4.7</v>
      </c>
      <c r="R91" s="135">
        <v>4.4000000000000004</v>
      </c>
      <c r="S91" s="135">
        <v>4.4000000000000004</v>
      </c>
      <c r="T91" s="135">
        <v>4.4459999999999997</v>
      </c>
      <c r="U91" s="135">
        <v>4.2729999999999997</v>
      </c>
      <c r="V91" s="14"/>
    </row>
    <row r="92" spans="1:22" x14ac:dyDescent="0.25">
      <c r="A92" s="144" t="s">
        <v>76</v>
      </c>
      <c r="B92" s="135">
        <v>10.78</v>
      </c>
      <c r="C92" s="135">
        <v>10.23</v>
      </c>
      <c r="D92" s="135">
        <v>10.11</v>
      </c>
      <c r="E92" s="135">
        <v>10.34</v>
      </c>
      <c r="F92" s="135">
        <v>10.210000000000001</v>
      </c>
      <c r="G92" s="139">
        <v>9.8000000000000007</v>
      </c>
      <c r="H92" s="135">
        <v>9.3699999999999992</v>
      </c>
      <c r="I92" s="135">
        <v>8.92</v>
      </c>
      <c r="J92" s="135">
        <v>8.57</v>
      </c>
      <c r="K92" s="135">
        <v>8.32</v>
      </c>
      <c r="L92" s="135">
        <v>7.4</v>
      </c>
      <c r="M92" s="135">
        <v>8.3000000000000007</v>
      </c>
      <c r="N92" s="135">
        <v>7.1</v>
      </c>
      <c r="O92" s="135">
        <v>6.8</v>
      </c>
      <c r="P92" s="135">
        <v>5.8</v>
      </c>
      <c r="Q92" s="135">
        <v>5.6</v>
      </c>
      <c r="R92" s="135">
        <v>5.2</v>
      </c>
      <c r="S92" s="135">
        <v>5.5</v>
      </c>
      <c r="T92" s="135">
        <v>4.9820000000000002</v>
      </c>
      <c r="U92" s="135">
        <v>4.6550000000000002</v>
      </c>
      <c r="V92" s="14"/>
    </row>
    <row r="93" spans="1:22" x14ac:dyDescent="0.25">
      <c r="A93" s="144" t="s">
        <v>77</v>
      </c>
      <c r="B93" s="135">
        <v>3.57</v>
      </c>
      <c r="C93" s="135">
        <v>3.5</v>
      </c>
      <c r="D93" s="135">
        <v>3.43</v>
      </c>
      <c r="E93" s="135">
        <v>3.55</v>
      </c>
      <c r="F93" s="135">
        <v>3.66</v>
      </c>
      <c r="G93" s="139">
        <v>3.8</v>
      </c>
      <c r="H93" s="135">
        <v>3.68</v>
      </c>
      <c r="I93" s="135">
        <v>3.27</v>
      </c>
      <c r="J93" s="135">
        <v>3.31</v>
      </c>
      <c r="K93" s="135">
        <v>3.07</v>
      </c>
      <c r="L93" s="135">
        <v>2.6</v>
      </c>
      <c r="M93" s="135">
        <v>2.5</v>
      </c>
      <c r="N93" s="135">
        <v>2.5</v>
      </c>
      <c r="O93" s="135">
        <v>2.4</v>
      </c>
      <c r="P93" s="135">
        <v>2</v>
      </c>
      <c r="Q93" s="135">
        <v>1.8</v>
      </c>
      <c r="R93" s="135">
        <v>1.7</v>
      </c>
      <c r="S93" s="135">
        <v>1.7</v>
      </c>
      <c r="T93" s="135">
        <v>1.7010000000000001</v>
      </c>
      <c r="U93" s="135">
        <v>1.696</v>
      </c>
      <c r="V93" s="14"/>
    </row>
    <row r="94" spans="1:22" ht="18" x14ac:dyDescent="0.25">
      <c r="A94" s="2" t="s">
        <v>91</v>
      </c>
      <c r="B94" s="72">
        <v>41.34</v>
      </c>
      <c r="C94" s="72">
        <v>40.069999999999993</v>
      </c>
      <c r="D94" s="72">
        <v>37.6</v>
      </c>
      <c r="E94" s="72">
        <v>35.250000000000007</v>
      </c>
      <c r="F94" s="72">
        <v>32.69</v>
      </c>
      <c r="G94" s="98">
        <v>29.7</v>
      </c>
      <c r="H94" s="72">
        <v>29.33</v>
      </c>
      <c r="I94" s="72">
        <v>27.310000000000002</v>
      </c>
      <c r="J94" s="72">
        <v>26.520000000000003</v>
      </c>
      <c r="K94" s="72">
        <v>26.509999999999998</v>
      </c>
      <c r="L94" s="72">
        <v>25.9</v>
      </c>
      <c r="M94" s="72">
        <v>26.400000000000002</v>
      </c>
      <c r="N94" s="72">
        <v>25</v>
      </c>
      <c r="O94" s="72">
        <v>23.8</v>
      </c>
      <c r="P94" s="72">
        <v>22.2</v>
      </c>
      <c r="Q94" s="72">
        <v>21.5</v>
      </c>
      <c r="R94" s="72">
        <v>21.8</v>
      </c>
      <c r="S94" s="72">
        <v>21.2</v>
      </c>
      <c r="T94" s="72">
        <v>20.859000000000002</v>
      </c>
      <c r="U94" s="72">
        <v>19.818999999999999</v>
      </c>
      <c r="V94" s="14"/>
    </row>
    <row r="95" spans="1:22" x14ac:dyDescent="0.25">
      <c r="A95" s="288" t="s">
        <v>67</v>
      </c>
      <c r="B95" s="135">
        <v>3.47</v>
      </c>
      <c r="C95" s="135">
        <v>3.05</v>
      </c>
      <c r="D95" s="135">
        <v>3.04</v>
      </c>
      <c r="E95" s="135">
        <v>3.04</v>
      </c>
      <c r="F95" s="135">
        <v>2.81</v>
      </c>
      <c r="G95" s="139">
        <v>2.5</v>
      </c>
      <c r="H95" s="135">
        <v>2.09</v>
      </c>
      <c r="I95" s="135">
        <v>2.17</v>
      </c>
      <c r="J95" s="135">
        <v>1.95</v>
      </c>
      <c r="K95" s="135">
        <v>1.79</v>
      </c>
      <c r="L95" s="135">
        <v>1.6</v>
      </c>
      <c r="M95" s="135">
        <v>1.8</v>
      </c>
      <c r="N95" s="135">
        <v>1.8</v>
      </c>
      <c r="O95" s="135">
        <v>1.7</v>
      </c>
      <c r="P95" s="135">
        <v>1.6</v>
      </c>
      <c r="Q95" s="135">
        <v>1.6</v>
      </c>
      <c r="R95" s="135">
        <v>1.4</v>
      </c>
      <c r="S95" s="135">
        <v>1.4</v>
      </c>
      <c r="T95" s="135">
        <v>1.4610000000000001</v>
      </c>
      <c r="U95" s="135">
        <v>1.2370000000000001</v>
      </c>
      <c r="V95" s="14"/>
    </row>
    <row r="96" spans="1:22" x14ac:dyDescent="0.25">
      <c r="A96" s="144" t="s">
        <v>78</v>
      </c>
      <c r="B96" s="135">
        <v>2.2999999999999998</v>
      </c>
      <c r="C96" s="135">
        <v>2.2599999999999998</v>
      </c>
      <c r="D96" s="135">
        <v>2.2000000000000002</v>
      </c>
      <c r="E96" s="135">
        <v>2.16</v>
      </c>
      <c r="F96" s="135">
        <v>1.99</v>
      </c>
      <c r="G96" s="139">
        <v>1.9</v>
      </c>
      <c r="H96" s="135">
        <v>1.73</v>
      </c>
      <c r="I96" s="135">
        <v>1.65</v>
      </c>
      <c r="J96" s="135">
        <v>1.6</v>
      </c>
      <c r="K96" s="135">
        <v>1.63</v>
      </c>
      <c r="L96" s="135">
        <v>1.6</v>
      </c>
      <c r="M96" s="135">
        <v>1.6</v>
      </c>
      <c r="N96" s="135">
        <v>1.7</v>
      </c>
      <c r="O96" s="135">
        <v>1.7</v>
      </c>
      <c r="P96" s="135">
        <v>1.6</v>
      </c>
      <c r="Q96" s="135">
        <v>1.6</v>
      </c>
      <c r="R96" s="135">
        <v>1.6</v>
      </c>
      <c r="S96" s="135">
        <v>1.6</v>
      </c>
      <c r="T96" s="135">
        <v>1.462</v>
      </c>
      <c r="U96" s="135">
        <v>1.363</v>
      </c>
      <c r="V96" s="14"/>
    </row>
    <row r="97" spans="1:22" x14ac:dyDescent="0.25">
      <c r="A97" s="144" t="s">
        <v>71</v>
      </c>
      <c r="B97" s="135">
        <v>3.69</v>
      </c>
      <c r="C97" s="135">
        <v>3.55</v>
      </c>
      <c r="D97" s="135">
        <v>3.48</v>
      </c>
      <c r="E97" s="135">
        <v>3.14</v>
      </c>
      <c r="F97" s="135">
        <v>2.94</v>
      </c>
      <c r="G97" s="139">
        <v>2.7</v>
      </c>
      <c r="H97" s="135">
        <v>2.66</v>
      </c>
      <c r="I97" s="135">
        <v>2.5099999999999998</v>
      </c>
      <c r="J97" s="135">
        <v>2.25</v>
      </c>
      <c r="K97" s="135">
        <v>2.15</v>
      </c>
      <c r="L97" s="135">
        <v>2</v>
      </c>
      <c r="M97" s="135">
        <v>2</v>
      </c>
      <c r="N97" s="135">
        <v>1.7</v>
      </c>
      <c r="O97" s="135">
        <v>1.8</v>
      </c>
      <c r="P97" s="135">
        <v>1.7</v>
      </c>
      <c r="Q97" s="135">
        <v>1.7</v>
      </c>
      <c r="R97" s="135">
        <v>1.6</v>
      </c>
      <c r="S97" s="135">
        <v>1.5</v>
      </c>
      <c r="T97" s="135">
        <v>1.5549999999999999</v>
      </c>
      <c r="U97" s="135">
        <v>1.431</v>
      </c>
      <c r="V97" s="14"/>
    </row>
    <row r="98" spans="1:22" x14ac:dyDescent="0.25">
      <c r="A98" s="144" t="s">
        <v>79</v>
      </c>
      <c r="B98" s="135">
        <v>1.68</v>
      </c>
      <c r="C98" s="135">
        <v>1.52</v>
      </c>
      <c r="D98" s="135">
        <v>1.37</v>
      </c>
      <c r="E98" s="135">
        <v>1.21</v>
      </c>
      <c r="F98" s="135">
        <v>1.05</v>
      </c>
      <c r="G98" s="139">
        <v>0.9</v>
      </c>
      <c r="H98" s="135">
        <v>0.75</v>
      </c>
      <c r="I98" s="135">
        <v>0.7</v>
      </c>
      <c r="J98" s="135">
        <v>0.67</v>
      </c>
      <c r="K98" s="135">
        <v>0.61</v>
      </c>
      <c r="L98" s="135">
        <v>0.6</v>
      </c>
      <c r="M98" s="135">
        <v>0.6</v>
      </c>
      <c r="N98" s="135">
        <v>0.5</v>
      </c>
      <c r="O98" s="135">
        <v>0.6</v>
      </c>
      <c r="P98" s="135">
        <v>0.6</v>
      </c>
      <c r="Q98" s="135">
        <v>0.6</v>
      </c>
      <c r="R98" s="135">
        <v>0.6</v>
      </c>
      <c r="S98" s="135">
        <v>0.6</v>
      </c>
      <c r="T98" s="135">
        <v>0.55900000000000005</v>
      </c>
      <c r="U98" s="135">
        <v>0.56000000000000005</v>
      </c>
      <c r="V98" s="14"/>
    </row>
    <row r="99" spans="1:22" x14ac:dyDescent="0.25">
      <c r="A99" s="144" t="s">
        <v>80</v>
      </c>
      <c r="B99" s="135">
        <v>12.04</v>
      </c>
      <c r="C99" s="135">
        <v>11.58</v>
      </c>
      <c r="D99" s="135">
        <v>11.09</v>
      </c>
      <c r="E99" s="135">
        <v>10.35</v>
      </c>
      <c r="F99" s="135">
        <v>9.6300000000000008</v>
      </c>
      <c r="G99" s="139">
        <v>8.9</v>
      </c>
      <c r="H99" s="135">
        <v>9.24</v>
      </c>
      <c r="I99" s="135">
        <v>8</v>
      </c>
      <c r="J99" s="135">
        <v>8.23</v>
      </c>
      <c r="K99" s="135">
        <v>8.8000000000000007</v>
      </c>
      <c r="L99" s="135">
        <v>9.1</v>
      </c>
      <c r="M99" s="135">
        <v>9.8000000000000007</v>
      </c>
      <c r="N99" s="135">
        <v>9.4</v>
      </c>
      <c r="O99" s="135">
        <v>8.9</v>
      </c>
      <c r="P99" s="135">
        <v>7.9</v>
      </c>
      <c r="Q99" s="135">
        <v>7.6</v>
      </c>
      <c r="R99" s="135">
        <v>8.4</v>
      </c>
      <c r="S99" s="135">
        <v>8.1999999999999993</v>
      </c>
      <c r="T99" s="135">
        <v>8.1690000000000005</v>
      </c>
      <c r="U99" s="135">
        <v>7.96</v>
      </c>
      <c r="V99" s="14"/>
    </row>
    <row r="100" spans="1:22" x14ac:dyDescent="0.25">
      <c r="A100" s="144" t="s">
        <v>81</v>
      </c>
      <c r="B100" s="135">
        <v>6.62</v>
      </c>
      <c r="C100" s="135">
        <v>6.38</v>
      </c>
      <c r="D100" s="135">
        <v>5.77</v>
      </c>
      <c r="E100" s="135">
        <v>5.24</v>
      </c>
      <c r="F100" s="135">
        <v>4.6399999999999997</v>
      </c>
      <c r="G100" s="139">
        <v>4</v>
      </c>
      <c r="H100" s="135">
        <v>4.01</v>
      </c>
      <c r="I100" s="135">
        <v>3.55</v>
      </c>
      <c r="J100" s="135">
        <v>3.66</v>
      </c>
      <c r="K100" s="135">
        <v>3.74</v>
      </c>
      <c r="L100" s="135">
        <v>3.6</v>
      </c>
      <c r="M100" s="135">
        <v>3.5</v>
      </c>
      <c r="N100" s="135">
        <v>3.4</v>
      </c>
      <c r="O100" s="135">
        <v>3.1</v>
      </c>
      <c r="P100" s="135">
        <v>3.1</v>
      </c>
      <c r="Q100" s="135">
        <v>2.9</v>
      </c>
      <c r="R100" s="135">
        <v>2.8</v>
      </c>
      <c r="S100" s="135">
        <v>2.7</v>
      </c>
      <c r="T100" s="135">
        <v>2.6859999999999999</v>
      </c>
      <c r="U100" s="135">
        <v>2.629</v>
      </c>
      <c r="V100" s="14"/>
    </row>
    <row r="101" spans="1:22" x14ac:dyDescent="0.25">
      <c r="A101" s="144" t="s">
        <v>82</v>
      </c>
      <c r="B101" s="135">
        <v>6.47</v>
      </c>
      <c r="C101" s="135">
        <v>6.56</v>
      </c>
      <c r="D101" s="135">
        <v>5.65</v>
      </c>
      <c r="E101" s="135">
        <v>5.46</v>
      </c>
      <c r="F101" s="135">
        <v>5.15</v>
      </c>
      <c r="G101" s="139">
        <v>4.7</v>
      </c>
      <c r="H101" s="135">
        <v>4.67</v>
      </c>
      <c r="I101" s="135">
        <v>4.8099999999999996</v>
      </c>
      <c r="J101" s="135">
        <v>4.3600000000000003</v>
      </c>
      <c r="K101" s="135">
        <v>4.1399999999999997</v>
      </c>
      <c r="L101" s="135">
        <v>3.9</v>
      </c>
      <c r="M101" s="135">
        <v>3.7</v>
      </c>
      <c r="N101" s="135">
        <v>3.5</v>
      </c>
      <c r="O101" s="135">
        <v>3.2</v>
      </c>
      <c r="P101" s="135">
        <v>3</v>
      </c>
      <c r="Q101" s="135">
        <v>2.9</v>
      </c>
      <c r="R101" s="135">
        <v>2.9</v>
      </c>
      <c r="S101" s="135">
        <v>2.7</v>
      </c>
      <c r="T101" s="135">
        <v>2.7589999999999999</v>
      </c>
      <c r="U101" s="135">
        <v>2.7010000000000001</v>
      </c>
      <c r="V101" s="14"/>
    </row>
    <row r="102" spans="1:22" x14ac:dyDescent="0.25">
      <c r="A102" s="144" t="s">
        <v>83</v>
      </c>
      <c r="B102" s="135">
        <v>0.31</v>
      </c>
      <c r="C102" s="135">
        <v>0.33</v>
      </c>
      <c r="D102" s="135">
        <v>0.33</v>
      </c>
      <c r="E102" s="135">
        <v>0.3</v>
      </c>
      <c r="F102" s="135">
        <v>0.26</v>
      </c>
      <c r="G102" s="139">
        <v>0.2</v>
      </c>
      <c r="H102" s="135">
        <v>0.22</v>
      </c>
      <c r="I102" s="135">
        <v>0.22</v>
      </c>
      <c r="J102" s="135">
        <v>0.19</v>
      </c>
      <c r="K102" s="135">
        <v>0.18</v>
      </c>
      <c r="L102" s="135">
        <v>0.2</v>
      </c>
      <c r="M102" s="135">
        <v>0.2</v>
      </c>
      <c r="N102" s="135">
        <v>0.2</v>
      </c>
      <c r="O102" s="135">
        <v>0.2</v>
      </c>
      <c r="P102" s="135">
        <v>0.2</v>
      </c>
      <c r="Q102" s="135">
        <v>0.2</v>
      </c>
      <c r="R102" s="135">
        <v>0.2</v>
      </c>
      <c r="S102" s="135">
        <v>0.2</v>
      </c>
      <c r="T102" s="135">
        <v>0.14299999999999999</v>
      </c>
      <c r="U102" s="135">
        <v>0.14000000000000001</v>
      </c>
      <c r="V102" s="14"/>
    </row>
    <row r="103" spans="1:22" x14ac:dyDescent="0.25">
      <c r="A103" s="144" t="s">
        <v>84</v>
      </c>
      <c r="B103" s="135">
        <v>2.58</v>
      </c>
      <c r="C103" s="135">
        <v>2.64</v>
      </c>
      <c r="D103" s="135">
        <v>2.41</v>
      </c>
      <c r="E103" s="135">
        <v>2.25</v>
      </c>
      <c r="F103" s="135">
        <v>1.93</v>
      </c>
      <c r="G103" s="139">
        <v>1.8</v>
      </c>
      <c r="H103" s="135">
        <v>1.83</v>
      </c>
      <c r="I103" s="135">
        <v>1.67</v>
      </c>
      <c r="J103" s="135">
        <v>1.6</v>
      </c>
      <c r="K103" s="135">
        <v>1.57</v>
      </c>
      <c r="L103" s="135">
        <v>1.5</v>
      </c>
      <c r="M103" s="135">
        <v>1.6</v>
      </c>
      <c r="N103" s="135">
        <v>1.5</v>
      </c>
      <c r="O103" s="135">
        <v>1.5</v>
      </c>
      <c r="P103" s="135">
        <v>1.5</v>
      </c>
      <c r="Q103" s="135">
        <v>1.4</v>
      </c>
      <c r="R103" s="135">
        <v>1.4</v>
      </c>
      <c r="S103" s="135">
        <v>1.3</v>
      </c>
      <c r="T103" s="135">
        <v>1.1930000000000001</v>
      </c>
      <c r="U103" s="135">
        <v>1.093</v>
      </c>
      <c r="V103" s="14"/>
    </row>
    <row r="104" spans="1:22" ht="19.5" x14ac:dyDescent="0.25">
      <c r="A104" s="144" t="s">
        <v>85</v>
      </c>
      <c r="B104" s="135">
        <v>2.17</v>
      </c>
      <c r="C104" s="135">
        <v>2.19</v>
      </c>
      <c r="D104" s="135">
        <v>2.2599999999999998</v>
      </c>
      <c r="E104" s="135">
        <v>2.08</v>
      </c>
      <c r="F104" s="135">
        <v>2.2799999999999998</v>
      </c>
      <c r="G104" s="139">
        <v>2.1</v>
      </c>
      <c r="H104" s="135">
        <v>2.12</v>
      </c>
      <c r="I104" s="135">
        <v>2.02</v>
      </c>
      <c r="J104" s="135">
        <v>2.0099999999999998</v>
      </c>
      <c r="K104" s="135">
        <v>1.9</v>
      </c>
      <c r="L104" s="135">
        <v>1.7</v>
      </c>
      <c r="M104" s="135">
        <v>1.6</v>
      </c>
      <c r="N104" s="135">
        <v>1.4</v>
      </c>
      <c r="O104" s="135">
        <v>1.1000000000000001</v>
      </c>
      <c r="P104" s="135">
        <v>1.1000000000000001</v>
      </c>
      <c r="Q104" s="135">
        <v>1.1000000000000001</v>
      </c>
      <c r="R104" s="135">
        <v>1</v>
      </c>
      <c r="S104" s="135">
        <v>0.9</v>
      </c>
      <c r="T104" s="135">
        <v>0.86599999999999999</v>
      </c>
      <c r="U104" s="135">
        <v>0.7</v>
      </c>
      <c r="V104" s="14"/>
    </row>
    <row r="105" spans="1:22" ht="19.5" x14ac:dyDescent="0.25">
      <c r="A105" s="144" t="s">
        <v>86</v>
      </c>
      <c r="B105" s="135">
        <v>0.01</v>
      </c>
      <c r="C105" s="135">
        <v>0.01</v>
      </c>
      <c r="D105" s="135">
        <v>0</v>
      </c>
      <c r="E105" s="135">
        <v>0.02</v>
      </c>
      <c r="F105" s="135">
        <v>0.01</v>
      </c>
      <c r="G105" s="139">
        <v>0</v>
      </c>
      <c r="H105" s="135">
        <v>0.01</v>
      </c>
      <c r="I105" s="135">
        <v>0.01</v>
      </c>
      <c r="J105" s="135">
        <v>0</v>
      </c>
      <c r="K105" s="135">
        <v>0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5">
        <v>0</v>
      </c>
      <c r="R105" s="135">
        <v>0</v>
      </c>
      <c r="S105" s="135">
        <v>0</v>
      </c>
      <c r="T105" s="135">
        <v>0</v>
      </c>
      <c r="U105" s="212">
        <v>0</v>
      </c>
      <c r="V105" s="14"/>
    </row>
    <row r="106" spans="1:22" x14ac:dyDescent="0.25">
      <c r="A106" s="382" t="s">
        <v>266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  <c r="V106" s="14"/>
    </row>
    <row r="107" spans="1:22" ht="15.75" customHeight="1" x14ac:dyDescent="0.25">
      <c r="A107" s="382" t="s">
        <v>535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14"/>
      <c r="V107" s="14"/>
    </row>
    <row r="108" spans="1:22" x14ac:dyDescent="0.25">
      <c r="A108" s="391" t="s">
        <v>536</v>
      </c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14"/>
      <c r="V108" s="14"/>
    </row>
    <row r="109" spans="1:22" ht="24" customHeight="1" x14ac:dyDescent="0.25">
      <c r="A109" s="382" t="s">
        <v>537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9"/>
      <c r="O109" s="289"/>
      <c r="P109" s="289"/>
      <c r="Q109" s="289"/>
      <c r="R109" s="289"/>
      <c r="S109" s="289"/>
      <c r="T109" s="289"/>
      <c r="U109" s="14"/>
      <c r="V109" s="14"/>
    </row>
    <row r="110" spans="1:22" ht="15.75" thickBot="1" x14ac:dyDescent="0.3">
      <c r="A110" s="388" t="s">
        <v>533</v>
      </c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27"/>
      <c r="V110" s="14"/>
    </row>
  </sheetData>
  <mergeCells count="11">
    <mergeCell ref="A108:T108"/>
    <mergeCell ref="A110:T110"/>
    <mergeCell ref="A106:T106"/>
    <mergeCell ref="A1:U1"/>
    <mergeCell ref="A2:U2"/>
    <mergeCell ref="A3:U3"/>
    <mergeCell ref="A4:U4"/>
    <mergeCell ref="A107:T107"/>
    <mergeCell ref="A5:H5"/>
    <mergeCell ref="A6:H6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3">
    <tabColor rgb="FFC7E6A4"/>
  </sheetPr>
  <dimension ref="A1:U111"/>
  <sheetViews>
    <sheetView zoomScaleNormal="100" workbookViewId="0">
      <pane ySplit="7" topLeftCell="A98" activePane="bottomLeft" state="frozen"/>
      <selection sqref="A1:T1"/>
      <selection pane="bottomLeft" activeCell="H51" sqref="H51"/>
    </sheetView>
  </sheetViews>
  <sheetFormatPr defaultRowHeight="15" x14ac:dyDescent="0.25"/>
  <cols>
    <col min="1" max="1" width="18.710937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390" t="s">
        <v>538</v>
      </c>
      <c r="B5" s="376"/>
      <c r="C5" s="376"/>
      <c r="D5" s="376"/>
      <c r="E5" s="376"/>
      <c r="F5" s="376"/>
      <c r="G5" s="376"/>
      <c r="H5" s="376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</row>
    <row r="6" spans="1:21" ht="15.75" thickBot="1" x14ac:dyDescent="0.3">
      <c r="A6" s="387" t="s">
        <v>227</v>
      </c>
      <c r="B6" s="377"/>
      <c r="C6" s="377"/>
      <c r="D6" s="377"/>
      <c r="E6" s="377"/>
      <c r="F6" s="377"/>
      <c r="G6" s="377"/>
      <c r="H6" s="377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</row>
    <row r="7" spans="1:21" ht="15.75" thickBot="1" x14ac:dyDescent="0.3">
      <c r="A7" s="216"/>
      <c r="B7" s="217" t="s">
        <v>345</v>
      </c>
      <c r="C7" s="217" t="s">
        <v>346</v>
      </c>
      <c r="D7" s="217" t="s">
        <v>347</v>
      </c>
      <c r="E7" s="217" t="s">
        <v>348</v>
      </c>
      <c r="F7" s="217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ht="19.5" x14ac:dyDescent="0.25">
      <c r="A8" s="159" t="s">
        <v>539</v>
      </c>
      <c r="B8" s="70">
        <v>65.420036999999994</v>
      </c>
      <c r="C8" s="70">
        <v>85.084125999999998</v>
      </c>
      <c r="D8" s="70">
        <v>86.478864000000002</v>
      </c>
      <c r="E8" s="70">
        <v>66.962081000000012</v>
      </c>
      <c r="F8" s="70">
        <v>77.831879000000001</v>
      </c>
      <c r="G8" s="70">
        <v>77.8</v>
      </c>
      <c r="H8" s="70">
        <v>78.227188999999996</v>
      </c>
      <c r="I8" s="70">
        <v>81.477992</v>
      </c>
      <c r="J8" s="70">
        <v>108.188157</v>
      </c>
      <c r="K8" s="70">
        <v>97.024156000000005</v>
      </c>
      <c r="L8" s="70">
        <v>61</v>
      </c>
      <c r="M8" s="70">
        <v>94.2</v>
      </c>
      <c r="N8" s="70">
        <v>70.900000000000006</v>
      </c>
      <c r="O8" s="70">
        <v>92.4</v>
      </c>
      <c r="P8" s="70">
        <v>105.2</v>
      </c>
      <c r="Q8" s="70">
        <v>104.7</v>
      </c>
      <c r="R8" s="70">
        <v>120.7</v>
      </c>
      <c r="S8" s="70">
        <v>135.5</v>
      </c>
      <c r="T8" s="70">
        <v>113.3</v>
      </c>
      <c r="U8" s="72">
        <v>121.19992860000001</v>
      </c>
    </row>
    <row r="9" spans="1:21" ht="18" x14ac:dyDescent="0.25">
      <c r="A9" s="2" t="s">
        <v>92</v>
      </c>
      <c r="B9" s="72">
        <v>11052.001</v>
      </c>
      <c r="C9" s="72">
        <v>13907.179</v>
      </c>
      <c r="D9" s="72">
        <v>15653.072</v>
      </c>
      <c r="E9" s="72">
        <v>12568.522999999999</v>
      </c>
      <c r="F9" s="72">
        <v>13350.828</v>
      </c>
      <c r="G9" s="98">
        <v>14602.6</v>
      </c>
      <c r="H9" s="98">
        <v>12956.4</v>
      </c>
      <c r="I9" s="98">
        <v>14019.562</v>
      </c>
      <c r="J9" s="98">
        <v>23850.731</v>
      </c>
      <c r="K9" s="98">
        <v>21549.341</v>
      </c>
      <c r="L9" s="98">
        <v>9704.5</v>
      </c>
      <c r="M9" s="98">
        <v>17067.2</v>
      </c>
      <c r="N9" s="98">
        <v>18192.3</v>
      </c>
      <c r="O9" s="72">
        <v>22510.9</v>
      </c>
      <c r="P9" s="72">
        <v>25990.400000000001</v>
      </c>
      <c r="Q9" s="72">
        <v>25020.7</v>
      </c>
      <c r="R9" s="72">
        <v>27845.200000000001</v>
      </c>
      <c r="S9" s="72">
        <v>31889.3</v>
      </c>
      <c r="T9" s="72">
        <v>28541.897199999999</v>
      </c>
      <c r="U9" s="72">
        <v>31330.7919</v>
      </c>
    </row>
    <row r="10" spans="1:21" x14ac:dyDescent="0.25">
      <c r="A10" s="288" t="s">
        <v>1</v>
      </c>
      <c r="B10" s="135">
        <v>1343.0819999999999</v>
      </c>
      <c r="C10" s="135">
        <v>1727.732</v>
      </c>
      <c r="D10" s="135">
        <v>1943.7529999999999</v>
      </c>
      <c r="E10" s="135">
        <v>1302.827</v>
      </c>
      <c r="F10" s="135">
        <v>1689.7560000000001</v>
      </c>
      <c r="G10" s="135">
        <v>2020.2</v>
      </c>
      <c r="H10" s="139">
        <v>1633.3809999999999</v>
      </c>
      <c r="I10" s="139">
        <v>1911.336</v>
      </c>
      <c r="J10" s="139">
        <v>3262.922</v>
      </c>
      <c r="K10" s="139">
        <v>2384.7159999999999</v>
      </c>
      <c r="L10" s="135">
        <v>1031.8</v>
      </c>
      <c r="M10" s="135">
        <v>2354</v>
      </c>
      <c r="N10" s="135">
        <v>2498.4</v>
      </c>
      <c r="O10" s="135">
        <v>3015</v>
      </c>
      <c r="P10" s="135">
        <v>3524.9</v>
      </c>
      <c r="Q10" s="135">
        <v>3129.7</v>
      </c>
      <c r="R10" s="135">
        <v>3503.5</v>
      </c>
      <c r="S10" s="135">
        <v>3584.9</v>
      </c>
      <c r="T10" s="135">
        <v>3385.7923999999998</v>
      </c>
      <c r="U10" s="135">
        <v>3473.1358999999998</v>
      </c>
    </row>
    <row r="11" spans="1:21" x14ac:dyDescent="0.25">
      <c r="A11" s="288" t="s">
        <v>2</v>
      </c>
      <c r="B11" s="135">
        <v>388.21999999999997</v>
      </c>
      <c r="C11" s="135">
        <v>441.28599999999994</v>
      </c>
      <c r="D11" s="135">
        <v>499.995</v>
      </c>
      <c r="E11" s="135">
        <v>375.572</v>
      </c>
      <c r="F11" s="135">
        <v>473.16300000000001</v>
      </c>
      <c r="G11" s="135">
        <v>474</v>
      </c>
      <c r="H11" s="139">
        <v>323.51</v>
      </c>
      <c r="I11" s="139">
        <v>419.601</v>
      </c>
      <c r="J11" s="139">
        <v>554.59100000000001</v>
      </c>
      <c r="K11" s="139">
        <v>611.51199999999994</v>
      </c>
      <c r="L11" s="135">
        <v>384.8</v>
      </c>
      <c r="M11" s="135">
        <v>543.6</v>
      </c>
      <c r="N11" s="135">
        <v>589.79999999999995</v>
      </c>
      <c r="O11" s="135">
        <v>679.2</v>
      </c>
      <c r="P11" s="135">
        <v>898.6</v>
      </c>
      <c r="Q11" s="135">
        <v>935.5</v>
      </c>
      <c r="R11" s="135">
        <v>1442.4</v>
      </c>
      <c r="S11" s="135">
        <v>1715.2</v>
      </c>
      <c r="T11" s="135">
        <v>1694.8702000000001</v>
      </c>
      <c r="U11" s="135">
        <v>1701.1225999999999</v>
      </c>
    </row>
    <row r="12" spans="1:21" x14ac:dyDescent="0.25">
      <c r="A12" s="288" t="s">
        <v>3</v>
      </c>
      <c r="B12" s="135">
        <v>233.55700000000002</v>
      </c>
      <c r="C12" s="135">
        <v>236.30199999999999</v>
      </c>
      <c r="D12" s="135">
        <v>247.76300000000001</v>
      </c>
      <c r="E12" s="135">
        <v>179.977</v>
      </c>
      <c r="F12" s="135">
        <v>171.45</v>
      </c>
      <c r="G12" s="135">
        <v>172.2</v>
      </c>
      <c r="H12" s="139">
        <v>166.30699999999999</v>
      </c>
      <c r="I12" s="139">
        <v>173.25899999999999</v>
      </c>
      <c r="J12" s="139">
        <v>177.864</v>
      </c>
      <c r="K12" s="139">
        <v>194.071</v>
      </c>
      <c r="L12" s="135">
        <v>110.1</v>
      </c>
      <c r="M12" s="135">
        <v>163.80000000000001</v>
      </c>
      <c r="N12" s="135">
        <v>179.5</v>
      </c>
      <c r="O12" s="135">
        <v>105.9</v>
      </c>
      <c r="P12" s="135">
        <v>187.5</v>
      </c>
      <c r="Q12" s="135">
        <v>217.1</v>
      </c>
      <c r="R12" s="135">
        <v>202.5</v>
      </c>
      <c r="S12" s="135">
        <v>221</v>
      </c>
      <c r="T12" s="135">
        <v>165.59369999999998</v>
      </c>
      <c r="U12" s="135">
        <v>174.273</v>
      </c>
    </row>
    <row r="13" spans="1:21" x14ac:dyDescent="0.25">
      <c r="A13" s="288" t="s">
        <v>4</v>
      </c>
      <c r="B13" s="135">
        <v>1695.5330000000001</v>
      </c>
      <c r="C13" s="135">
        <v>2431.5439999999999</v>
      </c>
      <c r="D13" s="135">
        <v>2544.652</v>
      </c>
      <c r="E13" s="135">
        <v>2234.6509999999998</v>
      </c>
      <c r="F13" s="135">
        <v>2296.8119999999999</v>
      </c>
      <c r="G13" s="135">
        <v>2346</v>
      </c>
      <c r="H13" s="139">
        <v>1980.6889999999999</v>
      </c>
      <c r="I13" s="139">
        <v>2177.3519999999999</v>
      </c>
      <c r="J13" s="139">
        <v>4525.3580000000002</v>
      </c>
      <c r="K13" s="139">
        <v>3469.7260000000001</v>
      </c>
      <c r="L13" s="135">
        <v>852.7</v>
      </c>
      <c r="M13" s="135">
        <v>3040.3</v>
      </c>
      <c r="N13" s="135">
        <v>3101</v>
      </c>
      <c r="O13" s="135">
        <v>3801.7</v>
      </c>
      <c r="P13" s="135">
        <v>4454.1000000000004</v>
      </c>
      <c r="Q13" s="135">
        <v>4232.8999999999996</v>
      </c>
      <c r="R13" s="135">
        <v>4818.3</v>
      </c>
      <c r="S13" s="135">
        <v>5663.6</v>
      </c>
      <c r="T13" s="135">
        <v>4764.1239000000005</v>
      </c>
      <c r="U13" s="135">
        <v>5178.0425999999998</v>
      </c>
    </row>
    <row r="14" spans="1:21" x14ac:dyDescent="0.25">
      <c r="A14" s="288" t="s">
        <v>5</v>
      </c>
      <c r="B14" s="135">
        <v>169.136</v>
      </c>
      <c r="C14" s="135">
        <v>165.614</v>
      </c>
      <c r="D14" s="135">
        <v>116.05</v>
      </c>
      <c r="E14" s="135">
        <v>99.625</v>
      </c>
      <c r="F14" s="135">
        <v>102.521</v>
      </c>
      <c r="G14" s="135">
        <v>92.7</v>
      </c>
      <c r="H14" s="139">
        <v>80.497</v>
      </c>
      <c r="I14" s="139">
        <v>111.19500000000001</v>
      </c>
      <c r="J14" s="139">
        <v>100.92400000000001</v>
      </c>
      <c r="K14" s="139">
        <v>130.34899999999999</v>
      </c>
      <c r="L14" s="135">
        <v>81.8</v>
      </c>
      <c r="M14" s="135">
        <v>102.8</v>
      </c>
      <c r="N14" s="135">
        <v>124.7</v>
      </c>
      <c r="O14" s="135">
        <v>86.7</v>
      </c>
      <c r="P14" s="135">
        <v>131.1</v>
      </c>
      <c r="Q14" s="135">
        <v>142.19999999999999</v>
      </c>
      <c r="R14" s="135">
        <v>126.4</v>
      </c>
      <c r="S14" s="135">
        <v>129.30000000000001</v>
      </c>
      <c r="T14" s="135">
        <v>113.82599999999999</v>
      </c>
      <c r="U14" s="135">
        <v>116.5384</v>
      </c>
    </row>
    <row r="15" spans="1:21" x14ac:dyDescent="0.25">
      <c r="A15" s="288" t="s">
        <v>6</v>
      </c>
      <c r="B15" s="135">
        <v>147.03199999999998</v>
      </c>
      <c r="C15" s="135">
        <v>148.018</v>
      </c>
      <c r="D15" s="135">
        <v>166.245</v>
      </c>
      <c r="E15" s="135">
        <v>136.68</v>
      </c>
      <c r="F15" s="135">
        <v>144.62899999999999</v>
      </c>
      <c r="G15" s="135">
        <v>120.6</v>
      </c>
      <c r="H15" s="139">
        <v>101.622</v>
      </c>
      <c r="I15" s="139">
        <v>133.95699999999999</v>
      </c>
      <c r="J15" s="139">
        <v>190.88299999999998</v>
      </c>
      <c r="K15" s="139">
        <v>197.37200000000001</v>
      </c>
      <c r="L15" s="135">
        <v>139.30000000000001</v>
      </c>
      <c r="M15" s="135">
        <v>149</v>
      </c>
      <c r="N15" s="135">
        <v>166.9</v>
      </c>
      <c r="O15" s="135">
        <v>106.7</v>
      </c>
      <c r="P15" s="135">
        <v>142.30000000000001</v>
      </c>
      <c r="Q15" s="135">
        <v>211.6</v>
      </c>
      <c r="R15" s="135">
        <v>157.9</v>
      </c>
      <c r="S15" s="135">
        <v>220.7</v>
      </c>
      <c r="T15" s="135">
        <v>191.4477</v>
      </c>
      <c r="U15" s="135">
        <v>241.55450000000002</v>
      </c>
    </row>
    <row r="16" spans="1:21" x14ac:dyDescent="0.25">
      <c r="A16" s="288" t="s">
        <v>7</v>
      </c>
      <c r="B16" s="135">
        <v>146.80199999999999</v>
      </c>
      <c r="C16" s="135">
        <v>142.66</v>
      </c>
      <c r="D16" s="135">
        <v>95.052999999999997</v>
      </c>
      <c r="E16" s="135">
        <v>81.587999999999994</v>
      </c>
      <c r="F16" s="135">
        <v>68.826999999999998</v>
      </c>
      <c r="G16" s="135">
        <v>72.7</v>
      </c>
      <c r="H16" s="139">
        <v>69.448999999999998</v>
      </c>
      <c r="I16" s="139">
        <v>91.605999999999995</v>
      </c>
      <c r="J16" s="139">
        <v>82.585999999999999</v>
      </c>
      <c r="K16" s="139">
        <v>83.695999999999998</v>
      </c>
      <c r="L16" s="135">
        <v>48.7</v>
      </c>
      <c r="M16" s="135">
        <v>68</v>
      </c>
      <c r="N16" s="135">
        <v>59.9</v>
      </c>
      <c r="O16" s="135">
        <v>46.2</v>
      </c>
      <c r="P16" s="135">
        <v>65.400000000000006</v>
      </c>
      <c r="Q16" s="135">
        <v>60.2</v>
      </c>
      <c r="R16" s="135">
        <v>54.5</v>
      </c>
      <c r="S16" s="135">
        <v>41.6</v>
      </c>
      <c r="T16" s="135">
        <v>41.391199999999998</v>
      </c>
      <c r="U16" s="135" t="s">
        <v>540</v>
      </c>
    </row>
    <row r="17" spans="1:21" x14ac:dyDescent="0.25">
      <c r="A17" s="288" t="s">
        <v>8</v>
      </c>
      <c r="B17" s="135">
        <v>1401.539</v>
      </c>
      <c r="C17" s="135">
        <v>1574.3240000000001</v>
      </c>
      <c r="D17" s="135">
        <v>1958.568</v>
      </c>
      <c r="E17" s="135">
        <v>1347.8309999999999</v>
      </c>
      <c r="F17" s="135">
        <v>1601.241</v>
      </c>
      <c r="G17" s="135">
        <v>1903.2</v>
      </c>
      <c r="H17" s="139">
        <v>1738.702</v>
      </c>
      <c r="I17" s="139">
        <v>1925.9580000000001</v>
      </c>
      <c r="J17" s="139">
        <v>3352.1289999999999</v>
      </c>
      <c r="K17" s="139">
        <v>3054.8130000000001</v>
      </c>
      <c r="L17" s="135">
        <v>1527</v>
      </c>
      <c r="M17" s="135">
        <v>2650.6</v>
      </c>
      <c r="N17" s="135">
        <v>2846</v>
      </c>
      <c r="O17" s="135">
        <v>3604.2</v>
      </c>
      <c r="P17" s="135">
        <v>4214.2</v>
      </c>
      <c r="Q17" s="135">
        <v>3593.3</v>
      </c>
      <c r="R17" s="135">
        <v>4387.1000000000004</v>
      </c>
      <c r="S17" s="135">
        <v>5044.5</v>
      </c>
      <c r="T17" s="135">
        <v>4525.5812999999998</v>
      </c>
      <c r="U17" s="135">
        <v>4975.8160000000007</v>
      </c>
    </row>
    <row r="18" spans="1:21" x14ac:dyDescent="0.25">
      <c r="A18" s="288" t="s">
        <v>9</v>
      </c>
      <c r="B18" s="135">
        <v>921.62000000000012</v>
      </c>
      <c r="C18" s="135">
        <v>1402.5889999999999</v>
      </c>
      <c r="D18" s="135">
        <v>1621.1469999999999</v>
      </c>
      <c r="E18" s="135">
        <v>1497.3009999999999</v>
      </c>
      <c r="F18" s="135">
        <v>1504.923</v>
      </c>
      <c r="G18" s="135">
        <v>1907.9</v>
      </c>
      <c r="H18" s="139">
        <v>1726.6290000000001</v>
      </c>
      <c r="I18" s="139">
        <v>1794.3409999999999</v>
      </c>
      <c r="J18" s="139">
        <v>2914.1669999999999</v>
      </c>
      <c r="K18" s="139">
        <v>2726.498</v>
      </c>
      <c r="L18" s="135">
        <v>1215.4000000000001</v>
      </c>
      <c r="M18" s="135">
        <v>1974.3</v>
      </c>
      <c r="N18" s="135">
        <v>1868.6</v>
      </c>
      <c r="O18" s="135">
        <v>2543.9</v>
      </c>
      <c r="P18" s="135">
        <v>2530.3000000000002</v>
      </c>
      <c r="Q18" s="135">
        <v>2388.9</v>
      </c>
      <c r="R18" s="135">
        <v>2880.8</v>
      </c>
      <c r="S18" s="135">
        <v>3138</v>
      </c>
      <c r="T18" s="135">
        <v>2949.4686000000002</v>
      </c>
      <c r="U18" s="135">
        <v>3344.4358999999995</v>
      </c>
    </row>
    <row r="19" spans="1:21" x14ac:dyDescent="0.25">
      <c r="A19" s="288" t="s">
        <v>529</v>
      </c>
      <c r="B19" s="135">
        <v>341.44400000000002</v>
      </c>
      <c r="C19" s="135">
        <v>305.12299999999999</v>
      </c>
      <c r="D19" s="135">
        <v>349.69499999999999</v>
      </c>
      <c r="E19" s="135">
        <v>252.28699999999998</v>
      </c>
      <c r="F19" s="135">
        <v>285.34299999999996</v>
      </c>
      <c r="G19" s="135">
        <v>210.6</v>
      </c>
      <c r="H19" s="139">
        <v>203.06199999999998</v>
      </c>
      <c r="I19" s="139">
        <v>190.637</v>
      </c>
      <c r="J19" s="139">
        <v>243.84499999999997</v>
      </c>
      <c r="K19" s="139">
        <v>237.631</v>
      </c>
      <c r="L19" s="135">
        <v>172.6</v>
      </c>
      <c r="M19" s="135">
        <v>222.5</v>
      </c>
      <c r="N19" s="135">
        <v>240.4</v>
      </c>
      <c r="O19" s="135">
        <v>177.8</v>
      </c>
      <c r="P19" s="135">
        <v>286</v>
      </c>
      <c r="Q19" s="135">
        <v>417.5</v>
      </c>
      <c r="R19" s="135">
        <v>357.5</v>
      </c>
      <c r="S19" s="135">
        <v>426.7</v>
      </c>
      <c r="T19" s="135">
        <v>369.34460000000001</v>
      </c>
      <c r="U19" s="135">
        <v>388.28809999999999</v>
      </c>
    </row>
    <row r="20" spans="1:21" x14ac:dyDescent="0.25">
      <c r="A20" s="288" t="s">
        <v>11</v>
      </c>
      <c r="B20" s="135">
        <v>1398.145</v>
      </c>
      <c r="C20" s="135">
        <v>1614.701</v>
      </c>
      <c r="D20" s="135">
        <v>1968.2040000000002</v>
      </c>
      <c r="E20" s="135">
        <v>1514.223</v>
      </c>
      <c r="F20" s="135">
        <v>1580.6479999999999</v>
      </c>
      <c r="G20" s="135">
        <v>1670.1</v>
      </c>
      <c r="H20" s="139">
        <v>1276.8430000000001</v>
      </c>
      <c r="I20" s="139">
        <v>1353.23</v>
      </c>
      <c r="J20" s="139">
        <v>2281.3490000000002</v>
      </c>
      <c r="K20" s="139">
        <v>2391.576</v>
      </c>
      <c r="L20" s="135">
        <v>1506.1</v>
      </c>
      <c r="M20" s="135">
        <v>1674.5</v>
      </c>
      <c r="N20" s="135">
        <v>2069.5</v>
      </c>
      <c r="O20" s="135">
        <v>2555.5</v>
      </c>
      <c r="P20" s="135">
        <v>3133</v>
      </c>
      <c r="Q20" s="135">
        <v>2695.7</v>
      </c>
      <c r="R20" s="135">
        <v>3127.6</v>
      </c>
      <c r="S20" s="135">
        <v>3176.6</v>
      </c>
      <c r="T20" s="135">
        <v>3193.8393000000001</v>
      </c>
      <c r="U20" s="135">
        <v>3672.9082000000003</v>
      </c>
    </row>
    <row r="21" spans="1:21" x14ac:dyDescent="0.25">
      <c r="A21" s="288" t="s">
        <v>12</v>
      </c>
      <c r="B21" s="135">
        <v>688.89799999999991</v>
      </c>
      <c r="C21" s="135">
        <v>823.31700000000001</v>
      </c>
      <c r="D21" s="135">
        <v>945.75499999999988</v>
      </c>
      <c r="E21" s="135">
        <v>749.93700000000001</v>
      </c>
      <c r="F21" s="135">
        <v>809.06000000000006</v>
      </c>
      <c r="G21" s="135">
        <v>871</v>
      </c>
      <c r="H21" s="139">
        <v>929.35</v>
      </c>
      <c r="I21" s="139">
        <v>945.46900000000005</v>
      </c>
      <c r="J21" s="139">
        <v>1554.4760000000001</v>
      </c>
      <c r="K21" s="139">
        <v>1569.556</v>
      </c>
      <c r="L21" s="135">
        <v>655.1</v>
      </c>
      <c r="M21" s="135">
        <v>938.3</v>
      </c>
      <c r="N21" s="135">
        <v>1059.0999999999999</v>
      </c>
      <c r="O21" s="135">
        <v>1254.5999999999999</v>
      </c>
      <c r="P21" s="135">
        <v>1397.9</v>
      </c>
      <c r="Q21" s="135">
        <v>1623.3</v>
      </c>
      <c r="R21" s="135">
        <v>1554.8</v>
      </c>
      <c r="S21" s="135">
        <v>2083.4</v>
      </c>
      <c r="T21" s="135">
        <v>1609.1282999999999</v>
      </c>
      <c r="U21" s="135">
        <v>2047.5726</v>
      </c>
    </row>
    <row r="22" spans="1:21" x14ac:dyDescent="0.25">
      <c r="A22" s="288" t="s">
        <v>13</v>
      </c>
      <c r="B22" s="135">
        <v>182.60399999999998</v>
      </c>
      <c r="C22" s="135">
        <v>186.435</v>
      </c>
      <c r="D22" s="135">
        <v>193.77500000000001</v>
      </c>
      <c r="E22" s="135">
        <v>153.16900000000001</v>
      </c>
      <c r="F22" s="135">
        <v>187.036</v>
      </c>
      <c r="G22" s="135">
        <v>137.6</v>
      </c>
      <c r="H22" s="139">
        <v>77.573000000000008</v>
      </c>
      <c r="I22" s="139">
        <v>118.845</v>
      </c>
      <c r="J22" s="139">
        <v>158.554</v>
      </c>
      <c r="K22" s="139">
        <v>166.7</v>
      </c>
      <c r="L22" s="135">
        <v>86.1</v>
      </c>
      <c r="M22" s="135">
        <v>207.5</v>
      </c>
      <c r="N22" s="135">
        <v>217.6</v>
      </c>
      <c r="O22" s="135">
        <v>188.9</v>
      </c>
      <c r="P22" s="135">
        <v>229</v>
      </c>
      <c r="Q22" s="135">
        <v>239</v>
      </c>
      <c r="R22" s="135">
        <v>233.5</v>
      </c>
      <c r="S22" s="135">
        <v>243.4</v>
      </c>
      <c r="T22" s="135">
        <v>278.36309999999997</v>
      </c>
      <c r="U22" s="135">
        <v>318.5573</v>
      </c>
    </row>
    <row r="23" spans="1:21" x14ac:dyDescent="0.25">
      <c r="A23" s="288" t="s">
        <v>14</v>
      </c>
      <c r="B23" s="135">
        <v>1024.3440000000001</v>
      </c>
      <c r="C23" s="135">
        <v>1518.9270000000001</v>
      </c>
      <c r="D23" s="135">
        <v>1701.2810000000002</v>
      </c>
      <c r="E23" s="135">
        <v>1564.5620000000001</v>
      </c>
      <c r="F23" s="135">
        <v>1311.3719999999998</v>
      </c>
      <c r="G23" s="135">
        <v>1576.6</v>
      </c>
      <c r="H23" s="139">
        <v>1695.4560000000001</v>
      </c>
      <c r="I23" s="139">
        <v>1581.3709999999999</v>
      </c>
      <c r="J23" s="139">
        <v>2870.3040000000001</v>
      </c>
      <c r="K23" s="139">
        <v>2633.5</v>
      </c>
      <c r="L23" s="135">
        <v>926.1</v>
      </c>
      <c r="M23" s="135">
        <v>1920.8</v>
      </c>
      <c r="N23" s="135">
        <v>1867.2</v>
      </c>
      <c r="O23" s="135">
        <v>2995.1</v>
      </c>
      <c r="P23" s="135">
        <v>3122.3</v>
      </c>
      <c r="Q23" s="135">
        <v>3447.6</v>
      </c>
      <c r="R23" s="135">
        <v>3251.9</v>
      </c>
      <c r="S23" s="135">
        <v>4145.5</v>
      </c>
      <c r="T23" s="135">
        <v>3366.1860000000001</v>
      </c>
      <c r="U23" s="135">
        <v>3412.5084999999999</v>
      </c>
    </row>
    <row r="24" spans="1:21" x14ac:dyDescent="0.25">
      <c r="A24" s="288" t="s">
        <v>15</v>
      </c>
      <c r="B24" s="135">
        <v>173.95699999999999</v>
      </c>
      <c r="C24" s="135">
        <v>205.89000000000001</v>
      </c>
      <c r="D24" s="135">
        <v>179.53100000000001</v>
      </c>
      <c r="E24" s="135">
        <v>159.62100000000001</v>
      </c>
      <c r="F24" s="135">
        <v>169.19499999999999</v>
      </c>
      <c r="G24" s="135">
        <v>128.19999999999999</v>
      </c>
      <c r="H24" s="139">
        <v>128.34</v>
      </c>
      <c r="I24" s="139">
        <v>138.58199999999999</v>
      </c>
      <c r="J24" s="139">
        <v>147.488</v>
      </c>
      <c r="K24" s="139">
        <v>121.20699999999999</v>
      </c>
      <c r="L24" s="135">
        <v>62.3</v>
      </c>
      <c r="M24" s="135">
        <v>89.8</v>
      </c>
      <c r="N24" s="135">
        <v>82.2</v>
      </c>
      <c r="O24" s="135">
        <v>85.9</v>
      </c>
      <c r="P24" s="135">
        <v>107.9</v>
      </c>
      <c r="Q24" s="135">
        <v>116.8</v>
      </c>
      <c r="R24" s="135">
        <v>100.1</v>
      </c>
      <c r="S24" s="135">
        <v>100.2</v>
      </c>
      <c r="T24" s="135">
        <v>80.861099999999993</v>
      </c>
      <c r="U24" s="135">
        <v>122.1301</v>
      </c>
    </row>
    <row r="25" spans="1:21" x14ac:dyDescent="0.25">
      <c r="A25" s="288" t="s">
        <v>16</v>
      </c>
      <c r="B25" s="135">
        <v>641.18999999999994</v>
      </c>
      <c r="C25" s="135">
        <v>809.24099999999999</v>
      </c>
      <c r="D25" s="135">
        <v>1006.064</v>
      </c>
      <c r="E25" s="135">
        <v>816.65800000000002</v>
      </c>
      <c r="F25" s="135">
        <v>861.89799999999991</v>
      </c>
      <c r="G25" s="135">
        <v>828</v>
      </c>
      <c r="H25" s="139">
        <v>742.66099999999994</v>
      </c>
      <c r="I25" s="139">
        <v>860.59100000000001</v>
      </c>
      <c r="J25" s="139">
        <v>1330.3620000000001</v>
      </c>
      <c r="K25" s="139">
        <v>1473.585</v>
      </c>
      <c r="L25" s="135">
        <v>853.6</v>
      </c>
      <c r="M25" s="135">
        <v>888.8</v>
      </c>
      <c r="N25" s="135">
        <v>1139.5</v>
      </c>
      <c r="O25" s="135">
        <v>1198.5999999999999</v>
      </c>
      <c r="P25" s="135">
        <v>1464.5</v>
      </c>
      <c r="Q25" s="135">
        <v>1465.8</v>
      </c>
      <c r="R25" s="135">
        <v>1554.8</v>
      </c>
      <c r="S25" s="135">
        <v>1870.8</v>
      </c>
      <c r="T25" s="135">
        <v>1732.2555</v>
      </c>
      <c r="U25" s="135">
        <v>2023.6300999999999</v>
      </c>
    </row>
    <row r="26" spans="1:21" x14ac:dyDescent="0.25">
      <c r="A26" s="288" t="s">
        <v>17</v>
      </c>
      <c r="B26" s="135">
        <v>154.898</v>
      </c>
      <c r="C26" s="135">
        <v>173.476</v>
      </c>
      <c r="D26" s="135">
        <v>115.54100000000001</v>
      </c>
      <c r="E26" s="135">
        <v>102.01599999999999</v>
      </c>
      <c r="F26" s="135">
        <v>92.955999999999989</v>
      </c>
      <c r="G26" s="135">
        <v>71.2</v>
      </c>
      <c r="H26" s="139">
        <v>82.328999999999994</v>
      </c>
      <c r="I26" s="139">
        <v>92.231999999999999</v>
      </c>
      <c r="J26" s="139">
        <v>102.929</v>
      </c>
      <c r="K26" s="139">
        <v>102.83399999999999</v>
      </c>
      <c r="L26" s="135">
        <v>51</v>
      </c>
      <c r="M26" s="135">
        <v>78.599999999999994</v>
      </c>
      <c r="N26" s="135">
        <v>78.900000000000006</v>
      </c>
      <c r="O26" s="135">
        <v>60.9</v>
      </c>
      <c r="P26" s="135">
        <v>97.4</v>
      </c>
      <c r="Q26" s="135">
        <v>94.5</v>
      </c>
      <c r="R26" s="135">
        <v>85.4</v>
      </c>
      <c r="S26" s="135">
        <v>79.8</v>
      </c>
      <c r="T26" s="135">
        <v>78.250500000000002</v>
      </c>
      <c r="U26" s="135">
        <v>93.4054</v>
      </c>
    </row>
    <row r="27" spans="1:21" x14ac:dyDescent="0.25">
      <c r="A27" s="288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3.1</v>
      </c>
      <c r="O27" s="135">
        <v>4.0999999999999996</v>
      </c>
      <c r="P27" s="135">
        <v>4.0999999999999996</v>
      </c>
      <c r="Q27" s="135">
        <v>9.3000000000000007</v>
      </c>
      <c r="R27" s="135">
        <v>6.2</v>
      </c>
      <c r="S27" s="135">
        <v>4.2</v>
      </c>
      <c r="T27" s="135">
        <v>1.5736000000000001</v>
      </c>
      <c r="U27" s="135" t="s">
        <v>540</v>
      </c>
    </row>
    <row r="28" spans="1:21" ht="18" x14ac:dyDescent="0.25">
      <c r="A28" s="2" t="s">
        <v>94</v>
      </c>
      <c r="B28" s="72">
        <v>585.15699999999993</v>
      </c>
      <c r="C28" s="72">
        <v>600.495</v>
      </c>
      <c r="D28" s="72">
        <v>513.95799999999997</v>
      </c>
      <c r="E28" s="72">
        <v>518.27</v>
      </c>
      <c r="F28" s="72">
        <v>595.899</v>
      </c>
      <c r="G28" s="72">
        <v>550.9</v>
      </c>
      <c r="H28" s="98">
        <v>448.55100000000004</v>
      </c>
      <c r="I28" s="98">
        <v>514.57899999999995</v>
      </c>
      <c r="J28" s="98">
        <v>619.78700000000003</v>
      </c>
      <c r="K28" s="98">
        <v>664.61599999999999</v>
      </c>
      <c r="L28" s="72">
        <v>461.3</v>
      </c>
      <c r="M28" s="72">
        <v>569.5</v>
      </c>
      <c r="N28" s="72">
        <v>621.1</v>
      </c>
      <c r="O28" s="72">
        <v>693.2</v>
      </c>
      <c r="P28" s="72">
        <v>945.8</v>
      </c>
      <c r="Q28" s="72">
        <v>1126.2</v>
      </c>
      <c r="R28" s="72">
        <v>913.8</v>
      </c>
      <c r="S28" s="72">
        <v>766.4</v>
      </c>
      <c r="T28" s="72">
        <v>753.03819999999996</v>
      </c>
      <c r="U28" s="72">
        <v>1203.6251</v>
      </c>
    </row>
    <row r="29" spans="1:21" x14ac:dyDescent="0.25">
      <c r="A29" s="288" t="s">
        <v>19</v>
      </c>
      <c r="B29" s="135">
        <v>1.8030000000000002</v>
      </c>
      <c r="C29" s="135">
        <v>2.137</v>
      </c>
      <c r="D29" s="135">
        <v>1.532</v>
      </c>
      <c r="E29" s="135">
        <v>1.02</v>
      </c>
      <c r="F29" s="135">
        <v>0.91400000000000003</v>
      </c>
      <c r="G29" s="135">
        <v>0.9</v>
      </c>
      <c r="H29" s="139">
        <v>1.1480000000000001</v>
      </c>
      <c r="I29" s="139">
        <v>0.75600000000000001</v>
      </c>
      <c r="J29" s="139">
        <v>0.42400000000000004</v>
      </c>
      <c r="K29" s="139">
        <v>0.35099999999999998</v>
      </c>
      <c r="L29" s="135">
        <v>0.2</v>
      </c>
      <c r="M29" s="135">
        <v>0.2</v>
      </c>
      <c r="N29" s="135">
        <v>0.1</v>
      </c>
      <c r="O29" s="135">
        <v>0.1</v>
      </c>
      <c r="P29" s="135">
        <v>0.1</v>
      </c>
      <c r="Q29" s="135" t="s">
        <v>540</v>
      </c>
      <c r="R29" s="135">
        <v>0</v>
      </c>
      <c r="S29" s="72" t="s">
        <v>95</v>
      </c>
      <c r="T29" s="72" t="s">
        <v>95</v>
      </c>
      <c r="U29" s="72" t="s">
        <v>95</v>
      </c>
    </row>
    <row r="30" spans="1:21" x14ac:dyDescent="0.25">
      <c r="A30" s="288" t="s">
        <v>20</v>
      </c>
      <c r="B30" s="135">
        <v>0.501</v>
      </c>
      <c r="C30" s="135">
        <v>0.59699999999999998</v>
      </c>
      <c r="D30" s="135">
        <v>0.22000000000000003</v>
      </c>
      <c r="E30" s="135">
        <v>0.128</v>
      </c>
      <c r="F30" s="135">
        <v>0.52600000000000002</v>
      </c>
      <c r="G30" s="135">
        <v>0.5</v>
      </c>
      <c r="H30" s="139">
        <v>1.01</v>
      </c>
      <c r="I30" s="139">
        <v>0.89900000000000002</v>
      </c>
      <c r="J30" s="139">
        <v>0.77400000000000002</v>
      </c>
      <c r="K30" s="139">
        <v>1.4999999999999999E-2</v>
      </c>
      <c r="L30" s="135">
        <v>0</v>
      </c>
      <c r="M30" s="135">
        <v>0</v>
      </c>
      <c r="N30" s="135">
        <v>0</v>
      </c>
      <c r="O30" s="135">
        <v>0</v>
      </c>
      <c r="P30" s="135">
        <v>0</v>
      </c>
      <c r="Q30" s="135" t="s">
        <v>540</v>
      </c>
      <c r="R30" s="135">
        <v>0</v>
      </c>
      <c r="S30" s="135" t="s">
        <v>540</v>
      </c>
      <c r="T30" s="135" t="s">
        <v>540</v>
      </c>
      <c r="U30" s="135" t="s">
        <v>540</v>
      </c>
    </row>
    <row r="31" spans="1:21" x14ac:dyDescent="0.25">
      <c r="A31" s="288" t="s">
        <v>21</v>
      </c>
      <c r="B31" s="135">
        <v>9.8480000000000008</v>
      </c>
      <c r="C31" s="135">
        <v>11.098000000000001</v>
      </c>
      <c r="D31" s="135">
        <v>8.3019999999999996</v>
      </c>
      <c r="E31" s="135">
        <v>5.9329999999999998</v>
      </c>
      <c r="F31" s="135">
        <v>3.7149999999999999</v>
      </c>
      <c r="G31" s="135">
        <v>3.7</v>
      </c>
      <c r="H31" s="139">
        <v>3.4060000000000001</v>
      </c>
      <c r="I31" s="139">
        <v>5.415</v>
      </c>
      <c r="J31" s="139">
        <v>2.4649999999999999</v>
      </c>
      <c r="K31" s="139">
        <v>3.0460000000000003</v>
      </c>
      <c r="L31" s="135">
        <v>3.4</v>
      </c>
      <c r="M31" s="135">
        <v>7.1</v>
      </c>
      <c r="N31" s="135">
        <v>3.7</v>
      </c>
      <c r="O31" s="135">
        <v>3.6</v>
      </c>
      <c r="P31" s="135">
        <v>5.6</v>
      </c>
      <c r="Q31" s="135">
        <v>5.0999999999999996</v>
      </c>
      <c r="R31" s="135">
        <v>4.5999999999999996</v>
      </c>
      <c r="S31" s="135" t="s">
        <v>540</v>
      </c>
      <c r="T31" s="135" t="s">
        <v>540</v>
      </c>
      <c r="U31" s="135" t="s">
        <v>540</v>
      </c>
    </row>
    <row r="32" spans="1:21" x14ac:dyDescent="0.25">
      <c r="A32" s="51" t="s">
        <v>274</v>
      </c>
      <c r="B32" s="139"/>
      <c r="C32" s="139"/>
      <c r="D32" s="139"/>
      <c r="E32" s="139"/>
      <c r="F32" s="139"/>
      <c r="G32" s="135"/>
      <c r="H32" s="139"/>
      <c r="I32" s="139"/>
      <c r="J32" s="139"/>
      <c r="K32" s="98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51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51" t="s">
        <v>272</v>
      </c>
      <c r="B34" s="139">
        <v>9.8480000000000008</v>
      </c>
      <c r="C34" s="139">
        <v>11.098000000000001</v>
      </c>
      <c r="D34" s="139">
        <v>8.3019999999999996</v>
      </c>
      <c r="E34" s="139">
        <v>5.9329999999999998</v>
      </c>
      <c r="F34" s="139">
        <v>3.7149999999999999</v>
      </c>
      <c r="G34" s="135">
        <v>3.7</v>
      </c>
      <c r="H34" s="139">
        <v>3.4060000000000001</v>
      </c>
      <c r="I34" s="139">
        <v>5.415</v>
      </c>
      <c r="J34" s="139">
        <v>2.4649999999999999</v>
      </c>
      <c r="K34" s="139">
        <v>3.0460000000000003</v>
      </c>
      <c r="L34" s="135">
        <v>3.4</v>
      </c>
      <c r="M34" s="135">
        <v>7.1</v>
      </c>
      <c r="N34" s="135">
        <v>3.7</v>
      </c>
      <c r="O34" s="135">
        <v>3.6</v>
      </c>
      <c r="P34" s="135">
        <v>5.6</v>
      </c>
      <c r="Q34" s="135">
        <v>5.0999999999999996</v>
      </c>
      <c r="R34" s="135">
        <v>4.5999999999999996</v>
      </c>
      <c r="S34" s="135" t="s">
        <v>540</v>
      </c>
      <c r="T34" s="135" t="s">
        <v>540</v>
      </c>
      <c r="U34" s="135" t="s">
        <v>540</v>
      </c>
    </row>
    <row r="35" spans="1:21" x14ac:dyDescent="0.25">
      <c r="A35" s="288" t="s">
        <v>24</v>
      </c>
      <c r="B35" s="135">
        <v>220.34</v>
      </c>
      <c r="C35" s="135">
        <v>275.29499999999996</v>
      </c>
      <c r="D35" s="135">
        <v>208.459</v>
      </c>
      <c r="E35" s="135">
        <v>203.49</v>
      </c>
      <c r="F35" s="135">
        <v>179.84300000000002</v>
      </c>
      <c r="G35" s="135">
        <v>192.8</v>
      </c>
      <c r="H35" s="139">
        <v>193.227</v>
      </c>
      <c r="I35" s="139">
        <v>224.02100000000002</v>
      </c>
      <c r="J35" s="139">
        <v>242.18600000000001</v>
      </c>
      <c r="K35" s="139">
        <v>238.25300000000001</v>
      </c>
      <c r="L35" s="135">
        <v>153.6</v>
      </c>
      <c r="M35" s="135">
        <v>245.2</v>
      </c>
      <c r="N35" s="135">
        <v>212.2</v>
      </c>
      <c r="O35" s="135">
        <v>166.3</v>
      </c>
      <c r="P35" s="135">
        <v>231.8</v>
      </c>
      <c r="Q35" s="135">
        <v>252.7</v>
      </c>
      <c r="R35" s="135">
        <v>222.5</v>
      </c>
      <c r="S35" s="135">
        <v>139.19999999999999</v>
      </c>
      <c r="T35" s="135">
        <v>163.0059</v>
      </c>
      <c r="U35" s="135">
        <v>192.74870000000001</v>
      </c>
    </row>
    <row r="36" spans="1:21" x14ac:dyDescent="0.25">
      <c r="A36" s="288" t="s">
        <v>25</v>
      </c>
      <c r="B36" s="135">
        <v>197.99600000000001</v>
      </c>
      <c r="C36" s="135">
        <v>170.44200000000001</v>
      </c>
      <c r="D36" s="135">
        <v>144.131</v>
      </c>
      <c r="E36" s="135">
        <v>226.90199999999999</v>
      </c>
      <c r="F36" s="135">
        <v>298.09299999999996</v>
      </c>
      <c r="G36" s="135">
        <v>253.6</v>
      </c>
      <c r="H36" s="139">
        <v>145.92000000000002</v>
      </c>
      <c r="I36" s="139">
        <v>160.626</v>
      </c>
      <c r="J36" s="139">
        <v>227.46999999999997</v>
      </c>
      <c r="K36" s="139">
        <v>266.09699999999998</v>
      </c>
      <c r="L36" s="135">
        <v>186.4</v>
      </c>
      <c r="M36" s="135">
        <v>156.80000000000001</v>
      </c>
      <c r="N36" s="135">
        <v>222.4</v>
      </c>
      <c r="O36" s="135">
        <v>332.2</v>
      </c>
      <c r="P36" s="135">
        <v>429.6</v>
      </c>
      <c r="Q36" s="135">
        <v>555.1</v>
      </c>
      <c r="R36" s="135">
        <v>400.4</v>
      </c>
      <c r="S36" s="135">
        <v>394.9</v>
      </c>
      <c r="T36" s="135">
        <v>401.69279999999998</v>
      </c>
      <c r="U36" s="135">
        <v>680.42259999999999</v>
      </c>
    </row>
    <row r="37" spans="1:21" x14ac:dyDescent="0.25">
      <c r="A37" s="288" t="s">
        <v>505</v>
      </c>
      <c r="B37" s="135">
        <v>52.537999999999997</v>
      </c>
      <c r="C37" s="135">
        <v>55.923999999999999</v>
      </c>
      <c r="D37" s="135">
        <v>60.363</v>
      </c>
      <c r="E37" s="135">
        <v>37.120999999999995</v>
      </c>
      <c r="F37" s="135">
        <v>55.263999999999996</v>
      </c>
      <c r="G37" s="135">
        <v>58.4</v>
      </c>
      <c r="H37" s="139">
        <v>71.763000000000005</v>
      </c>
      <c r="I37" s="139">
        <v>85.4</v>
      </c>
      <c r="J37" s="139">
        <v>98.3</v>
      </c>
      <c r="K37" s="139">
        <v>105.93800000000002</v>
      </c>
      <c r="L37" s="135">
        <v>79.2</v>
      </c>
      <c r="M37" s="135">
        <v>94</v>
      </c>
      <c r="N37" s="135">
        <v>100.1</v>
      </c>
      <c r="O37" s="135">
        <v>108.6</v>
      </c>
      <c r="P37" s="135">
        <v>127.4</v>
      </c>
      <c r="Q37" s="135">
        <v>145.80000000000001</v>
      </c>
      <c r="R37" s="135">
        <v>117.4</v>
      </c>
      <c r="S37" s="135">
        <v>126.1</v>
      </c>
      <c r="T37" s="135">
        <v>120.26379999999999</v>
      </c>
      <c r="U37" s="135">
        <v>145.5564</v>
      </c>
    </row>
    <row r="38" spans="1:21" x14ac:dyDescent="0.25">
      <c r="A38" s="288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x14ac:dyDescent="0.25">
      <c r="A39" s="288" t="s">
        <v>28</v>
      </c>
      <c r="B39" s="135">
        <v>23.836000000000002</v>
      </c>
      <c r="C39" s="135">
        <v>19.428999999999998</v>
      </c>
      <c r="D39" s="135">
        <v>17.490000000000002</v>
      </c>
      <c r="E39" s="135">
        <v>11.98</v>
      </c>
      <c r="F39" s="135">
        <v>11.98</v>
      </c>
      <c r="G39" s="135">
        <v>8.4</v>
      </c>
      <c r="H39" s="139">
        <v>10.003</v>
      </c>
      <c r="I39" s="139">
        <v>12.556999999999999</v>
      </c>
      <c r="J39" s="139">
        <v>17.155999999999999</v>
      </c>
      <c r="K39" s="139">
        <v>15.613</v>
      </c>
      <c r="L39" s="135">
        <v>15.9</v>
      </c>
      <c r="M39" s="135">
        <v>28.5</v>
      </c>
      <c r="N39" s="135">
        <v>28.6</v>
      </c>
      <c r="O39" s="135">
        <v>23.9</v>
      </c>
      <c r="P39" s="135">
        <v>38.9</v>
      </c>
      <c r="Q39" s="135">
        <v>50</v>
      </c>
      <c r="R39" s="135">
        <v>51.6</v>
      </c>
      <c r="S39" s="135">
        <v>22.9</v>
      </c>
      <c r="T39" s="135">
        <v>18.879300000000001</v>
      </c>
      <c r="U39" s="135">
        <v>43.067999999999998</v>
      </c>
    </row>
    <row r="40" spans="1:21" x14ac:dyDescent="0.25">
      <c r="A40" s="288" t="s">
        <v>29</v>
      </c>
      <c r="B40" s="135">
        <v>78.294000000000011</v>
      </c>
      <c r="C40" s="135">
        <v>65.572000000000003</v>
      </c>
      <c r="D40" s="135">
        <v>73.460999999999999</v>
      </c>
      <c r="E40" s="135">
        <v>31.695999999999998</v>
      </c>
      <c r="F40" s="135">
        <v>45.564999999999998</v>
      </c>
      <c r="G40" s="135">
        <v>32.5</v>
      </c>
      <c r="H40" s="139">
        <v>22.074999999999999</v>
      </c>
      <c r="I40" s="139">
        <v>24.905999999999999</v>
      </c>
      <c r="J40" s="139">
        <v>31.012999999999998</v>
      </c>
      <c r="K40" s="139">
        <v>35.302999999999997</v>
      </c>
      <c r="L40" s="135">
        <v>22.6</v>
      </c>
      <c r="M40" s="135">
        <v>37.700000000000003</v>
      </c>
      <c r="N40" s="135">
        <v>53.9</v>
      </c>
      <c r="O40" s="135">
        <v>58.3</v>
      </c>
      <c r="P40" s="135">
        <v>112.5</v>
      </c>
      <c r="Q40" s="135">
        <v>117.4</v>
      </c>
      <c r="R40" s="135">
        <v>117.2</v>
      </c>
      <c r="S40" s="135">
        <v>81.7</v>
      </c>
      <c r="T40" s="135">
        <v>47.191299999999998</v>
      </c>
      <c r="U40" s="135">
        <v>140.643</v>
      </c>
    </row>
    <row r="41" spans="1:21" x14ac:dyDescent="0.25">
      <c r="A41" s="144" t="s">
        <v>30</v>
      </c>
      <c r="B41" s="135" t="s">
        <v>102</v>
      </c>
      <c r="C41" s="135" t="s">
        <v>102</v>
      </c>
      <c r="D41" s="135" t="s">
        <v>102</v>
      </c>
      <c r="E41" s="135" t="s">
        <v>102</v>
      </c>
      <c r="F41" s="135" t="s">
        <v>102</v>
      </c>
      <c r="G41" s="135" t="s">
        <v>102</v>
      </c>
      <c r="H41" s="135" t="s">
        <v>102</v>
      </c>
      <c r="I41" s="135" t="s">
        <v>102</v>
      </c>
      <c r="J41" s="135" t="s">
        <v>102</v>
      </c>
      <c r="K41" s="135" t="s">
        <v>102</v>
      </c>
      <c r="L41" s="135" t="s">
        <v>102</v>
      </c>
      <c r="M41" s="135" t="s">
        <v>102</v>
      </c>
      <c r="N41" s="135" t="s">
        <v>102</v>
      </c>
      <c r="O41" s="135" t="s">
        <v>102</v>
      </c>
      <c r="P41" s="135" t="s">
        <v>102</v>
      </c>
      <c r="Q41" s="135" t="s">
        <v>102</v>
      </c>
      <c r="R41" s="13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115</v>
      </c>
      <c r="B42" s="72">
        <v>12741.972</v>
      </c>
      <c r="C42" s="72">
        <v>17591.256000000001</v>
      </c>
      <c r="D42" s="72">
        <v>18689.282999999999</v>
      </c>
      <c r="E42" s="72">
        <v>11221.318000000001</v>
      </c>
      <c r="F42" s="72">
        <v>19769.109</v>
      </c>
      <c r="G42" s="72">
        <v>18796.400000000001</v>
      </c>
      <c r="H42" s="98">
        <f>SUM(H43:H49)</f>
        <v>18539.385999999999</v>
      </c>
      <c r="I42" s="98">
        <v>15558.079000000002</v>
      </c>
      <c r="J42" s="98">
        <v>26714.378000000004</v>
      </c>
      <c r="K42" s="98">
        <v>20330.534</v>
      </c>
      <c r="L42" s="72">
        <v>18852.099999999999</v>
      </c>
      <c r="M42" s="72">
        <v>22721.599999999999</v>
      </c>
      <c r="N42" s="72">
        <v>17958</v>
      </c>
      <c r="O42" s="72">
        <v>22485.5</v>
      </c>
      <c r="P42" s="72">
        <v>27997.9</v>
      </c>
      <c r="Q42" s="72">
        <v>28466.3</v>
      </c>
      <c r="R42" s="72">
        <v>32524.799999999999</v>
      </c>
      <c r="S42" s="72">
        <v>35800.699999999997</v>
      </c>
      <c r="T42" s="72">
        <v>29157.583200000001</v>
      </c>
      <c r="U42" s="72">
        <v>33261.799200000001</v>
      </c>
    </row>
    <row r="43" spans="1:21" x14ac:dyDescent="0.25">
      <c r="A43" s="288" t="s">
        <v>31</v>
      </c>
      <c r="B43" s="135">
        <v>262.90600000000001</v>
      </c>
      <c r="C43" s="135">
        <v>333.64400000000001</v>
      </c>
      <c r="D43" s="135">
        <v>334.65800000000002</v>
      </c>
      <c r="E43" s="135">
        <v>117.056</v>
      </c>
      <c r="F43" s="135">
        <v>334.35700000000003</v>
      </c>
      <c r="G43" s="135">
        <v>303.60000000000002</v>
      </c>
      <c r="H43" s="139">
        <v>302.31599999999997</v>
      </c>
      <c r="I43" s="139">
        <v>383.49200000000002</v>
      </c>
      <c r="J43" s="139">
        <v>542.85200000000009</v>
      </c>
      <c r="K43" s="139">
        <v>471.404</v>
      </c>
      <c r="L43" s="135">
        <v>437.4</v>
      </c>
      <c r="M43" s="135">
        <v>426.9</v>
      </c>
      <c r="N43" s="135">
        <v>323.10000000000002</v>
      </c>
      <c r="O43" s="135">
        <v>509.8</v>
      </c>
      <c r="P43" s="135">
        <v>541.29999999999995</v>
      </c>
      <c r="Q43" s="135">
        <v>638.6</v>
      </c>
      <c r="R43" s="135">
        <v>699</v>
      </c>
      <c r="S43" s="135">
        <v>613.79999999999995</v>
      </c>
      <c r="T43" s="135">
        <v>553.45029999999997</v>
      </c>
      <c r="U43" s="135">
        <v>631.21629999999993</v>
      </c>
    </row>
    <row r="44" spans="1:21" x14ac:dyDescent="0.25">
      <c r="A44" s="288" t="s">
        <v>32</v>
      </c>
      <c r="B44" s="135">
        <v>215.73099999999999</v>
      </c>
      <c r="C44" s="135">
        <v>383.798</v>
      </c>
      <c r="D44" s="135">
        <v>444.92899999999997</v>
      </c>
      <c r="E44" s="135">
        <v>188.10499999999999</v>
      </c>
      <c r="F44" s="135">
        <v>393.24</v>
      </c>
      <c r="G44" s="135">
        <v>343.8</v>
      </c>
      <c r="H44" s="139">
        <v>359.53200000000004</v>
      </c>
      <c r="I44" s="139">
        <v>170.40199999999999</v>
      </c>
      <c r="J44" s="139">
        <v>438.59899999999999</v>
      </c>
      <c r="K44" s="139">
        <v>403.44600000000003</v>
      </c>
      <c r="L44" s="135">
        <v>277</v>
      </c>
      <c r="M44" s="135">
        <v>359.7</v>
      </c>
      <c r="N44" s="135">
        <v>160.80000000000001</v>
      </c>
      <c r="O44" s="135">
        <v>197.5</v>
      </c>
      <c r="P44" s="135">
        <v>301.7</v>
      </c>
      <c r="Q44" s="135">
        <v>351.3</v>
      </c>
      <c r="R44" s="135">
        <v>505.7</v>
      </c>
      <c r="S44" s="135">
        <v>597.6</v>
      </c>
      <c r="T44" s="135">
        <v>461.60990000000004</v>
      </c>
      <c r="U44" s="135">
        <v>639.76970000000006</v>
      </c>
    </row>
    <row r="45" spans="1:21" x14ac:dyDescent="0.25">
      <c r="A45" s="288" t="s">
        <v>33</v>
      </c>
      <c r="B45" s="135"/>
      <c r="C45" s="135"/>
      <c r="D45" s="135"/>
      <c r="E45" s="135"/>
      <c r="F45" s="135"/>
      <c r="G45" s="135"/>
      <c r="H45" s="139"/>
      <c r="I45" s="139"/>
      <c r="J45" s="139"/>
      <c r="K45" s="139"/>
      <c r="L45" s="135"/>
      <c r="M45" s="135"/>
      <c r="N45" s="135"/>
      <c r="O45" s="135"/>
      <c r="P45" s="135">
        <v>974.6</v>
      </c>
      <c r="Q45" s="135">
        <v>1163.4000000000001</v>
      </c>
      <c r="R45" s="135">
        <v>1155.2</v>
      </c>
      <c r="S45" s="135">
        <v>1357.2</v>
      </c>
      <c r="T45" s="135">
        <v>761.48230000000001</v>
      </c>
      <c r="U45" s="135">
        <v>1469.9861000000001</v>
      </c>
    </row>
    <row r="46" spans="1:21" x14ac:dyDescent="0.25">
      <c r="A46" s="288" t="s">
        <v>34</v>
      </c>
      <c r="B46" s="135">
        <v>6776.5140000000001</v>
      </c>
      <c r="C46" s="135">
        <v>7976.0559999999996</v>
      </c>
      <c r="D46" s="135">
        <v>8464.6929999999993</v>
      </c>
      <c r="E46" s="135">
        <v>5189.8870000000006</v>
      </c>
      <c r="F46" s="135">
        <v>8125.4839999999995</v>
      </c>
      <c r="G46" s="135">
        <v>8257.9</v>
      </c>
      <c r="H46" s="139">
        <v>8196.4399999999987</v>
      </c>
      <c r="I46" s="139">
        <v>8101.4839999999995</v>
      </c>
      <c r="J46" s="139">
        <v>11629.419</v>
      </c>
      <c r="K46" s="139">
        <v>9477.0839999999989</v>
      </c>
      <c r="L46" s="135">
        <v>9937.2000000000007</v>
      </c>
      <c r="M46" s="135">
        <v>11440.7</v>
      </c>
      <c r="N46" s="135">
        <v>8821.6</v>
      </c>
      <c r="O46" s="135">
        <v>12016.3</v>
      </c>
      <c r="P46" s="135">
        <v>12845.7</v>
      </c>
      <c r="Q46" s="135">
        <v>13682.3</v>
      </c>
      <c r="R46" s="135">
        <v>13945.8</v>
      </c>
      <c r="S46" s="135">
        <v>14080.8</v>
      </c>
      <c r="T46" s="135">
        <v>12726.164200000001</v>
      </c>
      <c r="U46" s="135">
        <v>13881.074199999999</v>
      </c>
    </row>
    <row r="47" spans="1:21" x14ac:dyDescent="0.25">
      <c r="A47" s="288" t="s">
        <v>35</v>
      </c>
      <c r="B47" s="135">
        <v>59.197000000000003</v>
      </c>
      <c r="C47" s="135">
        <v>58.191999999999993</v>
      </c>
      <c r="D47" s="135">
        <v>51.057000000000002</v>
      </c>
      <c r="E47" s="135">
        <v>30.749000000000002</v>
      </c>
      <c r="F47" s="135">
        <v>31.893999999999998</v>
      </c>
      <c r="G47" s="135">
        <v>42.7</v>
      </c>
      <c r="H47" s="139">
        <v>38.976999999999997</v>
      </c>
      <c r="I47" s="139">
        <v>29.631</v>
      </c>
      <c r="J47" s="139">
        <v>40.183999999999997</v>
      </c>
      <c r="K47" s="139">
        <v>48.073</v>
      </c>
      <c r="L47" s="135">
        <v>43.6</v>
      </c>
      <c r="M47" s="135">
        <v>45.6</v>
      </c>
      <c r="N47" s="135">
        <v>31.8</v>
      </c>
      <c r="O47" s="135">
        <v>25.3</v>
      </c>
      <c r="P47" s="135">
        <v>28.8</v>
      </c>
      <c r="Q47" s="135">
        <v>30.8</v>
      </c>
      <c r="R47" s="135">
        <v>29.2</v>
      </c>
      <c r="S47" s="135">
        <v>38.799999999999997</v>
      </c>
      <c r="T47" s="135">
        <v>35.416499999999999</v>
      </c>
      <c r="U47" s="135">
        <v>40.852600000000002</v>
      </c>
    </row>
    <row r="48" spans="1:21" x14ac:dyDescent="0.25">
      <c r="A48" s="288" t="s">
        <v>36</v>
      </c>
      <c r="B48" s="135">
        <v>1799.9080000000001</v>
      </c>
      <c r="C48" s="135">
        <v>2899.3980000000001</v>
      </c>
      <c r="D48" s="135">
        <v>3019.67</v>
      </c>
      <c r="E48" s="135">
        <v>2140.0819999999999</v>
      </c>
      <c r="F48" s="135">
        <v>3736.9199999999996</v>
      </c>
      <c r="G48" s="135">
        <v>3581.4</v>
      </c>
      <c r="H48" s="139">
        <v>3334.9070000000002</v>
      </c>
      <c r="I48" s="139">
        <v>2774.0740000000001</v>
      </c>
      <c r="J48" s="139">
        <v>5183.2169999999996</v>
      </c>
      <c r="K48" s="139">
        <v>3316.8789999999999</v>
      </c>
      <c r="L48" s="135">
        <v>1508.1</v>
      </c>
      <c r="M48" s="135">
        <v>2675</v>
      </c>
      <c r="N48" s="135">
        <v>2422.8000000000002</v>
      </c>
      <c r="O48" s="135">
        <v>3088.6</v>
      </c>
      <c r="P48" s="135">
        <v>3913.9</v>
      </c>
      <c r="Q48" s="135">
        <v>2921</v>
      </c>
      <c r="R48" s="135">
        <v>4531.8999999999996</v>
      </c>
      <c r="S48" s="135">
        <v>5651.4</v>
      </c>
      <c r="T48" s="135">
        <v>3706.8067999999998</v>
      </c>
      <c r="U48" s="135">
        <v>4494.7529999999997</v>
      </c>
    </row>
    <row r="49" spans="1:21" x14ac:dyDescent="0.25">
      <c r="A49" s="288" t="s">
        <v>37</v>
      </c>
      <c r="B49" s="135">
        <v>3627.7160000000003</v>
      </c>
      <c r="C49" s="135">
        <v>5940.1679999999997</v>
      </c>
      <c r="D49" s="135">
        <v>6374.2759999999998</v>
      </c>
      <c r="E49" s="135">
        <v>3555.4389999999999</v>
      </c>
      <c r="F49" s="135">
        <v>7147.2139999999999</v>
      </c>
      <c r="G49" s="135">
        <v>6266.9</v>
      </c>
      <c r="H49" s="139">
        <v>6307.2139999999999</v>
      </c>
      <c r="I49" s="139">
        <v>4098.9960000000001</v>
      </c>
      <c r="J49" s="139">
        <v>8880.1080000000002</v>
      </c>
      <c r="K49" s="139">
        <v>6613.6460000000006</v>
      </c>
      <c r="L49" s="135">
        <v>6648.7</v>
      </c>
      <c r="M49" s="135">
        <v>7773.7</v>
      </c>
      <c r="N49" s="135">
        <v>6197.9</v>
      </c>
      <c r="O49" s="135">
        <v>6648.1</v>
      </c>
      <c r="P49" s="135">
        <v>9391</v>
      </c>
      <c r="Q49" s="135">
        <v>9677.5</v>
      </c>
      <c r="R49" s="135">
        <v>11656.4</v>
      </c>
      <c r="S49" s="135">
        <v>13459.6</v>
      </c>
      <c r="T49" s="135">
        <v>10911.563099999999</v>
      </c>
      <c r="U49" s="135">
        <v>12103.0229</v>
      </c>
    </row>
    <row r="50" spans="1:21" x14ac:dyDescent="0.25">
      <c r="A50" s="288" t="s">
        <v>38</v>
      </c>
      <c r="B50" s="135"/>
      <c r="C50" s="135"/>
      <c r="D50" s="135"/>
      <c r="E50" s="135"/>
      <c r="F50" s="135"/>
      <c r="G50" s="135"/>
      <c r="H50" s="56"/>
      <c r="I50" s="139"/>
      <c r="J50" s="139"/>
      <c r="K50" s="98"/>
      <c r="L50" s="135"/>
      <c r="M50" s="135"/>
      <c r="N50" s="135"/>
      <c r="O50" s="135"/>
      <c r="P50" s="135">
        <v>0.9</v>
      </c>
      <c r="Q50" s="135">
        <v>1.4</v>
      </c>
      <c r="R50" s="135">
        <v>1.5</v>
      </c>
      <c r="S50" s="135">
        <v>1.5</v>
      </c>
      <c r="T50" s="135">
        <v>1.0901999999999998</v>
      </c>
      <c r="U50" s="135">
        <v>1.1244999999999998</v>
      </c>
    </row>
    <row r="51" spans="1:21" ht="18" x14ac:dyDescent="0.25">
      <c r="A51" s="218" t="s">
        <v>89</v>
      </c>
      <c r="B51" s="72">
        <v>4592.0019999999995</v>
      </c>
      <c r="C51" s="72">
        <v>6105.78</v>
      </c>
      <c r="D51" s="72">
        <v>7573.0450000000001</v>
      </c>
      <c r="E51" s="72">
        <v>4882.95</v>
      </c>
      <c r="F51" s="72">
        <v>7700.8819999999996</v>
      </c>
      <c r="G51" s="72">
        <v>7862.8</v>
      </c>
      <c r="H51" s="98">
        <f>SUM(H52:H58)</f>
        <v>7375.2150000000001</v>
      </c>
      <c r="I51" s="98">
        <v>8236.3429999999989</v>
      </c>
      <c r="J51" s="98">
        <v>10272.522000000001</v>
      </c>
      <c r="K51" s="98">
        <v>8589.6460000000006</v>
      </c>
      <c r="L51" s="72">
        <v>8456.7999999999993</v>
      </c>
      <c r="M51" s="72">
        <v>10148.200000000001</v>
      </c>
      <c r="N51" s="72">
        <v>6685.8</v>
      </c>
      <c r="O51" s="72">
        <v>9627.4</v>
      </c>
      <c r="P51" s="72">
        <v>11036.5</v>
      </c>
      <c r="Q51" s="72">
        <v>11501.9</v>
      </c>
      <c r="R51" s="72">
        <v>13368.9</v>
      </c>
      <c r="S51" s="72">
        <v>13261.1</v>
      </c>
      <c r="T51" s="72">
        <v>11980.325199999999</v>
      </c>
      <c r="U51" s="72">
        <v>11424.7649</v>
      </c>
    </row>
    <row r="52" spans="1:21" x14ac:dyDescent="0.25">
      <c r="A52" s="288" t="s">
        <v>39</v>
      </c>
      <c r="B52" s="135">
        <v>216.64899999999997</v>
      </c>
      <c r="C52" s="135">
        <v>256.48099999999999</v>
      </c>
      <c r="D52" s="135">
        <v>349.053</v>
      </c>
      <c r="E52" s="135">
        <v>315.61399999999998</v>
      </c>
      <c r="F52" s="135">
        <v>326.78899999999999</v>
      </c>
      <c r="G52" s="135">
        <v>312.60000000000002</v>
      </c>
      <c r="H52" s="139">
        <v>245.99799999999999</v>
      </c>
      <c r="I52" s="139">
        <v>200.947</v>
      </c>
      <c r="J52" s="139">
        <v>282.33699999999999</v>
      </c>
      <c r="K52" s="139">
        <v>208.738</v>
      </c>
      <c r="L52" s="135">
        <v>211.1</v>
      </c>
      <c r="M52" s="135">
        <v>247.5</v>
      </c>
      <c r="N52" s="135">
        <v>159.19999999999999</v>
      </c>
      <c r="O52" s="135">
        <v>274.5</v>
      </c>
      <c r="P52" s="135">
        <v>317.5</v>
      </c>
      <c r="Q52" s="135">
        <v>350.1</v>
      </c>
      <c r="R52" s="135">
        <v>383.9</v>
      </c>
      <c r="S52" s="135">
        <v>414.9</v>
      </c>
      <c r="T52" s="135">
        <v>359.50349999999997</v>
      </c>
      <c r="U52" s="135">
        <v>385.00599999999997</v>
      </c>
    </row>
    <row r="53" spans="1:21" x14ac:dyDescent="0.25">
      <c r="A53" s="288" t="s">
        <v>40</v>
      </c>
      <c r="B53" s="135">
        <v>31.191000000000003</v>
      </c>
      <c r="C53" s="135">
        <v>58.724000000000004</v>
      </c>
      <c r="D53" s="135">
        <v>50.128</v>
      </c>
      <c r="E53" s="135">
        <v>29.062999999999999</v>
      </c>
      <c r="F53" s="135">
        <v>60.374000000000002</v>
      </c>
      <c r="G53" s="135">
        <v>36.299999999999997</v>
      </c>
      <c r="H53" s="139">
        <v>36.567</v>
      </c>
      <c r="I53" s="139">
        <v>31.518999999999998</v>
      </c>
      <c r="J53" s="139">
        <v>57.689</v>
      </c>
      <c r="K53" s="139">
        <v>69.356999999999999</v>
      </c>
      <c r="L53" s="135">
        <v>43.9</v>
      </c>
      <c r="M53" s="135">
        <v>73.099999999999994</v>
      </c>
      <c r="N53" s="135">
        <v>54.8</v>
      </c>
      <c r="O53" s="135">
        <v>95.4</v>
      </c>
      <c r="P53" s="135">
        <v>97.7</v>
      </c>
      <c r="Q53" s="135">
        <v>71.099999999999994</v>
      </c>
      <c r="R53" s="135">
        <v>111.9</v>
      </c>
      <c r="S53" s="135">
        <v>47.4</v>
      </c>
      <c r="T53" s="135">
        <v>89.427499999999995</v>
      </c>
      <c r="U53" s="135">
        <v>40.737200000000001</v>
      </c>
    </row>
    <row r="54" spans="1:21" ht="19.5" x14ac:dyDescent="0.25">
      <c r="A54" s="288" t="s">
        <v>41</v>
      </c>
      <c r="B54" s="135">
        <v>391.315</v>
      </c>
      <c r="C54" s="135">
        <v>609.24399999999991</v>
      </c>
      <c r="D54" s="135">
        <v>645.42700000000002</v>
      </c>
      <c r="E54" s="135">
        <v>491.13299999999998</v>
      </c>
      <c r="F54" s="135">
        <v>625.87</v>
      </c>
      <c r="G54" s="135">
        <v>398.7</v>
      </c>
      <c r="H54" s="139">
        <v>411.10200000000003</v>
      </c>
      <c r="I54" s="139">
        <v>438.66400000000004</v>
      </c>
      <c r="J54" s="139">
        <v>671.21</v>
      </c>
      <c r="K54" s="139">
        <v>580.83600000000001</v>
      </c>
      <c r="L54" s="135">
        <v>644</v>
      </c>
      <c r="M54" s="135">
        <v>738.6</v>
      </c>
      <c r="N54" s="135">
        <v>816</v>
      </c>
      <c r="O54" s="135">
        <v>1076.0999999999999</v>
      </c>
      <c r="P54" s="135">
        <v>936.4</v>
      </c>
      <c r="Q54" s="135">
        <v>945.4</v>
      </c>
      <c r="R54" s="135">
        <v>1148</v>
      </c>
      <c r="S54" s="135">
        <v>1157.3</v>
      </c>
      <c r="T54" s="135">
        <v>1128.1111999999998</v>
      </c>
      <c r="U54" s="135">
        <v>1136.1170999999999</v>
      </c>
    </row>
    <row r="55" spans="1:21" ht="19.5" x14ac:dyDescent="0.25">
      <c r="A55" s="288" t="s">
        <v>42</v>
      </c>
      <c r="B55" s="135">
        <v>132.97899999999998</v>
      </c>
      <c r="C55" s="135">
        <v>168.42400000000001</v>
      </c>
      <c r="D55" s="135">
        <v>170.8</v>
      </c>
      <c r="E55" s="135">
        <v>85.465000000000003</v>
      </c>
      <c r="F55" s="135">
        <v>94.478999999999999</v>
      </c>
      <c r="G55" s="135">
        <v>85.9</v>
      </c>
      <c r="H55" s="139">
        <v>89.260999999999996</v>
      </c>
      <c r="I55" s="139">
        <v>126.724</v>
      </c>
      <c r="J55" s="139">
        <v>143.88200000000001</v>
      </c>
      <c r="K55" s="139">
        <v>164.75899999999999</v>
      </c>
      <c r="L55" s="135">
        <v>143.69999999999999</v>
      </c>
      <c r="M55" s="135">
        <v>201.3</v>
      </c>
      <c r="N55" s="135">
        <v>196.7</v>
      </c>
      <c r="O55" s="135">
        <v>352.9</v>
      </c>
      <c r="P55" s="135">
        <v>303.8</v>
      </c>
      <c r="Q55" s="135">
        <v>400.8</v>
      </c>
      <c r="R55" s="135">
        <v>495.2</v>
      </c>
      <c r="S55" s="135">
        <v>476.1</v>
      </c>
      <c r="T55" s="135">
        <v>437.9205</v>
      </c>
      <c r="U55" s="135">
        <v>493.85429999999997</v>
      </c>
    </row>
    <row r="56" spans="1:21" ht="19.5" x14ac:dyDescent="0.25">
      <c r="A56" s="288" t="s">
        <v>43</v>
      </c>
      <c r="B56" s="135">
        <v>145.27600000000001</v>
      </c>
      <c r="C56" s="135">
        <v>240.49499999999998</v>
      </c>
      <c r="D56" s="135">
        <v>238.18899999999999</v>
      </c>
      <c r="E56" s="135">
        <v>124.99600000000001</v>
      </c>
      <c r="F56" s="135">
        <v>278.40300000000002</v>
      </c>
      <c r="G56" s="135">
        <v>216.1</v>
      </c>
      <c r="H56" s="139">
        <v>199.774</v>
      </c>
      <c r="I56" s="139">
        <v>299.14600000000002</v>
      </c>
      <c r="J56" s="139">
        <v>521.29999999999995</v>
      </c>
      <c r="K56" s="139">
        <v>458.77</v>
      </c>
      <c r="L56" s="135">
        <v>399.7</v>
      </c>
      <c r="M56" s="135">
        <v>497.5</v>
      </c>
      <c r="N56" s="135">
        <v>522</v>
      </c>
      <c r="O56" s="135">
        <v>654.70000000000005</v>
      </c>
      <c r="P56" s="135">
        <v>648.79999999999995</v>
      </c>
      <c r="Q56" s="135">
        <v>558</v>
      </c>
      <c r="R56" s="135">
        <v>616.79999999999995</v>
      </c>
      <c r="S56" s="135">
        <v>636.20000000000005</v>
      </c>
      <c r="T56" s="135">
        <v>763.79040000000009</v>
      </c>
      <c r="U56" s="135">
        <v>791.19620000000009</v>
      </c>
    </row>
    <row r="57" spans="1:21" x14ac:dyDescent="0.25">
      <c r="A57" s="288" t="s">
        <v>44</v>
      </c>
      <c r="B57" s="135" t="s">
        <v>102</v>
      </c>
      <c r="C57" s="135" t="s">
        <v>102</v>
      </c>
      <c r="D57" s="135" t="s">
        <v>102</v>
      </c>
      <c r="E57" s="135">
        <v>92.992999999999995</v>
      </c>
      <c r="F57" s="135">
        <v>119.44300000000001</v>
      </c>
      <c r="G57" s="135">
        <v>116</v>
      </c>
      <c r="H57" s="139">
        <v>121.345</v>
      </c>
      <c r="I57" s="139">
        <v>123.595</v>
      </c>
      <c r="J57" s="139">
        <v>181.93699999999998</v>
      </c>
      <c r="K57" s="139">
        <v>171.5</v>
      </c>
      <c r="L57" s="135">
        <v>124.6</v>
      </c>
      <c r="M57" s="135">
        <v>183.9</v>
      </c>
      <c r="N57" s="135">
        <v>90.6</v>
      </c>
      <c r="O57" s="135">
        <v>192.4</v>
      </c>
      <c r="P57" s="135">
        <v>157.69999999999999</v>
      </c>
      <c r="Q57" s="135">
        <v>215.8</v>
      </c>
      <c r="R57" s="135">
        <v>304.3</v>
      </c>
      <c r="S57" s="135">
        <v>422</v>
      </c>
      <c r="T57" s="135">
        <v>268.39580000000001</v>
      </c>
      <c r="U57" s="135">
        <v>177.70350000000002</v>
      </c>
    </row>
    <row r="58" spans="1:21" x14ac:dyDescent="0.25">
      <c r="A58" s="288" t="s">
        <v>45</v>
      </c>
      <c r="B58" s="135">
        <v>3674.5919999999996</v>
      </c>
      <c r="C58" s="135">
        <v>4772.4120000000003</v>
      </c>
      <c r="D58" s="135">
        <v>6119.4480000000003</v>
      </c>
      <c r="E58" s="135">
        <v>3743.6860000000001</v>
      </c>
      <c r="F58" s="135">
        <v>6195.5239999999994</v>
      </c>
      <c r="G58" s="135">
        <v>6697.2</v>
      </c>
      <c r="H58" s="139">
        <v>6271.1679999999997</v>
      </c>
      <c r="I58" s="139">
        <v>7015.7490000000007</v>
      </c>
      <c r="J58" s="139">
        <v>8414.1669999999995</v>
      </c>
      <c r="K58" s="139">
        <v>6935.6869999999999</v>
      </c>
      <c r="L58" s="135">
        <v>6889.7</v>
      </c>
      <c r="M58" s="135">
        <v>8206.2999999999993</v>
      </c>
      <c r="N58" s="135">
        <v>4846.5</v>
      </c>
      <c r="O58" s="135">
        <v>6981.5</v>
      </c>
      <c r="P58" s="135">
        <v>8574.6</v>
      </c>
      <c r="Q58" s="135">
        <v>8960.6</v>
      </c>
      <c r="R58" s="135">
        <v>10309</v>
      </c>
      <c r="S58" s="135">
        <v>10107.200000000001</v>
      </c>
      <c r="T58" s="135">
        <v>8933.176300000001</v>
      </c>
      <c r="U58" s="135">
        <v>8400.1507000000001</v>
      </c>
    </row>
    <row r="59" spans="1:21" ht="18" x14ac:dyDescent="0.25">
      <c r="A59" s="2" t="s">
        <v>90</v>
      </c>
      <c r="B59" s="72">
        <v>19394.173999999999</v>
      </c>
      <c r="C59" s="72">
        <v>24713.613000000001</v>
      </c>
      <c r="D59" s="72">
        <v>25182.768</v>
      </c>
      <c r="E59" s="72">
        <v>22077.907999999999</v>
      </c>
      <c r="F59" s="72">
        <v>19775.432000000001</v>
      </c>
      <c r="G59" s="72">
        <v>19151.8</v>
      </c>
      <c r="H59" s="98">
        <v>20882.310999999998</v>
      </c>
      <c r="I59" s="98">
        <v>22329.132999999998</v>
      </c>
      <c r="J59" s="98">
        <v>27155.439000000002</v>
      </c>
      <c r="K59" s="98">
        <v>21733.03</v>
      </c>
      <c r="L59" s="72">
        <v>6552</v>
      </c>
      <c r="M59" s="72">
        <v>21247.9</v>
      </c>
      <c r="N59" s="72">
        <v>14537.4</v>
      </c>
      <c r="O59" s="72">
        <v>17044.8</v>
      </c>
      <c r="P59" s="72">
        <v>20926.3</v>
      </c>
      <c r="Q59" s="72">
        <v>18883.599999999999</v>
      </c>
      <c r="R59" s="72">
        <v>24562.6</v>
      </c>
      <c r="S59" s="72">
        <v>30592.400000000001</v>
      </c>
      <c r="T59" s="72">
        <v>21457.660599999999</v>
      </c>
      <c r="U59" s="72">
        <v>22608.630400000002</v>
      </c>
    </row>
    <row r="60" spans="1:21" x14ac:dyDescent="0.25">
      <c r="A60" s="288" t="s">
        <v>46</v>
      </c>
      <c r="B60" s="135">
        <v>2520.6689999999999</v>
      </c>
      <c r="C60" s="135">
        <v>3107.0439999999999</v>
      </c>
      <c r="D60" s="135">
        <v>3743.79</v>
      </c>
      <c r="E60" s="135">
        <v>3840.4300000000003</v>
      </c>
      <c r="F60" s="135">
        <v>3235.953</v>
      </c>
      <c r="G60" s="135">
        <v>2884</v>
      </c>
      <c r="H60" s="139">
        <v>3883.2550000000001</v>
      </c>
      <c r="I60" s="139">
        <v>4069.3530000000001</v>
      </c>
      <c r="J60" s="139">
        <v>4532.9580000000005</v>
      </c>
      <c r="K60" s="139">
        <v>2930.7640000000001</v>
      </c>
      <c r="L60" s="135">
        <v>781</v>
      </c>
      <c r="M60" s="135">
        <v>3002.9</v>
      </c>
      <c r="N60" s="135">
        <v>1672.2</v>
      </c>
      <c r="O60" s="135">
        <v>2038.7</v>
      </c>
      <c r="P60" s="135">
        <v>2420.9</v>
      </c>
      <c r="Q60" s="135">
        <v>3005.4</v>
      </c>
      <c r="R60" s="135">
        <v>3324</v>
      </c>
      <c r="S60" s="135">
        <v>3782.7</v>
      </c>
      <c r="T60" s="135">
        <v>3058.9254000000001</v>
      </c>
      <c r="U60" s="135">
        <v>3246.5250000000001</v>
      </c>
    </row>
    <row r="61" spans="1:21" x14ac:dyDescent="0.25">
      <c r="A61" s="288" t="s">
        <v>47</v>
      </c>
      <c r="B61" s="135">
        <v>236.54299999999998</v>
      </c>
      <c r="C61" s="135">
        <v>371.60500000000002</v>
      </c>
      <c r="D61" s="135">
        <v>267.94099999999997</v>
      </c>
      <c r="E61" s="135">
        <v>274.95600000000002</v>
      </c>
      <c r="F61" s="135">
        <v>233.535</v>
      </c>
      <c r="G61" s="135">
        <v>248.8</v>
      </c>
      <c r="H61" s="139">
        <v>210.13200000000001</v>
      </c>
      <c r="I61" s="139">
        <v>176.91199999999998</v>
      </c>
      <c r="J61" s="139">
        <v>249.74699999999999</v>
      </c>
      <c r="K61" s="139">
        <v>279.77300000000002</v>
      </c>
      <c r="L61" s="135">
        <v>101.9</v>
      </c>
      <c r="M61" s="135">
        <v>289.89999999999998</v>
      </c>
      <c r="N61" s="135">
        <v>184.2</v>
      </c>
      <c r="O61" s="135">
        <v>158.30000000000001</v>
      </c>
      <c r="P61" s="135">
        <v>225.8</v>
      </c>
      <c r="Q61" s="135">
        <v>219.4</v>
      </c>
      <c r="R61" s="135">
        <v>213.9</v>
      </c>
      <c r="S61" s="135">
        <v>237.1</v>
      </c>
      <c r="T61" s="135">
        <v>227.56399999999999</v>
      </c>
      <c r="U61" s="135">
        <v>242.63479999999998</v>
      </c>
    </row>
    <row r="62" spans="1:21" x14ac:dyDescent="0.25">
      <c r="A62" s="288" t="s">
        <v>48</v>
      </c>
      <c r="B62" s="135">
        <v>620.60900000000004</v>
      </c>
      <c r="C62" s="135">
        <v>795.18999999999994</v>
      </c>
      <c r="D62" s="135">
        <v>938.00800000000004</v>
      </c>
      <c r="E62" s="135">
        <v>738.29200000000003</v>
      </c>
      <c r="F62" s="135">
        <v>631.20299999999997</v>
      </c>
      <c r="G62" s="135">
        <v>768</v>
      </c>
      <c r="H62" s="139">
        <v>945.69699999999989</v>
      </c>
      <c r="I62" s="139">
        <v>909.06700000000001</v>
      </c>
      <c r="J62" s="139">
        <v>1168.5889999999999</v>
      </c>
      <c r="K62" s="139">
        <v>1309.328</v>
      </c>
      <c r="L62" s="135">
        <v>292.39999999999998</v>
      </c>
      <c r="M62" s="135">
        <v>1035.9000000000001</v>
      </c>
      <c r="N62" s="135">
        <v>797.4</v>
      </c>
      <c r="O62" s="135">
        <v>849.3</v>
      </c>
      <c r="P62" s="135">
        <v>946.8</v>
      </c>
      <c r="Q62" s="135">
        <v>1040.0999999999999</v>
      </c>
      <c r="R62" s="135">
        <v>1194.0999999999999</v>
      </c>
      <c r="S62" s="135">
        <v>1335.7</v>
      </c>
      <c r="T62" s="135">
        <v>1068.3076999999998</v>
      </c>
      <c r="U62" s="135">
        <v>1226.5536</v>
      </c>
    </row>
    <row r="63" spans="1:21" x14ac:dyDescent="0.25">
      <c r="A63" s="288" t="s">
        <v>49</v>
      </c>
      <c r="B63" s="135">
        <v>3288.2629999999999</v>
      </c>
      <c r="C63" s="135">
        <v>5295.1390000000001</v>
      </c>
      <c r="D63" s="135">
        <v>5117.9230000000007</v>
      </c>
      <c r="E63" s="135">
        <v>4618.8999999999996</v>
      </c>
      <c r="F63" s="135">
        <v>3847.0120000000002</v>
      </c>
      <c r="G63" s="135">
        <v>4137</v>
      </c>
      <c r="H63" s="139">
        <v>4164.5199999999995</v>
      </c>
      <c r="I63" s="139">
        <v>4745.2269999999999</v>
      </c>
      <c r="J63" s="139">
        <v>5742.5059999999994</v>
      </c>
      <c r="K63" s="139">
        <v>4441.7800000000007</v>
      </c>
      <c r="L63" s="135">
        <v>661.1</v>
      </c>
      <c r="M63" s="135">
        <v>4867.7</v>
      </c>
      <c r="N63" s="135">
        <v>2990.5</v>
      </c>
      <c r="O63" s="135">
        <v>2611.5</v>
      </c>
      <c r="P63" s="135">
        <v>3366</v>
      </c>
      <c r="Q63" s="135">
        <v>3367.7</v>
      </c>
      <c r="R63" s="135">
        <v>4115.1000000000004</v>
      </c>
      <c r="S63" s="135">
        <v>4879.8</v>
      </c>
      <c r="T63" s="135">
        <v>3657.5906000000004</v>
      </c>
      <c r="U63" s="135">
        <v>4167.8730999999998</v>
      </c>
    </row>
    <row r="64" spans="1:21" x14ac:dyDescent="0.25">
      <c r="A64" s="288" t="s">
        <v>50</v>
      </c>
      <c r="B64" s="135">
        <v>596.10900000000004</v>
      </c>
      <c r="C64" s="135">
        <v>835.73199999999997</v>
      </c>
      <c r="D64" s="135">
        <v>764.67100000000005</v>
      </c>
      <c r="E64" s="135">
        <v>749.68399999999997</v>
      </c>
      <c r="F64" s="135">
        <v>490.30900000000003</v>
      </c>
      <c r="G64" s="135">
        <v>569.70000000000005</v>
      </c>
      <c r="H64" s="139">
        <v>567.18700000000001</v>
      </c>
      <c r="I64" s="139">
        <v>556.38400000000001</v>
      </c>
      <c r="J64" s="139">
        <v>646.04499999999996</v>
      </c>
      <c r="K64" s="139">
        <v>654.56999999999994</v>
      </c>
      <c r="L64" s="135">
        <v>312.7</v>
      </c>
      <c r="M64" s="135">
        <v>640.5</v>
      </c>
      <c r="N64" s="135">
        <v>484.2</v>
      </c>
      <c r="O64" s="135">
        <v>305.39999999999998</v>
      </c>
      <c r="P64" s="135">
        <v>608.4</v>
      </c>
      <c r="Q64" s="135">
        <v>527.5</v>
      </c>
      <c r="R64" s="135">
        <v>540.5</v>
      </c>
      <c r="S64" s="135">
        <v>701.7</v>
      </c>
      <c r="T64" s="135">
        <v>629.81880000000001</v>
      </c>
      <c r="U64" s="135">
        <v>625.86329999999998</v>
      </c>
    </row>
    <row r="65" spans="1:21" x14ac:dyDescent="0.25">
      <c r="A65" s="288" t="s">
        <v>51</v>
      </c>
      <c r="B65" s="135">
        <v>500.76499999999999</v>
      </c>
      <c r="C65" s="135">
        <v>627.45000000000005</v>
      </c>
      <c r="D65" s="135">
        <v>535.09399999999994</v>
      </c>
      <c r="E65" s="135">
        <v>421.98199999999997</v>
      </c>
      <c r="F65" s="135">
        <v>314.53499999999997</v>
      </c>
      <c r="G65" s="135">
        <v>391</v>
      </c>
      <c r="H65" s="139">
        <v>418.62</v>
      </c>
      <c r="I65" s="139">
        <v>363.72300000000001</v>
      </c>
      <c r="J65" s="139">
        <v>524.44899999999996</v>
      </c>
      <c r="K65" s="139">
        <v>572.83000000000004</v>
      </c>
      <c r="L65" s="135">
        <v>129.19999999999999</v>
      </c>
      <c r="M65" s="135">
        <v>558.1</v>
      </c>
      <c r="N65" s="135">
        <v>415.4</v>
      </c>
      <c r="O65" s="135">
        <v>399.9</v>
      </c>
      <c r="P65" s="135">
        <v>558.9</v>
      </c>
      <c r="Q65" s="135">
        <v>561.5</v>
      </c>
      <c r="R65" s="135">
        <v>616.6</v>
      </c>
      <c r="S65" s="135">
        <v>707.4</v>
      </c>
      <c r="T65" s="135">
        <v>632.71090000000004</v>
      </c>
      <c r="U65" s="135">
        <v>724.85389999999995</v>
      </c>
    </row>
    <row r="66" spans="1:21" x14ac:dyDescent="0.25">
      <c r="A66" s="288" t="s">
        <v>52</v>
      </c>
      <c r="B66" s="135">
        <v>563.71100000000001</v>
      </c>
      <c r="C66" s="135">
        <v>746.97799999999995</v>
      </c>
      <c r="D66" s="135">
        <v>597.26900000000001</v>
      </c>
      <c r="E66" s="135">
        <v>609.48</v>
      </c>
      <c r="F66" s="135">
        <v>458.45500000000004</v>
      </c>
      <c r="G66" s="135">
        <v>465.8</v>
      </c>
      <c r="H66" s="139">
        <v>443.76000000000005</v>
      </c>
      <c r="I66" s="139">
        <v>398.43799999999999</v>
      </c>
      <c r="J66" s="139">
        <v>436.459</v>
      </c>
      <c r="K66" s="139">
        <v>450.77200000000005</v>
      </c>
      <c r="L66" s="135">
        <v>330.9</v>
      </c>
      <c r="M66" s="135">
        <v>444.4</v>
      </c>
      <c r="N66" s="135">
        <v>321.7</v>
      </c>
      <c r="O66" s="135">
        <v>274.89999999999998</v>
      </c>
      <c r="P66" s="135">
        <v>364.9</v>
      </c>
      <c r="Q66" s="135">
        <v>303.60000000000002</v>
      </c>
      <c r="R66" s="135">
        <v>246.9</v>
      </c>
      <c r="S66" s="135">
        <v>354.1</v>
      </c>
      <c r="T66" s="135">
        <v>371.1798</v>
      </c>
      <c r="U66" s="135">
        <v>299.77089999999998</v>
      </c>
    </row>
    <row r="67" spans="1:21" x14ac:dyDescent="0.25">
      <c r="A67" s="288" t="s">
        <v>53</v>
      </c>
      <c r="B67" s="135">
        <v>776.26300000000003</v>
      </c>
      <c r="C67" s="135">
        <v>1037.0940000000001</v>
      </c>
      <c r="D67" s="135">
        <v>700.52200000000005</v>
      </c>
      <c r="E67" s="135">
        <v>736.15699999999993</v>
      </c>
      <c r="F67" s="135">
        <v>602.14200000000005</v>
      </c>
      <c r="G67" s="135">
        <v>659.1</v>
      </c>
      <c r="H67" s="139">
        <v>566.64</v>
      </c>
      <c r="I67" s="139">
        <v>491.62299999999993</v>
      </c>
      <c r="J67" s="139">
        <v>607.33699999999999</v>
      </c>
      <c r="K67" s="139">
        <v>705.61699999999996</v>
      </c>
      <c r="L67" s="135">
        <v>460.7</v>
      </c>
      <c r="M67" s="135">
        <v>736.7</v>
      </c>
      <c r="N67" s="135">
        <v>555.6</v>
      </c>
      <c r="O67" s="135">
        <v>419.7</v>
      </c>
      <c r="P67" s="135">
        <v>671.4</v>
      </c>
      <c r="Q67" s="135">
        <v>584.79999999999995</v>
      </c>
      <c r="R67" s="135">
        <v>527.20000000000005</v>
      </c>
      <c r="S67" s="135">
        <v>558.4</v>
      </c>
      <c r="T67" s="135">
        <v>570.02949999999998</v>
      </c>
      <c r="U67" s="135">
        <v>623.55989999999997</v>
      </c>
    </row>
    <row r="68" spans="1:21" x14ac:dyDescent="0.25">
      <c r="A68" s="288" t="s">
        <v>54</v>
      </c>
      <c r="B68" s="135">
        <v>1008.003</v>
      </c>
      <c r="C68" s="135">
        <v>1189.3120000000001</v>
      </c>
      <c r="D68" s="135">
        <v>1032.895</v>
      </c>
      <c r="E68" s="135">
        <v>866.00900000000001</v>
      </c>
      <c r="F68" s="135">
        <v>856.35300000000007</v>
      </c>
      <c r="G68" s="135">
        <v>1012.8</v>
      </c>
      <c r="H68" s="139">
        <v>1165.8910000000001</v>
      </c>
      <c r="I68" s="139">
        <v>1042.508</v>
      </c>
      <c r="J68" s="139">
        <v>1299.2149999999999</v>
      </c>
      <c r="K68" s="139">
        <v>1432.299</v>
      </c>
      <c r="L68" s="135">
        <v>541.29999999999995</v>
      </c>
      <c r="M68" s="135">
        <v>1300.7</v>
      </c>
      <c r="N68" s="135">
        <v>931.9</v>
      </c>
      <c r="O68" s="135">
        <v>918.1</v>
      </c>
      <c r="P68" s="135">
        <v>1132.8</v>
      </c>
      <c r="Q68" s="135">
        <v>1149.8</v>
      </c>
      <c r="R68" s="135">
        <v>1128.5999999999999</v>
      </c>
      <c r="S68" s="135">
        <v>1325.1</v>
      </c>
      <c r="T68" s="135">
        <v>1151.3301999999999</v>
      </c>
      <c r="U68" s="135">
        <v>1218.7604999999999</v>
      </c>
    </row>
    <row r="69" spans="1:21" x14ac:dyDescent="0.25">
      <c r="A69" s="288" t="s">
        <v>55</v>
      </c>
      <c r="B69" s="135">
        <v>3141.6549999999997</v>
      </c>
      <c r="C69" s="135">
        <v>3282.5830000000001</v>
      </c>
      <c r="D69" s="135">
        <v>3432.9199999999996</v>
      </c>
      <c r="E69" s="135">
        <v>2780.5720000000001</v>
      </c>
      <c r="F69" s="135">
        <v>2218.8150000000001</v>
      </c>
      <c r="G69" s="135">
        <v>1811.4</v>
      </c>
      <c r="H69" s="139">
        <v>2019.2900000000002</v>
      </c>
      <c r="I69" s="139">
        <v>3155.1689999999999</v>
      </c>
      <c r="J69" s="139">
        <v>3718.0650000000001</v>
      </c>
      <c r="K69" s="139">
        <v>2446.52</v>
      </c>
      <c r="L69" s="135">
        <v>739</v>
      </c>
      <c r="M69" s="135">
        <v>2918.9</v>
      </c>
      <c r="N69" s="135">
        <v>1471.8</v>
      </c>
      <c r="O69" s="135">
        <v>2051</v>
      </c>
      <c r="P69" s="135">
        <v>2546.4</v>
      </c>
      <c r="Q69" s="135">
        <v>2158.6999999999998</v>
      </c>
      <c r="R69" s="135">
        <v>3138.6</v>
      </c>
      <c r="S69" s="135">
        <v>4207.2</v>
      </c>
      <c r="T69" s="135">
        <v>2033.5966000000001</v>
      </c>
      <c r="U69" s="135">
        <v>2124.2123000000001</v>
      </c>
    </row>
    <row r="70" spans="1:21" x14ac:dyDescent="0.25">
      <c r="A70" s="288" t="s">
        <v>56</v>
      </c>
      <c r="B70" s="135">
        <v>820.24400000000003</v>
      </c>
      <c r="C70" s="135">
        <v>1046.3579999999999</v>
      </c>
      <c r="D70" s="135">
        <v>1170.405</v>
      </c>
      <c r="E70" s="135">
        <v>836.923</v>
      </c>
      <c r="F70" s="135">
        <v>906.62000000000012</v>
      </c>
      <c r="G70" s="135">
        <v>992.5</v>
      </c>
      <c r="H70" s="139">
        <v>1107.9450000000002</v>
      </c>
      <c r="I70" s="139">
        <v>932.1389999999999</v>
      </c>
      <c r="J70" s="139">
        <v>1422.3389999999999</v>
      </c>
      <c r="K70" s="139">
        <v>1461.4169999999999</v>
      </c>
      <c r="L70" s="135">
        <v>407.3</v>
      </c>
      <c r="M70" s="135">
        <v>874.7</v>
      </c>
      <c r="N70" s="135">
        <v>749.9</v>
      </c>
      <c r="O70" s="135">
        <v>1291.3</v>
      </c>
      <c r="P70" s="135">
        <v>1265.4000000000001</v>
      </c>
      <c r="Q70" s="135">
        <v>1558.5</v>
      </c>
      <c r="R70" s="135">
        <v>1945.8</v>
      </c>
      <c r="S70" s="135">
        <v>2370.4</v>
      </c>
      <c r="T70" s="135">
        <v>1744.6179</v>
      </c>
      <c r="U70" s="135">
        <v>1856.8262999999999</v>
      </c>
    </row>
    <row r="71" spans="1:21" x14ac:dyDescent="0.25">
      <c r="A71" s="288" t="s">
        <v>57</v>
      </c>
      <c r="B71" s="135">
        <v>1529.2670000000001</v>
      </c>
      <c r="C71" s="135">
        <v>2004.7380000000001</v>
      </c>
      <c r="D71" s="135">
        <v>2029.5650000000001</v>
      </c>
      <c r="E71" s="135">
        <v>1385.8219999999999</v>
      </c>
      <c r="F71" s="135">
        <v>1408.15</v>
      </c>
      <c r="G71" s="135">
        <v>1101.8</v>
      </c>
      <c r="H71" s="139">
        <v>1251.4549999999999</v>
      </c>
      <c r="I71" s="139">
        <v>1402.123</v>
      </c>
      <c r="J71" s="139">
        <v>1824.4069999999999</v>
      </c>
      <c r="K71" s="139">
        <v>1128.011</v>
      </c>
      <c r="L71" s="135">
        <v>489.2</v>
      </c>
      <c r="M71" s="135">
        <v>1212.8</v>
      </c>
      <c r="N71" s="135">
        <v>1106.8</v>
      </c>
      <c r="O71" s="135">
        <v>1629.4</v>
      </c>
      <c r="P71" s="135">
        <v>2070.1</v>
      </c>
      <c r="Q71" s="135">
        <v>1332.8</v>
      </c>
      <c r="R71" s="135">
        <v>2119.4</v>
      </c>
      <c r="S71" s="135">
        <v>2750.8</v>
      </c>
      <c r="T71" s="135">
        <v>1830.6366000000003</v>
      </c>
      <c r="U71" s="135">
        <v>1892.6233999999999</v>
      </c>
    </row>
    <row r="72" spans="1:21" x14ac:dyDescent="0.25">
      <c r="A72" s="288" t="s">
        <v>58</v>
      </c>
      <c r="B72" s="135">
        <v>2863.6019999999999</v>
      </c>
      <c r="C72" s="135">
        <v>3295.3389999999999</v>
      </c>
      <c r="D72" s="135">
        <v>3711.2139999999999</v>
      </c>
      <c r="E72" s="135">
        <v>3517.326</v>
      </c>
      <c r="F72" s="135">
        <v>3877.8650000000002</v>
      </c>
      <c r="G72" s="135">
        <v>3452.7</v>
      </c>
      <c r="H72" s="139">
        <v>3411.326</v>
      </c>
      <c r="I72" s="139">
        <v>3320.5919999999996</v>
      </c>
      <c r="J72" s="139">
        <v>3854.6489999999999</v>
      </c>
      <c r="K72" s="139">
        <v>2775.0219999999999</v>
      </c>
      <c r="L72" s="135">
        <v>1032.5</v>
      </c>
      <c r="M72" s="135">
        <v>2066.9</v>
      </c>
      <c r="N72" s="135">
        <v>2204.8000000000002</v>
      </c>
      <c r="O72" s="135">
        <v>3194</v>
      </c>
      <c r="P72" s="135">
        <v>3684.2</v>
      </c>
      <c r="Q72" s="135">
        <v>2214</v>
      </c>
      <c r="R72" s="135">
        <v>4264.6000000000004</v>
      </c>
      <c r="S72" s="135">
        <v>5832.7</v>
      </c>
      <c r="T72" s="135">
        <v>3313.7762000000002</v>
      </c>
      <c r="U72" s="135">
        <v>3182.1588999999999</v>
      </c>
    </row>
    <row r="73" spans="1:21" x14ac:dyDescent="0.25">
      <c r="A73" s="288" t="s">
        <v>59</v>
      </c>
      <c r="B73" s="135">
        <v>928.47099999999989</v>
      </c>
      <c r="C73" s="135">
        <v>1079.05</v>
      </c>
      <c r="D73" s="135">
        <v>1140.549</v>
      </c>
      <c r="E73" s="135">
        <v>701.37599999999998</v>
      </c>
      <c r="F73" s="135">
        <v>694.48500000000001</v>
      </c>
      <c r="G73" s="135">
        <v>657.2</v>
      </c>
      <c r="H73" s="139">
        <v>726.59199999999998</v>
      </c>
      <c r="I73" s="139">
        <v>765.87400000000002</v>
      </c>
      <c r="J73" s="139">
        <v>1128.675</v>
      </c>
      <c r="K73" s="139">
        <v>1144.327</v>
      </c>
      <c r="L73" s="135">
        <v>272.89999999999998</v>
      </c>
      <c r="M73" s="135">
        <v>1297.7</v>
      </c>
      <c r="N73" s="135">
        <v>651.1</v>
      </c>
      <c r="O73" s="135">
        <v>903.4</v>
      </c>
      <c r="P73" s="135">
        <v>1064.3</v>
      </c>
      <c r="Q73" s="135">
        <v>859.6</v>
      </c>
      <c r="R73" s="135">
        <v>1187.0999999999999</v>
      </c>
      <c r="S73" s="135">
        <v>1549.4</v>
      </c>
      <c r="T73" s="135">
        <v>1167.5763000000002</v>
      </c>
      <c r="U73" s="135">
        <v>1176.4146000000001</v>
      </c>
    </row>
    <row r="74" spans="1:21" ht="18" x14ac:dyDescent="0.25">
      <c r="A74" s="2" t="s">
        <v>154</v>
      </c>
      <c r="B74" s="72">
        <v>3907.7019999999998</v>
      </c>
      <c r="C74" s="72">
        <v>5239.2049999999999</v>
      </c>
      <c r="D74" s="72">
        <v>4360.2460000000001</v>
      </c>
      <c r="E74" s="72">
        <v>4125.2389999999996</v>
      </c>
      <c r="F74" s="72">
        <v>3253.8029999999999</v>
      </c>
      <c r="G74" s="72">
        <v>4809.5</v>
      </c>
      <c r="H74" s="98">
        <v>5615.067</v>
      </c>
      <c r="I74" s="98">
        <v>5254.5280000000002</v>
      </c>
      <c r="J74" s="98">
        <v>5145.67</v>
      </c>
      <c r="K74" s="98">
        <v>5225.9830000000002</v>
      </c>
      <c r="L74" s="72">
        <v>3332.1</v>
      </c>
      <c r="M74" s="72">
        <v>7275.5</v>
      </c>
      <c r="N74" s="72">
        <v>3397.4</v>
      </c>
      <c r="O74" s="72">
        <v>4296.2</v>
      </c>
      <c r="P74" s="72">
        <v>4532</v>
      </c>
      <c r="Q74" s="72">
        <v>5254.5</v>
      </c>
      <c r="R74" s="72">
        <v>5603.8</v>
      </c>
      <c r="S74" s="72">
        <v>6702.1</v>
      </c>
      <c r="T74" s="72">
        <v>5464.3338000000003</v>
      </c>
      <c r="U74" s="72">
        <v>5748.1040000000003</v>
      </c>
    </row>
    <row r="75" spans="1:21" x14ac:dyDescent="0.25">
      <c r="A75" s="288" t="s">
        <v>60</v>
      </c>
      <c r="B75" s="135">
        <v>1084.538</v>
      </c>
      <c r="C75" s="135">
        <v>1434.5419999999999</v>
      </c>
      <c r="D75" s="135">
        <v>1141.489</v>
      </c>
      <c r="E75" s="135">
        <v>914.80599999999993</v>
      </c>
      <c r="F75" s="135">
        <v>786.58</v>
      </c>
      <c r="G75" s="135">
        <v>1277.2</v>
      </c>
      <c r="H75" s="139">
        <v>1426.2739999999999</v>
      </c>
      <c r="I75" s="139">
        <v>1519.1990000000001</v>
      </c>
      <c r="J75" s="139">
        <v>1588.9760000000001</v>
      </c>
      <c r="K75" s="139">
        <v>1662.2180000000001</v>
      </c>
      <c r="L75" s="135">
        <v>858.5</v>
      </c>
      <c r="M75" s="135">
        <v>2371.6999999999998</v>
      </c>
      <c r="N75" s="135">
        <v>913.7</v>
      </c>
      <c r="O75" s="135">
        <v>1318.6</v>
      </c>
      <c r="P75" s="135">
        <v>1244</v>
      </c>
      <c r="Q75" s="135">
        <v>1588.6</v>
      </c>
      <c r="R75" s="135">
        <v>1770.9</v>
      </c>
      <c r="S75" s="135">
        <v>2052.6999999999998</v>
      </c>
      <c r="T75" s="135">
        <v>1657.2560000000001</v>
      </c>
      <c r="U75" s="135">
        <v>1780.7387999999999</v>
      </c>
    </row>
    <row r="76" spans="1:21" x14ac:dyDescent="0.25">
      <c r="A76" s="288" t="s">
        <v>61</v>
      </c>
      <c r="B76" s="135">
        <v>604.30100000000004</v>
      </c>
      <c r="C76" s="135">
        <v>792.65</v>
      </c>
      <c r="D76" s="135">
        <v>666.29399999999998</v>
      </c>
      <c r="E76" s="135">
        <v>631.82399999999996</v>
      </c>
      <c r="F76" s="135">
        <v>491.51599999999996</v>
      </c>
      <c r="G76" s="135">
        <v>726.5</v>
      </c>
      <c r="H76" s="139">
        <v>722.78500000000008</v>
      </c>
      <c r="I76" s="139">
        <v>585.66999999999996</v>
      </c>
      <c r="J76" s="139">
        <v>630.16999999999996</v>
      </c>
      <c r="K76" s="139">
        <v>676.01099999999997</v>
      </c>
      <c r="L76" s="135">
        <v>549.20000000000005</v>
      </c>
      <c r="M76" s="135">
        <v>762.5</v>
      </c>
      <c r="N76" s="135">
        <v>521.20000000000005</v>
      </c>
      <c r="O76" s="135">
        <v>610.79999999999995</v>
      </c>
      <c r="P76" s="135">
        <v>660.6</v>
      </c>
      <c r="Q76" s="135">
        <v>629.5</v>
      </c>
      <c r="R76" s="135">
        <v>597</v>
      </c>
      <c r="S76" s="135">
        <v>754.2</v>
      </c>
      <c r="T76" s="135">
        <v>615.55250000000001</v>
      </c>
      <c r="U76" s="135">
        <v>708.13760000000002</v>
      </c>
    </row>
    <row r="77" spans="1:21" x14ac:dyDescent="0.25">
      <c r="A77" s="288" t="s">
        <v>62</v>
      </c>
      <c r="B77" s="135">
        <v>1168.1479999999999</v>
      </c>
      <c r="C77" s="135">
        <v>1608.1389999999999</v>
      </c>
      <c r="D77" s="135">
        <v>1201.223</v>
      </c>
      <c r="E77" s="135">
        <v>1128.4659999999999</v>
      </c>
      <c r="F77" s="135">
        <v>1162.7940000000001</v>
      </c>
      <c r="G77" s="135">
        <v>1329.3</v>
      </c>
      <c r="H77" s="139">
        <v>1345.472</v>
      </c>
      <c r="I77" s="139">
        <v>1264.107</v>
      </c>
      <c r="J77" s="139">
        <v>1238.502</v>
      </c>
      <c r="K77" s="139">
        <v>1525.6200000000001</v>
      </c>
      <c r="L77" s="135">
        <v>1232.7</v>
      </c>
      <c r="M77" s="135">
        <v>1922.4</v>
      </c>
      <c r="N77" s="135">
        <v>1273.7</v>
      </c>
      <c r="O77" s="135">
        <v>1335.4</v>
      </c>
      <c r="P77" s="135">
        <v>1487.9</v>
      </c>
      <c r="Q77" s="135">
        <v>1338.5</v>
      </c>
      <c r="R77" s="135">
        <v>1288.2</v>
      </c>
      <c r="S77" s="135">
        <v>1587.8</v>
      </c>
      <c r="T77" s="135">
        <v>1341.2033999999999</v>
      </c>
      <c r="U77" s="135">
        <v>1481.6588999999999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9"/>
      <c r="I78" s="139"/>
      <c r="J78" s="139"/>
      <c r="K78" s="139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9.5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>
        <v>3.2000000000000001E-2</v>
      </c>
      <c r="P79" s="135">
        <v>2.9000000000000001E-2</v>
      </c>
      <c r="Q79" s="135" t="s">
        <v>95</v>
      </c>
      <c r="R79" s="135" t="s">
        <v>95</v>
      </c>
      <c r="S79" s="135" t="s">
        <v>95</v>
      </c>
      <c r="T79" s="135">
        <v>0.36349999999999999</v>
      </c>
      <c r="U79" s="135">
        <v>8.9999999999999998E-4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87</v>
      </c>
      <c r="B81" s="135">
        <v>1168.1479999999999</v>
      </c>
      <c r="C81" s="135">
        <v>1608.1389999999999</v>
      </c>
      <c r="D81" s="135">
        <v>1201.223</v>
      </c>
      <c r="E81" s="135">
        <v>1128.4659999999999</v>
      </c>
      <c r="F81" s="135">
        <v>1162.7940000000001</v>
      </c>
      <c r="G81" s="135">
        <v>1329.3</v>
      </c>
      <c r="H81" s="135">
        <v>1345.472</v>
      </c>
      <c r="I81" s="139">
        <v>1264.1030000000001</v>
      </c>
      <c r="J81" s="139">
        <v>1238.502</v>
      </c>
      <c r="K81" s="139">
        <v>1525.6200000000001</v>
      </c>
      <c r="L81" s="135">
        <v>1232.7</v>
      </c>
      <c r="M81" s="135">
        <v>1922.4</v>
      </c>
      <c r="N81" s="135">
        <v>1273.7</v>
      </c>
      <c r="O81" s="135">
        <v>1335.4</v>
      </c>
      <c r="P81" s="135">
        <v>1487.9</v>
      </c>
      <c r="Q81" s="135">
        <v>1338.5</v>
      </c>
      <c r="R81" s="135">
        <v>1288.2</v>
      </c>
      <c r="S81" s="135">
        <v>1587.8</v>
      </c>
      <c r="T81" s="135">
        <v>1340.8398999999999</v>
      </c>
      <c r="U81" s="135">
        <v>1481.6579999999999</v>
      </c>
    </row>
    <row r="82" spans="1:21" x14ac:dyDescent="0.25">
      <c r="A82" s="288" t="s">
        <v>65</v>
      </c>
      <c r="B82" s="135">
        <v>1050.7149999999999</v>
      </c>
      <c r="C82" s="135">
        <v>1403.874</v>
      </c>
      <c r="D82" s="135">
        <v>1351.24</v>
      </c>
      <c r="E82" s="135">
        <v>1450.143</v>
      </c>
      <c r="F82" s="135">
        <v>812.91399999999999</v>
      </c>
      <c r="G82" s="135">
        <v>1476.5</v>
      </c>
      <c r="H82" s="139">
        <v>2120.5360000000001</v>
      </c>
      <c r="I82" s="139">
        <v>1885.5529999999999</v>
      </c>
      <c r="J82" s="139">
        <v>1688.0220000000002</v>
      </c>
      <c r="K82" s="139">
        <v>1362.134</v>
      </c>
      <c r="L82" s="135">
        <v>691.8</v>
      </c>
      <c r="M82" s="135">
        <v>2218.9</v>
      </c>
      <c r="N82" s="135">
        <v>688.7</v>
      </c>
      <c r="O82" s="135">
        <v>1031.4000000000001</v>
      </c>
      <c r="P82" s="135">
        <v>1139.5</v>
      </c>
      <c r="Q82" s="135">
        <v>1697.9</v>
      </c>
      <c r="R82" s="135">
        <v>1947.7</v>
      </c>
      <c r="S82" s="135">
        <v>2307.3000000000002</v>
      </c>
      <c r="T82" s="135">
        <v>1850.3219000000001</v>
      </c>
      <c r="U82" s="135">
        <v>1777.5687000000003</v>
      </c>
    </row>
    <row r="83" spans="1:21" ht="18" x14ac:dyDescent="0.25">
      <c r="A83" s="2" t="s">
        <v>127</v>
      </c>
      <c r="B83" s="72">
        <v>12463.359</v>
      </c>
      <c r="C83" s="72">
        <v>16249.578000000001</v>
      </c>
      <c r="D83" s="72">
        <v>13467.44</v>
      </c>
      <c r="E83" s="72">
        <v>10963.650999999998</v>
      </c>
      <c r="F83" s="72">
        <v>12899.535</v>
      </c>
      <c r="G83" s="72">
        <v>11273.2</v>
      </c>
      <c r="H83" s="98">
        <v>11703.767000000002</v>
      </c>
      <c r="I83" s="98">
        <v>14755.543</v>
      </c>
      <c r="J83" s="98">
        <v>13612.460000000001</v>
      </c>
      <c r="K83" s="98">
        <v>18001.948</v>
      </c>
      <c r="L83" s="72">
        <v>13141.2</v>
      </c>
      <c r="M83" s="72">
        <v>14393.800000000001</v>
      </c>
      <c r="N83" s="72">
        <v>8663.4000000000015</v>
      </c>
      <c r="O83" s="72">
        <v>15053.500000000002</v>
      </c>
      <c r="P83" s="72">
        <v>12717.2</v>
      </c>
      <c r="Q83" s="72">
        <v>13707.8</v>
      </c>
      <c r="R83" s="72">
        <v>14940.5</v>
      </c>
      <c r="S83" s="72">
        <v>15622.2</v>
      </c>
      <c r="T83" s="72">
        <v>14908.0872</v>
      </c>
      <c r="U83" s="72">
        <v>14662.016899999999</v>
      </c>
    </row>
    <row r="84" spans="1:21" x14ac:dyDescent="0.25">
      <c r="A84" s="288" t="s">
        <v>66</v>
      </c>
      <c r="B84" s="135">
        <v>20.443000000000001</v>
      </c>
      <c r="C84" s="135">
        <v>15.416</v>
      </c>
      <c r="D84" s="135">
        <v>21.372999999999998</v>
      </c>
      <c r="E84" s="135">
        <v>14.657</v>
      </c>
      <c r="F84" s="135">
        <v>16.312999999999999</v>
      </c>
      <c r="G84" s="135">
        <v>19.5</v>
      </c>
      <c r="H84" s="139">
        <v>12.581</v>
      </c>
      <c r="I84" s="139">
        <v>22.399000000000001</v>
      </c>
      <c r="J84" s="139">
        <v>7.9760000000000009</v>
      </c>
      <c r="K84" s="139">
        <v>16.390999999999998</v>
      </c>
      <c r="L84" s="135">
        <v>10.199999999999999</v>
      </c>
      <c r="M84" s="135">
        <v>8.6999999999999993</v>
      </c>
      <c r="N84" s="135">
        <v>5.5</v>
      </c>
      <c r="O84" s="135">
        <v>10.1</v>
      </c>
      <c r="P84" s="135">
        <v>9.1</v>
      </c>
      <c r="Q84" s="135">
        <v>7</v>
      </c>
      <c r="R84" s="135">
        <v>10.199999999999999</v>
      </c>
      <c r="S84" s="135">
        <v>7.1</v>
      </c>
      <c r="T84" s="135">
        <v>4.0177999999999994</v>
      </c>
      <c r="U84" s="135">
        <v>8.6265999999999998</v>
      </c>
    </row>
    <row r="85" spans="1:21" x14ac:dyDescent="0.25">
      <c r="A85" s="288" t="s">
        <v>68</v>
      </c>
      <c r="B85" s="135">
        <v>24.713000000000001</v>
      </c>
      <c r="C85" s="135">
        <v>21.978000000000002</v>
      </c>
      <c r="D85" s="135">
        <v>23.913999999999998</v>
      </c>
      <c r="E85" s="135">
        <v>11.113</v>
      </c>
      <c r="F85" s="135">
        <v>24.68</v>
      </c>
      <c r="G85" s="135">
        <v>14.5</v>
      </c>
      <c r="H85" s="139">
        <v>11.791</v>
      </c>
      <c r="I85" s="139">
        <v>6.859</v>
      </c>
      <c r="J85" s="139">
        <v>12.239000000000001</v>
      </c>
      <c r="K85" s="139">
        <v>14.784000000000001</v>
      </c>
      <c r="L85" s="135">
        <v>20.399999999999999</v>
      </c>
      <c r="M85" s="135">
        <v>25</v>
      </c>
      <c r="N85" s="135">
        <v>20.2</v>
      </c>
      <c r="O85" s="135">
        <v>26.3</v>
      </c>
      <c r="P85" s="135">
        <v>9</v>
      </c>
      <c r="Q85" s="135">
        <v>2.5</v>
      </c>
      <c r="R85" s="135">
        <v>6.6</v>
      </c>
      <c r="S85" s="135">
        <v>5.4</v>
      </c>
      <c r="T85" s="135">
        <v>14.653600000000001</v>
      </c>
      <c r="U85" s="135">
        <v>26.440800000000003</v>
      </c>
    </row>
    <row r="86" spans="1:21" x14ac:dyDescent="0.25">
      <c r="A86" s="288" t="s">
        <v>69</v>
      </c>
      <c r="B86" s="135">
        <v>109.83599999999998</v>
      </c>
      <c r="C86" s="135">
        <v>149.61600000000001</v>
      </c>
      <c r="D86" s="135">
        <v>113.45399999999999</v>
      </c>
      <c r="E86" s="135">
        <v>91.747</v>
      </c>
      <c r="F86" s="135">
        <v>85.936000000000007</v>
      </c>
      <c r="G86" s="135">
        <v>39.9</v>
      </c>
      <c r="H86" s="139">
        <v>65.061999999999998</v>
      </c>
      <c r="I86" s="139">
        <v>80.284000000000006</v>
      </c>
      <c r="J86" s="139">
        <v>84.552999999999997</v>
      </c>
      <c r="K86" s="139">
        <v>111.77799999999999</v>
      </c>
      <c r="L86" s="135">
        <v>128.9</v>
      </c>
      <c r="M86" s="135">
        <v>173.9</v>
      </c>
      <c r="N86" s="135">
        <v>137.5</v>
      </c>
      <c r="O86" s="135">
        <v>130.6</v>
      </c>
      <c r="P86" s="135">
        <v>162.9</v>
      </c>
      <c r="Q86" s="135">
        <v>115.6</v>
      </c>
      <c r="R86" s="135">
        <v>121.9</v>
      </c>
      <c r="S86" s="135">
        <v>108.9</v>
      </c>
      <c r="T86" s="135">
        <v>99.466999999999999</v>
      </c>
      <c r="U86" s="135">
        <v>141.4171</v>
      </c>
    </row>
    <row r="87" spans="1:21" x14ac:dyDescent="0.25">
      <c r="A87" s="288" t="s">
        <v>70</v>
      </c>
      <c r="B87" s="135">
        <v>4408.1350000000002</v>
      </c>
      <c r="C87" s="135">
        <v>4798.0589999999993</v>
      </c>
      <c r="D87" s="135">
        <v>4749.8710000000001</v>
      </c>
      <c r="E87" s="135">
        <v>3231.8029999999999</v>
      </c>
      <c r="F87" s="135">
        <v>3606.1930000000002</v>
      </c>
      <c r="G87" s="135">
        <v>2952.6</v>
      </c>
      <c r="H87" s="139">
        <v>3519.5080000000003</v>
      </c>
      <c r="I87" s="139">
        <v>4700.5059999999994</v>
      </c>
      <c r="J87" s="139">
        <v>3857.5430000000001</v>
      </c>
      <c r="K87" s="139">
        <v>5627.9040000000005</v>
      </c>
      <c r="L87" s="135">
        <v>4240.8</v>
      </c>
      <c r="M87" s="135">
        <v>3919.5</v>
      </c>
      <c r="N87" s="135">
        <v>2516.8000000000002</v>
      </c>
      <c r="O87" s="135">
        <v>4926.1000000000004</v>
      </c>
      <c r="P87" s="135">
        <v>3294.9</v>
      </c>
      <c r="Q87" s="135">
        <v>3940.4</v>
      </c>
      <c r="R87" s="135">
        <v>4829.7</v>
      </c>
      <c r="S87" s="135">
        <v>4975.5</v>
      </c>
      <c r="T87" s="135">
        <v>5010.7497000000003</v>
      </c>
      <c r="U87" s="135">
        <v>4591.6914999999999</v>
      </c>
    </row>
    <row r="88" spans="1:21" x14ac:dyDescent="0.25">
      <c r="A88" s="288" t="s">
        <v>72</v>
      </c>
      <c r="B88" s="135">
        <v>1747.509</v>
      </c>
      <c r="C88" s="135">
        <v>2073.73</v>
      </c>
      <c r="D88" s="135">
        <v>1738.4189999999999</v>
      </c>
      <c r="E88" s="135">
        <v>1741.434</v>
      </c>
      <c r="F88" s="135">
        <v>1987.1220000000001</v>
      </c>
      <c r="G88" s="135">
        <v>1590.5</v>
      </c>
      <c r="H88" s="139">
        <v>1478.952</v>
      </c>
      <c r="I88" s="139">
        <v>1811.375</v>
      </c>
      <c r="J88" s="139">
        <v>2158.7799999999997</v>
      </c>
      <c r="K88" s="139">
        <v>2379.085</v>
      </c>
      <c r="L88" s="135">
        <v>2072.1999999999998</v>
      </c>
      <c r="M88" s="135">
        <v>2361.1</v>
      </c>
      <c r="N88" s="135">
        <v>1788.7</v>
      </c>
      <c r="O88" s="135">
        <v>2218.1999999999998</v>
      </c>
      <c r="P88" s="135">
        <v>2212.6</v>
      </c>
      <c r="Q88" s="135">
        <v>2258.4</v>
      </c>
      <c r="R88" s="135">
        <v>2357.5</v>
      </c>
      <c r="S88" s="135">
        <v>1922.9</v>
      </c>
      <c r="T88" s="135">
        <v>1889.9913000000001</v>
      </c>
      <c r="U88" s="135">
        <v>2182.3395</v>
      </c>
    </row>
    <row r="89" spans="1:21" x14ac:dyDescent="0.25">
      <c r="A89" s="288" t="s">
        <v>73</v>
      </c>
      <c r="B89" s="135">
        <v>529.423</v>
      </c>
      <c r="C89" s="135">
        <v>653.85699999999997</v>
      </c>
      <c r="D89" s="135">
        <v>520.27</v>
      </c>
      <c r="E89" s="135">
        <v>437.70400000000001</v>
      </c>
      <c r="F89" s="135">
        <v>561.40100000000007</v>
      </c>
      <c r="G89" s="135">
        <v>645</v>
      </c>
      <c r="H89" s="139">
        <v>572.30500000000006</v>
      </c>
      <c r="I89" s="139">
        <v>754.01700000000005</v>
      </c>
      <c r="J89" s="139">
        <v>757.64700000000005</v>
      </c>
      <c r="K89" s="139">
        <v>687.64799999999991</v>
      </c>
      <c r="L89" s="135">
        <v>554.1</v>
      </c>
      <c r="M89" s="135">
        <v>573.20000000000005</v>
      </c>
      <c r="N89" s="135">
        <v>629.5</v>
      </c>
      <c r="O89" s="135">
        <v>793.1</v>
      </c>
      <c r="P89" s="135">
        <v>856.9</v>
      </c>
      <c r="Q89" s="135">
        <v>550.5</v>
      </c>
      <c r="R89" s="135">
        <v>770.3</v>
      </c>
      <c r="S89" s="135">
        <v>869.9</v>
      </c>
      <c r="T89" s="135">
        <v>867.6721</v>
      </c>
      <c r="U89" s="135">
        <v>779.22739999999999</v>
      </c>
    </row>
    <row r="90" spans="1:21" x14ac:dyDescent="0.25">
      <c r="A90" s="288" t="s">
        <v>74</v>
      </c>
      <c r="B90" s="135">
        <v>858.82600000000002</v>
      </c>
      <c r="C90" s="135">
        <v>918.79</v>
      </c>
      <c r="D90" s="135">
        <v>809.96100000000001</v>
      </c>
      <c r="E90" s="135">
        <v>959.75800000000004</v>
      </c>
      <c r="F90" s="135">
        <v>1112.0999999999999</v>
      </c>
      <c r="G90" s="135">
        <v>1041.5</v>
      </c>
      <c r="H90" s="139">
        <v>1110.0070000000001</v>
      </c>
      <c r="I90" s="139">
        <v>1454.942</v>
      </c>
      <c r="J90" s="139">
        <v>1466.5360000000001</v>
      </c>
      <c r="K90" s="139">
        <v>1569.7069999999999</v>
      </c>
      <c r="L90" s="135">
        <v>1172.4000000000001</v>
      </c>
      <c r="M90" s="135">
        <v>1131.9000000000001</v>
      </c>
      <c r="N90" s="135">
        <v>488.8</v>
      </c>
      <c r="O90" s="135">
        <v>907.8</v>
      </c>
      <c r="P90" s="135">
        <v>953.3</v>
      </c>
      <c r="Q90" s="135">
        <v>1019.1</v>
      </c>
      <c r="R90" s="135">
        <v>928.3</v>
      </c>
      <c r="S90" s="135">
        <v>1077.0999999999999</v>
      </c>
      <c r="T90" s="135">
        <v>996.37430000000006</v>
      </c>
      <c r="U90" s="135">
        <v>1107.8272000000002</v>
      </c>
    </row>
    <row r="91" spans="1:21" x14ac:dyDescent="0.25">
      <c r="A91" s="288" t="s">
        <v>75</v>
      </c>
      <c r="B91" s="135">
        <v>2660.3890000000001</v>
      </c>
      <c r="C91" s="135">
        <v>3403.85</v>
      </c>
      <c r="D91" s="135">
        <v>2566.5230000000001</v>
      </c>
      <c r="E91" s="135">
        <v>1801.8779999999999</v>
      </c>
      <c r="F91" s="135">
        <v>2278.0459999999998</v>
      </c>
      <c r="G91" s="135">
        <v>1798.8</v>
      </c>
      <c r="H91" s="139">
        <v>1761.181</v>
      </c>
      <c r="I91" s="139">
        <v>2503.067</v>
      </c>
      <c r="J91" s="139">
        <v>2568.578</v>
      </c>
      <c r="K91" s="139">
        <v>3194.6529999999998</v>
      </c>
      <c r="L91" s="135">
        <v>2351.1</v>
      </c>
      <c r="M91" s="135">
        <v>2503.6999999999998</v>
      </c>
      <c r="N91" s="135">
        <v>1240.0999999999999</v>
      </c>
      <c r="O91" s="135">
        <v>2293.1</v>
      </c>
      <c r="P91" s="135">
        <v>1785.2</v>
      </c>
      <c r="Q91" s="135">
        <v>2197.1</v>
      </c>
      <c r="R91" s="135">
        <v>2344.6999999999998</v>
      </c>
      <c r="S91" s="135">
        <v>2824.6</v>
      </c>
      <c r="T91" s="135">
        <v>2494.6616999999997</v>
      </c>
      <c r="U91" s="135">
        <v>2431.4553000000001</v>
      </c>
    </row>
    <row r="92" spans="1:21" x14ac:dyDescent="0.25">
      <c r="A92" s="288" t="s">
        <v>76</v>
      </c>
      <c r="B92" s="135">
        <v>1722.2919999999999</v>
      </c>
      <c r="C92" s="135">
        <v>3806.3489999999997</v>
      </c>
      <c r="D92" s="135">
        <v>2638.201</v>
      </c>
      <c r="E92" s="135">
        <v>2363.3069999999998</v>
      </c>
      <c r="F92" s="135">
        <v>2857.9450000000002</v>
      </c>
      <c r="G92" s="135">
        <v>2851.8</v>
      </c>
      <c r="H92" s="139">
        <v>2890.567</v>
      </c>
      <c r="I92" s="139">
        <v>3082.1150000000002</v>
      </c>
      <c r="J92" s="139">
        <v>2289.7570000000001</v>
      </c>
      <c r="K92" s="139">
        <v>4002.5410000000002</v>
      </c>
      <c r="L92" s="135">
        <v>2231.9</v>
      </c>
      <c r="M92" s="135">
        <v>3379.2</v>
      </c>
      <c r="N92" s="135">
        <v>1689.6</v>
      </c>
      <c r="O92" s="135">
        <v>3428.1</v>
      </c>
      <c r="P92" s="135">
        <v>3136.9</v>
      </c>
      <c r="Q92" s="135">
        <v>3316.7</v>
      </c>
      <c r="R92" s="135">
        <v>3267.8</v>
      </c>
      <c r="S92" s="135">
        <v>3468.1</v>
      </c>
      <c r="T92" s="135">
        <v>3195.3074999999999</v>
      </c>
      <c r="U92" s="135">
        <v>3051.7060000000001</v>
      </c>
    </row>
    <row r="93" spans="1:21" x14ac:dyDescent="0.25">
      <c r="A93" s="288" t="s">
        <v>77</v>
      </c>
      <c r="B93" s="135">
        <v>381.79300000000001</v>
      </c>
      <c r="C93" s="135">
        <v>407.93299999999999</v>
      </c>
      <c r="D93" s="135">
        <v>285.45400000000001</v>
      </c>
      <c r="E93" s="135">
        <v>310.25</v>
      </c>
      <c r="F93" s="135">
        <v>369.79899999999998</v>
      </c>
      <c r="G93" s="135">
        <v>319.10000000000002</v>
      </c>
      <c r="H93" s="139">
        <v>281.81299999999999</v>
      </c>
      <c r="I93" s="139">
        <v>339.97899999999998</v>
      </c>
      <c r="J93" s="139">
        <v>408.851</v>
      </c>
      <c r="K93" s="139">
        <v>397.45699999999999</v>
      </c>
      <c r="L93" s="135">
        <v>359.2</v>
      </c>
      <c r="M93" s="135">
        <v>317.60000000000002</v>
      </c>
      <c r="N93" s="135">
        <v>146.69999999999999</v>
      </c>
      <c r="O93" s="135">
        <v>320.10000000000002</v>
      </c>
      <c r="P93" s="135">
        <v>296.5</v>
      </c>
      <c r="Q93" s="135">
        <v>300.39999999999998</v>
      </c>
      <c r="R93" s="135">
        <v>303.5</v>
      </c>
      <c r="S93" s="135">
        <v>362.8</v>
      </c>
      <c r="T93" s="135">
        <v>335.19209999999998</v>
      </c>
      <c r="U93" s="135">
        <v>341.28530000000001</v>
      </c>
    </row>
    <row r="94" spans="1:21" ht="18" x14ac:dyDescent="0.25">
      <c r="A94" s="2" t="s">
        <v>91</v>
      </c>
      <c r="B94" s="72">
        <v>683.67000000000007</v>
      </c>
      <c r="C94" s="72">
        <v>677.02</v>
      </c>
      <c r="D94" s="72">
        <v>1039.0550000000001</v>
      </c>
      <c r="E94" s="72">
        <v>604.21800000000007</v>
      </c>
      <c r="F94" s="72">
        <v>486.39100000000002</v>
      </c>
      <c r="G94" s="72">
        <v>756.19999999999993</v>
      </c>
      <c r="H94" s="98">
        <v>706.49</v>
      </c>
      <c r="I94" s="98">
        <v>810.22400000000005</v>
      </c>
      <c r="J94" s="98">
        <v>817.17100000000005</v>
      </c>
      <c r="K94" s="98">
        <v>929.05700000000002</v>
      </c>
      <c r="L94" s="72">
        <v>507.6</v>
      </c>
      <c r="M94" s="72">
        <v>823.69999999999993</v>
      </c>
      <c r="N94" s="72">
        <v>885.7</v>
      </c>
      <c r="O94" s="72">
        <v>707.4</v>
      </c>
      <c r="P94" s="72">
        <v>1065.4000000000001</v>
      </c>
      <c r="Q94" s="72">
        <v>767.7</v>
      </c>
      <c r="R94" s="72">
        <v>917.3</v>
      </c>
      <c r="S94" s="72">
        <v>904.6</v>
      </c>
      <c r="T94" s="72">
        <v>992.07209999999998</v>
      </c>
      <c r="U94" s="72">
        <v>960.19609999999989</v>
      </c>
    </row>
    <row r="95" spans="1:21" x14ac:dyDescent="0.25">
      <c r="A95" s="288" t="s">
        <v>67</v>
      </c>
      <c r="B95" s="135">
        <v>179.03299999999999</v>
      </c>
      <c r="C95" s="135">
        <v>123.898</v>
      </c>
      <c r="D95" s="135">
        <v>131.518</v>
      </c>
      <c r="E95" s="135">
        <v>81.453000000000003</v>
      </c>
      <c r="F95" s="135">
        <v>105.64700000000001</v>
      </c>
      <c r="G95" s="135">
        <v>82.6</v>
      </c>
      <c r="H95" s="139">
        <v>90.942999999999998</v>
      </c>
      <c r="I95" s="139">
        <v>81.534000000000006</v>
      </c>
      <c r="J95" s="139">
        <v>100.776</v>
      </c>
      <c r="K95" s="139">
        <v>79.313999999999993</v>
      </c>
      <c r="L95" s="135">
        <v>72.5</v>
      </c>
      <c r="M95" s="135">
        <v>97.6</v>
      </c>
      <c r="N95" s="135">
        <v>125.7</v>
      </c>
      <c r="O95" s="135">
        <v>112.7</v>
      </c>
      <c r="P95" s="135">
        <v>81.400000000000006</v>
      </c>
      <c r="Q95" s="135">
        <v>21.5</v>
      </c>
      <c r="R95" s="135">
        <v>33.5</v>
      </c>
      <c r="S95" s="135">
        <v>39.200000000000003</v>
      </c>
      <c r="T95" s="135">
        <v>71.996099999999998</v>
      </c>
      <c r="U95" s="135">
        <v>86.504899999999992</v>
      </c>
    </row>
    <row r="96" spans="1:21" x14ac:dyDescent="0.25">
      <c r="A96" s="288" t="s">
        <v>78</v>
      </c>
      <c r="B96" s="135">
        <v>27.693000000000001</v>
      </c>
      <c r="C96" s="135">
        <v>16.021999999999998</v>
      </c>
      <c r="D96" s="135">
        <v>20.113</v>
      </c>
      <c r="E96" s="135">
        <v>22.34</v>
      </c>
      <c r="F96" s="135">
        <v>16.277999999999999</v>
      </c>
      <c r="G96" s="135">
        <v>14.1</v>
      </c>
      <c r="H96" s="139">
        <v>12.831</v>
      </c>
      <c r="I96" s="139">
        <v>12.584</v>
      </c>
      <c r="J96" s="139">
        <v>6.3770000000000007</v>
      </c>
      <c r="K96" s="139">
        <v>7.6440000000000001</v>
      </c>
      <c r="L96" s="135">
        <v>10.3</v>
      </c>
      <c r="M96" s="135">
        <v>7.8</v>
      </c>
      <c r="N96" s="135">
        <v>6.3</v>
      </c>
      <c r="O96" s="135">
        <v>11.8</v>
      </c>
      <c r="P96" s="135">
        <v>12.2</v>
      </c>
      <c r="Q96" s="135">
        <v>8.1</v>
      </c>
      <c r="R96" s="135">
        <v>12.1</v>
      </c>
      <c r="S96" s="135">
        <v>5.9</v>
      </c>
      <c r="T96" s="135">
        <v>9.5856999999999992</v>
      </c>
      <c r="U96" s="135">
        <v>10.5519</v>
      </c>
    </row>
    <row r="97" spans="1:21" x14ac:dyDescent="0.25">
      <c r="A97" s="288" t="s">
        <v>71</v>
      </c>
      <c r="B97" s="135">
        <v>195.58199999999999</v>
      </c>
      <c r="C97" s="135">
        <v>157.34700000000001</v>
      </c>
      <c r="D97" s="135">
        <v>333.10199999999998</v>
      </c>
      <c r="E97" s="135">
        <v>203.071</v>
      </c>
      <c r="F97" s="135">
        <v>115.65</v>
      </c>
      <c r="G97" s="135">
        <v>292.10000000000002</v>
      </c>
      <c r="H97" s="139">
        <v>185.387</v>
      </c>
      <c r="I97" s="139">
        <v>168.26</v>
      </c>
      <c r="J97" s="139">
        <v>212.38299999999998</v>
      </c>
      <c r="K97" s="139">
        <v>268.66500000000002</v>
      </c>
      <c r="L97" s="135">
        <v>138.5</v>
      </c>
      <c r="M97" s="135">
        <v>114.1</v>
      </c>
      <c r="N97" s="135">
        <v>214</v>
      </c>
      <c r="O97" s="135">
        <v>168</v>
      </c>
      <c r="P97" s="135">
        <v>211.9</v>
      </c>
      <c r="Q97" s="135">
        <v>62.8</v>
      </c>
      <c r="R97" s="135">
        <v>80.7</v>
      </c>
      <c r="S97" s="135">
        <v>109.3</v>
      </c>
      <c r="T97" s="135">
        <v>177.14830000000001</v>
      </c>
      <c r="U97" s="135">
        <v>109.70450000000001</v>
      </c>
    </row>
    <row r="98" spans="1:21" x14ac:dyDescent="0.25">
      <c r="A98" s="288" t="s">
        <v>79</v>
      </c>
      <c r="B98" s="135">
        <v>0.41500000000000004</v>
      </c>
      <c r="C98" s="135">
        <v>0.49099999999999999</v>
      </c>
      <c r="D98" s="135">
        <v>0.65</v>
      </c>
      <c r="E98" s="135">
        <v>0.751</v>
      </c>
      <c r="F98" s="135">
        <v>0.89100000000000001</v>
      </c>
      <c r="G98" s="135">
        <v>0.4</v>
      </c>
      <c r="H98" s="139">
        <v>0.316</v>
      </c>
      <c r="I98" s="139">
        <v>0.25800000000000001</v>
      </c>
      <c r="J98" s="139">
        <v>0.21299999999999999</v>
      </c>
      <c r="K98" s="139">
        <v>8.199999999999999E-2</v>
      </c>
      <c r="L98" s="135">
        <v>0.4</v>
      </c>
      <c r="M98" s="135">
        <v>0.1</v>
      </c>
      <c r="N98" s="135">
        <v>0.1</v>
      </c>
      <c r="O98" s="135">
        <v>0.1</v>
      </c>
      <c r="P98" s="135">
        <v>0.2</v>
      </c>
      <c r="Q98" s="135">
        <v>0.1</v>
      </c>
      <c r="R98" s="135">
        <v>0.3</v>
      </c>
      <c r="S98" s="135">
        <v>0.2</v>
      </c>
      <c r="T98" s="135">
        <v>0.1206</v>
      </c>
      <c r="U98" s="135">
        <v>8.4999999999999992E-2</v>
      </c>
    </row>
    <row r="99" spans="1:21" x14ac:dyDescent="0.25">
      <c r="A99" s="288" t="s">
        <v>80</v>
      </c>
      <c r="B99" s="135">
        <v>117.297</v>
      </c>
      <c r="C99" s="135">
        <v>133.18</v>
      </c>
      <c r="D99" s="135">
        <v>147.58099999999999</v>
      </c>
      <c r="E99" s="135">
        <v>91.090999999999994</v>
      </c>
      <c r="F99" s="135">
        <v>111.95099999999999</v>
      </c>
      <c r="G99" s="135">
        <v>121.5</v>
      </c>
      <c r="H99" s="139">
        <v>137.167</v>
      </c>
      <c r="I99" s="139">
        <v>133.119</v>
      </c>
      <c r="J99" s="139">
        <v>163.702</v>
      </c>
      <c r="K99" s="139">
        <v>192.05099999999999</v>
      </c>
      <c r="L99" s="135">
        <v>143.9</v>
      </c>
      <c r="M99" s="135">
        <v>229.3</v>
      </c>
      <c r="N99" s="135">
        <v>233.3</v>
      </c>
      <c r="O99" s="135">
        <v>227.4</v>
      </c>
      <c r="P99" s="135">
        <v>305.39999999999998</v>
      </c>
      <c r="Q99" s="135">
        <v>298</v>
      </c>
      <c r="R99" s="135">
        <v>295.10000000000002</v>
      </c>
      <c r="S99" s="135">
        <v>327.2</v>
      </c>
      <c r="T99" s="135">
        <v>344.20529999999997</v>
      </c>
      <c r="U99" s="135">
        <v>376.71140000000003</v>
      </c>
    </row>
    <row r="100" spans="1:21" x14ac:dyDescent="0.25">
      <c r="A100" s="288" t="s">
        <v>161</v>
      </c>
      <c r="B100" s="135">
        <v>24.027000000000001</v>
      </c>
      <c r="C100" s="135">
        <v>26.882999999999999</v>
      </c>
      <c r="D100" s="135">
        <v>28.72</v>
      </c>
      <c r="E100" s="135">
        <v>16.978999999999999</v>
      </c>
      <c r="F100" s="135">
        <v>18.951000000000001</v>
      </c>
      <c r="G100" s="135">
        <v>8.9</v>
      </c>
      <c r="H100" s="139">
        <v>17.817</v>
      </c>
      <c r="I100" s="139">
        <v>22.7</v>
      </c>
      <c r="J100" s="139">
        <v>26.556999999999999</v>
      </c>
      <c r="K100" s="139">
        <v>16.983000000000001</v>
      </c>
      <c r="L100" s="135">
        <v>5.5</v>
      </c>
      <c r="M100" s="135">
        <v>10.199999999999999</v>
      </c>
      <c r="N100" s="135">
        <v>13.6</v>
      </c>
      <c r="O100" s="135">
        <v>9.5</v>
      </c>
      <c r="P100" s="135">
        <v>19</v>
      </c>
      <c r="Q100" s="135">
        <v>14.8</v>
      </c>
      <c r="R100" s="135">
        <v>11.6</v>
      </c>
      <c r="S100" s="135">
        <v>16.600000000000001</v>
      </c>
      <c r="T100" s="135">
        <v>19.0688</v>
      </c>
      <c r="U100" s="135">
        <v>9.2965999999999998</v>
      </c>
    </row>
    <row r="101" spans="1:21" x14ac:dyDescent="0.25">
      <c r="A101" s="288" t="s">
        <v>82</v>
      </c>
      <c r="B101" s="135">
        <v>120.07000000000001</v>
      </c>
      <c r="C101" s="135">
        <v>190.28800000000001</v>
      </c>
      <c r="D101" s="135">
        <v>344.27600000000001</v>
      </c>
      <c r="E101" s="135">
        <v>169.21800000000002</v>
      </c>
      <c r="F101" s="135">
        <v>98.171000000000006</v>
      </c>
      <c r="G101" s="135">
        <v>214.2</v>
      </c>
      <c r="H101" s="139">
        <v>233.66500000000002</v>
      </c>
      <c r="I101" s="139">
        <v>362.08000000000004</v>
      </c>
      <c r="J101" s="139">
        <v>272.99200000000002</v>
      </c>
      <c r="K101" s="139">
        <v>338.29300000000001</v>
      </c>
      <c r="L101" s="135">
        <v>130.6</v>
      </c>
      <c r="M101" s="135">
        <v>338.8</v>
      </c>
      <c r="N101" s="135">
        <v>271.89999999999998</v>
      </c>
      <c r="O101" s="135">
        <v>172.5</v>
      </c>
      <c r="P101" s="135">
        <v>418.5</v>
      </c>
      <c r="Q101" s="135">
        <v>351.6</v>
      </c>
      <c r="R101" s="135">
        <v>475.2</v>
      </c>
      <c r="S101" s="135">
        <v>395.1</v>
      </c>
      <c r="T101" s="135">
        <v>360.34910000000002</v>
      </c>
      <c r="U101" s="135">
        <v>361.89670000000001</v>
      </c>
    </row>
    <row r="102" spans="1:21" x14ac:dyDescent="0.25">
      <c r="A102" s="288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x14ac:dyDescent="0.25">
      <c r="A103" s="288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x14ac:dyDescent="0.25">
      <c r="A104" s="288" t="s">
        <v>85</v>
      </c>
      <c r="B104" s="135">
        <v>19.553000000000001</v>
      </c>
      <c r="C104" s="135">
        <v>28.911000000000001</v>
      </c>
      <c r="D104" s="135">
        <v>33.094999999999999</v>
      </c>
      <c r="E104" s="135">
        <v>19.315000000000001</v>
      </c>
      <c r="F104" s="135">
        <v>18.852</v>
      </c>
      <c r="G104" s="135">
        <v>22.4</v>
      </c>
      <c r="H104" s="139">
        <v>28.363999999999997</v>
      </c>
      <c r="I104" s="139">
        <v>29.689</v>
      </c>
      <c r="J104" s="139">
        <v>34.170999999999999</v>
      </c>
      <c r="K104" s="139">
        <v>26.024999999999999</v>
      </c>
      <c r="L104" s="135">
        <v>6</v>
      </c>
      <c r="M104" s="135">
        <v>25.8</v>
      </c>
      <c r="N104" s="135">
        <v>20.9</v>
      </c>
      <c r="O104" s="135">
        <v>5.4</v>
      </c>
      <c r="P104" s="135">
        <v>16.7</v>
      </c>
      <c r="Q104" s="135">
        <v>10.9</v>
      </c>
      <c r="R104" s="135">
        <v>8.9</v>
      </c>
      <c r="S104" s="135">
        <v>11.1</v>
      </c>
      <c r="T104" s="135">
        <v>9.5980999999999987</v>
      </c>
      <c r="U104" s="135">
        <v>5.4451999999999998</v>
      </c>
    </row>
    <row r="105" spans="1:21" ht="19.5" x14ac:dyDescent="0.25">
      <c r="A105" s="288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ht="12.75" customHeight="1" x14ac:dyDescent="0.25">
      <c r="A106" s="395" t="s">
        <v>99</v>
      </c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14"/>
    </row>
    <row r="107" spans="1:21" ht="15.75" customHeight="1" x14ac:dyDescent="0.25">
      <c r="A107" s="393" t="s">
        <v>541</v>
      </c>
      <c r="B107" s="394"/>
      <c r="C107" s="394"/>
      <c r="D107" s="394"/>
      <c r="E107" s="394"/>
      <c r="F107" s="394"/>
      <c r="G107" s="394"/>
      <c r="H107" s="394"/>
      <c r="I107" s="394"/>
      <c r="J107" s="394"/>
      <c r="K107" s="394"/>
      <c r="L107" s="394"/>
      <c r="M107" s="394"/>
      <c r="N107" s="394"/>
      <c r="O107" s="394"/>
      <c r="P107" s="394"/>
      <c r="Q107" s="394"/>
      <c r="R107" s="394"/>
      <c r="S107" s="394"/>
      <c r="T107" s="394"/>
      <c r="U107" s="14"/>
    </row>
    <row r="108" spans="1:21" x14ac:dyDescent="0.25">
      <c r="A108" s="395" t="s">
        <v>542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14"/>
    </row>
    <row r="109" spans="1:21" ht="22.5" customHeight="1" x14ac:dyDescent="0.25">
      <c r="A109" s="395" t="s">
        <v>543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92"/>
      <c r="O109" s="292"/>
      <c r="P109" s="292"/>
      <c r="Q109" s="292"/>
      <c r="R109" s="292"/>
      <c r="S109" s="292"/>
      <c r="T109" s="292"/>
      <c r="U109" s="14"/>
    </row>
    <row r="110" spans="1:21" x14ac:dyDescent="0.25">
      <c r="A110" s="395" t="s">
        <v>544</v>
      </c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14"/>
    </row>
    <row r="111" spans="1:21" ht="24.75" customHeight="1" thickBot="1" x14ac:dyDescent="0.3">
      <c r="A111" s="388" t="s">
        <v>545</v>
      </c>
      <c r="B111" s="389"/>
      <c r="C111" s="389"/>
      <c r="D111" s="389"/>
      <c r="E111" s="389"/>
      <c r="F111" s="389"/>
      <c r="G111" s="389"/>
      <c r="H111" s="389"/>
      <c r="I111" s="389"/>
      <c r="J111" s="389"/>
      <c r="K111" s="389"/>
      <c r="L111" s="389"/>
      <c r="M111" s="389"/>
      <c r="N111" s="291"/>
      <c r="O111" s="291"/>
      <c r="P111" s="291"/>
      <c r="Q111" s="291"/>
      <c r="R111" s="291"/>
      <c r="S111" s="291"/>
      <c r="T111" s="291"/>
      <c r="U111" s="27"/>
    </row>
  </sheetData>
  <mergeCells count="12">
    <mergeCell ref="A106:T106"/>
    <mergeCell ref="A1:U1"/>
    <mergeCell ref="A2:U2"/>
    <mergeCell ref="A3:U3"/>
    <mergeCell ref="A4:U4"/>
    <mergeCell ref="A5:H5"/>
    <mergeCell ref="A6:H6"/>
    <mergeCell ref="A107:T107"/>
    <mergeCell ref="A108:T108"/>
    <mergeCell ref="A110:T110"/>
    <mergeCell ref="A109:M109"/>
    <mergeCell ref="A111:M111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1"/>
  <sheetViews>
    <sheetView zoomScale="110" zoomScaleNormal="110" workbookViewId="0">
      <pane ySplit="7" topLeftCell="A101" activePane="bottomLeft" state="frozen"/>
      <selection sqref="A1:T1"/>
      <selection pane="bottomLeft" activeCell="U111" sqref="U111"/>
    </sheetView>
  </sheetViews>
  <sheetFormatPr defaultRowHeight="15" x14ac:dyDescent="0.25"/>
  <cols>
    <col min="1" max="1" width="17.8554687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390" t="s">
        <v>458</v>
      </c>
      <c r="B5" s="401"/>
      <c r="C5" s="401"/>
      <c r="D5" s="401"/>
      <c r="E5" s="401"/>
      <c r="F5" s="401"/>
      <c r="G5" s="401"/>
      <c r="H5" s="401"/>
      <c r="I5" s="401"/>
    </row>
    <row r="6" spans="1:21" ht="15.75" thickBot="1" x14ac:dyDescent="0.3">
      <c r="A6" s="137" t="s">
        <v>228</v>
      </c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15.6</v>
      </c>
      <c r="C8" s="70">
        <v>19.399999999999999</v>
      </c>
      <c r="D8" s="70">
        <v>19.600000000000001</v>
      </c>
      <c r="E8" s="70">
        <v>17.8</v>
      </c>
      <c r="F8" s="70">
        <v>18.8</v>
      </c>
      <c r="G8" s="70">
        <v>18.5</v>
      </c>
      <c r="H8" s="70">
        <v>18.899999999999999</v>
      </c>
      <c r="I8" s="70">
        <v>19.8</v>
      </c>
      <c r="J8" s="70">
        <v>23.8</v>
      </c>
      <c r="K8" s="70">
        <v>22.7</v>
      </c>
      <c r="L8" s="70">
        <v>18.3</v>
      </c>
      <c r="M8" s="70">
        <v>22.4</v>
      </c>
      <c r="N8" s="70">
        <v>18.3</v>
      </c>
      <c r="O8" s="70">
        <v>22</v>
      </c>
      <c r="P8" s="70">
        <v>24.1</v>
      </c>
      <c r="Q8" s="70">
        <v>23.7</v>
      </c>
      <c r="R8" s="70">
        <v>26.2</v>
      </c>
      <c r="S8" s="70">
        <v>29.2</v>
      </c>
      <c r="T8" s="70">
        <v>25.4</v>
      </c>
      <c r="U8" s="72">
        <v>26.7</v>
      </c>
    </row>
    <row r="9" spans="1:21" ht="18" x14ac:dyDescent="0.25">
      <c r="A9" s="2" t="s">
        <v>92</v>
      </c>
      <c r="B9" s="72">
        <v>16.5</v>
      </c>
      <c r="C9" s="72">
        <v>20.7</v>
      </c>
      <c r="D9" s="72">
        <v>23.2</v>
      </c>
      <c r="E9" s="72">
        <v>22.2</v>
      </c>
      <c r="F9" s="72">
        <v>20.7</v>
      </c>
      <c r="G9" s="72">
        <v>22.6</v>
      </c>
      <c r="H9" s="72">
        <v>21.6</v>
      </c>
      <c r="I9" s="72">
        <v>22.9</v>
      </c>
      <c r="J9" s="72">
        <v>32.200000000000003</v>
      </c>
      <c r="K9" s="72">
        <v>28.5</v>
      </c>
      <c r="L9" s="72">
        <v>17.5</v>
      </c>
      <c r="M9" s="72">
        <v>24.3</v>
      </c>
      <c r="N9" s="72">
        <v>25.9</v>
      </c>
      <c r="O9" s="72">
        <v>30.4</v>
      </c>
      <c r="P9" s="72">
        <v>34.799999999999997</v>
      </c>
      <c r="Q9" s="72">
        <v>31.2</v>
      </c>
      <c r="R9" s="72">
        <v>35.1</v>
      </c>
      <c r="S9" s="72">
        <v>40</v>
      </c>
      <c r="T9" s="72">
        <v>36.4</v>
      </c>
      <c r="U9" s="72">
        <v>38.6</v>
      </c>
    </row>
    <row r="10" spans="1:21" x14ac:dyDescent="0.25">
      <c r="A10" s="144" t="s">
        <v>1</v>
      </c>
      <c r="B10" s="135">
        <v>21.7</v>
      </c>
      <c r="C10" s="135">
        <v>27.7</v>
      </c>
      <c r="D10" s="135">
        <v>28.4</v>
      </c>
      <c r="E10" s="135">
        <v>20.6</v>
      </c>
      <c r="F10" s="135">
        <v>25</v>
      </c>
      <c r="G10" s="135">
        <v>28.8</v>
      </c>
      <c r="H10" s="135">
        <v>24.9</v>
      </c>
      <c r="I10" s="135">
        <v>25.7</v>
      </c>
      <c r="J10" s="135">
        <v>39</v>
      </c>
      <c r="K10" s="135">
        <v>29.4</v>
      </c>
      <c r="L10" s="135">
        <v>18.8</v>
      </c>
      <c r="M10" s="135">
        <v>33</v>
      </c>
      <c r="N10" s="135">
        <v>34.200000000000003</v>
      </c>
      <c r="O10" s="135">
        <v>37.5</v>
      </c>
      <c r="P10" s="135">
        <v>44.5</v>
      </c>
      <c r="Q10" s="135">
        <v>39.700000000000003</v>
      </c>
      <c r="R10" s="135">
        <v>47.7</v>
      </c>
      <c r="S10" s="135">
        <v>48</v>
      </c>
      <c r="T10" s="135">
        <v>46.1</v>
      </c>
      <c r="U10" s="135">
        <v>48.7</v>
      </c>
    </row>
    <row r="11" spans="1:21" x14ac:dyDescent="0.25">
      <c r="A11" s="144" t="s">
        <v>2</v>
      </c>
      <c r="B11" s="135">
        <v>12.8</v>
      </c>
      <c r="C11" s="135">
        <v>14</v>
      </c>
      <c r="D11" s="135">
        <v>17.7</v>
      </c>
      <c r="E11" s="135">
        <v>16.7</v>
      </c>
      <c r="F11" s="135">
        <v>17.2</v>
      </c>
      <c r="G11" s="135">
        <v>17.600000000000001</v>
      </c>
      <c r="H11" s="135">
        <v>16</v>
      </c>
      <c r="I11" s="135">
        <v>16.600000000000001</v>
      </c>
      <c r="J11" s="135">
        <v>19.600000000000001</v>
      </c>
      <c r="K11" s="135">
        <v>20.100000000000001</v>
      </c>
      <c r="L11" s="135">
        <v>16.3</v>
      </c>
      <c r="M11" s="135">
        <v>20</v>
      </c>
      <c r="N11" s="135">
        <v>22.8</v>
      </c>
      <c r="O11" s="135">
        <v>24.1</v>
      </c>
      <c r="P11" s="135">
        <v>28.8</v>
      </c>
      <c r="Q11" s="135">
        <v>29.7</v>
      </c>
      <c r="R11" s="135">
        <v>39.299999999999997</v>
      </c>
      <c r="S11" s="135">
        <v>44.7</v>
      </c>
      <c r="T11" s="135">
        <v>46.5</v>
      </c>
      <c r="U11" s="135">
        <v>44.9</v>
      </c>
    </row>
    <row r="12" spans="1:21" x14ac:dyDescent="0.25">
      <c r="A12" s="144" t="s">
        <v>3</v>
      </c>
      <c r="B12" s="135">
        <v>17.7</v>
      </c>
      <c r="C12" s="135">
        <v>18.899999999999999</v>
      </c>
      <c r="D12" s="135">
        <v>22</v>
      </c>
      <c r="E12" s="135">
        <v>22.4</v>
      </c>
      <c r="F12" s="135">
        <v>18.600000000000001</v>
      </c>
      <c r="G12" s="135">
        <v>18.2</v>
      </c>
      <c r="H12" s="135">
        <v>20.8</v>
      </c>
      <c r="I12" s="135">
        <v>21.9</v>
      </c>
      <c r="J12" s="135">
        <v>20.7</v>
      </c>
      <c r="K12" s="135">
        <v>23.3</v>
      </c>
      <c r="L12" s="135">
        <v>16.399999999999999</v>
      </c>
      <c r="M12" s="135">
        <v>19.5</v>
      </c>
      <c r="N12" s="135">
        <v>22.1</v>
      </c>
      <c r="O12" s="135">
        <v>17.2</v>
      </c>
      <c r="P12" s="135">
        <v>23.2</v>
      </c>
      <c r="Q12" s="135">
        <v>24.7</v>
      </c>
      <c r="R12" s="135">
        <v>22.4</v>
      </c>
      <c r="S12" s="135">
        <v>25.9</v>
      </c>
      <c r="T12" s="135">
        <v>21.2</v>
      </c>
      <c r="U12" s="135">
        <v>22.5</v>
      </c>
    </row>
    <row r="13" spans="1:21" x14ac:dyDescent="0.25">
      <c r="A13" s="144" t="s">
        <v>4</v>
      </c>
      <c r="B13" s="135">
        <v>16.399999999999999</v>
      </c>
      <c r="C13" s="135">
        <v>22.8</v>
      </c>
      <c r="D13" s="135">
        <v>23.7</v>
      </c>
      <c r="E13" s="135">
        <v>22.6</v>
      </c>
      <c r="F13" s="135">
        <v>19.600000000000001</v>
      </c>
      <c r="G13" s="135">
        <v>21.5</v>
      </c>
      <c r="H13" s="135">
        <v>18.5</v>
      </c>
      <c r="I13" s="135">
        <v>21.9</v>
      </c>
      <c r="J13" s="135">
        <v>34.5</v>
      </c>
      <c r="K13" s="135">
        <v>26.5</v>
      </c>
      <c r="L13" s="135">
        <v>14</v>
      </c>
      <c r="M13" s="135">
        <v>24.6</v>
      </c>
      <c r="N13" s="135">
        <v>25</v>
      </c>
      <c r="O13" s="135">
        <v>27.3</v>
      </c>
      <c r="P13" s="135">
        <v>32.4</v>
      </c>
      <c r="Q13" s="135">
        <v>30</v>
      </c>
      <c r="R13" s="135">
        <v>34.4</v>
      </c>
      <c r="S13" s="135">
        <v>39.4</v>
      </c>
      <c r="T13" s="135">
        <v>32.9</v>
      </c>
      <c r="U13" s="135">
        <v>35</v>
      </c>
    </row>
    <row r="14" spans="1:21" x14ac:dyDescent="0.25">
      <c r="A14" s="144" t="s">
        <v>5</v>
      </c>
      <c r="B14" s="135">
        <v>14.1</v>
      </c>
      <c r="C14" s="135">
        <v>15.9</v>
      </c>
      <c r="D14" s="135">
        <v>15.3</v>
      </c>
      <c r="E14" s="135">
        <v>17.7</v>
      </c>
      <c r="F14" s="135">
        <v>14.1</v>
      </c>
      <c r="G14" s="135">
        <v>13.2</v>
      </c>
      <c r="H14" s="135">
        <v>13.5</v>
      </c>
      <c r="I14" s="135">
        <v>16.899999999999999</v>
      </c>
      <c r="J14" s="135">
        <v>18.2</v>
      </c>
      <c r="K14" s="135">
        <v>19.2</v>
      </c>
      <c r="L14" s="135">
        <v>18</v>
      </c>
      <c r="M14" s="135">
        <v>16.8</v>
      </c>
      <c r="N14" s="135">
        <v>20</v>
      </c>
      <c r="O14" s="135">
        <v>16.600000000000001</v>
      </c>
      <c r="P14" s="135">
        <v>21.3</v>
      </c>
      <c r="Q14" s="135">
        <v>22.6</v>
      </c>
      <c r="R14" s="135">
        <v>20.3</v>
      </c>
      <c r="S14" s="135">
        <v>21.6</v>
      </c>
      <c r="T14" s="135">
        <v>18.7</v>
      </c>
      <c r="U14" s="135">
        <v>20.2</v>
      </c>
    </row>
    <row r="15" spans="1:21" x14ac:dyDescent="0.25">
      <c r="A15" s="144" t="s">
        <v>6</v>
      </c>
      <c r="B15" s="135">
        <v>12.1</v>
      </c>
      <c r="C15" s="135">
        <v>13.1</v>
      </c>
      <c r="D15" s="135">
        <v>18</v>
      </c>
      <c r="E15" s="135">
        <v>19.600000000000001</v>
      </c>
      <c r="F15" s="135">
        <v>18.399999999999999</v>
      </c>
      <c r="G15" s="135">
        <v>16</v>
      </c>
      <c r="H15" s="135">
        <v>19.7</v>
      </c>
      <c r="I15" s="135">
        <v>17.5</v>
      </c>
      <c r="J15" s="135">
        <v>19.600000000000001</v>
      </c>
      <c r="K15" s="135">
        <v>21.6</v>
      </c>
      <c r="L15" s="135">
        <v>19.399999999999999</v>
      </c>
      <c r="M15" s="135">
        <v>19.600000000000001</v>
      </c>
      <c r="N15" s="135">
        <v>21.5</v>
      </c>
      <c r="O15" s="135">
        <v>16.2</v>
      </c>
      <c r="P15" s="135">
        <v>21.3</v>
      </c>
      <c r="Q15" s="135">
        <v>25.4</v>
      </c>
      <c r="R15" s="135">
        <v>20</v>
      </c>
      <c r="S15" s="135">
        <v>24.6</v>
      </c>
      <c r="T15" s="135">
        <v>25.1</v>
      </c>
      <c r="U15" s="135">
        <v>29.2</v>
      </c>
    </row>
    <row r="16" spans="1:21" x14ac:dyDescent="0.25">
      <c r="A16" s="144" t="s">
        <v>7</v>
      </c>
      <c r="B16" s="135">
        <v>10.6</v>
      </c>
      <c r="C16" s="135">
        <v>12.2</v>
      </c>
      <c r="D16" s="135">
        <v>10.8</v>
      </c>
      <c r="E16" s="135">
        <v>14</v>
      </c>
      <c r="F16" s="135">
        <v>11.3</v>
      </c>
      <c r="G16" s="135">
        <v>9.6999999999999993</v>
      </c>
      <c r="H16" s="135">
        <v>11.3</v>
      </c>
      <c r="I16" s="135">
        <v>12.7</v>
      </c>
      <c r="J16" s="135">
        <v>13.4</v>
      </c>
      <c r="K16" s="135">
        <v>13.3</v>
      </c>
      <c r="L16" s="135">
        <v>12.1</v>
      </c>
      <c r="M16" s="135">
        <v>14.4</v>
      </c>
      <c r="N16" s="135">
        <v>13.5</v>
      </c>
      <c r="O16" s="135">
        <v>11.2</v>
      </c>
      <c r="P16" s="135">
        <v>16</v>
      </c>
      <c r="Q16" s="135">
        <v>15.5</v>
      </c>
      <c r="R16" s="135">
        <v>13.9</v>
      </c>
      <c r="S16" s="135">
        <v>13.6</v>
      </c>
      <c r="T16" s="135">
        <v>13.2</v>
      </c>
      <c r="U16" s="135">
        <v>16.2</v>
      </c>
    </row>
    <row r="17" spans="1:21" x14ac:dyDescent="0.25">
      <c r="A17" s="144" t="s">
        <v>8</v>
      </c>
      <c r="B17" s="135">
        <v>18.399999999999999</v>
      </c>
      <c r="C17" s="135">
        <v>20.7</v>
      </c>
      <c r="D17" s="135">
        <v>25.1</v>
      </c>
      <c r="E17" s="135">
        <v>20.8</v>
      </c>
      <c r="F17" s="135">
        <v>22.1</v>
      </c>
      <c r="G17" s="135">
        <v>24.4</v>
      </c>
      <c r="H17" s="135">
        <v>22.8</v>
      </c>
      <c r="I17" s="135">
        <v>23.9</v>
      </c>
      <c r="J17" s="135">
        <v>34.799999999999997</v>
      </c>
      <c r="K17" s="135">
        <v>30.9</v>
      </c>
      <c r="L17" s="135">
        <v>19</v>
      </c>
      <c r="M17" s="135">
        <v>29.1</v>
      </c>
      <c r="N17" s="135">
        <v>30.9</v>
      </c>
      <c r="O17" s="135">
        <v>36.299999999999997</v>
      </c>
      <c r="P17" s="135">
        <v>43.3</v>
      </c>
      <c r="Q17" s="135">
        <v>34</v>
      </c>
      <c r="R17" s="135">
        <v>42.4</v>
      </c>
      <c r="S17" s="135">
        <v>50.4</v>
      </c>
      <c r="T17" s="135">
        <v>46.8</v>
      </c>
      <c r="U17" s="135">
        <v>51.5</v>
      </c>
    </row>
    <row r="18" spans="1:21" x14ac:dyDescent="0.25">
      <c r="A18" s="144" t="s">
        <v>9</v>
      </c>
      <c r="B18" s="135">
        <v>16.2</v>
      </c>
      <c r="C18" s="135">
        <v>23.9</v>
      </c>
      <c r="D18" s="135">
        <v>27.7</v>
      </c>
      <c r="E18" s="135">
        <v>27.9</v>
      </c>
      <c r="F18" s="135">
        <v>27.8</v>
      </c>
      <c r="G18" s="135">
        <v>33.200000000000003</v>
      </c>
      <c r="H18" s="135">
        <v>28.1</v>
      </c>
      <c r="I18" s="135">
        <v>29.4</v>
      </c>
      <c r="J18" s="135">
        <v>39.5</v>
      </c>
      <c r="K18" s="135">
        <v>35.700000000000003</v>
      </c>
      <c r="L18" s="135">
        <v>19.600000000000001</v>
      </c>
      <c r="M18" s="135">
        <v>26.3</v>
      </c>
      <c r="N18" s="135">
        <v>26.2</v>
      </c>
      <c r="O18" s="135">
        <v>33.799999999999997</v>
      </c>
      <c r="P18" s="135">
        <v>34.4</v>
      </c>
      <c r="Q18" s="135">
        <v>30.4</v>
      </c>
      <c r="R18" s="135">
        <v>36.700000000000003</v>
      </c>
      <c r="S18" s="135">
        <v>41.8</v>
      </c>
      <c r="T18" s="135">
        <v>39.700000000000003</v>
      </c>
      <c r="U18" s="135">
        <v>42.8</v>
      </c>
    </row>
    <row r="19" spans="1:21" x14ac:dyDescent="0.25">
      <c r="A19" s="144" t="s">
        <v>546</v>
      </c>
      <c r="B19" s="135">
        <v>20.3</v>
      </c>
      <c r="C19" s="135">
        <v>20.5</v>
      </c>
      <c r="D19" s="135">
        <v>22.1</v>
      </c>
      <c r="E19" s="135">
        <v>22.7</v>
      </c>
      <c r="F19" s="135">
        <v>23.5</v>
      </c>
      <c r="G19" s="135">
        <v>19.2</v>
      </c>
      <c r="H19" s="135">
        <v>22.1</v>
      </c>
      <c r="I19" s="135">
        <v>22.6</v>
      </c>
      <c r="J19" s="135">
        <v>26.4</v>
      </c>
      <c r="K19" s="135">
        <v>28.3</v>
      </c>
      <c r="L19" s="135">
        <v>21.6</v>
      </c>
      <c r="M19" s="135">
        <v>23.9</v>
      </c>
      <c r="N19" s="135">
        <v>25.8</v>
      </c>
      <c r="O19" s="135">
        <v>23.7</v>
      </c>
      <c r="P19" s="135">
        <v>28.1</v>
      </c>
      <c r="Q19" s="135">
        <v>31.3</v>
      </c>
      <c r="R19" s="135">
        <v>26.7</v>
      </c>
      <c r="S19" s="135">
        <v>29.9</v>
      </c>
      <c r="T19" s="135">
        <v>27.3</v>
      </c>
      <c r="U19" s="135">
        <v>26.5</v>
      </c>
    </row>
    <row r="20" spans="1:21" x14ac:dyDescent="0.25">
      <c r="A20" s="144" t="s">
        <v>11</v>
      </c>
      <c r="B20" s="135">
        <v>19.3</v>
      </c>
      <c r="C20" s="135">
        <v>22.9</v>
      </c>
      <c r="D20" s="135">
        <v>27</v>
      </c>
      <c r="E20" s="135">
        <v>24.5</v>
      </c>
      <c r="F20" s="135">
        <v>23.3</v>
      </c>
      <c r="G20" s="135">
        <v>24</v>
      </c>
      <c r="H20" s="135">
        <v>24.1</v>
      </c>
      <c r="I20" s="135">
        <v>23</v>
      </c>
      <c r="J20" s="135">
        <v>31.4</v>
      </c>
      <c r="K20" s="135">
        <v>30.6</v>
      </c>
      <c r="L20" s="135">
        <v>21.6</v>
      </c>
      <c r="M20" s="135">
        <v>22.4</v>
      </c>
      <c r="N20" s="135">
        <v>27.2</v>
      </c>
      <c r="O20" s="135">
        <v>32.6</v>
      </c>
      <c r="P20" s="135">
        <v>39.799999999999997</v>
      </c>
      <c r="Q20" s="135">
        <v>30.4</v>
      </c>
      <c r="R20" s="135">
        <v>34.200000000000003</v>
      </c>
      <c r="S20" s="135">
        <v>37.4</v>
      </c>
      <c r="T20" s="135">
        <v>36.700000000000003</v>
      </c>
      <c r="U20" s="135">
        <v>41.3</v>
      </c>
    </row>
    <row r="21" spans="1:21" x14ac:dyDescent="0.25">
      <c r="A21" s="144" t="s">
        <v>12</v>
      </c>
      <c r="B21" s="135">
        <v>16.7</v>
      </c>
      <c r="C21" s="135">
        <v>20</v>
      </c>
      <c r="D21" s="135">
        <v>22.4</v>
      </c>
      <c r="E21" s="135">
        <v>23.8</v>
      </c>
      <c r="F21" s="135">
        <v>19.399999999999999</v>
      </c>
      <c r="G21" s="135">
        <v>20.100000000000001</v>
      </c>
      <c r="H21" s="135">
        <v>23.2</v>
      </c>
      <c r="I21" s="135">
        <v>25.9</v>
      </c>
      <c r="J21" s="135">
        <v>31.5</v>
      </c>
      <c r="K21" s="135">
        <v>30.4</v>
      </c>
      <c r="L21" s="135">
        <v>15.6</v>
      </c>
      <c r="M21" s="135">
        <v>19.3</v>
      </c>
      <c r="N21" s="135">
        <v>21.3</v>
      </c>
      <c r="O21" s="135">
        <v>25.9</v>
      </c>
      <c r="P21" s="135">
        <v>29.8</v>
      </c>
      <c r="Q21" s="135">
        <v>30.2</v>
      </c>
      <c r="R21" s="135">
        <v>29.4</v>
      </c>
      <c r="S21" s="135">
        <v>36.200000000000003</v>
      </c>
      <c r="T21" s="135">
        <v>28.6</v>
      </c>
      <c r="U21" s="135">
        <v>32.799999999999997</v>
      </c>
    </row>
    <row r="22" spans="1:21" x14ac:dyDescent="0.25">
      <c r="A22" s="144" t="s">
        <v>13</v>
      </c>
      <c r="B22" s="135">
        <v>10.4</v>
      </c>
      <c r="C22" s="135">
        <v>11.9</v>
      </c>
      <c r="D22" s="135">
        <v>14.2</v>
      </c>
      <c r="E22" s="135">
        <v>20.6</v>
      </c>
      <c r="F22" s="135">
        <v>15.8</v>
      </c>
      <c r="G22" s="135">
        <v>13.9</v>
      </c>
      <c r="H22" s="135">
        <v>15.7</v>
      </c>
      <c r="I22" s="135">
        <v>15.7</v>
      </c>
      <c r="J22" s="135">
        <v>17</v>
      </c>
      <c r="K22" s="135">
        <v>17.5</v>
      </c>
      <c r="L22" s="135">
        <v>12.2</v>
      </c>
      <c r="M22" s="135">
        <v>19.3</v>
      </c>
      <c r="N22" s="135">
        <v>18.399999999999999</v>
      </c>
      <c r="O22" s="135">
        <v>16.600000000000001</v>
      </c>
      <c r="P22" s="135">
        <v>21.4</v>
      </c>
      <c r="Q22" s="135">
        <v>22.2</v>
      </c>
      <c r="R22" s="135">
        <v>20.5</v>
      </c>
      <c r="S22" s="135">
        <v>21.6</v>
      </c>
      <c r="T22" s="135">
        <v>23.9</v>
      </c>
      <c r="U22" s="135">
        <v>25.9</v>
      </c>
    </row>
    <row r="23" spans="1:21" x14ac:dyDescent="0.25">
      <c r="A23" s="144" t="s">
        <v>14</v>
      </c>
      <c r="B23" s="135">
        <v>15.2</v>
      </c>
      <c r="C23" s="135">
        <v>20.9</v>
      </c>
      <c r="D23" s="135">
        <v>20.399999999999999</v>
      </c>
      <c r="E23" s="135">
        <v>21.8</v>
      </c>
      <c r="F23" s="135">
        <v>17.600000000000001</v>
      </c>
      <c r="G23" s="135">
        <v>20.399999999999999</v>
      </c>
      <c r="H23" s="135">
        <v>20.5</v>
      </c>
      <c r="I23" s="135">
        <v>20.399999999999999</v>
      </c>
      <c r="J23" s="135">
        <v>30.8</v>
      </c>
      <c r="K23" s="135">
        <v>27.5</v>
      </c>
      <c r="L23" s="135">
        <v>13.8</v>
      </c>
      <c r="M23" s="135">
        <v>22.5</v>
      </c>
      <c r="N23" s="135">
        <v>21.6</v>
      </c>
      <c r="O23" s="135">
        <v>30.9</v>
      </c>
      <c r="P23" s="135">
        <v>31.7</v>
      </c>
      <c r="Q23" s="135">
        <v>32</v>
      </c>
      <c r="R23" s="135">
        <v>32.6</v>
      </c>
      <c r="S23" s="135">
        <v>40.700000000000003</v>
      </c>
      <c r="T23" s="135">
        <v>33.6</v>
      </c>
      <c r="U23" s="135">
        <v>31.8</v>
      </c>
    </row>
    <row r="24" spans="1:21" x14ac:dyDescent="0.25">
      <c r="A24" s="144" t="s">
        <v>15</v>
      </c>
      <c r="B24" s="135">
        <v>9.5</v>
      </c>
      <c r="C24" s="135">
        <v>10.4</v>
      </c>
      <c r="D24" s="135">
        <v>11.1</v>
      </c>
      <c r="E24" s="135">
        <v>14.3</v>
      </c>
      <c r="F24" s="135">
        <v>12.2</v>
      </c>
      <c r="G24" s="135">
        <v>11.1</v>
      </c>
      <c r="H24" s="135">
        <v>12.5</v>
      </c>
      <c r="I24" s="135">
        <v>14.4</v>
      </c>
      <c r="J24" s="135">
        <v>15.7</v>
      </c>
      <c r="K24" s="135">
        <v>14.6</v>
      </c>
      <c r="L24" s="135">
        <v>11.1</v>
      </c>
      <c r="M24" s="135">
        <v>13.4</v>
      </c>
      <c r="N24" s="135">
        <v>13.4</v>
      </c>
      <c r="O24" s="135">
        <v>13.1</v>
      </c>
      <c r="P24" s="135">
        <v>16.399999999999999</v>
      </c>
      <c r="Q24" s="135">
        <v>16.7</v>
      </c>
      <c r="R24" s="135">
        <v>13.4</v>
      </c>
      <c r="S24" s="135">
        <v>14.4</v>
      </c>
      <c r="T24" s="135">
        <v>12.3</v>
      </c>
      <c r="U24" s="135">
        <v>17.899999999999999</v>
      </c>
    </row>
    <row r="25" spans="1:21" x14ac:dyDescent="0.25">
      <c r="A25" s="144" t="s">
        <v>16</v>
      </c>
      <c r="B25" s="135">
        <v>14.5</v>
      </c>
      <c r="C25" s="135">
        <v>19.2</v>
      </c>
      <c r="D25" s="135">
        <v>22.4</v>
      </c>
      <c r="E25" s="135">
        <v>22.7</v>
      </c>
      <c r="F25" s="135">
        <v>19.399999999999999</v>
      </c>
      <c r="G25" s="135">
        <v>18.600000000000001</v>
      </c>
      <c r="H25" s="135">
        <v>19.899999999999999</v>
      </c>
      <c r="I25" s="135">
        <v>22.5</v>
      </c>
      <c r="J25" s="135">
        <v>27.9</v>
      </c>
      <c r="K25" s="135">
        <v>28.4</v>
      </c>
      <c r="L25" s="135">
        <v>18.100000000000001</v>
      </c>
      <c r="M25" s="135">
        <v>18.5</v>
      </c>
      <c r="N25" s="135">
        <v>24.8</v>
      </c>
      <c r="O25" s="135">
        <v>28.9</v>
      </c>
      <c r="P25" s="135">
        <v>31.2</v>
      </c>
      <c r="Q25" s="135">
        <v>27.9</v>
      </c>
      <c r="R25" s="135">
        <v>29.9</v>
      </c>
      <c r="S25" s="135">
        <v>32.5</v>
      </c>
      <c r="T25" s="135">
        <v>32.1</v>
      </c>
      <c r="U25" s="135">
        <v>34.6</v>
      </c>
    </row>
    <row r="26" spans="1:21" x14ac:dyDescent="0.25">
      <c r="A26" s="144" t="s">
        <v>17</v>
      </c>
      <c r="B26" s="135">
        <v>13.5</v>
      </c>
      <c r="C26" s="135">
        <v>14.7</v>
      </c>
      <c r="D26" s="135">
        <v>13.5</v>
      </c>
      <c r="E26" s="135">
        <v>17.899999999999999</v>
      </c>
      <c r="F26" s="135">
        <v>11.9</v>
      </c>
      <c r="G26" s="135">
        <v>11.6</v>
      </c>
      <c r="H26" s="135">
        <v>14.2</v>
      </c>
      <c r="I26" s="135">
        <v>17.5</v>
      </c>
      <c r="J26" s="135">
        <v>17.600000000000001</v>
      </c>
      <c r="K26" s="135">
        <v>18.899999999999999</v>
      </c>
      <c r="L26" s="135">
        <v>13.7</v>
      </c>
      <c r="M26" s="135">
        <v>16.2</v>
      </c>
      <c r="N26" s="135">
        <v>17.3</v>
      </c>
      <c r="O26" s="135">
        <v>13.5</v>
      </c>
      <c r="P26" s="135">
        <v>20.7</v>
      </c>
      <c r="Q26" s="135">
        <v>20.8</v>
      </c>
      <c r="R26" s="135">
        <v>18.5</v>
      </c>
      <c r="S26" s="135">
        <v>19.100000000000001</v>
      </c>
      <c r="T26" s="135">
        <v>17.7</v>
      </c>
      <c r="U26" s="135">
        <v>21.2</v>
      </c>
    </row>
    <row r="27" spans="1:21" x14ac:dyDescent="0.25">
      <c r="A27" s="144" t="s">
        <v>547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19.100000000000001</v>
      </c>
      <c r="O27" s="135">
        <v>20.2</v>
      </c>
      <c r="P27" s="135">
        <v>19.899999999999999</v>
      </c>
      <c r="Q27" s="135">
        <v>29.9</v>
      </c>
      <c r="R27" s="135">
        <v>22.6</v>
      </c>
      <c r="S27" s="135">
        <v>21.5</v>
      </c>
      <c r="T27" s="135">
        <v>25.4</v>
      </c>
      <c r="U27" s="135" t="s">
        <v>548</v>
      </c>
    </row>
    <row r="28" spans="1:21" ht="18" x14ac:dyDescent="0.25">
      <c r="A28" s="2" t="s">
        <v>94</v>
      </c>
      <c r="B28" s="72">
        <v>14</v>
      </c>
      <c r="C28" s="72">
        <v>15.2</v>
      </c>
      <c r="D28" s="72">
        <v>15.3</v>
      </c>
      <c r="E28" s="72">
        <v>17.3</v>
      </c>
      <c r="F28" s="72">
        <v>19.399999999999999</v>
      </c>
      <c r="G28" s="72">
        <v>20</v>
      </c>
      <c r="H28" s="72">
        <v>19.100000000000001</v>
      </c>
      <c r="I28" s="72">
        <v>21.2</v>
      </c>
      <c r="J28" s="72">
        <v>24.3</v>
      </c>
      <c r="K28" s="72">
        <v>25</v>
      </c>
      <c r="L28" s="72">
        <v>21.4</v>
      </c>
      <c r="M28" s="72">
        <v>21.8</v>
      </c>
      <c r="N28" s="72">
        <v>24.1</v>
      </c>
      <c r="O28" s="72">
        <v>25.8</v>
      </c>
      <c r="P28" s="72">
        <v>30.7</v>
      </c>
      <c r="Q28" s="72">
        <v>32.299999999999997</v>
      </c>
      <c r="R28" s="72">
        <v>26.4</v>
      </c>
      <c r="S28" s="72">
        <v>28.1</v>
      </c>
      <c r="T28" s="72">
        <v>26.8</v>
      </c>
      <c r="U28" s="72">
        <v>39.299999999999997</v>
      </c>
    </row>
    <row r="29" spans="1:21" x14ac:dyDescent="0.25">
      <c r="A29" s="144" t="s">
        <v>19</v>
      </c>
      <c r="B29" s="135">
        <v>10.9</v>
      </c>
      <c r="C29" s="135">
        <v>14.1</v>
      </c>
      <c r="D29" s="135">
        <v>12.7</v>
      </c>
      <c r="E29" s="135">
        <v>13.8</v>
      </c>
      <c r="F29" s="135">
        <v>14</v>
      </c>
      <c r="G29" s="135">
        <v>16.100000000000001</v>
      </c>
      <c r="H29" s="135">
        <v>19.3</v>
      </c>
      <c r="I29" s="135">
        <v>18.2</v>
      </c>
      <c r="J29" s="135">
        <v>16.7</v>
      </c>
      <c r="K29" s="135">
        <v>21.8</v>
      </c>
      <c r="L29" s="135">
        <v>15.6</v>
      </c>
      <c r="M29" s="135">
        <v>21.5</v>
      </c>
      <c r="N29" s="135">
        <v>21.4</v>
      </c>
      <c r="O29" s="135">
        <v>23.2</v>
      </c>
      <c r="P29" s="135">
        <v>13.6</v>
      </c>
      <c r="Q29" s="135" t="s">
        <v>548</v>
      </c>
      <c r="R29" s="135" t="s">
        <v>95</v>
      </c>
      <c r="S29" s="135" t="s">
        <v>95</v>
      </c>
      <c r="T29" s="135" t="s">
        <v>95</v>
      </c>
      <c r="U29" s="135"/>
    </row>
    <row r="30" spans="1:21" x14ac:dyDescent="0.25">
      <c r="A30" s="144" t="s">
        <v>20</v>
      </c>
      <c r="B30" s="135">
        <v>9.6</v>
      </c>
      <c r="C30" s="135">
        <v>8.9</v>
      </c>
      <c r="D30" s="135">
        <v>8</v>
      </c>
      <c r="E30" s="135">
        <v>10</v>
      </c>
      <c r="F30" s="135">
        <v>13.2</v>
      </c>
      <c r="G30" s="135">
        <v>10.9</v>
      </c>
      <c r="H30" s="135">
        <v>18.399999999999999</v>
      </c>
      <c r="I30" s="135">
        <v>17.399999999999999</v>
      </c>
      <c r="J30" s="135">
        <v>14.7</v>
      </c>
      <c r="K30" s="135">
        <v>17</v>
      </c>
      <c r="L30" s="135">
        <v>11</v>
      </c>
      <c r="M30" s="135">
        <v>7.1</v>
      </c>
      <c r="N30" s="135">
        <v>8.8000000000000007</v>
      </c>
      <c r="O30" s="135">
        <v>9.6</v>
      </c>
      <c r="P30" s="135">
        <v>7.3</v>
      </c>
      <c r="Q30" s="135">
        <v>8</v>
      </c>
      <c r="R30" s="135">
        <v>12.7</v>
      </c>
      <c r="S30" s="135" t="s">
        <v>548</v>
      </c>
      <c r="T30" s="135" t="s">
        <v>548</v>
      </c>
      <c r="U30" s="135" t="s">
        <v>548</v>
      </c>
    </row>
    <row r="31" spans="1:21" x14ac:dyDescent="0.25">
      <c r="A31" s="144" t="s">
        <v>21</v>
      </c>
      <c r="B31" s="135">
        <v>6.9</v>
      </c>
      <c r="C31" s="135">
        <v>9.4</v>
      </c>
      <c r="D31" s="135">
        <v>10.4</v>
      </c>
      <c r="E31" s="135">
        <v>12.4</v>
      </c>
      <c r="F31" s="135">
        <v>11.3</v>
      </c>
      <c r="G31" s="135">
        <v>13.1</v>
      </c>
      <c r="H31" s="135">
        <v>13.1</v>
      </c>
      <c r="I31" s="135">
        <v>16.8</v>
      </c>
      <c r="J31" s="135">
        <v>13.5</v>
      </c>
      <c r="K31" s="135">
        <v>17.899999999999999</v>
      </c>
      <c r="L31" s="135">
        <v>15.5</v>
      </c>
      <c r="M31" s="135">
        <v>22.7</v>
      </c>
      <c r="N31" s="135">
        <v>16.8</v>
      </c>
      <c r="O31" s="135">
        <v>14.9</v>
      </c>
      <c r="P31" s="135">
        <v>18.600000000000001</v>
      </c>
      <c r="Q31" s="135">
        <v>18.3</v>
      </c>
      <c r="R31" s="135">
        <v>14.5</v>
      </c>
      <c r="S31" s="135">
        <v>19.5</v>
      </c>
      <c r="T31" s="135">
        <v>18.7</v>
      </c>
      <c r="U31" s="135">
        <v>17.600000000000001</v>
      </c>
    </row>
    <row r="32" spans="1:21" x14ac:dyDescent="0.25">
      <c r="A32" s="51" t="s">
        <v>274</v>
      </c>
      <c r="B32" s="139"/>
      <c r="C32" s="139"/>
      <c r="D32" s="139"/>
      <c r="E32" s="139"/>
      <c r="F32" s="139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51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51" t="s">
        <v>272</v>
      </c>
      <c r="B34" s="139">
        <v>6.9</v>
      </c>
      <c r="C34" s="139">
        <v>9.4</v>
      </c>
      <c r="D34" s="139">
        <v>10.4</v>
      </c>
      <c r="E34" s="139">
        <v>12.4</v>
      </c>
      <c r="F34" s="139">
        <v>11.3</v>
      </c>
      <c r="G34" s="135">
        <v>13.1</v>
      </c>
      <c r="H34" s="135">
        <v>13.1</v>
      </c>
      <c r="I34" s="135">
        <v>16.8</v>
      </c>
      <c r="J34" s="135">
        <v>13.5</v>
      </c>
      <c r="K34" s="135">
        <v>17.899999999999999</v>
      </c>
      <c r="L34" s="135">
        <v>15.5</v>
      </c>
      <c r="M34" s="135">
        <v>22.7</v>
      </c>
      <c r="N34" s="135">
        <v>16.8</v>
      </c>
      <c r="O34" s="135">
        <v>14.9</v>
      </c>
      <c r="P34" s="135">
        <v>18.600000000000001</v>
      </c>
      <c r="Q34" s="135">
        <v>18.3</v>
      </c>
      <c r="R34" s="135">
        <v>14.5</v>
      </c>
      <c r="S34" s="135">
        <v>19.5</v>
      </c>
      <c r="T34" s="135">
        <v>18.7</v>
      </c>
      <c r="U34" s="135">
        <v>17.600000000000001</v>
      </c>
    </row>
    <row r="35" spans="1:21" x14ac:dyDescent="0.25">
      <c r="A35" s="144" t="s">
        <v>24</v>
      </c>
      <c r="B35" s="135">
        <v>13.6</v>
      </c>
      <c r="C35" s="135">
        <v>16.7</v>
      </c>
      <c r="D35" s="135">
        <v>15.7</v>
      </c>
      <c r="E35" s="135">
        <v>16.2</v>
      </c>
      <c r="F35" s="135">
        <v>15.9</v>
      </c>
      <c r="G35" s="135">
        <v>16.399999999999999</v>
      </c>
      <c r="H35" s="135">
        <v>18.8</v>
      </c>
      <c r="I35" s="135">
        <v>18.600000000000001</v>
      </c>
      <c r="J35" s="135">
        <v>19</v>
      </c>
      <c r="K35" s="135">
        <v>18.7</v>
      </c>
      <c r="L35" s="135">
        <v>15.9</v>
      </c>
      <c r="M35" s="135">
        <v>19</v>
      </c>
      <c r="N35" s="135">
        <v>18.600000000000001</v>
      </c>
      <c r="O35" s="135">
        <v>15.7</v>
      </c>
      <c r="P35" s="135">
        <v>22.1</v>
      </c>
      <c r="Q35" s="135">
        <v>22</v>
      </c>
      <c r="R35" s="135">
        <v>19.8</v>
      </c>
      <c r="S35" s="135">
        <v>16.7</v>
      </c>
      <c r="T35" s="135">
        <v>15.9</v>
      </c>
      <c r="U35" s="135">
        <v>23.5</v>
      </c>
    </row>
    <row r="36" spans="1:21" x14ac:dyDescent="0.25">
      <c r="A36" s="144" t="s">
        <v>25</v>
      </c>
      <c r="B36" s="135">
        <v>19.8</v>
      </c>
      <c r="C36" s="135">
        <v>20.399999999999999</v>
      </c>
      <c r="D36" s="135">
        <v>19.3</v>
      </c>
      <c r="E36" s="135">
        <v>22.9</v>
      </c>
      <c r="F36" s="135">
        <v>27.1</v>
      </c>
      <c r="G36" s="135">
        <v>28.9</v>
      </c>
      <c r="H36" s="135">
        <v>19.8</v>
      </c>
      <c r="I36" s="135">
        <v>26.6</v>
      </c>
      <c r="J36" s="135">
        <v>37</v>
      </c>
      <c r="K36" s="135">
        <v>38.299999999999997</v>
      </c>
      <c r="L36" s="135">
        <v>32.299999999999997</v>
      </c>
      <c r="M36" s="135">
        <v>26.7</v>
      </c>
      <c r="N36" s="135">
        <v>31.6</v>
      </c>
      <c r="O36" s="135">
        <v>38.4</v>
      </c>
      <c r="P36" s="135">
        <v>39.1</v>
      </c>
      <c r="Q36" s="135">
        <v>42.5</v>
      </c>
      <c r="R36" s="135">
        <v>32.1</v>
      </c>
      <c r="S36" s="135">
        <v>37</v>
      </c>
      <c r="T36" s="135">
        <v>38.799999999999997</v>
      </c>
      <c r="U36" s="135">
        <v>51.8</v>
      </c>
    </row>
    <row r="37" spans="1:21" x14ac:dyDescent="0.25">
      <c r="A37" s="144" t="s">
        <v>505</v>
      </c>
      <c r="B37" s="135">
        <v>19.899999999999999</v>
      </c>
      <c r="C37" s="135">
        <v>20.3</v>
      </c>
      <c r="D37" s="135">
        <v>22.1</v>
      </c>
      <c r="E37" s="135">
        <v>20.6</v>
      </c>
      <c r="F37" s="135">
        <v>24.9</v>
      </c>
      <c r="G37" s="135">
        <v>25.7</v>
      </c>
      <c r="H37" s="135">
        <v>27.7</v>
      </c>
      <c r="I37" s="135">
        <v>29.5</v>
      </c>
      <c r="J37" s="135">
        <v>29.3</v>
      </c>
      <c r="K37" s="135">
        <v>29.3</v>
      </c>
      <c r="L37" s="135">
        <v>25.3</v>
      </c>
      <c r="M37" s="135">
        <v>25.4</v>
      </c>
      <c r="N37" s="135">
        <v>28.8</v>
      </c>
      <c r="O37" s="135">
        <v>30.7</v>
      </c>
      <c r="P37" s="135">
        <v>33</v>
      </c>
      <c r="Q37" s="135">
        <v>34.9</v>
      </c>
      <c r="R37" s="135">
        <v>28.3</v>
      </c>
      <c r="S37" s="135">
        <v>33.200000000000003</v>
      </c>
      <c r="T37" s="135">
        <v>31.3</v>
      </c>
      <c r="U37" s="135">
        <v>37</v>
      </c>
    </row>
    <row r="38" spans="1:21" x14ac:dyDescent="0.25">
      <c r="A38" s="288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ht="15.75" customHeight="1" x14ac:dyDescent="0.25">
      <c r="A39" s="144" t="s">
        <v>28</v>
      </c>
      <c r="B39" s="135">
        <v>9</v>
      </c>
      <c r="C39" s="135">
        <v>9.9</v>
      </c>
      <c r="D39" s="135">
        <v>10.3</v>
      </c>
      <c r="E39" s="135">
        <v>12.3</v>
      </c>
      <c r="F39" s="135">
        <v>12.5</v>
      </c>
      <c r="G39" s="135">
        <v>11.7</v>
      </c>
      <c r="H39" s="135">
        <v>15.2</v>
      </c>
      <c r="I39" s="135">
        <v>19.2</v>
      </c>
      <c r="J39" s="135">
        <v>19.2</v>
      </c>
      <c r="K39" s="135">
        <v>19.8</v>
      </c>
      <c r="L39" s="135">
        <v>15.4</v>
      </c>
      <c r="M39" s="135">
        <v>23.6</v>
      </c>
      <c r="N39" s="135">
        <v>25.7</v>
      </c>
      <c r="O39" s="135">
        <v>22.1</v>
      </c>
      <c r="P39" s="135">
        <v>28.7</v>
      </c>
      <c r="Q39" s="135">
        <v>31.5</v>
      </c>
      <c r="R39" s="135">
        <v>26.7</v>
      </c>
      <c r="S39" s="135">
        <v>22.8</v>
      </c>
      <c r="T39" s="135">
        <v>20.100000000000001</v>
      </c>
      <c r="U39" s="135">
        <v>29.4</v>
      </c>
    </row>
    <row r="40" spans="1:21" x14ac:dyDescent="0.25">
      <c r="A40" s="144" t="s">
        <v>29</v>
      </c>
      <c r="B40" s="135">
        <v>9.3000000000000007</v>
      </c>
      <c r="C40" s="135">
        <v>8.1</v>
      </c>
      <c r="D40" s="135">
        <v>10.4</v>
      </c>
      <c r="E40" s="135">
        <v>8.6</v>
      </c>
      <c r="F40" s="135">
        <v>10.8</v>
      </c>
      <c r="G40" s="135">
        <v>10.199999999999999</v>
      </c>
      <c r="H40" s="135">
        <v>10.9</v>
      </c>
      <c r="I40" s="135">
        <v>12.3</v>
      </c>
      <c r="J40" s="135">
        <v>14.5</v>
      </c>
      <c r="K40" s="135">
        <v>15.6</v>
      </c>
      <c r="L40" s="135">
        <v>13</v>
      </c>
      <c r="M40" s="135">
        <v>18</v>
      </c>
      <c r="N40" s="135">
        <v>22.2</v>
      </c>
      <c r="O40" s="135">
        <v>21.6</v>
      </c>
      <c r="P40" s="135">
        <v>29</v>
      </c>
      <c r="Q40" s="135">
        <v>27.4</v>
      </c>
      <c r="R40" s="135">
        <v>26.1</v>
      </c>
      <c r="S40" s="135">
        <v>24.2</v>
      </c>
      <c r="T40" s="135">
        <v>18.2</v>
      </c>
      <c r="U40" s="135">
        <v>36.9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141</v>
      </c>
      <c r="B42" s="72">
        <v>21.9</v>
      </c>
      <c r="C42" s="72">
        <v>27.4</v>
      </c>
      <c r="D42" s="72">
        <v>28.2</v>
      </c>
      <c r="E42" s="72">
        <v>21.1</v>
      </c>
      <c r="F42" s="72">
        <v>28.9</v>
      </c>
      <c r="G42" s="72">
        <v>28.3</v>
      </c>
      <c r="H42" s="72">
        <v>27.5</v>
      </c>
      <c r="I42" s="72">
        <v>26</v>
      </c>
      <c r="J42" s="72">
        <v>35.5</v>
      </c>
      <c r="K42" s="72">
        <v>29.3</v>
      </c>
      <c r="L42" s="72">
        <v>29.4</v>
      </c>
      <c r="M42" s="72">
        <v>32.799999999999997</v>
      </c>
      <c r="N42" s="72">
        <v>26.7</v>
      </c>
      <c r="O42" s="72">
        <v>30.2</v>
      </c>
      <c r="P42" s="72">
        <v>33.799999999999997</v>
      </c>
      <c r="Q42" s="72">
        <v>34.700000000000003</v>
      </c>
      <c r="R42" s="72">
        <v>38.5</v>
      </c>
      <c r="S42" s="72">
        <v>40.9</v>
      </c>
      <c r="T42" s="72">
        <v>33.799999999999997</v>
      </c>
      <c r="U42" s="72">
        <v>36.5</v>
      </c>
    </row>
    <row r="43" spans="1:21" x14ac:dyDescent="0.25">
      <c r="A43" s="144" t="s">
        <v>31</v>
      </c>
      <c r="B43" s="135">
        <v>27.2</v>
      </c>
      <c r="C43" s="135">
        <v>30.9</v>
      </c>
      <c r="D43" s="135">
        <v>33.5</v>
      </c>
      <c r="E43" s="135">
        <v>18.399999999999999</v>
      </c>
      <c r="F43" s="135">
        <v>31.9</v>
      </c>
      <c r="G43" s="135">
        <v>34.6</v>
      </c>
      <c r="H43" s="135">
        <v>35</v>
      </c>
      <c r="I43" s="135">
        <v>39.299999999999997</v>
      </c>
      <c r="J43" s="135">
        <v>47</v>
      </c>
      <c r="K43" s="135">
        <v>39.4</v>
      </c>
      <c r="L43" s="135">
        <v>38.6</v>
      </c>
      <c r="M43" s="135">
        <v>39.5</v>
      </c>
      <c r="N43" s="135">
        <v>29.5</v>
      </c>
      <c r="O43" s="135">
        <v>39.299999999999997</v>
      </c>
      <c r="P43" s="135">
        <v>40.4</v>
      </c>
      <c r="Q43" s="135">
        <v>44.8</v>
      </c>
      <c r="R43" s="135">
        <v>46.6</v>
      </c>
      <c r="S43" s="135">
        <v>43.3</v>
      </c>
      <c r="T43" s="135">
        <v>38.4</v>
      </c>
      <c r="U43" s="135">
        <v>43.5</v>
      </c>
    </row>
    <row r="44" spans="1:21" x14ac:dyDescent="0.25">
      <c r="A44" s="144" t="s">
        <v>32</v>
      </c>
      <c r="B44" s="135">
        <v>11.8</v>
      </c>
      <c r="C44" s="135">
        <v>16.899999999999999</v>
      </c>
      <c r="D44" s="135">
        <v>17.2</v>
      </c>
      <c r="E44" s="135">
        <v>13.2</v>
      </c>
      <c r="F44" s="135">
        <v>18.3</v>
      </c>
      <c r="G44" s="135">
        <v>18.2</v>
      </c>
      <c r="H44" s="135">
        <v>18</v>
      </c>
      <c r="I44" s="135">
        <v>15.2</v>
      </c>
      <c r="J44" s="135">
        <v>19.8</v>
      </c>
      <c r="K44" s="135">
        <v>17.2</v>
      </c>
      <c r="L44" s="135">
        <v>15.5</v>
      </c>
      <c r="M44" s="135">
        <v>20.2</v>
      </c>
      <c r="N44" s="135">
        <v>14.2</v>
      </c>
      <c r="O44" s="135">
        <v>13.8</v>
      </c>
      <c r="P44" s="135">
        <v>16.5</v>
      </c>
      <c r="Q44" s="135">
        <v>19.5</v>
      </c>
      <c r="R44" s="135">
        <v>25.6</v>
      </c>
      <c r="S44" s="135">
        <v>24.9</v>
      </c>
      <c r="T44" s="135">
        <v>22.9</v>
      </c>
      <c r="U44" s="135">
        <v>23.3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21.8</v>
      </c>
      <c r="Q45" s="135">
        <v>25.2</v>
      </c>
      <c r="R45" s="135">
        <v>25.8</v>
      </c>
      <c r="S45" s="135">
        <v>28.3</v>
      </c>
      <c r="T45" s="135">
        <v>15</v>
      </c>
      <c r="U45" s="135">
        <v>26.6</v>
      </c>
    </row>
    <row r="46" spans="1:21" x14ac:dyDescent="0.25">
      <c r="A46" s="144" t="s">
        <v>34</v>
      </c>
      <c r="B46" s="135">
        <v>34.9</v>
      </c>
      <c r="C46" s="135">
        <v>39</v>
      </c>
      <c r="D46" s="135">
        <v>42.1</v>
      </c>
      <c r="E46" s="135">
        <v>31</v>
      </c>
      <c r="F46" s="135">
        <v>41.8</v>
      </c>
      <c r="G46" s="135">
        <v>42.9</v>
      </c>
      <c r="H46" s="135">
        <v>41.4</v>
      </c>
      <c r="I46" s="135">
        <v>39.9</v>
      </c>
      <c r="J46" s="135">
        <v>52.2</v>
      </c>
      <c r="K46" s="135">
        <v>43.9</v>
      </c>
      <c r="L46" s="135">
        <v>46.6</v>
      </c>
      <c r="M46" s="135">
        <v>53</v>
      </c>
      <c r="N46" s="135">
        <v>41.2</v>
      </c>
      <c r="O46" s="135">
        <v>50.6</v>
      </c>
      <c r="P46" s="135">
        <v>53.7</v>
      </c>
      <c r="Q46" s="135">
        <v>56.1</v>
      </c>
      <c r="R46" s="135">
        <v>56.6</v>
      </c>
      <c r="S46" s="135">
        <v>57.4</v>
      </c>
      <c r="T46" s="135">
        <v>52.9</v>
      </c>
      <c r="U46" s="135">
        <v>56.5</v>
      </c>
    </row>
    <row r="47" spans="1:21" x14ac:dyDescent="0.25">
      <c r="A47" s="144" t="s">
        <v>35</v>
      </c>
      <c r="B47" s="135">
        <v>13.3</v>
      </c>
      <c r="C47" s="135">
        <v>13.5</v>
      </c>
      <c r="D47" s="135">
        <v>13.9</v>
      </c>
      <c r="E47" s="135">
        <v>11.3</v>
      </c>
      <c r="F47" s="135">
        <v>11.7</v>
      </c>
      <c r="G47" s="135">
        <v>15.3</v>
      </c>
      <c r="H47" s="135">
        <v>14.3</v>
      </c>
      <c r="I47" s="135">
        <v>22.3</v>
      </c>
      <c r="J47" s="135">
        <v>19.600000000000001</v>
      </c>
      <c r="K47" s="135">
        <v>23.5</v>
      </c>
      <c r="L47" s="135">
        <v>23.1</v>
      </c>
      <c r="M47" s="135">
        <v>26.4</v>
      </c>
      <c r="N47" s="135">
        <v>21.6</v>
      </c>
      <c r="O47" s="135">
        <v>22.5</v>
      </c>
      <c r="P47" s="135">
        <v>25</v>
      </c>
      <c r="Q47" s="135">
        <v>30.4</v>
      </c>
      <c r="R47" s="135">
        <v>29.7</v>
      </c>
      <c r="S47" s="135">
        <v>33.1</v>
      </c>
      <c r="T47" s="135">
        <v>27.1</v>
      </c>
      <c r="U47" s="135">
        <v>30.9</v>
      </c>
    </row>
    <row r="48" spans="1:21" x14ac:dyDescent="0.25">
      <c r="A48" s="144" t="s">
        <v>36</v>
      </c>
      <c r="B48" s="135">
        <v>12.3</v>
      </c>
      <c r="C48" s="135">
        <v>17.899999999999999</v>
      </c>
      <c r="D48" s="135">
        <v>17.5</v>
      </c>
      <c r="E48" s="135">
        <v>15</v>
      </c>
      <c r="F48" s="135">
        <v>19</v>
      </c>
      <c r="G48" s="135">
        <v>18.3</v>
      </c>
      <c r="H48" s="135">
        <v>16.899999999999999</v>
      </c>
      <c r="I48" s="135">
        <v>17.8</v>
      </c>
      <c r="J48" s="135">
        <v>24.6</v>
      </c>
      <c r="K48" s="135">
        <v>19.2</v>
      </c>
      <c r="L48" s="135">
        <v>12</v>
      </c>
      <c r="M48" s="135">
        <v>17.2</v>
      </c>
      <c r="N48" s="135">
        <v>16.399999999999999</v>
      </c>
      <c r="O48" s="135">
        <v>17.5</v>
      </c>
      <c r="P48" s="135">
        <v>20.399999999999999</v>
      </c>
      <c r="Q48" s="135">
        <v>17.3</v>
      </c>
      <c r="R48" s="135">
        <v>24</v>
      </c>
      <c r="S48" s="135">
        <v>26.9</v>
      </c>
      <c r="T48" s="135">
        <v>19.3</v>
      </c>
      <c r="U48" s="135">
        <v>21.3</v>
      </c>
    </row>
    <row r="49" spans="1:21" x14ac:dyDescent="0.25">
      <c r="A49" s="144" t="s">
        <v>37</v>
      </c>
      <c r="B49" s="135">
        <v>17.3</v>
      </c>
      <c r="C49" s="135">
        <v>25</v>
      </c>
      <c r="D49" s="135">
        <v>25.4</v>
      </c>
      <c r="E49" s="135">
        <v>17.8</v>
      </c>
      <c r="F49" s="135">
        <v>27.5</v>
      </c>
      <c r="G49" s="135">
        <v>25.5</v>
      </c>
      <c r="H49" s="135">
        <v>25.3</v>
      </c>
      <c r="I49" s="135">
        <v>18.8</v>
      </c>
      <c r="J49" s="135">
        <v>31.4</v>
      </c>
      <c r="K49" s="135">
        <v>24.7</v>
      </c>
      <c r="L49" s="135">
        <v>24.6</v>
      </c>
      <c r="M49" s="135">
        <v>26.7</v>
      </c>
      <c r="N49" s="135">
        <v>21.6</v>
      </c>
      <c r="O49" s="135">
        <v>21.9</v>
      </c>
      <c r="P49" s="135">
        <v>29.6</v>
      </c>
      <c r="Q49" s="135">
        <v>29.6</v>
      </c>
      <c r="R49" s="135">
        <v>35.700000000000003</v>
      </c>
      <c r="S49" s="135">
        <v>40.4</v>
      </c>
      <c r="T49" s="135">
        <v>31.9</v>
      </c>
      <c r="U49" s="135">
        <v>34.1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>
        <v>17.600000000000001</v>
      </c>
      <c r="Q50" s="135">
        <v>30.2</v>
      </c>
      <c r="R50" s="135">
        <v>26</v>
      </c>
      <c r="S50" s="135">
        <v>23.2</v>
      </c>
      <c r="T50" s="135">
        <v>19.3</v>
      </c>
      <c r="U50" s="135">
        <v>23.9</v>
      </c>
    </row>
    <row r="51" spans="1:21" ht="18" x14ac:dyDescent="0.25">
      <c r="A51" s="2" t="s">
        <v>89</v>
      </c>
      <c r="B51" s="72">
        <v>21.9</v>
      </c>
      <c r="C51" s="72">
        <v>26.2</v>
      </c>
      <c r="D51" s="72">
        <v>30</v>
      </c>
      <c r="E51" s="72">
        <v>21.3</v>
      </c>
      <c r="F51" s="72">
        <v>30.8</v>
      </c>
      <c r="G51" s="72">
        <v>31.2</v>
      </c>
      <c r="H51" s="72">
        <v>29.8</v>
      </c>
      <c r="I51" s="72">
        <v>31.3</v>
      </c>
      <c r="J51" s="72">
        <v>35.6</v>
      </c>
      <c r="K51" s="72">
        <v>30.5</v>
      </c>
      <c r="L51" s="72">
        <v>32.200000000000003</v>
      </c>
      <c r="M51" s="72">
        <v>37</v>
      </c>
      <c r="N51" s="72">
        <v>25.8</v>
      </c>
      <c r="O51" s="72">
        <v>32.700000000000003</v>
      </c>
      <c r="P51" s="72">
        <v>37.799999999999997</v>
      </c>
      <c r="Q51" s="72">
        <v>37.9</v>
      </c>
      <c r="R51" s="72">
        <v>42.7</v>
      </c>
      <c r="S51" s="72">
        <v>41.9</v>
      </c>
      <c r="T51" s="72">
        <v>37.799999999999997</v>
      </c>
      <c r="U51" s="72">
        <v>35.9</v>
      </c>
    </row>
    <row r="52" spans="1:21" x14ac:dyDescent="0.25">
      <c r="A52" s="144" t="s">
        <v>39</v>
      </c>
      <c r="B52" s="135">
        <v>13.6</v>
      </c>
      <c r="C52" s="135">
        <v>15.6</v>
      </c>
      <c r="D52" s="135">
        <v>18.8</v>
      </c>
      <c r="E52" s="135">
        <v>18.7</v>
      </c>
      <c r="F52" s="135">
        <v>19.100000000000001</v>
      </c>
      <c r="G52" s="135">
        <v>19.600000000000001</v>
      </c>
      <c r="H52" s="135">
        <v>18.8</v>
      </c>
      <c r="I52" s="135">
        <v>20.6</v>
      </c>
      <c r="J52" s="135">
        <v>24.5</v>
      </c>
      <c r="K52" s="135">
        <v>21.3</v>
      </c>
      <c r="L52" s="135">
        <v>22.4</v>
      </c>
      <c r="M52" s="135">
        <v>22.5</v>
      </c>
      <c r="N52" s="135">
        <v>20.9</v>
      </c>
      <c r="O52" s="135">
        <v>23.8</v>
      </c>
      <c r="P52" s="135">
        <v>24.9</v>
      </c>
      <c r="Q52" s="135">
        <v>26.8</v>
      </c>
      <c r="R52" s="135">
        <v>27.6</v>
      </c>
      <c r="S52" s="135">
        <v>28.3</v>
      </c>
      <c r="T52" s="135">
        <v>25.3</v>
      </c>
      <c r="U52" s="135">
        <v>26</v>
      </c>
    </row>
    <row r="53" spans="1:21" x14ac:dyDescent="0.25">
      <c r="A53" s="144" t="s">
        <v>40</v>
      </c>
      <c r="B53" s="135">
        <v>15</v>
      </c>
      <c r="C53" s="135">
        <v>16.899999999999999</v>
      </c>
      <c r="D53" s="135">
        <v>19.100000000000001</v>
      </c>
      <c r="E53" s="135">
        <v>14.6</v>
      </c>
      <c r="F53" s="135">
        <v>19</v>
      </c>
      <c r="G53" s="135">
        <v>14.9</v>
      </c>
      <c r="H53" s="135">
        <v>17.2</v>
      </c>
      <c r="I53" s="135">
        <v>13.8</v>
      </c>
      <c r="J53" s="135">
        <v>15.7</v>
      </c>
      <c r="K53" s="135">
        <v>21.3</v>
      </c>
      <c r="L53" s="135">
        <v>16.899999999999999</v>
      </c>
      <c r="M53" s="135">
        <v>21.7</v>
      </c>
      <c r="N53" s="135">
        <v>21.8</v>
      </c>
      <c r="O53" s="135">
        <v>24.4</v>
      </c>
      <c r="P53" s="135">
        <v>23</v>
      </c>
      <c r="Q53" s="135">
        <v>21.4</v>
      </c>
      <c r="R53" s="135">
        <v>26.7</v>
      </c>
      <c r="S53" s="135">
        <v>22.2</v>
      </c>
      <c r="T53" s="135">
        <v>23</v>
      </c>
      <c r="U53" s="135">
        <v>19.8</v>
      </c>
    </row>
    <row r="54" spans="1:21" ht="19.5" x14ac:dyDescent="0.25">
      <c r="A54" s="144" t="s">
        <v>41</v>
      </c>
      <c r="B54" s="135">
        <v>28.9</v>
      </c>
      <c r="C54" s="135">
        <v>31.7</v>
      </c>
      <c r="D54" s="135">
        <v>36.1</v>
      </c>
      <c r="E54" s="135">
        <v>30.9</v>
      </c>
      <c r="F54" s="135">
        <v>37.200000000000003</v>
      </c>
      <c r="G54" s="135">
        <v>23.1</v>
      </c>
      <c r="H54" s="135">
        <v>28.8</v>
      </c>
      <c r="I54" s="135">
        <v>29.3</v>
      </c>
      <c r="J54" s="135">
        <v>34.9</v>
      </c>
      <c r="K54" s="135">
        <v>34.4</v>
      </c>
      <c r="L54" s="135">
        <v>37.4</v>
      </c>
      <c r="M54" s="135">
        <v>40.6</v>
      </c>
      <c r="N54" s="135">
        <v>42.5</v>
      </c>
      <c r="O54" s="135">
        <v>52</v>
      </c>
      <c r="P54" s="135">
        <v>46.3</v>
      </c>
      <c r="Q54" s="135">
        <v>45.8</v>
      </c>
      <c r="R54" s="135">
        <v>56.6</v>
      </c>
      <c r="S54" s="135">
        <v>56.3</v>
      </c>
      <c r="T54" s="135">
        <v>54.1</v>
      </c>
      <c r="U54" s="135">
        <v>54.8</v>
      </c>
    </row>
    <row r="55" spans="1:21" ht="19.5" x14ac:dyDescent="0.25">
      <c r="A55" s="144" t="s">
        <v>42</v>
      </c>
      <c r="B55" s="135">
        <v>19.899999999999999</v>
      </c>
      <c r="C55" s="135">
        <v>23.6</v>
      </c>
      <c r="D55" s="135">
        <v>25.4</v>
      </c>
      <c r="E55" s="135">
        <v>18.600000000000001</v>
      </c>
      <c r="F55" s="135">
        <v>20.399999999999999</v>
      </c>
      <c r="G55" s="135">
        <v>16.8</v>
      </c>
      <c r="H55" s="135">
        <v>19.8</v>
      </c>
      <c r="I55" s="135">
        <v>21.7</v>
      </c>
      <c r="J55" s="135">
        <v>22.8</v>
      </c>
      <c r="K55" s="135">
        <v>22.5</v>
      </c>
      <c r="L55" s="135">
        <v>27.5</v>
      </c>
      <c r="M55" s="135">
        <v>30.1</v>
      </c>
      <c r="N55" s="135">
        <v>30.7</v>
      </c>
      <c r="O55" s="135">
        <v>43.9</v>
      </c>
      <c r="P55" s="135">
        <v>42.3</v>
      </c>
      <c r="Q55" s="135">
        <v>44.1</v>
      </c>
      <c r="R55" s="135">
        <v>49.9</v>
      </c>
      <c r="S55" s="135">
        <v>50.5</v>
      </c>
      <c r="T55" s="135">
        <v>46.4</v>
      </c>
      <c r="U55" s="135">
        <v>50.5</v>
      </c>
    </row>
    <row r="56" spans="1:21" ht="19.5" x14ac:dyDescent="0.25">
      <c r="A56" s="144" t="s">
        <v>43</v>
      </c>
      <c r="B56" s="135">
        <v>20.399999999999999</v>
      </c>
      <c r="C56" s="135">
        <v>26.2</v>
      </c>
      <c r="D56" s="135">
        <v>25.5</v>
      </c>
      <c r="E56" s="135">
        <v>19.5</v>
      </c>
      <c r="F56" s="135">
        <v>36.200000000000003</v>
      </c>
      <c r="G56" s="135">
        <v>31</v>
      </c>
      <c r="H56" s="135">
        <v>29.3</v>
      </c>
      <c r="I56" s="135">
        <v>36.1</v>
      </c>
      <c r="J56" s="135">
        <v>43.4</v>
      </c>
      <c r="K56" s="135">
        <v>43.6</v>
      </c>
      <c r="L56" s="135">
        <v>40.1</v>
      </c>
      <c r="M56" s="135">
        <v>41.9</v>
      </c>
      <c r="N56" s="135">
        <v>44.1</v>
      </c>
      <c r="O56" s="135">
        <v>51.1</v>
      </c>
      <c r="P56" s="135">
        <v>51.4</v>
      </c>
      <c r="Q56" s="135">
        <v>42.3</v>
      </c>
      <c r="R56" s="135">
        <v>48</v>
      </c>
      <c r="S56" s="135">
        <v>47.6</v>
      </c>
      <c r="T56" s="135">
        <v>55.4</v>
      </c>
      <c r="U56" s="135">
        <v>65.3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8.5</v>
      </c>
      <c r="F57" s="135">
        <v>12.3</v>
      </c>
      <c r="G57" s="135">
        <v>11.7</v>
      </c>
      <c r="H57" s="135">
        <v>13.2</v>
      </c>
      <c r="I57" s="135">
        <v>14</v>
      </c>
      <c r="J57" s="135">
        <v>16.5</v>
      </c>
      <c r="K57" s="135">
        <v>17</v>
      </c>
      <c r="L57" s="135">
        <v>16.7</v>
      </c>
      <c r="M57" s="135">
        <v>20.5</v>
      </c>
      <c r="N57" s="135">
        <v>16</v>
      </c>
      <c r="O57" s="135">
        <v>17.7</v>
      </c>
      <c r="P57" s="135">
        <v>16.7</v>
      </c>
      <c r="Q57" s="135">
        <v>19.5</v>
      </c>
      <c r="R57" s="135">
        <v>24.3</v>
      </c>
      <c r="S57" s="135">
        <v>26</v>
      </c>
      <c r="T57" s="135">
        <v>24.7</v>
      </c>
      <c r="U57" s="135">
        <v>18.2</v>
      </c>
    </row>
    <row r="58" spans="1:21" x14ac:dyDescent="0.25">
      <c r="A58" s="144" t="s">
        <v>45</v>
      </c>
      <c r="B58" s="135">
        <v>22.4</v>
      </c>
      <c r="C58" s="135">
        <v>26.8</v>
      </c>
      <c r="D58" s="135">
        <v>31</v>
      </c>
      <c r="E58" s="135">
        <v>21.8</v>
      </c>
      <c r="F58" s="135">
        <v>32.4</v>
      </c>
      <c r="G58" s="135">
        <v>34.5</v>
      </c>
      <c r="H58" s="135">
        <v>31.8</v>
      </c>
      <c r="I58" s="135">
        <v>33</v>
      </c>
      <c r="J58" s="135">
        <v>37.4</v>
      </c>
      <c r="K58" s="135">
        <v>31</v>
      </c>
      <c r="L58" s="135">
        <v>32.6</v>
      </c>
      <c r="M58" s="135">
        <v>38.299999999999997</v>
      </c>
      <c r="N58" s="135">
        <v>23.5</v>
      </c>
      <c r="O58" s="135">
        <v>30.8</v>
      </c>
      <c r="P58" s="135">
        <v>38</v>
      </c>
      <c r="Q58" s="135">
        <v>38.4</v>
      </c>
      <c r="R58" s="135">
        <v>43.1</v>
      </c>
      <c r="S58" s="135">
        <v>42.1</v>
      </c>
      <c r="T58" s="135">
        <v>36.6</v>
      </c>
      <c r="U58" s="135">
        <v>33.700000000000003</v>
      </c>
    </row>
    <row r="59" spans="1:21" ht="18" x14ac:dyDescent="0.25">
      <c r="A59" s="2" t="s">
        <v>90</v>
      </c>
      <c r="B59" s="72">
        <v>13.3</v>
      </c>
      <c r="C59" s="72">
        <v>17.2</v>
      </c>
      <c r="D59" s="72">
        <v>17.399999999999999</v>
      </c>
      <c r="E59" s="72">
        <v>17.100000000000001</v>
      </c>
      <c r="F59" s="72">
        <v>15</v>
      </c>
      <c r="G59" s="72">
        <v>14.9</v>
      </c>
      <c r="H59" s="72">
        <v>16.3</v>
      </c>
      <c r="I59" s="72">
        <v>17.8</v>
      </c>
      <c r="J59" s="72">
        <v>19.7</v>
      </c>
      <c r="K59" s="72">
        <v>19.5</v>
      </c>
      <c r="L59" s="72">
        <v>10</v>
      </c>
      <c r="M59" s="72">
        <v>18.399999999999999</v>
      </c>
      <c r="N59" s="72">
        <v>14</v>
      </c>
      <c r="O59" s="72">
        <v>15.7</v>
      </c>
      <c r="P59" s="72">
        <v>17.100000000000001</v>
      </c>
      <c r="Q59" s="72">
        <v>16.5</v>
      </c>
      <c r="R59" s="72">
        <v>19.399999999999999</v>
      </c>
      <c r="S59" s="72">
        <v>24</v>
      </c>
      <c r="T59" s="72">
        <v>17.600000000000001</v>
      </c>
      <c r="U59" s="72">
        <v>18.399999999999999</v>
      </c>
    </row>
    <row r="60" spans="1:21" x14ac:dyDescent="0.25">
      <c r="A60" s="144" t="s">
        <v>46</v>
      </c>
      <c r="B60" s="135">
        <v>13</v>
      </c>
      <c r="C60" s="135">
        <v>19.2</v>
      </c>
      <c r="D60" s="135">
        <v>24.3</v>
      </c>
      <c r="E60" s="135">
        <v>27.6</v>
      </c>
      <c r="F60" s="135">
        <v>23.3</v>
      </c>
      <c r="G60" s="135">
        <v>19</v>
      </c>
      <c r="H60" s="135">
        <v>24.2</v>
      </c>
      <c r="I60" s="135">
        <v>24.8</v>
      </c>
      <c r="J60" s="135">
        <v>26.4</v>
      </c>
      <c r="K60" s="135">
        <v>22.7</v>
      </c>
      <c r="L60" s="135">
        <v>9.5</v>
      </c>
      <c r="M60" s="135">
        <v>19.100000000000001</v>
      </c>
      <c r="N60" s="135">
        <v>13</v>
      </c>
      <c r="O60" s="135">
        <v>14.6</v>
      </c>
      <c r="P60" s="135">
        <v>13.9</v>
      </c>
      <c r="Q60" s="135">
        <v>17.8</v>
      </c>
      <c r="R60" s="135">
        <v>18.8</v>
      </c>
      <c r="S60" s="135">
        <v>21.8</v>
      </c>
      <c r="T60" s="135">
        <v>18.600000000000001</v>
      </c>
      <c r="U60" s="135">
        <v>19.8</v>
      </c>
    </row>
    <row r="61" spans="1:21" x14ac:dyDescent="0.25">
      <c r="A61" s="144" t="s">
        <v>47</v>
      </c>
      <c r="B61" s="135">
        <v>10.7</v>
      </c>
      <c r="C61" s="135">
        <v>16.899999999999999</v>
      </c>
      <c r="D61" s="135">
        <v>15.1</v>
      </c>
      <c r="E61" s="135">
        <v>14.2</v>
      </c>
      <c r="F61" s="135">
        <v>12.8</v>
      </c>
      <c r="G61" s="135">
        <v>13.2</v>
      </c>
      <c r="H61" s="135">
        <v>11</v>
      </c>
      <c r="I61" s="135">
        <v>10.4</v>
      </c>
      <c r="J61" s="135">
        <v>14.2</v>
      </c>
      <c r="K61" s="135">
        <v>17.7</v>
      </c>
      <c r="L61" s="135">
        <v>11.1</v>
      </c>
      <c r="M61" s="135">
        <v>18.600000000000001</v>
      </c>
      <c r="N61" s="135">
        <v>13</v>
      </c>
      <c r="O61" s="135">
        <v>11</v>
      </c>
      <c r="P61" s="135">
        <v>15.7</v>
      </c>
      <c r="Q61" s="135">
        <v>16.3</v>
      </c>
      <c r="R61" s="135">
        <v>15.8</v>
      </c>
      <c r="S61" s="135">
        <v>17</v>
      </c>
      <c r="T61" s="135">
        <v>18.600000000000001</v>
      </c>
      <c r="U61" s="135">
        <v>19.899999999999999</v>
      </c>
    </row>
    <row r="62" spans="1:21" x14ac:dyDescent="0.25">
      <c r="A62" s="144" t="s">
        <v>48</v>
      </c>
      <c r="B62" s="135">
        <v>16.2</v>
      </c>
      <c r="C62" s="135">
        <v>19.600000000000001</v>
      </c>
      <c r="D62" s="135">
        <v>21.7</v>
      </c>
      <c r="E62" s="135">
        <v>21.4</v>
      </c>
      <c r="F62" s="135">
        <v>16</v>
      </c>
      <c r="G62" s="135">
        <v>19.3</v>
      </c>
      <c r="H62" s="135">
        <v>22.1</v>
      </c>
      <c r="I62" s="135">
        <v>22.2</v>
      </c>
      <c r="J62" s="135">
        <v>27.4</v>
      </c>
      <c r="K62" s="135">
        <v>29.6</v>
      </c>
      <c r="L62" s="135">
        <v>15.8</v>
      </c>
      <c r="M62" s="135">
        <v>23.7</v>
      </c>
      <c r="N62" s="135">
        <v>19</v>
      </c>
      <c r="O62" s="135">
        <v>22.8</v>
      </c>
      <c r="P62" s="135">
        <v>21.9</v>
      </c>
      <c r="Q62" s="135">
        <v>23.3</v>
      </c>
      <c r="R62" s="135">
        <v>27</v>
      </c>
      <c r="S62" s="135">
        <v>31.5</v>
      </c>
      <c r="T62" s="135">
        <v>26.2</v>
      </c>
      <c r="U62" s="135">
        <v>27.8</v>
      </c>
    </row>
    <row r="63" spans="1:21" x14ac:dyDescent="0.25">
      <c r="A63" s="144" t="s">
        <v>49</v>
      </c>
      <c r="B63" s="135">
        <v>28.6</v>
      </c>
      <c r="C63" s="135">
        <v>36.299999999999997</v>
      </c>
      <c r="D63" s="135">
        <v>32</v>
      </c>
      <c r="E63" s="135">
        <v>31.7</v>
      </c>
      <c r="F63" s="135">
        <v>25.3</v>
      </c>
      <c r="G63" s="135">
        <v>26.6</v>
      </c>
      <c r="H63" s="135">
        <v>26.9</v>
      </c>
      <c r="I63" s="135">
        <v>30.1</v>
      </c>
      <c r="J63" s="135">
        <v>33.799999999999997</v>
      </c>
      <c r="K63" s="135">
        <v>31.7</v>
      </c>
      <c r="L63" s="135">
        <v>10.4</v>
      </c>
      <c r="M63" s="135">
        <v>29.6</v>
      </c>
      <c r="N63" s="135">
        <v>22.5</v>
      </c>
      <c r="O63" s="135">
        <v>21.4</v>
      </c>
      <c r="P63" s="135">
        <v>21.6</v>
      </c>
      <c r="Q63" s="135">
        <v>21.2</v>
      </c>
      <c r="R63" s="135">
        <v>25.9</v>
      </c>
      <c r="S63" s="135">
        <v>32</v>
      </c>
      <c r="T63" s="135">
        <v>24.8</v>
      </c>
      <c r="U63" s="135">
        <v>28.6</v>
      </c>
    </row>
    <row r="64" spans="1:21" x14ac:dyDescent="0.25">
      <c r="A64" s="144" t="s">
        <v>50</v>
      </c>
      <c r="B64" s="135">
        <v>11.2</v>
      </c>
      <c r="C64" s="135">
        <v>16.5</v>
      </c>
      <c r="D64" s="135">
        <v>14.9</v>
      </c>
      <c r="E64" s="135">
        <v>15.2</v>
      </c>
      <c r="F64" s="135">
        <v>10.7</v>
      </c>
      <c r="G64" s="135">
        <v>12.2</v>
      </c>
      <c r="H64" s="135">
        <v>13.7</v>
      </c>
      <c r="I64" s="135">
        <v>13.4</v>
      </c>
      <c r="J64" s="135">
        <v>15.4</v>
      </c>
      <c r="K64" s="135">
        <v>16.8</v>
      </c>
      <c r="L64" s="135">
        <v>11.4</v>
      </c>
      <c r="M64" s="135">
        <v>17.2</v>
      </c>
      <c r="N64" s="135">
        <v>13.8</v>
      </c>
      <c r="O64" s="135">
        <v>10.1</v>
      </c>
      <c r="P64" s="135">
        <v>17</v>
      </c>
      <c r="Q64" s="135">
        <v>14.8</v>
      </c>
      <c r="R64" s="135">
        <v>15</v>
      </c>
      <c r="S64" s="135">
        <v>19.8</v>
      </c>
      <c r="T64" s="135">
        <v>18.2</v>
      </c>
      <c r="U64" s="135">
        <v>21.3</v>
      </c>
    </row>
    <row r="65" spans="1:21" x14ac:dyDescent="0.25">
      <c r="A65" s="144" t="s">
        <v>51</v>
      </c>
      <c r="B65" s="135">
        <v>18</v>
      </c>
      <c r="C65" s="135">
        <v>23.1</v>
      </c>
      <c r="D65" s="135">
        <v>19</v>
      </c>
      <c r="E65" s="135">
        <v>20.3</v>
      </c>
      <c r="F65" s="135">
        <v>15.5</v>
      </c>
      <c r="G65" s="135">
        <v>18.8</v>
      </c>
      <c r="H65" s="135">
        <v>18.5</v>
      </c>
      <c r="I65" s="135">
        <v>18.7</v>
      </c>
      <c r="J65" s="135">
        <v>22</v>
      </c>
      <c r="K65" s="135">
        <v>23.1</v>
      </c>
      <c r="L65" s="135">
        <v>11.2</v>
      </c>
      <c r="M65" s="135">
        <v>23</v>
      </c>
      <c r="N65" s="135">
        <v>19.8</v>
      </c>
      <c r="O65" s="135">
        <v>17.7</v>
      </c>
      <c r="P65" s="135">
        <v>21.1</v>
      </c>
      <c r="Q65" s="135">
        <v>20.3</v>
      </c>
      <c r="R65" s="135">
        <v>21.5</v>
      </c>
      <c r="S65" s="135">
        <v>26</v>
      </c>
      <c r="T65" s="135">
        <v>23.7</v>
      </c>
      <c r="U65" s="135">
        <v>27</v>
      </c>
    </row>
    <row r="66" spans="1:21" x14ac:dyDescent="0.25">
      <c r="A66" s="144" t="s">
        <v>52</v>
      </c>
      <c r="B66" s="135">
        <v>9.8000000000000007</v>
      </c>
      <c r="C66" s="135">
        <v>13</v>
      </c>
      <c r="D66" s="135">
        <v>12.6</v>
      </c>
      <c r="E66" s="135">
        <v>13.3</v>
      </c>
      <c r="F66" s="135">
        <v>10.5</v>
      </c>
      <c r="G66" s="135">
        <v>11</v>
      </c>
      <c r="H66" s="135">
        <v>11.9</v>
      </c>
      <c r="I66" s="135">
        <v>11.4</v>
      </c>
      <c r="J66" s="135">
        <v>12.9</v>
      </c>
      <c r="K66" s="135">
        <v>14.9</v>
      </c>
      <c r="L66" s="135">
        <v>12.5</v>
      </c>
      <c r="M66" s="135">
        <v>16.3</v>
      </c>
      <c r="N66" s="135">
        <v>13</v>
      </c>
      <c r="O66" s="135">
        <v>12.9</v>
      </c>
      <c r="P66" s="135">
        <v>16</v>
      </c>
      <c r="Q66" s="135">
        <v>13.8</v>
      </c>
      <c r="R66" s="135">
        <v>11.8</v>
      </c>
      <c r="S66" s="135">
        <v>15.2</v>
      </c>
      <c r="T66" s="135">
        <v>15.8</v>
      </c>
      <c r="U66" s="135">
        <v>14.7</v>
      </c>
    </row>
    <row r="67" spans="1:21" x14ac:dyDescent="0.25">
      <c r="A67" s="144" t="s">
        <v>53</v>
      </c>
      <c r="B67" s="135">
        <v>11.8</v>
      </c>
      <c r="C67" s="135">
        <v>16.399999999999999</v>
      </c>
      <c r="D67" s="135">
        <v>14.1</v>
      </c>
      <c r="E67" s="135">
        <v>14.5</v>
      </c>
      <c r="F67" s="135">
        <v>12.6</v>
      </c>
      <c r="G67" s="135">
        <v>13.6</v>
      </c>
      <c r="H67" s="135">
        <v>13.1</v>
      </c>
      <c r="I67" s="135">
        <v>12.6</v>
      </c>
      <c r="J67" s="135">
        <v>15.5</v>
      </c>
      <c r="K67" s="135">
        <v>19.3</v>
      </c>
      <c r="L67" s="135">
        <v>15.7</v>
      </c>
      <c r="M67" s="135">
        <v>21.2</v>
      </c>
      <c r="N67" s="135">
        <v>17.399999999999999</v>
      </c>
      <c r="O67" s="135">
        <v>14.2</v>
      </c>
      <c r="P67" s="135">
        <v>21.1</v>
      </c>
      <c r="Q67" s="135">
        <v>18.899999999999999</v>
      </c>
      <c r="R67" s="135">
        <v>17.100000000000001</v>
      </c>
      <c r="S67" s="135">
        <v>19</v>
      </c>
      <c r="T67" s="135">
        <v>19.100000000000001</v>
      </c>
      <c r="U67" s="135">
        <v>21.7</v>
      </c>
    </row>
    <row r="68" spans="1:21" x14ac:dyDescent="0.25">
      <c r="A68" s="144" t="s">
        <v>54</v>
      </c>
      <c r="B68" s="135">
        <v>16.3</v>
      </c>
      <c r="C68" s="135">
        <v>19.100000000000001</v>
      </c>
      <c r="D68" s="135">
        <v>17</v>
      </c>
      <c r="E68" s="135">
        <v>16</v>
      </c>
      <c r="F68" s="135">
        <v>16.5</v>
      </c>
      <c r="G68" s="135">
        <v>18.8</v>
      </c>
      <c r="H68" s="135">
        <v>20.5</v>
      </c>
      <c r="I68" s="135">
        <v>20.3</v>
      </c>
      <c r="J68" s="135">
        <v>22</v>
      </c>
      <c r="K68" s="135">
        <v>24.4</v>
      </c>
      <c r="L68" s="135">
        <v>13.6</v>
      </c>
      <c r="M68" s="135">
        <v>21.4</v>
      </c>
      <c r="N68" s="135">
        <v>17.7</v>
      </c>
      <c r="O68" s="135">
        <v>18.7</v>
      </c>
      <c r="P68" s="135">
        <v>21.6</v>
      </c>
      <c r="Q68" s="135">
        <v>20.9</v>
      </c>
      <c r="R68" s="135">
        <v>19.7</v>
      </c>
      <c r="S68" s="135">
        <v>23.8</v>
      </c>
      <c r="T68" s="135">
        <v>21.2</v>
      </c>
      <c r="U68" s="135">
        <v>22.3</v>
      </c>
    </row>
    <row r="69" spans="1:21" x14ac:dyDescent="0.25">
      <c r="A69" s="144" t="s">
        <v>55</v>
      </c>
      <c r="B69" s="135">
        <v>10.199999999999999</v>
      </c>
      <c r="C69" s="135">
        <v>10.1</v>
      </c>
      <c r="D69" s="135">
        <v>10.3</v>
      </c>
      <c r="E69" s="135">
        <v>9.6999999999999993</v>
      </c>
      <c r="F69" s="135">
        <v>8</v>
      </c>
      <c r="G69" s="135">
        <v>7.5</v>
      </c>
      <c r="H69" s="135">
        <v>8.1999999999999993</v>
      </c>
      <c r="I69" s="135">
        <v>11.7</v>
      </c>
      <c r="J69" s="135">
        <v>12.8</v>
      </c>
      <c r="K69" s="135">
        <v>12.3</v>
      </c>
      <c r="L69" s="135">
        <v>6.3</v>
      </c>
      <c r="M69" s="135">
        <v>12</v>
      </c>
      <c r="N69" s="135">
        <v>8.6</v>
      </c>
      <c r="O69" s="135">
        <v>9.5</v>
      </c>
      <c r="P69" s="135">
        <v>10.3</v>
      </c>
      <c r="Q69" s="135">
        <v>10.199999999999999</v>
      </c>
      <c r="R69" s="135">
        <v>12.1</v>
      </c>
      <c r="S69" s="135">
        <v>15.8</v>
      </c>
      <c r="T69" s="135">
        <v>8.8000000000000007</v>
      </c>
      <c r="U69" s="135">
        <v>8.9</v>
      </c>
    </row>
    <row r="70" spans="1:21" x14ac:dyDescent="0.25">
      <c r="A70" s="144" t="s">
        <v>56</v>
      </c>
      <c r="B70" s="135">
        <v>10.5</v>
      </c>
      <c r="C70" s="135">
        <v>15.1</v>
      </c>
      <c r="D70" s="135">
        <v>15.5</v>
      </c>
      <c r="E70" s="135">
        <v>14.9</v>
      </c>
      <c r="F70" s="135">
        <v>14.5</v>
      </c>
      <c r="G70" s="135">
        <v>14.1</v>
      </c>
      <c r="H70" s="135">
        <v>15.8</v>
      </c>
      <c r="I70" s="135">
        <v>16</v>
      </c>
      <c r="J70" s="135">
        <v>19.3</v>
      </c>
      <c r="K70" s="135">
        <v>20.3</v>
      </c>
      <c r="L70" s="135">
        <v>11.7</v>
      </c>
      <c r="M70" s="135">
        <v>16.100000000000001</v>
      </c>
      <c r="N70" s="135">
        <v>13.9</v>
      </c>
      <c r="O70" s="135">
        <v>23.5</v>
      </c>
      <c r="P70" s="135">
        <v>24.2</v>
      </c>
      <c r="Q70" s="135">
        <v>22.8</v>
      </c>
      <c r="R70" s="135">
        <v>28</v>
      </c>
      <c r="S70" s="135">
        <v>34.6</v>
      </c>
      <c r="T70" s="135">
        <v>25.4</v>
      </c>
      <c r="U70" s="135">
        <v>24.8</v>
      </c>
    </row>
    <row r="71" spans="1:21" x14ac:dyDescent="0.25">
      <c r="A71" s="144" t="s">
        <v>57</v>
      </c>
      <c r="B71" s="135">
        <v>12.6</v>
      </c>
      <c r="C71" s="135">
        <v>16.3</v>
      </c>
      <c r="D71" s="135">
        <v>16.600000000000001</v>
      </c>
      <c r="E71" s="135">
        <v>13.3</v>
      </c>
      <c r="F71" s="135">
        <v>11.9</v>
      </c>
      <c r="G71" s="135">
        <v>10.5</v>
      </c>
      <c r="H71" s="135">
        <v>11.5</v>
      </c>
      <c r="I71" s="135">
        <v>14.2</v>
      </c>
      <c r="J71" s="135">
        <v>16.399999999999999</v>
      </c>
      <c r="K71" s="135">
        <v>16.600000000000001</v>
      </c>
      <c r="L71" s="135">
        <v>11.1</v>
      </c>
      <c r="M71" s="135">
        <v>17.399999999999999</v>
      </c>
      <c r="N71" s="135">
        <v>12.9</v>
      </c>
      <c r="O71" s="135">
        <v>17.3</v>
      </c>
      <c r="P71" s="135">
        <v>19.5</v>
      </c>
      <c r="Q71" s="135">
        <v>15</v>
      </c>
      <c r="R71" s="135">
        <v>19.2</v>
      </c>
      <c r="S71" s="135">
        <v>26</v>
      </c>
      <c r="T71" s="135">
        <v>17.5</v>
      </c>
      <c r="U71" s="135">
        <v>17.7</v>
      </c>
    </row>
    <row r="72" spans="1:21" x14ac:dyDescent="0.25">
      <c r="A72" s="144" t="s">
        <v>58</v>
      </c>
      <c r="B72" s="135">
        <v>11.3</v>
      </c>
      <c r="C72" s="135">
        <v>14.7</v>
      </c>
      <c r="D72" s="135">
        <v>15.8</v>
      </c>
      <c r="E72" s="135">
        <v>14.6</v>
      </c>
      <c r="F72" s="135">
        <v>15</v>
      </c>
      <c r="G72" s="135">
        <v>14.1</v>
      </c>
      <c r="H72" s="135">
        <v>14.6</v>
      </c>
      <c r="I72" s="135">
        <v>14.8</v>
      </c>
      <c r="J72" s="135">
        <v>15.8</v>
      </c>
      <c r="K72" s="135">
        <v>14</v>
      </c>
      <c r="L72" s="135">
        <v>8.4</v>
      </c>
      <c r="M72" s="135">
        <v>12.7</v>
      </c>
      <c r="N72" s="135">
        <v>10.7</v>
      </c>
      <c r="O72" s="135">
        <v>15.3</v>
      </c>
      <c r="P72" s="135">
        <v>17.7</v>
      </c>
      <c r="Q72" s="135">
        <v>13.3</v>
      </c>
      <c r="R72" s="135">
        <v>20.7</v>
      </c>
      <c r="S72" s="135">
        <v>26</v>
      </c>
      <c r="T72" s="135">
        <v>15.1</v>
      </c>
      <c r="U72" s="135">
        <v>14.7</v>
      </c>
    </row>
    <row r="73" spans="1:21" x14ac:dyDescent="0.25">
      <c r="A73" s="144" t="s">
        <v>59</v>
      </c>
      <c r="B73" s="135">
        <v>14.6</v>
      </c>
      <c r="C73" s="135">
        <v>17.7</v>
      </c>
      <c r="D73" s="135">
        <v>17.7</v>
      </c>
      <c r="E73" s="135">
        <v>15.8</v>
      </c>
      <c r="F73" s="135">
        <v>14.8</v>
      </c>
      <c r="G73" s="135">
        <v>14.8</v>
      </c>
      <c r="H73" s="135">
        <v>16.3</v>
      </c>
      <c r="I73" s="135">
        <v>20</v>
      </c>
      <c r="J73" s="135">
        <v>19.899999999999999</v>
      </c>
      <c r="K73" s="135">
        <v>19.899999999999999</v>
      </c>
      <c r="L73" s="135">
        <v>8.9</v>
      </c>
      <c r="M73" s="135">
        <v>22.8</v>
      </c>
      <c r="N73" s="135">
        <v>14.8</v>
      </c>
      <c r="O73" s="135">
        <v>19.3</v>
      </c>
      <c r="P73" s="135">
        <v>20.2</v>
      </c>
      <c r="Q73" s="135">
        <v>16.3</v>
      </c>
      <c r="R73" s="135">
        <v>21.9</v>
      </c>
      <c r="S73" s="135">
        <v>27.4</v>
      </c>
      <c r="T73" s="135">
        <v>19.8</v>
      </c>
      <c r="U73" s="135">
        <v>19.100000000000001</v>
      </c>
    </row>
    <row r="74" spans="1:21" ht="18" x14ac:dyDescent="0.25">
      <c r="A74" s="2" t="s">
        <v>106</v>
      </c>
      <c r="B74" s="72">
        <v>11.6</v>
      </c>
      <c r="C74" s="72">
        <v>16</v>
      </c>
      <c r="D74" s="72">
        <v>14.7</v>
      </c>
      <c r="E74" s="72">
        <v>14.3</v>
      </c>
      <c r="F74" s="72">
        <v>13.1</v>
      </c>
      <c r="G74" s="72">
        <v>15.2</v>
      </c>
      <c r="H74" s="72">
        <v>17.3</v>
      </c>
      <c r="I74" s="72">
        <v>15.4</v>
      </c>
      <c r="J74" s="72">
        <v>14.6</v>
      </c>
      <c r="K74" s="72">
        <v>15</v>
      </c>
      <c r="L74" s="72">
        <v>12.6</v>
      </c>
      <c r="M74" s="72">
        <v>20.2</v>
      </c>
      <c r="N74" s="72">
        <v>12</v>
      </c>
      <c r="O74" s="72">
        <v>13.4</v>
      </c>
      <c r="P74" s="72">
        <v>15.1</v>
      </c>
      <c r="Q74" s="72">
        <v>15.7</v>
      </c>
      <c r="R74" s="72">
        <v>16.2</v>
      </c>
      <c r="S74" s="72">
        <v>19.2</v>
      </c>
      <c r="T74" s="72">
        <v>16.100000000000001</v>
      </c>
      <c r="U74" s="72">
        <v>16.899999999999999</v>
      </c>
    </row>
    <row r="75" spans="1:21" x14ac:dyDescent="0.25">
      <c r="A75" s="144" t="s">
        <v>60</v>
      </c>
      <c r="B75" s="135">
        <v>10.9</v>
      </c>
      <c r="C75" s="135">
        <v>14.8</v>
      </c>
      <c r="D75" s="135">
        <v>13.8</v>
      </c>
      <c r="E75" s="135">
        <v>13.2</v>
      </c>
      <c r="F75" s="135">
        <v>12.8</v>
      </c>
      <c r="G75" s="135">
        <v>13.8</v>
      </c>
      <c r="H75" s="135">
        <v>15.1</v>
      </c>
      <c r="I75" s="135">
        <v>15</v>
      </c>
      <c r="J75" s="135">
        <v>14.7</v>
      </c>
      <c r="K75" s="135">
        <v>14.1</v>
      </c>
      <c r="L75" s="135">
        <v>10.3</v>
      </c>
      <c r="M75" s="135">
        <v>21.1</v>
      </c>
      <c r="N75" s="135">
        <v>11.2</v>
      </c>
      <c r="O75" s="135">
        <v>12.3</v>
      </c>
      <c r="P75" s="135">
        <v>14.9</v>
      </c>
      <c r="Q75" s="135">
        <v>15.1</v>
      </c>
      <c r="R75" s="135">
        <v>16.3</v>
      </c>
      <c r="S75" s="135">
        <v>18.600000000000001</v>
      </c>
      <c r="T75" s="135">
        <v>16.2</v>
      </c>
      <c r="U75" s="135">
        <v>16.899999999999999</v>
      </c>
    </row>
    <row r="76" spans="1:21" x14ac:dyDescent="0.25">
      <c r="A76" s="144" t="s">
        <v>61</v>
      </c>
      <c r="B76" s="135">
        <v>12.1</v>
      </c>
      <c r="C76" s="135">
        <v>16.3</v>
      </c>
      <c r="D76" s="135">
        <v>16.600000000000001</v>
      </c>
      <c r="E76" s="135">
        <v>15.4</v>
      </c>
      <c r="F76" s="135">
        <v>12.4</v>
      </c>
      <c r="G76" s="135">
        <v>17</v>
      </c>
      <c r="H76" s="135">
        <v>17.8</v>
      </c>
      <c r="I76" s="135">
        <v>13.6</v>
      </c>
      <c r="J76" s="135">
        <v>14.7</v>
      </c>
      <c r="K76" s="135">
        <v>17.100000000000001</v>
      </c>
      <c r="L76" s="135">
        <v>16.8</v>
      </c>
      <c r="M76" s="135">
        <v>21.2</v>
      </c>
      <c r="N76" s="135">
        <v>15.4</v>
      </c>
      <c r="O76" s="135">
        <v>17.5</v>
      </c>
      <c r="P76" s="135">
        <v>20.3</v>
      </c>
      <c r="Q76" s="135">
        <v>18.7</v>
      </c>
      <c r="R76" s="135">
        <v>17.7</v>
      </c>
      <c r="S76" s="135">
        <v>22.5</v>
      </c>
      <c r="T76" s="135">
        <v>19.399999999999999</v>
      </c>
      <c r="U76" s="135">
        <v>22.3</v>
      </c>
    </row>
    <row r="77" spans="1:21" x14ac:dyDescent="0.25">
      <c r="A77" s="144" t="s">
        <v>62</v>
      </c>
      <c r="B77" s="135">
        <v>17.5</v>
      </c>
      <c r="C77" s="135">
        <v>24.1</v>
      </c>
      <c r="D77" s="135">
        <v>21</v>
      </c>
      <c r="E77" s="135">
        <v>20.3</v>
      </c>
      <c r="F77" s="135">
        <v>18.8</v>
      </c>
      <c r="G77" s="135">
        <v>21.1</v>
      </c>
      <c r="H77" s="135">
        <v>20.9</v>
      </c>
      <c r="I77" s="135">
        <v>20.8</v>
      </c>
      <c r="J77" s="135">
        <v>19.600000000000001</v>
      </c>
      <c r="K77" s="135">
        <v>21.2</v>
      </c>
      <c r="L77" s="135">
        <v>18.100000000000001</v>
      </c>
      <c r="M77" s="135">
        <v>26.8</v>
      </c>
      <c r="N77" s="135">
        <v>18.5</v>
      </c>
      <c r="O77" s="135">
        <v>19.2</v>
      </c>
      <c r="P77" s="135">
        <v>21.6</v>
      </c>
      <c r="Q77" s="135">
        <v>19.3</v>
      </c>
      <c r="R77" s="135">
        <v>18.8</v>
      </c>
      <c r="S77" s="135">
        <v>23.3</v>
      </c>
      <c r="T77" s="135">
        <v>20</v>
      </c>
      <c r="U77" s="135">
        <v>22.4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8.5" customHeight="1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>
        <v>2.5</v>
      </c>
      <c r="P79" s="135">
        <v>2.1</v>
      </c>
      <c r="Q79" s="135" t="s">
        <v>95</v>
      </c>
      <c r="R79" s="135" t="s">
        <v>95</v>
      </c>
      <c r="S79" s="135" t="s">
        <v>95</v>
      </c>
      <c r="T79" s="135">
        <v>12.1</v>
      </c>
      <c r="U79" s="135">
        <v>15.5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87</v>
      </c>
      <c r="B81" s="135">
        <v>17.5</v>
      </c>
      <c r="C81" s="135">
        <v>24.1</v>
      </c>
      <c r="D81" s="135">
        <v>21</v>
      </c>
      <c r="E81" s="135">
        <v>20.3</v>
      </c>
      <c r="F81" s="135">
        <v>18.8</v>
      </c>
      <c r="G81" s="135">
        <v>21.1</v>
      </c>
      <c r="H81" s="135">
        <v>20.9</v>
      </c>
      <c r="I81" s="135">
        <v>20.8</v>
      </c>
      <c r="J81" s="135">
        <v>19.600000000000001</v>
      </c>
      <c r="K81" s="135">
        <v>21.2</v>
      </c>
      <c r="L81" s="135">
        <v>18.100000000000001</v>
      </c>
      <c r="M81" s="135">
        <v>26.8</v>
      </c>
      <c r="N81" s="135">
        <v>18.5</v>
      </c>
      <c r="O81" s="135">
        <v>19.2</v>
      </c>
      <c r="P81" s="135">
        <v>21.6</v>
      </c>
      <c r="Q81" s="135">
        <v>19.3</v>
      </c>
      <c r="R81" s="135">
        <v>18.8</v>
      </c>
      <c r="S81" s="135">
        <v>23.3</v>
      </c>
      <c r="T81" s="135">
        <v>20</v>
      </c>
      <c r="U81" s="135">
        <v>22.4</v>
      </c>
    </row>
    <row r="82" spans="1:21" x14ac:dyDescent="0.25">
      <c r="A82" s="144" t="s">
        <v>65</v>
      </c>
      <c r="B82" s="135">
        <v>8.8000000000000007</v>
      </c>
      <c r="C82" s="135">
        <v>12.2</v>
      </c>
      <c r="D82" s="135">
        <v>11.6</v>
      </c>
      <c r="E82" s="135">
        <v>11.9</v>
      </c>
      <c r="F82" s="135">
        <v>9.4</v>
      </c>
      <c r="G82" s="135">
        <v>12.4</v>
      </c>
      <c r="H82" s="135">
        <v>17</v>
      </c>
      <c r="I82" s="135">
        <v>13.8</v>
      </c>
      <c r="J82" s="135">
        <v>12.3</v>
      </c>
      <c r="K82" s="135">
        <v>11.6</v>
      </c>
      <c r="L82" s="135">
        <v>8.4</v>
      </c>
      <c r="M82" s="135">
        <v>15.9</v>
      </c>
      <c r="N82" s="135">
        <v>6.8</v>
      </c>
      <c r="O82" s="135">
        <v>9.5</v>
      </c>
      <c r="P82" s="135">
        <v>9.8000000000000007</v>
      </c>
      <c r="Q82" s="135">
        <v>13.4</v>
      </c>
      <c r="R82" s="135">
        <v>14.5</v>
      </c>
      <c r="S82" s="135">
        <v>16.8</v>
      </c>
      <c r="T82" s="135">
        <v>13.4</v>
      </c>
      <c r="U82" s="135">
        <v>13</v>
      </c>
    </row>
    <row r="83" spans="1:21" ht="18" x14ac:dyDescent="0.25">
      <c r="A83" s="2" t="s">
        <v>549</v>
      </c>
      <c r="B83" s="72">
        <v>15</v>
      </c>
      <c r="C83" s="72">
        <v>16.399999999999999</v>
      </c>
      <c r="D83" s="72">
        <v>14</v>
      </c>
      <c r="E83" s="72">
        <v>13.9</v>
      </c>
      <c r="F83" s="72">
        <v>14</v>
      </c>
      <c r="G83" s="72">
        <v>11.9</v>
      </c>
      <c r="H83" s="72">
        <v>12.5</v>
      </c>
      <c r="I83" s="72">
        <v>15.3</v>
      </c>
      <c r="J83" s="72">
        <v>14.3</v>
      </c>
      <c r="K83" s="72">
        <v>18</v>
      </c>
      <c r="L83" s="72">
        <v>14.5</v>
      </c>
      <c r="M83" s="72">
        <v>15.1</v>
      </c>
      <c r="N83" s="72">
        <v>10.6</v>
      </c>
      <c r="O83" s="72">
        <v>15.9</v>
      </c>
      <c r="P83" s="72">
        <v>14.3</v>
      </c>
      <c r="Q83" s="72">
        <v>14.4</v>
      </c>
      <c r="R83" s="72">
        <v>15.4</v>
      </c>
      <c r="S83" s="72">
        <v>16.399999999999999</v>
      </c>
      <c r="T83" s="72">
        <v>17.3</v>
      </c>
      <c r="U83" s="72">
        <v>17</v>
      </c>
    </row>
    <row r="84" spans="1:21" x14ac:dyDescent="0.25">
      <c r="A84" s="144" t="s">
        <v>66</v>
      </c>
      <c r="B84" s="135">
        <v>13.8</v>
      </c>
      <c r="C84" s="135">
        <v>15.9</v>
      </c>
      <c r="D84" s="135">
        <v>12.3</v>
      </c>
      <c r="E84" s="135">
        <v>12.1</v>
      </c>
      <c r="F84" s="135">
        <v>11.4</v>
      </c>
      <c r="G84" s="135">
        <v>13.1</v>
      </c>
      <c r="H84" s="135">
        <v>8.6</v>
      </c>
      <c r="I84" s="135">
        <v>15</v>
      </c>
      <c r="J84" s="135">
        <v>7</v>
      </c>
      <c r="K84" s="135">
        <v>15.3</v>
      </c>
      <c r="L84" s="135">
        <v>13.1</v>
      </c>
      <c r="M84" s="135">
        <v>11.6</v>
      </c>
      <c r="N84" s="135">
        <v>7.1</v>
      </c>
      <c r="O84" s="135">
        <v>14</v>
      </c>
      <c r="P84" s="135">
        <v>13.3</v>
      </c>
      <c r="Q84" s="135">
        <v>10.9</v>
      </c>
      <c r="R84" s="135">
        <v>16</v>
      </c>
      <c r="S84" s="135">
        <v>11.3</v>
      </c>
      <c r="T84" s="135">
        <v>9.5</v>
      </c>
      <c r="U84" s="135">
        <v>13.9</v>
      </c>
    </row>
    <row r="85" spans="1:21" x14ac:dyDescent="0.25">
      <c r="A85" s="144" t="s">
        <v>68</v>
      </c>
      <c r="B85" s="135">
        <v>9.1</v>
      </c>
      <c r="C85" s="135">
        <v>6.8</v>
      </c>
      <c r="D85" s="135">
        <v>7.2</v>
      </c>
      <c r="E85" s="135">
        <v>8.3000000000000007</v>
      </c>
      <c r="F85" s="135">
        <v>10.5</v>
      </c>
      <c r="G85" s="135">
        <v>6.2</v>
      </c>
      <c r="H85" s="135">
        <v>8.1999999999999993</v>
      </c>
      <c r="I85" s="135">
        <v>5.7</v>
      </c>
      <c r="J85" s="135">
        <v>8.8000000000000007</v>
      </c>
      <c r="K85" s="135">
        <v>9.5</v>
      </c>
      <c r="L85" s="135">
        <v>9.9</v>
      </c>
      <c r="M85" s="135">
        <v>10.8</v>
      </c>
      <c r="N85" s="135">
        <v>8.8000000000000007</v>
      </c>
      <c r="O85" s="135">
        <v>8.1</v>
      </c>
      <c r="P85" s="135">
        <v>7.3</v>
      </c>
      <c r="Q85" s="135">
        <v>8.1999999999999993</v>
      </c>
      <c r="R85" s="135">
        <v>8.3000000000000007</v>
      </c>
      <c r="S85" s="135">
        <v>9</v>
      </c>
      <c r="T85" s="135">
        <v>13.5</v>
      </c>
      <c r="U85" s="135">
        <v>19.399999999999999</v>
      </c>
    </row>
    <row r="86" spans="1:21" x14ac:dyDescent="0.25">
      <c r="A86" s="144" t="s">
        <v>69</v>
      </c>
      <c r="B86" s="135">
        <v>7.9</v>
      </c>
      <c r="C86" s="135">
        <v>10.199999999999999</v>
      </c>
      <c r="D86" s="135">
        <v>7.8</v>
      </c>
      <c r="E86" s="135">
        <v>8.5</v>
      </c>
      <c r="F86" s="135">
        <v>8.9</v>
      </c>
      <c r="G86" s="135">
        <v>5.8</v>
      </c>
      <c r="H86" s="135">
        <v>6.5</v>
      </c>
      <c r="I86" s="135">
        <v>9.3000000000000007</v>
      </c>
      <c r="J86" s="135">
        <v>10</v>
      </c>
      <c r="K86" s="135">
        <v>12.5</v>
      </c>
      <c r="L86" s="135">
        <v>14.6</v>
      </c>
      <c r="M86" s="135">
        <v>16.100000000000001</v>
      </c>
      <c r="N86" s="135">
        <v>14.7</v>
      </c>
      <c r="O86" s="135">
        <v>12.7</v>
      </c>
      <c r="P86" s="135">
        <v>15.3</v>
      </c>
      <c r="Q86" s="135">
        <v>13</v>
      </c>
      <c r="R86" s="135">
        <v>14.3</v>
      </c>
      <c r="S86" s="135">
        <v>14.7</v>
      </c>
      <c r="T86" s="135">
        <v>12.3</v>
      </c>
      <c r="U86" s="135">
        <v>19.399999999999999</v>
      </c>
    </row>
    <row r="87" spans="1:21" x14ac:dyDescent="0.25">
      <c r="A87" s="144" t="s">
        <v>70</v>
      </c>
      <c r="B87" s="135">
        <v>13.8</v>
      </c>
      <c r="C87" s="135">
        <v>13.4</v>
      </c>
      <c r="D87" s="135">
        <v>13</v>
      </c>
      <c r="E87" s="135">
        <v>10.9</v>
      </c>
      <c r="F87" s="135">
        <v>10.9</v>
      </c>
      <c r="G87" s="135">
        <v>8.8000000000000007</v>
      </c>
      <c r="H87" s="135">
        <v>10.4</v>
      </c>
      <c r="I87" s="135">
        <v>13.2</v>
      </c>
      <c r="J87" s="135">
        <v>11.3</v>
      </c>
      <c r="K87" s="135">
        <v>15.3</v>
      </c>
      <c r="L87" s="135">
        <v>12.8</v>
      </c>
      <c r="M87" s="135">
        <v>11.3</v>
      </c>
      <c r="N87" s="135">
        <v>8.4</v>
      </c>
      <c r="O87" s="135">
        <v>14.2</v>
      </c>
      <c r="P87" s="135">
        <v>11.2</v>
      </c>
      <c r="Q87" s="135">
        <v>11</v>
      </c>
      <c r="R87" s="135">
        <v>13.4</v>
      </c>
      <c r="S87" s="135">
        <v>14.1</v>
      </c>
      <c r="T87" s="135">
        <v>15.6</v>
      </c>
      <c r="U87" s="135">
        <v>14.6</v>
      </c>
    </row>
    <row r="88" spans="1:21" x14ac:dyDescent="0.25">
      <c r="A88" s="144" t="s">
        <v>72</v>
      </c>
      <c r="B88" s="135">
        <v>18.600000000000001</v>
      </c>
      <c r="C88" s="135">
        <v>19.100000000000001</v>
      </c>
      <c r="D88" s="135">
        <v>16.5</v>
      </c>
      <c r="E88" s="135">
        <v>18.8</v>
      </c>
      <c r="F88" s="135">
        <v>20.8</v>
      </c>
      <c r="G88" s="135">
        <v>16.2</v>
      </c>
      <c r="H88" s="135">
        <v>15.9</v>
      </c>
      <c r="I88" s="135">
        <v>19.7</v>
      </c>
      <c r="J88" s="135">
        <v>22.4</v>
      </c>
      <c r="K88" s="135">
        <v>23.5</v>
      </c>
      <c r="L88" s="135">
        <v>21.3</v>
      </c>
      <c r="M88" s="135">
        <v>23.7</v>
      </c>
      <c r="N88" s="135">
        <v>18.100000000000001</v>
      </c>
      <c r="O88" s="135">
        <v>21.5</v>
      </c>
      <c r="P88" s="135">
        <v>21.3</v>
      </c>
      <c r="Q88" s="135">
        <v>22</v>
      </c>
      <c r="R88" s="135">
        <v>22.5</v>
      </c>
      <c r="S88" s="135">
        <v>20.399999999999999</v>
      </c>
      <c r="T88" s="135">
        <v>20.5</v>
      </c>
      <c r="U88" s="135">
        <v>23.9</v>
      </c>
    </row>
    <row r="89" spans="1:21" x14ac:dyDescent="0.25">
      <c r="A89" s="144" t="s">
        <v>73</v>
      </c>
      <c r="B89" s="135">
        <v>14.3</v>
      </c>
      <c r="C89" s="135">
        <v>13.6</v>
      </c>
      <c r="D89" s="135">
        <v>13.6</v>
      </c>
      <c r="E89" s="135">
        <v>16</v>
      </c>
      <c r="F89" s="135">
        <v>15.9</v>
      </c>
      <c r="G89" s="135">
        <v>15.3</v>
      </c>
      <c r="H89" s="135">
        <v>14.9</v>
      </c>
      <c r="I89" s="135">
        <v>18.600000000000001</v>
      </c>
      <c r="J89" s="135">
        <v>19.600000000000001</v>
      </c>
      <c r="K89" s="135">
        <v>18.5</v>
      </c>
      <c r="L89" s="135">
        <v>15.6</v>
      </c>
      <c r="M89" s="135">
        <v>16</v>
      </c>
      <c r="N89" s="135">
        <v>17.100000000000001</v>
      </c>
      <c r="O89" s="135">
        <v>20.100000000000001</v>
      </c>
      <c r="P89" s="135">
        <v>21.1</v>
      </c>
      <c r="Q89" s="135">
        <v>16.399999999999999</v>
      </c>
      <c r="R89" s="135">
        <v>19</v>
      </c>
      <c r="S89" s="135">
        <v>20.399999999999999</v>
      </c>
      <c r="T89" s="135">
        <v>19.899999999999999</v>
      </c>
      <c r="U89" s="135">
        <v>18.7</v>
      </c>
    </row>
    <row r="90" spans="1:21" x14ac:dyDescent="0.25">
      <c r="A90" s="144" t="s">
        <v>74</v>
      </c>
      <c r="B90" s="135">
        <v>14.6</v>
      </c>
      <c r="C90" s="135">
        <v>15.8</v>
      </c>
      <c r="D90" s="135">
        <v>13.5</v>
      </c>
      <c r="E90" s="135">
        <v>18.100000000000001</v>
      </c>
      <c r="F90" s="135">
        <v>17.3</v>
      </c>
      <c r="G90" s="135">
        <v>15</v>
      </c>
      <c r="H90" s="135">
        <v>15.1</v>
      </c>
      <c r="I90" s="135">
        <v>19.600000000000001</v>
      </c>
      <c r="J90" s="135">
        <v>19.5</v>
      </c>
      <c r="K90" s="135">
        <v>21</v>
      </c>
      <c r="L90" s="135">
        <v>17.3</v>
      </c>
      <c r="M90" s="135">
        <v>16.899999999999999</v>
      </c>
      <c r="N90" s="135">
        <v>9.1</v>
      </c>
      <c r="O90" s="135">
        <v>14.8</v>
      </c>
      <c r="P90" s="135">
        <v>16.2</v>
      </c>
      <c r="Q90" s="135">
        <v>17.100000000000001</v>
      </c>
      <c r="R90" s="135">
        <v>15.6</v>
      </c>
      <c r="S90" s="135">
        <v>18.2</v>
      </c>
      <c r="T90" s="135">
        <v>18.7</v>
      </c>
      <c r="U90" s="135">
        <v>20.100000000000001</v>
      </c>
    </row>
    <row r="91" spans="1:21" x14ac:dyDescent="0.25">
      <c r="A91" s="144" t="s">
        <v>75</v>
      </c>
      <c r="B91" s="135">
        <v>17</v>
      </c>
      <c r="C91" s="135">
        <v>19.100000000000001</v>
      </c>
      <c r="D91" s="135">
        <v>15.1</v>
      </c>
      <c r="E91" s="135">
        <v>14</v>
      </c>
      <c r="F91" s="135">
        <v>14.4</v>
      </c>
      <c r="G91" s="135">
        <v>10.9</v>
      </c>
      <c r="H91" s="135">
        <v>11.5</v>
      </c>
      <c r="I91" s="135">
        <v>15.9</v>
      </c>
      <c r="J91" s="135">
        <v>15.7</v>
      </c>
      <c r="K91" s="135">
        <v>18.899999999999999</v>
      </c>
      <c r="L91" s="135">
        <v>15.1</v>
      </c>
      <c r="M91" s="135">
        <v>15.2</v>
      </c>
      <c r="N91" s="135">
        <v>9.6</v>
      </c>
      <c r="O91" s="135">
        <v>15.5</v>
      </c>
      <c r="P91" s="135">
        <v>12.1</v>
      </c>
      <c r="Q91" s="135">
        <v>14.5</v>
      </c>
      <c r="R91" s="135">
        <v>15.1</v>
      </c>
      <c r="S91" s="135">
        <v>17.7</v>
      </c>
      <c r="T91" s="135">
        <v>18.2</v>
      </c>
      <c r="U91" s="135">
        <v>17.2</v>
      </c>
    </row>
    <row r="92" spans="1:21" x14ac:dyDescent="0.25">
      <c r="A92" s="144" t="s">
        <v>76</v>
      </c>
      <c r="B92" s="135">
        <v>15.3</v>
      </c>
      <c r="C92" s="135">
        <v>20</v>
      </c>
      <c r="D92" s="135">
        <v>14.3</v>
      </c>
      <c r="E92" s="135">
        <v>14.8</v>
      </c>
      <c r="F92" s="135">
        <v>14.6</v>
      </c>
      <c r="G92" s="135">
        <v>13.9</v>
      </c>
      <c r="H92" s="135">
        <v>14.2</v>
      </c>
      <c r="I92" s="135">
        <v>15.3</v>
      </c>
      <c r="J92" s="135">
        <v>11.4</v>
      </c>
      <c r="K92" s="135">
        <v>19</v>
      </c>
      <c r="L92" s="135">
        <v>12.1</v>
      </c>
      <c r="M92" s="135">
        <v>17.399999999999999</v>
      </c>
      <c r="N92" s="135">
        <v>9.5</v>
      </c>
      <c r="O92" s="135">
        <v>16.3</v>
      </c>
      <c r="P92" s="135">
        <v>15.1</v>
      </c>
      <c r="Q92" s="135">
        <v>15.5</v>
      </c>
      <c r="R92" s="135">
        <v>15.1</v>
      </c>
      <c r="S92" s="135">
        <v>16.2</v>
      </c>
      <c r="T92" s="135">
        <v>16.7</v>
      </c>
      <c r="U92" s="135">
        <v>15.8</v>
      </c>
    </row>
    <row r="93" spans="1:21" x14ac:dyDescent="0.25">
      <c r="A93" s="144" t="s">
        <v>77</v>
      </c>
      <c r="B93" s="135">
        <v>14.2</v>
      </c>
      <c r="C93" s="135">
        <v>15.5</v>
      </c>
      <c r="D93" s="135">
        <v>15</v>
      </c>
      <c r="E93" s="135">
        <v>16.5</v>
      </c>
      <c r="F93" s="135">
        <v>17.100000000000001</v>
      </c>
      <c r="G93" s="135">
        <v>14</v>
      </c>
      <c r="H93" s="135">
        <v>12.3</v>
      </c>
      <c r="I93" s="135">
        <v>15.5</v>
      </c>
      <c r="J93" s="135">
        <v>16.600000000000001</v>
      </c>
      <c r="K93" s="135">
        <v>15.9</v>
      </c>
      <c r="L93" s="135">
        <v>15.1</v>
      </c>
      <c r="M93" s="135">
        <v>13.6</v>
      </c>
      <c r="N93" s="135">
        <v>9.4</v>
      </c>
      <c r="O93" s="135">
        <v>14.9</v>
      </c>
      <c r="P93" s="135">
        <v>14.2</v>
      </c>
      <c r="Q93" s="135">
        <v>15.3</v>
      </c>
      <c r="R93" s="135">
        <v>15.9</v>
      </c>
      <c r="S93" s="135">
        <v>19.5</v>
      </c>
      <c r="T93" s="135">
        <v>21.6</v>
      </c>
      <c r="U93" s="135">
        <v>21.2</v>
      </c>
    </row>
    <row r="94" spans="1:21" ht="18" x14ac:dyDescent="0.25">
      <c r="A94" s="2" t="s">
        <v>550</v>
      </c>
      <c r="B94" s="72">
        <v>8.9</v>
      </c>
      <c r="C94" s="72">
        <v>9.9</v>
      </c>
      <c r="D94" s="72">
        <v>14</v>
      </c>
      <c r="E94" s="72">
        <v>11.6</v>
      </c>
      <c r="F94" s="72">
        <v>9.4</v>
      </c>
      <c r="G94" s="72">
        <v>12.9</v>
      </c>
      <c r="H94" s="72">
        <v>12.4</v>
      </c>
      <c r="I94" s="72">
        <v>15</v>
      </c>
      <c r="J94" s="72">
        <v>12.5</v>
      </c>
      <c r="K94" s="72">
        <v>14.7</v>
      </c>
      <c r="L94" s="72">
        <v>12.1</v>
      </c>
      <c r="M94" s="72">
        <v>18.8</v>
      </c>
      <c r="N94" s="72">
        <v>15.7</v>
      </c>
      <c r="O94" s="72">
        <v>17.899999999999999</v>
      </c>
      <c r="P94" s="72">
        <v>23.1</v>
      </c>
      <c r="Q94" s="72">
        <v>22.8</v>
      </c>
      <c r="R94" s="72">
        <v>24.1</v>
      </c>
      <c r="S94" s="72">
        <v>23.7</v>
      </c>
      <c r="T94" s="72">
        <v>20.6</v>
      </c>
      <c r="U94" s="72">
        <v>20.9</v>
      </c>
    </row>
    <row r="95" spans="1:21" x14ac:dyDescent="0.25">
      <c r="A95" s="144" t="s">
        <v>67</v>
      </c>
      <c r="B95" s="135">
        <v>12.3</v>
      </c>
      <c r="C95" s="135">
        <v>10.3</v>
      </c>
      <c r="D95" s="135">
        <v>11</v>
      </c>
      <c r="E95" s="135">
        <v>13.7</v>
      </c>
      <c r="F95" s="135">
        <v>9.1999999999999993</v>
      </c>
      <c r="G95" s="135">
        <v>8.8000000000000007</v>
      </c>
      <c r="H95" s="135">
        <v>10</v>
      </c>
      <c r="I95" s="135">
        <v>9</v>
      </c>
      <c r="J95" s="135">
        <v>12.1</v>
      </c>
      <c r="K95" s="135">
        <v>13.3</v>
      </c>
      <c r="L95" s="135">
        <v>12.7</v>
      </c>
      <c r="M95" s="135">
        <v>14.1</v>
      </c>
      <c r="N95" s="135">
        <v>12.8</v>
      </c>
      <c r="O95" s="135">
        <v>12.4</v>
      </c>
      <c r="P95" s="135">
        <v>11.6</v>
      </c>
      <c r="Q95" s="135">
        <v>7.7</v>
      </c>
      <c r="R95" s="135">
        <v>10.1</v>
      </c>
      <c r="S95" s="135">
        <v>9.1999999999999993</v>
      </c>
      <c r="T95" s="135">
        <v>12.6</v>
      </c>
      <c r="U95" s="135">
        <v>14.1</v>
      </c>
    </row>
    <row r="96" spans="1:21" x14ac:dyDescent="0.25">
      <c r="A96" s="144" t="s">
        <v>78</v>
      </c>
      <c r="B96" s="135">
        <v>9.8000000000000007</v>
      </c>
      <c r="C96" s="135">
        <v>6.8</v>
      </c>
      <c r="D96" s="135">
        <v>8.4</v>
      </c>
      <c r="E96" s="135">
        <v>9.8000000000000007</v>
      </c>
      <c r="F96" s="135">
        <v>10.8</v>
      </c>
      <c r="G96" s="135">
        <v>10.4</v>
      </c>
      <c r="H96" s="135">
        <v>9.6</v>
      </c>
      <c r="I96" s="135">
        <v>11.3</v>
      </c>
      <c r="J96" s="135">
        <v>7.9</v>
      </c>
      <c r="K96" s="135">
        <v>6.6</v>
      </c>
      <c r="L96" s="135">
        <v>7.8</v>
      </c>
      <c r="M96" s="135">
        <v>5.9</v>
      </c>
      <c r="N96" s="135">
        <v>6.7</v>
      </c>
      <c r="O96" s="135">
        <v>10.1</v>
      </c>
      <c r="P96" s="135">
        <v>11.4</v>
      </c>
      <c r="Q96" s="135">
        <v>8.1999999999999993</v>
      </c>
      <c r="R96" s="135">
        <v>11.4</v>
      </c>
      <c r="S96" s="135">
        <v>7.5</v>
      </c>
      <c r="T96" s="135">
        <v>10.6</v>
      </c>
      <c r="U96" s="135">
        <v>10.4</v>
      </c>
    </row>
    <row r="97" spans="1:21" x14ac:dyDescent="0.25">
      <c r="A97" s="144" t="s">
        <v>71</v>
      </c>
      <c r="B97" s="135">
        <v>10.8</v>
      </c>
      <c r="C97" s="135">
        <v>13.9</v>
      </c>
      <c r="D97" s="135">
        <v>13.8</v>
      </c>
      <c r="E97" s="135">
        <v>16.899999999999999</v>
      </c>
      <c r="F97" s="135">
        <v>9.6999999999999993</v>
      </c>
      <c r="G97" s="135">
        <v>14.5</v>
      </c>
      <c r="H97" s="135">
        <v>13</v>
      </c>
      <c r="I97" s="135">
        <v>12.6</v>
      </c>
      <c r="J97" s="135">
        <v>13.2</v>
      </c>
      <c r="K97" s="135">
        <v>16.8</v>
      </c>
      <c r="L97" s="135">
        <v>13.4</v>
      </c>
      <c r="M97" s="135">
        <v>9.9</v>
      </c>
      <c r="N97" s="135">
        <v>15.3</v>
      </c>
      <c r="O97" s="135">
        <v>12.8</v>
      </c>
      <c r="P97" s="135">
        <v>15.2</v>
      </c>
      <c r="Q97" s="135">
        <v>11.1</v>
      </c>
      <c r="R97" s="135">
        <v>12.2</v>
      </c>
      <c r="S97" s="135">
        <v>12</v>
      </c>
      <c r="T97" s="135">
        <v>14.9</v>
      </c>
      <c r="U97" s="135">
        <v>13.1</v>
      </c>
    </row>
    <row r="98" spans="1:21" x14ac:dyDescent="0.25">
      <c r="A98" s="144" t="s">
        <v>79</v>
      </c>
      <c r="B98" s="135">
        <v>8.1999999999999993</v>
      </c>
      <c r="C98" s="135">
        <v>10.3</v>
      </c>
      <c r="D98" s="135">
        <v>10.6</v>
      </c>
      <c r="E98" s="135">
        <v>8.3000000000000007</v>
      </c>
      <c r="F98" s="135">
        <v>10.7</v>
      </c>
      <c r="G98" s="135">
        <v>7.3</v>
      </c>
      <c r="H98" s="135">
        <v>10.3</v>
      </c>
      <c r="I98" s="135">
        <v>8.6999999999999993</v>
      </c>
      <c r="J98" s="135">
        <v>7.1</v>
      </c>
      <c r="K98" s="135">
        <v>3.8</v>
      </c>
      <c r="L98" s="135">
        <v>17.899999999999999</v>
      </c>
      <c r="M98" s="135">
        <v>4.5999999999999996</v>
      </c>
      <c r="N98" s="135">
        <v>13.3</v>
      </c>
      <c r="O98" s="135">
        <v>9</v>
      </c>
      <c r="P98" s="135">
        <v>12</v>
      </c>
      <c r="Q98" s="135">
        <v>12.6</v>
      </c>
      <c r="R98" s="135">
        <v>22.9</v>
      </c>
      <c r="S98" s="135">
        <v>14.1</v>
      </c>
      <c r="T98" s="135">
        <v>24.6</v>
      </c>
      <c r="U98" s="135">
        <v>16.100000000000001</v>
      </c>
    </row>
    <row r="99" spans="1:21" x14ac:dyDescent="0.25">
      <c r="A99" s="144" t="s">
        <v>80</v>
      </c>
      <c r="B99" s="135">
        <v>10.199999999999999</v>
      </c>
      <c r="C99" s="135">
        <v>10.6</v>
      </c>
      <c r="D99" s="135">
        <v>13.5</v>
      </c>
      <c r="E99" s="135">
        <v>10.6</v>
      </c>
      <c r="F99" s="135">
        <v>12</v>
      </c>
      <c r="G99" s="135">
        <v>11.8</v>
      </c>
      <c r="H99" s="135">
        <v>14.1</v>
      </c>
      <c r="I99" s="135">
        <v>13.6</v>
      </c>
      <c r="J99" s="135">
        <v>15.4</v>
      </c>
      <c r="K99" s="135">
        <v>17.3</v>
      </c>
      <c r="L99" s="135">
        <v>19.399999999999999</v>
      </c>
      <c r="M99" s="135">
        <v>22.8</v>
      </c>
      <c r="N99" s="135">
        <v>23.2</v>
      </c>
      <c r="O99" s="135">
        <v>23.9</v>
      </c>
      <c r="P99" s="135">
        <v>27.8</v>
      </c>
      <c r="Q99" s="135">
        <v>30.9</v>
      </c>
      <c r="R99" s="135">
        <v>29.8</v>
      </c>
      <c r="S99" s="135">
        <v>33</v>
      </c>
      <c r="T99" s="135">
        <v>39.1</v>
      </c>
      <c r="U99" s="135">
        <v>39.4</v>
      </c>
    </row>
    <row r="100" spans="1:21" x14ac:dyDescent="0.25">
      <c r="A100" s="144" t="s">
        <v>161</v>
      </c>
      <c r="B100" s="135">
        <v>12.1</v>
      </c>
      <c r="C100" s="135">
        <v>14.4</v>
      </c>
      <c r="D100" s="135">
        <v>15.2</v>
      </c>
      <c r="E100" s="135">
        <v>11.2</v>
      </c>
      <c r="F100" s="135">
        <v>13.7</v>
      </c>
      <c r="G100" s="135">
        <v>10.4</v>
      </c>
      <c r="H100" s="135">
        <v>14.3</v>
      </c>
      <c r="I100" s="135">
        <v>16.8</v>
      </c>
      <c r="J100" s="135">
        <v>19.5</v>
      </c>
      <c r="K100" s="135">
        <v>17</v>
      </c>
      <c r="L100" s="135">
        <v>10.199999999999999</v>
      </c>
      <c r="M100" s="135">
        <v>14.4</v>
      </c>
      <c r="N100" s="135">
        <v>17</v>
      </c>
      <c r="O100" s="135">
        <v>18.600000000000001</v>
      </c>
      <c r="P100" s="135">
        <v>20.5</v>
      </c>
      <c r="Q100" s="135">
        <v>18.7</v>
      </c>
      <c r="R100" s="135">
        <v>15.3</v>
      </c>
      <c r="S100" s="135">
        <v>20.100000000000001</v>
      </c>
      <c r="T100" s="135">
        <v>19.3</v>
      </c>
      <c r="U100" s="135">
        <v>17.899999999999999</v>
      </c>
    </row>
    <row r="101" spans="1:21" x14ac:dyDescent="0.25">
      <c r="A101" s="144" t="s">
        <v>82</v>
      </c>
      <c r="B101" s="135">
        <v>8</v>
      </c>
      <c r="C101" s="135">
        <v>9.8000000000000007</v>
      </c>
      <c r="D101" s="135">
        <v>15.3</v>
      </c>
      <c r="E101" s="135">
        <v>13.6</v>
      </c>
      <c r="F101" s="135">
        <v>7</v>
      </c>
      <c r="G101" s="135">
        <v>14.3</v>
      </c>
      <c r="H101" s="135">
        <v>11.5</v>
      </c>
      <c r="I101" s="135">
        <v>15.8</v>
      </c>
      <c r="J101" s="135">
        <v>10.8</v>
      </c>
      <c r="K101" s="135">
        <v>14</v>
      </c>
      <c r="L101" s="135">
        <v>9</v>
      </c>
      <c r="M101" s="135">
        <v>18</v>
      </c>
      <c r="N101" s="135">
        <v>12.6</v>
      </c>
      <c r="O101" s="135">
        <v>14.2</v>
      </c>
      <c r="P101" s="135">
        <v>21.6</v>
      </c>
      <c r="Q101" s="135">
        <v>19.7</v>
      </c>
      <c r="R101" s="135">
        <v>22.8</v>
      </c>
      <c r="S101" s="135">
        <v>20</v>
      </c>
      <c r="T101" s="135">
        <v>18.7</v>
      </c>
      <c r="U101" s="135">
        <v>18.100000000000001</v>
      </c>
    </row>
    <row r="102" spans="1:21" x14ac:dyDescent="0.25">
      <c r="A102" s="288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x14ac:dyDescent="0.25">
      <c r="A103" s="288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x14ac:dyDescent="0.25">
      <c r="A104" s="144" t="s">
        <v>85</v>
      </c>
      <c r="B104" s="135">
        <v>5.7</v>
      </c>
      <c r="C104" s="135">
        <v>8.1</v>
      </c>
      <c r="D104" s="135">
        <v>9.6999999999999993</v>
      </c>
      <c r="E104" s="135">
        <v>7.5</v>
      </c>
      <c r="F104" s="135">
        <v>8.9</v>
      </c>
      <c r="G104" s="135">
        <v>11.6</v>
      </c>
      <c r="H104" s="135">
        <v>12.5</v>
      </c>
      <c r="I104" s="135">
        <v>13.5</v>
      </c>
      <c r="J104" s="135">
        <v>14.6</v>
      </c>
      <c r="K104" s="135">
        <v>13.1</v>
      </c>
      <c r="L104" s="135">
        <v>8.4</v>
      </c>
      <c r="M104" s="135">
        <v>16</v>
      </c>
      <c r="N104" s="135">
        <v>14.2</v>
      </c>
      <c r="O104" s="135">
        <v>10.4</v>
      </c>
      <c r="P104" s="135">
        <v>16.899999999999999</v>
      </c>
      <c r="Q104" s="135">
        <v>15.9</v>
      </c>
      <c r="R104" s="135">
        <v>13.2</v>
      </c>
      <c r="S104" s="135">
        <v>15.9</v>
      </c>
      <c r="T104" s="135">
        <v>17.600000000000001</v>
      </c>
      <c r="U104" s="135">
        <v>13.6</v>
      </c>
    </row>
    <row r="105" spans="1:21" ht="19.5" x14ac:dyDescent="0.25">
      <c r="A105" s="288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x14ac:dyDescent="0.25">
      <c r="A106" s="397" t="s">
        <v>312</v>
      </c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14"/>
    </row>
    <row r="107" spans="1:21" ht="16.5" customHeight="1" x14ac:dyDescent="0.25">
      <c r="A107" s="397" t="s">
        <v>551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14"/>
    </row>
    <row r="108" spans="1:21" ht="11.25" customHeight="1" x14ac:dyDescent="0.25">
      <c r="A108" s="397" t="s">
        <v>552</v>
      </c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293"/>
      <c r="O108" s="293"/>
      <c r="P108" s="293"/>
      <c r="Q108" s="293"/>
      <c r="R108" s="293"/>
      <c r="S108" s="293"/>
      <c r="T108" s="293"/>
      <c r="U108" s="14"/>
    </row>
    <row r="109" spans="1:21" ht="24" customHeight="1" x14ac:dyDescent="0.25">
      <c r="A109" s="397" t="s">
        <v>553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293"/>
      <c r="O109" s="293"/>
      <c r="P109" s="293"/>
      <c r="Q109" s="293"/>
      <c r="R109" s="293"/>
      <c r="S109" s="293"/>
      <c r="T109" s="293"/>
      <c r="U109" s="14"/>
    </row>
    <row r="110" spans="1:21" ht="12" customHeight="1" x14ac:dyDescent="0.25">
      <c r="A110" s="398" t="s">
        <v>554</v>
      </c>
      <c r="B110" s="398"/>
      <c r="C110" s="398"/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  <c r="U110" s="14"/>
    </row>
    <row r="111" spans="1:21" ht="15.75" customHeight="1" thickBot="1" x14ac:dyDescent="0.3">
      <c r="A111" s="399" t="s">
        <v>555</v>
      </c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399"/>
      <c r="P111" s="399"/>
      <c r="Q111" s="399"/>
      <c r="R111" s="399"/>
      <c r="S111" s="399"/>
      <c r="T111" s="399"/>
      <c r="U111" s="27"/>
    </row>
  </sheetData>
  <mergeCells count="11">
    <mergeCell ref="A106:T106"/>
    <mergeCell ref="A1:U1"/>
    <mergeCell ref="A2:U2"/>
    <mergeCell ref="A3:U3"/>
    <mergeCell ref="A4:U4"/>
    <mergeCell ref="A5:I5"/>
    <mergeCell ref="A107:T107"/>
    <mergeCell ref="A110:T110"/>
    <mergeCell ref="A111:T111"/>
    <mergeCell ref="A108:M108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5">
    <tabColor rgb="FFC7E6A4"/>
  </sheetPr>
  <dimension ref="A1:W108"/>
  <sheetViews>
    <sheetView zoomScaleNormal="100" workbookViewId="0">
      <pane ySplit="7" topLeftCell="A98" activePane="bottomLeft" state="frozen"/>
      <selection sqref="A1:T1"/>
      <selection pane="bottomLeft" activeCell="B32" sqref="B32:U32"/>
    </sheetView>
  </sheetViews>
  <sheetFormatPr defaultColWidth="9.140625" defaultRowHeight="15" x14ac:dyDescent="0.25"/>
  <cols>
    <col min="1" max="1" width="18.42578125" style="3" customWidth="1"/>
    <col min="2" max="19" width="9.140625" style="3" customWidth="1"/>
    <col min="20" max="16384" width="9.140625" style="3"/>
  </cols>
  <sheetData>
    <row r="1" spans="1:23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3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3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3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3" x14ac:dyDescent="0.25">
      <c r="A5" s="138" t="s">
        <v>556</v>
      </c>
    </row>
    <row r="6" spans="1:23" ht="15.75" thickBot="1" x14ac:dyDescent="0.3">
      <c r="A6" s="137" t="s">
        <v>227</v>
      </c>
    </row>
    <row r="7" spans="1:23" ht="15.75" thickBot="1" x14ac:dyDescent="0.3">
      <c r="A7" s="133"/>
      <c r="B7" s="133">
        <v>2000</v>
      </c>
      <c r="C7" s="133">
        <v>2001</v>
      </c>
      <c r="D7" s="133">
        <v>2002</v>
      </c>
      <c r="E7" s="133">
        <v>2003</v>
      </c>
      <c r="F7" s="133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3" ht="18.75" x14ac:dyDescent="0.25">
      <c r="A8" s="24" t="s">
        <v>557</v>
      </c>
      <c r="B8" s="70">
        <v>14.050869</v>
      </c>
      <c r="C8" s="70">
        <v>14.552676999999999</v>
      </c>
      <c r="D8" s="70">
        <v>15.658832</v>
      </c>
      <c r="E8" s="70">
        <v>19.355316000000002</v>
      </c>
      <c r="F8" s="70">
        <v>21.80939</v>
      </c>
      <c r="G8" s="70">
        <v>21.3</v>
      </c>
      <c r="H8" s="71">
        <v>30.672872999999999</v>
      </c>
      <c r="I8" s="71">
        <v>28.831865000000004</v>
      </c>
      <c r="J8" s="71">
        <v>28.984126000000003</v>
      </c>
      <c r="K8" s="71">
        <v>24.862876999999997</v>
      </c>
      <c r="L8" s="70">
        <v>22.2</v>
      </c>
      <c r="M8" s="70">
        <v>47.6</v>
      </c>
      <c r="N8" s="70">
        <v>45</v>
      </c>
      <c r="O8" s="70">
        <v>39.299999999999997</v>
      </c>
      <c r="P8" s="70">
        <v>33.5</v>
      </c>
      <c r="Q8" s="70">
        <v>39</v>
      </c>
      <c r="R8" s="70">
        <v>51.3</v>
      </c>
      <c r="S8" s="70">
        <v>51.9</v>
      </c>
      <c r="T8" s="70">
        <v>42.0659572</v>
      </c>
      <c r="U8" s="72">
        <v>54.350115000000002</v>
      </c>
    </row>
    <row r="9" spans="1:23" ht="18" x14ac:dyDescent="0.25">
      <c r="A9" s="2" t="s">
        <v>92</v>
      </c>
      <c r="B9" s="72">
        <v>7480.3580000000002</v>
      </c>
      <c r="C9" s="72">
        <v>7557.9100000000008</v>
      </c>
      <c r="D9" s="72">
        <v>8108.4610000000002</v>
      </c>
      <c r="E9" s="72">
        <v>11619.352000000001</v>
      </c>
      <c r="F9" s="72">
        <v>10388.450999999999</v>
      </c>
      <c r="G9" s="72">
        <v>10859.7</v>
      </c>
      <c r="H9" s="98">
        <v>16337.097</v>
      </c>
      <c r="I9" s="98">
        <v>16181.187</v>
      </c>
      <c r="J9" s="98">
        <v>15247.01</v>
      </c>
      <c r="K9" s="98">
        <v>13789.971</v>
      </c>
      <c r="L9" s="72">
        <v>10163</v>
      </c>
      <c r="M9" s="72">
        <v>27284.1</v>
      </c>
      <c r="N9" s="72">
        <v>26362.5</v>
      </c>
      <c r="O9" s="72">
        <v>21949.1</v>
      </c>
      <c r="P9" s="72">
        <v>18025.599999999999</v>
      </c>
      <c r="Q9" s="72">
        <v>21702.799999999999</v>
      </c>
      <c r="R9" s="72">
        <v>28423.4</v>
      </c>
      <c r="S9" s="72">
        <v>28459.4</v>
      </c>
      <c r="T9" s="72">
        <v>23968.910100000001</v>
      </c>
      <c r="U9" s="72">
        <v>29616.117300000002</v>
      </c>
      <c r="W9" s="98"/>
    </row>
    <row r="10" spans="1:23" x14ac:dyDescent="0.25">
      <c r="A10" s="144" t="s">
        <v>1</v>
      </c>
      <c r="B10" s="135">
        <v>1838.9810000000002</v>
      </c>
      <c r="C10" s="135">
        <v>1823.873</v>
      </c>
      <c r="D10" s="135">
        <v>1976.595</v>
      </c>
      <c r="E10" s="135">
        <v>2591.0590000000002</v>
      </c>
      <c r="F10" s="135">
        <v>2466.6619999999998</v>
      </c>
      <c r="G10" s="135">
        <v>2519.1999999999998</v>
      </c>
      <c r="H10" s="139">
        <v>3062.3689999999997</v>
      </c>
      <c r="I10" s="139">
        <v>3302.1019999999999</v>
      </c>
      <c r="J10" s="139">
        <v>2664.6459999999997</v>
      </c>
      <c r="K10" s="139">
        <v>2386.8069999999998</v>
      </c>
      <c r="L10" s="135">
        <v>1784.7</v>
      </c>
      <c r="M10" s="135">
        <v>4326.3999999999996</v>
      </c>
      <c r="N10" s="135">
        <v>4291.3999999999996</v>
      </c>
      <c r="O10" s="135">
        <v>3047.9</v>
      </c>
      <c r="P10" s="135">
        <v>2808.1</v>
      </c>
      <c r="Q10" s="135">
        <v>2731.2</v>
      </c>
      <c r="R10" s="135">
        <v>4104.5</v>
      </c>
      <c r="S10" s="135">
        <v>3004.3</v>
      </c>
      <c r="T10" s="135">
        <v>2671.2057</v>
      </c>
      <c r="U10" s="135">
        <v>2796.5446000000002</v>
      </c>
    </row>
    <row r="11" spans="1:23" x14ac:dyDescent="0.25">
      <c r="A11" s="144" t="s">
        <v>2</v>
      </c>
      <c r="B11" s="135">
        <v>38.116</v>
      </c>
      <c r="C11" s="135">
        <v>47.897000000000006</v>
      </c>
      <c r="D11" s="135">
        <v>64.515999999999991</v>
      </c>
      <c r="E11" s="135">
        <v>76.498999999999995</v>
      </c>
      <c r="F11" s="135">
        <v>56.126999999999995</v>
      </c>
      <c r="G11" s="135">
        <v>71.400000000000006</v>
      </c>
      <c r="H11" s="139">
        <v>103.63499999999999</v>
      </c>
      <c r="I11" s="139">
        <v>123.94300000000001</v>
      </c>
      <c r="J11" s="139">
        <v>132.43</v>
      </c>
      <c r="K11" s="139">
        <v>134.22999999999999</v>
      </c>
      <c r="L11" s="135">
        <v>103</v>
      </c>
      <c r="M11" s="135">
        <v>136</v>
      </c>
      <c r="N11" s="135">
        <v>182.8</v>
      </c>
      <c r="O11" s="135">
        <v>175.5</v>
      </c>
      <c r="P11" s="135" t="s">
        <v>265</v>
      </c>
      <c r="Q11" s="135" t="s">
        <v>265</v>
      </c>
      <c r="R11" s="135">
        <v>191.5</v>
      </c>
      <c r="S11" s="135">
        <v>206</v>
      </c>
      <c r="T11" s="135">
        <v>237.1234</v>
      </c>
      <c r="U11" s="135">
        <v>192.01310000000001</v>
      </c>
    </row>
    <row r="12" spans="1:23" x14ac:dyDescent="0.25">
      <c r="A12" s="144" t="s">
        <v>335</v>
      </c>
      <c r="B12" s="135" t="s">
        <v>95</v>
      </c>
      <c r="C12" s="135" t="s">
        <v>95</v>
      </c>
      <c r="D12" s="135" t="s">
        <v>95</v>
      </c>
      <c r="E12" s="135" t="s">
        <v>95</v>
      </c>
      <c r="F12" s="135" t="s">
        <v>95</v>
      </c>
      <c r="G12" s="135" t="s">
        <v>95</v>
      </c>
      <c r="H12" s="135" t="s">
        <v>95</v>
      </c>
      <c r="I12" s="135" t="s">
        <v>95</v>
      </c>
      <c r="J12" s="135" t="s">
        <v>95</v>
      </c>
      <c r="K12" s="135" t="s">
        <v>95</v>
      </c>
      <c r="L12" s="135" t="s">
        <v>95</v>
      </c>
      <c r="M12" s="135" t="s">
        <v>95</v>
      </c>
      <c r="N12" s="135" t="s">
        <v>95</v>
      </c>
      <c r="O12" s="135" t="s">
        <v>95</v>
      </c>
      <c r="P12" s="135" t="s">
        <v>95</v>
      </c>
      <c r="Q12" s="135" t="s">
        <v>95</v>
      </c>
      <c r="R12" s="135" t="s">
        <v>95</v>
      </c>
      <c r="S12" s="135" t="s">
        <v>95</v>
      </c>
      <c r="T12" s="135" t="s">
        <v>95</v>
      </c>
      <c r="U12" s="135" t="s">
        <v>95</v>
      </c>
    </row>
    <row r="13" spans="1:23" x14ac:dyDescent="0.25">
      <c r="A13" s="144" t="s">
        <v>4</v>
      </c>
      <c r="B13" s="135">
        <v>2149.701</v>
      </c>
      <c r="C13" s="135">
        <v>2169.6040000000003</v>
      </c>
      <c r="D13" s="135">
        <v>2261.335</v>
      </c>
      <c r="E13" s="135">
        <v>3300.6269999999995</v>
      </c>
      <c r="F13" s="135">
        <v>2898.6030000000001</v>
      </c>
      <c r="G13" s="135">
        <v>2946.2</v>
      </c>
      <c r="H13" s="139">
        <v>4280.0450000000001</v>
      </c>
      <c r="I13" s="139">
        <v>3498.8620000000001</v>
      </c>
      <c r="J13" s="139">
        <v>3505.221</v>
      </c>
      <c r="K13" s="139">
        <v>3024.491</v>
      </c>
      <c r="L13" s="135">
        <v>1793</v>
      </c>
      <c r="M13" s="135">
        <v>6991.6</v>
      </c>
      <c r="N13" s="135">
        <v>6167.3</v>
      </c>
      <c r="O13" s="135">
        <v>4455.7</v>
      </c>
      <c r="P13" s="135">
        <v>3973.2</v>
      </c>
      <c r="Q13" s="135">
        <v>4916.2</v>
      </c>
      <c r="R13" s="135">
        <v>5836.6</v>
      </c>
      <c r="S13" s="135">
        <v>6234.6</v>
      </c>
      <c r="T13" s="135">
        <v>5084.4014000000006</v>
      </c>
      <c r="U13" s="135">
        <v>6852.0035999999991</v>
      </c>
    </row>
    <row r="14" spans="1:23" x14ac:dyDescent="0.25">
      <c r="A14" s="144" t="s">
        <v>5</v>
      </c>
      <c r="B14" s="135" t="s">
        <v>95</v>
      </c>
      <c r="C14" s="135" t="s">
        <v>95</v>
      </c>
      <c r="D14" s="135" t="s">
        <v>95</v>
      </c>
      <c r="E14" s="135" t="s">
        <v>95</v>
      </c>
      <c r="F14" s="135" t="s">
        <v>95</v>
      </c>
      <c r="G14" s="135" t="s">
        <v>95</v>
      </c>
      <c r="H14" s="135" t="s">
        <v>95</v>
      </c>
      <c r="I14" s="135" t="s">
        <v>95</v>
      </c>
      <c r="J14" s="135" t="s">
        <v>95</v>
      </c>
      <c r="K14" s="135" t="s">
        <v>95</v>
      </c>
      <c r="L14" s="135" t="s">
        <v>95</v>
      </c>
      <c r="M14" s="135" t="s">
        <v>95</v>
      </c>
      <c r="N14" s="135" t="s">
        <v>95</v>
      </c>
      <c r="O14" s="135" t="s">
        <v>95</v>
      </c>
      <c r="P14" s="135" t="s">
        <v>95</v>
      </c>
      <c r="Q14" s="135" t="s">
        <v>95</v>
      </c>
      <c r="R14" s="135" t="s">
        <v>95</v>
      </c>
      <c r="S14" s="135" t="s">
        <v>95</v>
      </c>
      <c r="T14" s="135" t="s">
        <v>95</v>
      </c>
      <c r="U14" s="135" t="s">
        <v>95</v>
      </c>
    </row>
    <row r="15" spans="1:23" x14ac:dyDescent="0.25">
      <c r="A15" s="144" t="s">
        <v>6</v>
      </c>
      <c r="B15" s="135">
        <v>0.27999999999999997</v>
      </c>
      <c r="C15" s="135">
        <v>0.13500000000000001</v>
      </c>
      <c r="D15" s="135" t="s">
        <v>95</v>
      </c>
      <c r="E15" s="135" t="s">
        <v>95</v>
      </c>
      <c r="F15" s="135" t="s">
        <v>95</v>
      </c>
      <c r="G15" s="135" t="s">
        <v>95</v>
      </c>
      <c r="H15" s="135" t="s">
        <v>95</v>
      </c>
      <c r="I15" s="135" t="s">
        <v>95</v>
      </c>
      <c r="J15" s="135" t="s">
        <v>95</v>
      </c>
      <c r="K15" s="135" t="s">
        <v>95</v>
      </c>
      <c r="L15" s="135" t="s">
        <v>95</v>
      </c>
      <c r="M15" s="135" t="s">
        <v>95</v>
      </c>
      <c r="N15" s="135" t="s">
        <v>95</v>
      </c>
      <c r="O15" s="135" t="s">
        <v>95</v>
      </c>
      <c r="P15" s="135" t="s">
        <v>95</v>
      </c>
      <c r="Q15" s="135" t="s">
        <v>95</v>
      </c>
      <c r="R15" s="135" t="s">
        <v>95</v>
      </c>
      <c r="S15" s="135" t="s">
        <v>95</v>
      </c>
      <c r="T15" s="135" t="s">
        <v>95</v>
      </c>
      <c r="U15" s="135" t="s">
        <v>95</v>
      </c>
    </row>
    <row r="16" spans="1:23" x14ac:dyDescent="0.25">
      <c r="A16" s="144" t="s">
        <v>7</v>
      </c>
      <c r="B16" s="135" t="s">
        <v>95</v>
      </c>
      <c r="C16" s="135" t="s">
        <v>95</v>
      </c>
      <c r="D16" s="135" t="s">
        <v>95</v>
      </c>
      <c r="E16" s="135" t="s">
        <v>95</v>
      </c>
      <c r="F16" s="135" t="s">
        <v>95</v>
      </c>
      <c r="G16" s="135" t="s">
        <v>95</v>
      </c>
      <c r="H16" s="135" t="s">
        <v>95</v>
      </c>
      <c r="I16" s="135" t="s">
        <v>95</v>
      </c>
      <c r="J16" s="135" t="s">
        <v>95</v>
      </c>
      <c r="K16" s="135" t="s">
        <v>95</v>
      </c>
      <c r="L16" s="135" t="s">
        <v>95</v>
      </c>
      <c r="M16" s="135" t="s">
        <v>95</v>
      </c>
      <c r="N16" s="135" t="s">
        <v>95</v>
      </c>
      <c r="O16" s="135" t="s">
        <v>95</v>
      </c>
      <c r="P16" s="135" t="s">
        <v>95</v>
      </c>
      <c r="Q16" s="135" t="s">
        <v>95</v>
      </c>
      <c r="R16" s="135" t="s">
        <v>95</v>
      </c>
      <c r="S16" s="135" t="s">
        <v>95</v>
      </c>
      <c r="T16" s="135" t="s">
        <v>95</v>
      </c>
      <c r="U16" s="135" t="s">
        <v>95</v>
      </c>
    </row>
    <row r="17" spans="1:21" x14ac:dyDescent="0.25">
      <c r="A17" s="144" t="s">
        <v>8</v>
      </c>
      <c r="B17" s="135">
        <v>1063.7059999999999</v>
      </c>
      <c r="C17" s="135">
        <v>837.48400000000004</v>
      </c>
      <c r="D17" s="135">
        <v>1074.1870000000001</v>
      </c>
      <c r="E17" s="135">
        <v>1156.1559999999999</v>
      </c>
      <c r="F17" s="135">
        <v>1144.8420000000001</v>
      </c>
      <c r="G17" s="135">
        <v>1235.2</v>
      </c>
      <c r="H17" s="139">
        <v>2482.6099999999997</v>
      </c>
      <c r="I17" s="139">
        <v>2931.721</v>
      </c>
      <c r="J17" s="139">
        <v>2721.4960000000001</v>
      </c>
      <c r="K17" s="139">
        <v>2746.799</v>
      </c>
      <c r="L17" s="135">
        <v>2161.6</v>
      </c>
      <c r="M17" s="135">
        <v>4416.6000000000004</v>
      </c>
      <c r="N17" s="135">
        <v>4739.8</v>
      </c>
      <c r="O17" s="135">
        <v>3708.6</v>
      </c>
      <c r="P17" s="135">
        <v>3313.9</v>
      </c>
      <c r="Q17" s="135">
        <v>3357.4</v>
      </c>
      <c r="R17" s="135">
        <v>5583.7</v>
      </c>
      <c r="S17" s="135">
        <v>5545.8</v>
      </c>
      <c r="T17" s="135">
        <v>5004.1381999999994</v>
      </c>
      <c r="U17" s="135">
        <v>5282.9971999999998</v>
      </c>
    </row>
    <row r="18" spans="1:21" x14ac:dyDescent="0.25">
      <c r="A18" s="144" t="s">
        <v>9</v>
      </c>
      <c r="B18" s="135">
        <v>953.15699999999993</v>
      </c>
      <c r="C18" s="135">
        <v>1116.3780000000002</v>
      </c>
      <c r="D18" s="135">
        <v>1277.635</v>
      </c>
      <c r="E18" s="135">
        <v>2076.1660000000002</v>
      </c>
      <c r="F18" s="135">
        <v>1828.854</v>
      </c>
      <c r="G18" s="135">
        <v>1666.4</v>
      </c>
      <c r="H18" s="139">
        <v>2301.6259999999997</v>
      </c>
      <c r="I18" s="139">
        <v>2117.6559999999999</v>
      </c>
      <c r="J18" s="139">
        <v>1891.489</v>
      </c>
      <c r="K18" s="139">
        <v>1780.645</v>
      </c>
      <c r="L18" s="135">
        <v>1259.7</v>
      </c>
      <c r="M18" s="135">
        <v>3499.3</v>
      </c>
      <c r="N18" s="135">
        <v>4022</v>
      </c>
      <c r="O18" s="135">
        <v>3730.1</v>
      </c>
      <c r="P18" s="135">
        <v>2626.3</v>
      </c>
      <c r="Q18" s="135">
        <v>4068.1</v>
      </c>
      <c r="R18" s="135">
        <v>5149</v>
      </c>
      <c r="S18" s="135">
        <v>5291.9</v>
      </c>
      <c r="T18" s="135">
        <v>4440.7182000000003</v>
      </c>
      <c r="U18" s="135">
        <v>5891.1677</v>
      </c>
    </row>
    <row r="19" spans="1:21" x14ac:dyDescent="0.25">
      <c r="A19" s="144" t="s">
        <v>10</v>
      </c>
      <c r="B19" s="135" t="s">
        <v>95</v>
      </c>
      <c r="C19" s="135" t="s">
        <v>95</v>
      </c>
      <c r="D19" s="135" t="s">
        <v>95</v>
      </c>
      <c r="E19" s="135" t="s">
        <v>95</v>
      </c>
      <c r="F19" s="135" t="s">
        <v>95</v>
      </c>
      <c r="G19" s="135" t="s">
        <v>95</v>
      </c>
      <c r="H19" s="135" t="s">
        <v>95</v>
      </c>
      <c r="I19" s="135" t="s">
        <v>95</v>
      </c>
      <c r="J19" s="135" t="s">
        <v>95</v>
      </c>
      <c r="K19" s="135" t="s">
        <v>95</v>
      </c>
      <c r="L19" s="135" t="s">
        <v>95</v>
      </c>
      <c r="M19" s="135" t="s">
        <v>95</v>
      </c>
      <c r="N19" s="135" t="s">
        <v>95</v>
      </c>
      <c r="O19" s="135" t="s">
        <v>95</v>
      </c>
      <c r="P19" s="135" t="s">
        <v>95</v>
      </c>
      <c r="Q19" s="135" t="s">
        <v>95</v>
      </c>
      <c r="R19" s="135" t="s">
        <v>95</v>
      </c>
      <c r="S19" s="135" t="s">
        <v>95</v>
      </c>
      <c r="T19" s="135" t="s">
        <v>95</v>
      </c>
      <c r="U19" s="135" t="s">
        <v>95</v>
      </c>
    </row>
    <row r="20" spans="1:21" x14ac:dyDescent="0.25">
      <c r="A20" s="144" t="s">
        <v>11</v>
      </c>
      <c r="B20" s="135">
        <v>363.46999999999997</v>
      </c>
      <c r="C20" s="135">
        <v>320.88600000000002</v>
      </c>
      <c r="D20" s="135">
        <v>266.91999999999996</v>
      </c>
      <c r="E20" s="135">
        <v>379.84800000000001</v>
      </c>
      <c r="F20" s="135">
        <v>295.19899999999996</v>
      </c>
      <c r="G20" s="135">
        <v>335.1</v>
      </c>
      <c r="H20" s="139">
        <v>652.05399999999997</v>
      </c>
      <c r="I20" s="139">
        <v>1011.7520000000001</v>
      </c>
      <c r="J20" s="139">
        <v>926.44299999999998</v>
      </c>
      <c r="K20" s="139">
        <v>842.46100000000001</v>
      </c>
      <c r="L20" s="135">
        <v>716.2</v>
      </c>
      <c r="M20" s="135">
        <v>1716.2</v>
      </c>
      <c r="N20" s="135">
        <v>1827.6</v>
      </c>
      <c r="O20" s="135">
        <v>2022.9</v>
      </c>
      <c r="P20" s="135">
        <v>1604.2</v>
      </c>
      <c r="Q20" s="135">
        <v>1733.8</v>
      </c>
      <c r="R20" s="135">
        <v>2230</v>
      </c>
      <c r="S20" s="135">
        <v>2255.6</v>
      </c>
      <c r="T20" s="135">
        <v>2053.0520999999999</v>
      </c>
      <c r="U20" s="135">
        <v>2460.7961</v>
      </c>
    </row>
    <row r="21" spans="1:21" x14ac:dyDescent="0.25">
      <c r="A21" s="144" t="s">
        <v>12</v>
      </c>
      <c r="B21" s="135">
        <v>148.95499999999998</v>
      </c>
      <c r="C21" s="135">
        <v>147.761</v>
      </c>
      <c r="D21" s="135">
        <v>114.36800000000001</v>
      </c>
      <c r="E21" s="135">
        <v>218.19</v>
      </c>
      <c r="F21" s="135">
        <v>197.24299999999999</v>
      </c>
      <c r="G21" s="135">
        <v>235.4</v>
      </c>
      <c r="H21" s="139">
        <v>389.49899999999997</v>
      </c>
      <c r="I21" s="139">
        <v>317.48699999999997</v>
      </c>
      <c r="J21" s="139">
        <v>350.38</v>
      </c>
      <c r="K21" s="139">
        <v>381.22899999999998</v>
      </c>
      <c r="L21" s="135">
        <v>212.8</v>
      </c>
      <c r="M21" s="135">
        <v>648.70000000000005</v>
      </c>
      <c r="N21" s="135">
        <v>556.70000000000005</v>
      </c>
      <c r="O21" s="135">
        <v>249.8</v>
      </c>
      <c r="P21" s="135">
        <v>238</v>
      </c>
      <c r="Q21" s="135" t="s">
        <v>265</v>
      </c>
      <c r="R21" s="135">
        <v>339.5</v>
      </c>
      <c r="S21" s="135">
        <v>352.7</v>
      </c>
      <c r="T21" s="135">
        <v>232.20599999999999</v>
      </c>
      <c r="U21" s="135">
        <v>370.8098</v>
      </c>
    </row>
    <row r="22" spans="1:21" x14ac:dyDescent="0.25">
      <c r="A22" s="144" t="s">
        <v>13</v>
      </c>
      <c r="B22" s="135" t="s">
        <v>95</v>
      </c>
      <c r="C22" s="135" t="s">
        <v>95</v>
      </c>
      <c r="D22" s="135" t="s">
        <v>95</v>
      </c>
      <c r="E22" s="135" t="s">
        <v>95</v>
      </c>
      <c r="F22" s="135" t="s">
        <v>95</v>
      </c>
      <c r="G22" s="135" t="s">
        <v>95</v>
      </c>
      <c r="H22" s="135" t="s">
        <v>95</v>
      </c>
      <c r="I22" s="135" t="s">
        <v>95</v>
      </c>
      <c r="J22" s="135" t="s">
        <v>95</v>
      </c>
      <c r="K22" s="135" t="s">
        <v>95</v>
      </c>
      <c r="L22" s="135" t="s">
        <v>95</v>
      </c>
      <c r="M22" s="135" t="s">
        <v>95</v>
      </c>
      <c r="N22" s="135" t="s">
        <v>95</v>
      </c>
      <c r="O22" s="135" t="s">
        <v>95</v>
      </c>
      <c r="P22" s="135" t="s">
        <v>95</v>
      </c>
      <c r="Q22" s="135" t="s">
        <v>95</v>
      </c>
      <c r="R22" s="135" t="s">
        <v>95</v>
      </c>
      <c r="S22" s="135" t="s">
        <v>95</v>
      </c>
      <c r="T22" s="135" t="s">
        <v>95</v>
      </c>
      <c r="U22" s="135" t="s">
        <v>95</v>
      </c>
    </row>
    <row r="23" spans="1:21" x14ac:dyDescent="0.25">
      <c r="A23" s="144" t="s">
        <v>14</v>
      </c>
      <c r="B23" s="135">
        <v>784.327</v>
      </c>
      <c r="C23" s="135">
        <v>919.94100000000003</v>
      </c>
      <c r="D23" s="135">
        <v>922.82199999999989</v>
      </c>
      <c r="E23" s="135">
        <v>1510.2649999999999</v>
      </c>
      <c r="F23" s="135">
        <v>1289.145</v>
      </c>
      <c r="G23" s="135">
        <v>1629.8</v>
      </c>
      <c r="H23" s="139">
        <v>2748.6349999999998</v>
      </c>
      <c r="I23" s="139">
        <v>2635.33</v>
      </c>
      <c r="J23" s="139">
        <v>2758.1549999999997</v>
      </c>
      <c r="K23" s="139">
        <v>2354.098</v>
      </c>
      <c r="L23" s="135">
        <v>1905.9</v>
      </c>
      <c r="M23" s="135">
        <v>5093.5</v>
      </c>
      <c r="N23" s="135">
        <v>4304.3999999999996</v>
      </c>
      <c r="O23" s="135">
        <v>4382.6000000000004</v>
      </c>
      <c r="P23" s="135">
        <v>3122.9</v>
      </c>
      <c r="Q23" s="135">
        <v>4187.5</v>
      </c>
      <c r="R23" s="135">
        <v>4506.2</v>
      </c>
      <c r="S23" s="135">
        <v>5107.8999999999996</v>
      </c>
      <c r="T23" s="135">
        <v>3965.8631</v>
      </c>
      <c r="U23" s="135">
        <v>5105.5038999999997</v>
      </c>
    </row>
    <row r="24" spans="1:21" x14ac:dyDescent="0.25">
      <c r="A24" s="144" t="s">
        <v>15</v>
      </c>
      <c r="B24" s="135" t="s">
        <v>95</v>
      </c>
      <c r="C24" s="135" t="s">
        <v>95</v>
      </c>
      <c r="D24" s="135" t="s">
        <v>95</v>
      </c>
      <c r="E24" s="135" t="s">
        <v>95</v>
      </c>
      <c r="F24" s="135" t="s">
        <v>95</v>
      </c>
      <c r="G24" s="135" t="s">
        <v>95</v>
      </c>
      <c r="H24" s="135" t="s">
        <v>95</v>
      </c>
      <c r="I24" s="135" t="s">
        <v>95</v>
      </c>
      <c r="J24" s="135" t="s">
        <v>95</v>
      </c>
      <c r="K24" s="135" t="s">
        <v>95</v>
      </c>
      <c r="L24" s="135" t="s">
        <v>95</v>
      </c>
      <c r="M24" s="135" t="s">
        <v>95</v>
      </c>
      <c r="N24" s="135" t="s">
        <v>95</v>
      </c>
      <c r="O24" s="135" t="s">
        <v>95</v>
      </c>
      <c r="P24" s="135" t="s">
        <v>95</v>
      </c>
      <c r="Q24" s="135" t="s">
        <v>95</v>
      </c>
      <c r="R24" s="135" t="s">
        <v>95</v>
      </c>
      <c r="S24" s="135" t="s">
        <v>95</v>
      </c>
      <c r="T24" s="135" t="s">
        <v>95</v>
      </c>
      <c r="U24" s="135" t="s">
        <v>95</v>
      </c>
    </row>
    <row r="25" spans="1:21" x14ac:dyDescent="0.25">
      <c r="A25" s="144" t="s">
        <v>16</v>
      </c>
      <c r="B25" s="135">
        <v>139.66500000000002</v>
      </c>
      <c r="C25" s="135">
        <v>173.95099999999999</v>
      </c>
      <c r="D25" s="135">
        <v>150.08199999999999</v>
      </c>
      <c r="E25" s="135">
        <v>310.541</v>
      </c>
      <c r="F25" s="135">
        <v>211.77600000000001</v>
      </c>
      <c r="G25" s="135">
        <v>221.1</v>
      </c>
      <c r="H25" s="139">
        <v>316.62399999999997</v>
      </c>
      <c r="I25" s="139">
        <v>242.333</v>
      </c>
      <c r="J25" s="139">
        <v>296.74899999999997</v>
      </c>
      <c r="K25" s="139">
        <v>139.21199999999999</v>
      </c>
      <c r="L25" s="135">
        <v>226.3</v>
      </c>
      <c r="M25" s="135">
        <v>455.9</v>
      </c>
      <c r="N25" s="135">
        <v>270.39999999999998</v>
      </c>
      <c r="O25" s="135">
        <v>175.8</v>
      </c>
      <c r="P25" s="135" t="s">
        <v>265</v>
      </c>
      <c r="Q25" s="135">
        <v>276</v>
      </c>
      <c r="R25" s="135">
        <v>482.5</v>
      </c>
      <c r="S25" s="135">
        <v>460.6</v>
      </c>
      <c r="T25" s="135">
        <v>280.20189999999997</v>
      </c>
      <c r="U25" s="135">
        <v>664.28120000000001</v>
      </c>
    </row>
    <row r="26" spans="1:21" x14ac:dyDescent="0.25">
      <c r="A26" s="144" t="s">
        <v>17</v>
      </c>
      <c r="B26" s="135" t="s">
        <v>95</v>
      </c>
      <c r="C26" s="135" t="s">
        <v>95</v>
      </c>
      <c r="D26" s="135" t="s">
        <v>95</v>
      </c>
      <c r="E26" s="135" t="s">
        <v>95</v>
      </c>
      <c r="F26" s="135" t="s">
        <v>95</v>
      </c>
      <c r="G26" s="135" t="s">
        <v>95</v>
      </c>
      <c r="H26" s="135" t="s">
        <v>95</v>
      </c>
      <c r="I26" s="135" t="s">
        <v>95</v>
      </c>
      <c r="J26" s="135" t="s">
        <v>95</v>
      </c>
      <c r="K26" s="135" t="s">
        <v>95</v>
      </c>
      <c r="L26" s="135" t="s">
        <v>95</v>
      </c>
      <c r="M26" s="135" t="s">
        <v>95</v>
      </c>
      <c r="N26" s="135" t="s">
        <v>95</v>
      </c>
      <c r="O26" s="135" t="s">
        <v>95</v>
      </c>
      <c r="P26" s="135" t="s">
        <v>95</v>
      </c>
      <c r="Q26" s="135" t="s">
        <v>95</v>
      </c>
      <c r="R26" s="135" t="s">
        <v>95</v>
      </c>
      <c r="S26" s="135" t="s">
        <v>95</v>
      </c>
      <c r="T26" s="135" t="s">
        <v>95</v>
      </c>
      <c r="U26" s="135" t="s">
        <v>95</v>
      </c>
    </row>
    <row r="27" spans="1:21" x14ac:dyDescent="0.25">
      <c r="A27" s="144" t="s">
        <v>18</v>
      </c>
      <c r="B27" s="135" t="s">
        <v>95</v>
      </c>
      <c r="C27" s="135" t="s">
        <v>95</v>
      </c>
      <c r="D27" s="135" t="s">
        <v>95</v>
      </c>
      <c r="E27" s="135" t="s">
        <v>95</v>
      </c>
      <c r="F27" s="135" t="s">
        <v>95</v>
      </c>
      <c r="G27" s="135" t="s">
        <v>95</v>
      </c>
      <c r="H27" s="135" t="s">
        <v>95</v>
      </c>
      <c r="I27" s="135" t="s">
        <v>95</v>
      </c>
      <c r="J27" s="135" t="s">
        <v>95</v>
      </c>
      <c r="K27" s="135" t="s">
        <v>95</v>
      </c>
      <c r="L27" s="135" t="s">
        <v>95</v>
      </c>
      <c r="M27" s="135" t="s">
        <v>95</v>
      </c>
      <c r="N27" s="135" t="s">
        <v>95</v>
      </c>
      <c r="O27" s="135" t="s">
        <v>95</v>
      </c>
      <c r="P27" s="135" t="s">
        <v>95</v>
      </c>
      <c r="Q27" s="135" t="s">
        <v>95</v>
      </c>
      <c r="R27" s="135" t="s">
        <v>95</v>
      </c>
      <c r="S27" s="135" t="s">
        <v>95</v>
      </c>
      <c r="T27" s="135" t="s">
        <v>95</v>
      </c>
      <c r="U27" s="135" t="s">
        <v>95</v>
      </c>
    </row>
    <row r="28" spans="1:21" ht="18" x14ac:dyDescent="0.25">
      <c r="A28" s="2" t="s">
        <v>94</v>
      </c>
      <c r="B28" s="72" t="s">
        <v>95</v>
      </c>
      <c r="C28" s="72" t="s">
        <v>95</v>
      </c>
      <c r="D28" s="72" t="s">
        <v>95</v>
      </c>
      <c r="E28" s="72" t="s">
        <v>95</v>
      </c>
      <c r="F28" s="72" t="s">
        <v>95</v>
      </c>
      <c r="G28" s="72" t="s">
        <v>95</v>
      </c>
      <c r="H28" s="72" t="s">
        <v>95</v>
      </c>
      <c r="I28" s="72" t="s">
        <v>95</v>
      </c>
      <c r="J28" s="72" t="s">
        <v>95</v>
      </c>
      <c r="K28" s="72" t="s">
        <v>95</v>
      </c>
      <c r="L28" s="72" t="s">
        <v>95</v>
      </c>
      <c r="M28" s="72" t="s">
        <v>95</v>
      </c>
      <c r="N28" s="72" t="s">
        <v>95</v>
      </c>
      <c r="O28" s="135" t="s">
        <v>265</v>
      </c>
      <c r="P28" s="72" t="s">
        <v>95</v>
      </c>
      <c r="Q28" s="72" t="s">
        <v>95</v>
      </c>
      <c r="R28" s="72" t="s">
        <v>95</v>
      </c>
      <c r="S28" s="72" t="s">
        <v>95</v>
      </c>
      <c r="T28" s="72" t="s">
        <v>95</v>
      </c>
      <c r="U28" s="135" t="s">
        <v>95</v>
      </c>
    </row>
    <row r="29" spans="1:21" x14ac:dyDescent="0.25">
      <c r="A29" s="288" t="s">
        <v>19</v>
      </c>
      <c r="B29" s="135" t="s">
        <v>95</v>
      </c>
      <c r="C29" s="135" t="s">
        <v>95</v>
      </c>
      <c r="D29" s="135" t="s">
        <v>95</v>
      </c>
      <c r="E29" s="135" t="s">
        <v>95</v>
      </c>
      <c r="F29" s="135" t="s">
        <v>95</v>
      </c>
      <c r="G29" s="135" t="s">
        <v>95</v>
      </c>
      <c r="H29" s="135" t="s">
        <v>95</v>
      </c>
      <c r="I29" s="135" t="s">
        <v>95</v>
      </c>
      <c r="J29" s="135" t="s">
        <v>95</v>
      </c>
      <c r="K29" s="135" t="s">
        <v>95</v>
      </c>
      <c r="L29" s="135" t="s">
        <v>95</v>
      </c>
      <c r="M29" s="135" t="s">
        <v>95</v>
      </c>
      <c r="N29" s="135" t="s">
        <v>95</v>
      </c>
      <c r="O29" s="135" t="s">
        <v>95</v>
      </c>
      <c r="P29" s="135" t="s">
        <v>95</v>
      </c>
      <c r="Q29" s="135" t="s">
        <v>95</v>
      </c>
      <c r="R29" s="135" t="s">
        <v>95</v>
      </c>
      <c r="S29" s="135" t="s">
        <v>95</v>
      </c>
      <c r="T29" s="135" t="s">
        <v>95</v>
      </c>
      <c r="U29" s="135" t="s">
        <v>95</v>
      </c>
    </row>
    <row r="30" spans="1:21" x14ac:dyDescent="0.25">
      <c r="A30" s="288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35" t="s">
        <v>95</v>
      </c>
      <c r="P30" s="135" t="s">
        <v>95</v>
      </c>
      <c r="Q30" s="135" t="s">
        <v>95</v>
      </c>
      <c r="R30" s="135" t="s">
        <v>95</v>
      </c>
      <c r="S30" s="135" t="s">
        <v>95</v>
      </c>
      <c r="T30" s="135" t="s">
        <v>95</v>
      </c>
      <c r="U30" s="135" t="s">
        <v>95</v>
      </c>
    </row>
    <row r="31" spans="1:21" x14ac:dyDescent="0.25">
      <c r="A31" s="288" t="s">
        <v>21</v>
      </c>
      <c r="B31" s="135" t="s">
        <v>95</v>
      </c>
      <c r="C31" s="135" t="s">
        <v>95</v>
      </c>
      <c r="D31" s="135" t="s">
        <v>95</v>
      </c>
      <c r="E31" s="135" t="s">
        <v>95</v>
      </c>
      <c r="F31" s="135" t="s">
        <v>95</v>
      </c>
      <c r="G31" s="135" t="s">
        <v>95</v>
      </c>
      <c r="H31" s="135" t="s">
        <v>95</v>
      </c>
      <c r="I31" s="135" t="s">
        <v>95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 t="s">
        <v>95</v>
      </c>
      <c r="O31" s="135" t="s">
        <v>95</v>
      </c>
      <c r="P31" s="135" t="s">
        <v>95</v>
      </c>
      <c r="Q31" s="135" t="s">
        <v>95</v>
      </c>
      <c r="R31" s="135" t="s">
        <v>95</v>
      </c>
      <c r="S31" s="135" t="s">
        <v>95</v>
      </c>
      <c r="T31" s="135" t="s">
        <v>95</v>
      </c>
      <c r="U31" s="135" t="s">
        <v>95</v>
      </c>
    </row>
    <row r="32" spans="1:21" x14ac:dyDescent="0.25">
      <c r="A32" s="51" t="s">
        <v>274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51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51" t="s">
        <v>272</v>
      </c>
      <c r="B34" s="135" t="s">
        <v>95</v>
      </c>
      <c r="C34" s="135" t="s">
        <v>95</v>
      </c>
      <c r="D34" s="135" t="s">
        <v>95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135" t="s">
        <v>95</v>
      </c>
      <c r="Q34" s="135" t="s">
        <v>95</v>
      </c>
      <c r="R34" s="135" t="s">
        <v>95</v>
      </c>
      <c r="S34" s="135" t="s">
        <v>95</v>
      </c>
      <c r="T34" s="135" t="s">
        <v>95</v>
      </c>
      <c r="U34" s="135" t="s">
        <v>95</v>
      </c>
    </row>
    <row r="35" spans="1:21" x14ac:dyDescent="0.25">
      <c r="A35" s="288" t="s">
        <v>24</v>
      </c>
      <c r="B35" s="135" t="s">
        <v>95</v>
      </c>
      <c r="C35" s="135" t="s">
        <v>95</v>
      </c>
      <c r="D35" s="135" t="s">
        <v>95</v>
      </c>
      <c r="E35" s="135" t="s">
        <v>95</v>
      </c>
      <c r="F35" s="135" t="s">
        <v>95</v>
      </c>
      <c r="G35" s="135" t="s">
        <v>95</v>
      </c>
      <c r="H35" s="135" t="s">
        <v>95</v>
      </c>
      <c r="I35" s="135" t="s">
        <v>95</v>
      </c>
      <c r="J35" s="135" t="s">
        <v>95</v>
      </c>
      <c r="K35" s="135" t="s">
        <v>95</v>
      </c>
      <c r="L35" s="135" t="s">
        <v>95</v>
      </c>
      <c r="M35" s="135" t="s">
        <v>95</v>
      </c>
      <c r="N35" s="135" t="s">
        <v>95</v>
      </c>
      <c r="O35" s="135" t="s">
        <v>95</v>
      </c>
      <c r="P35" s="135" t="s">
        <v>95</v>
      </c>
      <c r="Q35" s="135" t="s">
        <v>95</v>
      </c>
      <c r="R35" s="135" t="s">
        <v>95</v>
      </c>
      <c r="S35" s="135" t="s">
        <v>95</v>
      </c>
      <c r="T35" s="135" t="s">
        <v>95</v>
      </c>
      <c r="U35" s="135" t="s">
        <v>95</v>
      </c>
    </row>
    <row r="36" spans="1:21" x14ac:dyDescent="0.25">
      <c r="A36" s="144" t="s">
        <v>25</v>
      </c>
      <c r="B36" s="135" t="s">
        <v>95</v>
      </c>
      <c r="C36" s="135" t="s">
        <v>95</v>
      </c>
      <c r="D36" s="135" t="s">
        <v>95</v>
      </c>
      <c r="E36" s="135" t="s">
        <v>95</v>
      </c>
      <c r="F36" s="135" t="s">
        <v>95</v>
      </c>
      <c r="G36" s="135" t="s">
        <v>95</v>
      </c>
      <c r="H36" s="135" t="s">
        <v>95</v>
      </c>
      <c r="I36" s="135" t="s">
        <v>95</v>
      </c>
      <c r="J36" s="135" t="s">
        <v>95</v>
      </c>
      <c r="K36" s="135" t="s">
        <v>95</v>
      </c>
      <c r="L36" s="135" t="s">
        <v>95</v>
      </c>
      <c r="M36" s="135" t="s">
        <v>95</v>
      </c>
      <c r="N36" s="135" t="s">
        <v>95</v>
      </c>
      <c r="O36" s="135" t="s">
        <v>265</v>
      </c>
      <c r="P36" s="135" t="s">
        <v>95</v>
      </c>
      <c r="Q36" s="135" t="s">
        <v>95</v>
      </c>
      <c r="R36" s="135" t="s">
        <v>95</v>
      </c>
      <c r="S36" s="135" t="s">
        <v>95</v>
      </c>
      <c r="T36" s="135" t="s">
        <v>95</v>
      </c>
      <c r="U36" s="135" t="s">
        <v>95</v>
      </c>
    </row>
    <row r="37" spans="1:21" x14ac:dyDescent="0.25">
      <c r="A37" s="144" t="s">
        <v>26</v>
      </c>
      <c r="B37" s="135" t="s">
        <v>95</v>
      </c>
      <c r="C37" s="135" t="s">
        <v>95</v>
      </c>
      <c r="D37" s="135" t="s">
        <v>95</v>
      </c>
      <c r="E37" s="135" t="s">
        <v>95</v>
      </c>
      <c r="F37" s="135" t="s">
        <v>95</v>
      </c>
      <c r="G37" s="135" t="s">
        <v>95</v>
      </c>
      <c r="H37" s="135" t="s">
        <v>95</v>
      </c>
      <c r="I37" s="135" t="s">
        <v>95</v>
      </c>
      <c r="J37" s="135" t="s">
        <v>95</v>
      </c>
      <c r="K37" s="135" t="s">
        <v>95</v>
      </c>
      <c r="L37" s="135" t="s">
        <v>95</v>
      </c>
      <c r="M37" s="135" t="s">
        <v>95</v>
      </c>
      <c r="N37" s="135" t="s">
        <v>95</v>
      </c>
      <c r="O37" s="135" t="s">
        <v>95</v>
      </c>
      <c r="P37" s="135" t="s">
        <v>95</v>
      </c>
      <c r="Q37" s="135" t="s">
        <v>95</v>
      </c>
      <c r="R37" s="135" t="s">
        <v>95</v>
      </c>
      <c r="S37" s="135" t="s">
        <v>95</v>
      </c>
      <c r="T37" s="135" t="s">
        <v>95</v>
      </c>
      <c r="U37" s="135" t="s">
        <v>95</v>
      </c>
    </row>
    <row r="38" spans="1:21" x14ac:dyDescent="0.25">
      <c r="A38" s="144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x14ac:dyDescent="0.25">
      <c r="A39" s="144" t="s">
        <v>28</v>
      </c>
      <c r="B39" s="135" t="s">
        <v>95</v>
      </c>
      <c r="C39" s="135" t="s">
        <v>95</v>
      </c>
      <c r="D39" s="135" t="s">
        <v>95</v>
      </c>
      <c r="E39" s="135" t="s">
        <v>95</v>
      </c>
      <c r="F39" s="135" t="s">
        <v>95</v>
      </c>
      <c r="G39" s="135" t="s">
        <v>95</v>
      </c>
      <c r="H39" s="135" t="s">
        <v>95</v>
      </c>
      <c r="I39" s="135" t="s">
        <v>95</v>
      </c>
      <c r="J39" s="135" t="s">
        <v>95</v>
      </c>
      <c r="K39" s="135" t="s">
        <v>95</v>
      </c>
      <c r="L39" s="135" t="s">
        <v>95</v>
      </c>
      <c r="M39" s="135" t="s">
        <v>95</v>
      </c>
      <c r="N39" s="135" t="s">
        <v>95</v>
      </c>
      <c r="O39" s="135" t="s">
        <v>95</v>
      </c>
      <c r="P39" s="135" t="s">
        <v>95</v>
      </c>
      <c r="Q39" s="135" t="s">
        <v>95</v>
      </c>
      <c r="R39" s="135" t="s">
        <v>95</v>
      </c>
      <c r="S39" s="135" t="s">
        <v>95</v>
      </c>
      <c r="T39" s="135" t="s">
        <v>95</v>
      </c>
      <c r="U39" s="135" t="s">
        <v>95</v>
      </c>
    </row>
    <row r="40" spans="1:21" x14ac:dyDescent="0.25">
      <c r="A40" s="144" t="s">
        <v>29</v>
      </c>
      <c r="B40" s="135" t="s">
        <v>95</v>
      </c>
      <c r="C40" s="135" t="s">
        <v>95</v>
      </c>
      <c r="D40" s="135" t="s">
        <v>95</v>
      </c>
      <c r="E40" s="135" t="s">
        <v>95</v>
      </c>
      <c r="F40" s="135" t="s">
        <v>95</v>
      </c>
      <c r="G40" s="135" t="s">
        <v>95</v>
      </c>
      <c r="H40" s="135" t="s">
        <v>95</v>
      </c>
      <c r="I40" s="135" t="s">
        <v>95</v>
      </c>
      <c r="J40" s="135" t="s">
        <v>95</v>
      </c>
      <c r="K40" s="135" t="s">
        <v>95</v>
      </c>
      <c r="L40" s="135" t="s">
        <v>95</v>
      </c>
      <c r="M40" s="135" t="s">
        <v>95</v>
      </c>
      <c r="N40" s="135" t="s">
        <v>95</v>
      </c>
      <c r="O40" s="135" t="s">
        <v>95</v>
      </c>
      <c r="P40" s="135" t="s">
        <v>95</v>
      </c>
      <c r="Q40" s="135" t="s">
        <v>95</v>
      </c>
      <c r="R40" s="135" t="s">
        <v>95</v>
      </c>
      <c r="S40" s="135" t="s">
        <v>95</v>
      </c>
      <c r="T40" s="135" t="s">
        <v>95</v>
      </c>
      <c r="U40" s="135" t="s">
        <v>95</v>
      </c>
    </row>
    <row r="41" spans="1:21" x14ac:dyDescent="0.25">
      <c r="A41" s="144" t="s">
        <v>30</v>
      </c>
      <c r="B41" s="135" t="s">
        <v>95</v>
      </c>
      <c r="C41" s="135" t="s">
        <v>95</v>
      </c>
      <c r="D41" s="135" t="s">
        <v>95</v>
      </c>
      <c r="E41" s="135" t="s">
        <v>95</v>
      </c>
      <c r="F41" s="135" t="s">
        <v>95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 t="s">
        <v>95</v>
      </c>
      <c r="L41" s="135" t="s">
        <v>95</v>
      </c>
      <c r="M41" s="135" t="s">
        <v>95</v>
      </c>
      <c r="N41" s="135" t="s">
        <v>95</v>
      </c>
      <c r="O41" s="135" t="s">
        <v>95</v>
      </c>
      <c r="P41" s="135" t="s">
        <v>95</v>
      </c>
      <c r="Q41" s="135" t="s">
        <v>95</v>
      </c>
      <c r="R41" s="135" t="s">
        <v>95</v>
      </c>
      <c r="S41" s="135" t="s">
        <v>95</v>
      </c>
      <c r="T41" s="135" t="s">
        <v>95</v>
      </c>
      <c r="U41" s="135" t="s">
        <v>95</v>
      </c>
    </row>
    <row r="42" spans="1:21" ht="18" x14ac:dyDescent="0.25">
      <c r="A42" s="2" t="s">
        <v>105</v>
      </c>
      <c r="B42" s="72">
        <v>2893.4589999999998</v>
      </c>
      <c r="C42" s="72">
        <v>3129.4940000000001</v>
      </c>
      <c r="D42" s="72">
        <v>4277.8940000000002</v>
      </c>
      <c r="E42" s="72">
        <v>3495.8430000000003</v>
      </c>
      <c r="F42" s="72">
        <v>5684.3610000000017</v>
      </c>
      <c r="G42" s="72">
        <v>4250.3999999999996</v>
      </c>
      <c r="H42" s="98">
        <f>SUM(H43:H49)</f>
        <v>6282.2830000000004</v>
      </c>
      <c r="I42" s="98">
        <v>5393.7809999999999</v>
      </c>
      <c r="J42" s="98">
        <v>6574.308</v>
      </c>
      <c r="K42" s="98">
        <v>4743.1329999999998</v>
      </c>
      <c r="L42" s="72">
        <v>7801.3</v>
      </c>
      <c r="M42" s="72">
        <v>10115.1</v>
      </c>
      <c r="N42" s="72">
        <v>8776</v>
      </c>
      <c r="O42" s="72">
        <v>7205</v>
      </c>
      <c r="P42" s="72">
        <v>7295.2</v>
      </c>
      <c r="Q42" s="72">
        <v>7762.9</v>
      </c>
      <c r="R42" s="72">
        <v>11027.3</v>
      </c>
      <c r="S42" s="72">
        <v>10920.4</v>
      </c>
      <c r="T42" s="72">
        <v>8458.7610000000004</v>
      </c>
      <c r="U42" s="72">
        <v>11612.230599999999</v>
      </c>
    </row>
    <row r="43" spans="1:21" x14ac:dyDescent="0.25">
      <c r="A43" s="144" t="s">
        <v>31</v>
      </c>
      <c r="B43" s="135">
        <v>18.996000000000002</v>
      </c>
      <c r="C43" s="135">
        <v>22.209</v>
      </c>
      <c r="D43" s="135">
        <v>8.3659999999999997</v>
      </c>
      <c r="E43" s="135">
        <v>6.04</v>
      </c>
      <c r="F43" s="135">
        <v>2.0110000000000001</v>
      </c>
      <c r="G43" s="135">
        <v>0</v>
      </c>
      <c r="H43" s="139">
        <v>2.71</v>
      </c>
      <c r="I43" s="135" t="s">
        <v>95</v>
      </c>
      <c r="J43" s="135" t="s">
        <v>95</v>
      </c>
      <c r="K43" s="139">
        <v>8.173</v>
      </c>
      <c r="L43" s="135">
        <v>21.2</v>
      </c>
      <c r="M43" s="135">
        <v>0</v>
      </c>
      <c r="N43" s="135">
        <v>0.4</v>
      </c>
      <c r="O43" s="135" t="s">
        <v>95</v>
      </c>
      <c r="P43" s="135" t="s">
        <v>95</v>
      </c>
      <c r="Q43" s="135" t="s">
        <v>95</v>
      </c>
      <c r="R43" s="135" t="s">
        <v>265</v>
      </c>
      <c r="S43" s="135" t="s">
        <v>95</v>
      </c>
      <c r="T43" s="135" t="s">
        <v>265</v>
      </c>
      <c r="U43" s="135" t="s">
        <v>95</v>
      </c>
    </row>
    <row r="44" spans="1:21" x14ac:dyDescent="0.25">
      <c r="A44" s="144" t="s">
        <v>32</v>
      </c>
      <c r="B44" s="135">
        <v>0.01</v>
      </c>
      <c r="C44" s="135">
        <v>6.0000000000000001E-3</v>
      </c>
      <c r="D44" s="135">
        <v>5.3000000000000005E-2</v>
      </c>
      <c r="E44" s="135" t="s">
        <v>95</v>
      </c>
      <c r="F44" s="135" t="s">
        <v>95</v>
      </c>
      <c r="G44" s="135" t="s">
        <v>95</v>
      </c>
      <c r="H44" s="135" t="s">
        <v>95</v>
      </c>
      <c r="I44" s="135" t="s">
        <v>95</v>
      </c>
      <c r="J44" s="135" t="s">
        <v>95</v>
      </c>
      <c r="K44" s="135" t="s">
        <v>95</v>
      </c>
      <c r="L44" s="135" t="s">
        <v>95</v>
      </c>
      <c r="M44" s="135" t="s">
        <v>95</v>
      </c>
      <c r="N44" s="135" t="s">
        <v>95</v>
      </c>
      <c r="O44" s="135" t="s">
        <v>95</v>
      </c>
      <c r="P44" s="135" t="s">
        <v>95</v>
      </c>
      <c r="Q44" s="135" t="s">
        <v>95</v>
      </c>
      <c r="R44" s="135" t="s">
        <v>95</v>
      </c>
      <c r="S44" s="135" t="s">
        <v>95</v>
      </c>
      <c r="T44" s="135" t="s">
        <v>95</v>
      </c>
      <c r="U44" s="135" t="s">
        <v>95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9"/>
      <c r="I45" s="139"/>
      <c r="J45" s="139"/>
      <c r="K45" s="139"/>
      <c r="L45" s="135"/>
      <c r="M45" s="135"/>
      <c r="N45" s="135"/>
      <c r="O45" s="135"/>
      <c r="P45" s="135" t="s">
        <v>95</v>
      </c>
      <c r="Q45" s="135" t="s">
        <v>95</v>
      </c>
      <c r="R45" s="135" t="s">
        <v>95</v>
      </c>
      <c r="S45" s="135" t="s">
        <v>95</v>
      </c>
      <c r="T45" s="135" t="s">
        <v>95</v>
      </c>
      <c r="U45" s="135" t="s">
        <v>95</v>
      </c>
    </row>
    <row r="46" spans="1:21" x14ac:dyDescent="0.25">
      <c r="A46" s="144" t="s">
        <v>34</v>
      </c>
      <c r="B46" s="135">
        <v>2831.33</v>
      </c>
      <c r="C46" s="135">
        <v>3053.4319999999998</v>
      </c>
      <c r="D46" s="135">
        <v>4215.201</v>
      </c>
      <c r="E46" s="135">
        <v>3396.9900000000002</v>
      </c>
      <c r="F46" s="135">
        <v>5475.8150000000005</v>
      </c>
      <c r="G46" s="135">
        <v>4062.3</v>
      </c>
      <c r="H46" s="139">
        <v>5814.9139999999998</v>
      </c>
      <c r="I46" s="139">
        <v>5065.5249999999996</v>
      </c>
      <c r="J46" s="139">
        <v>6120.2690000000002</v>
      </c>
      <c r="K46" s="139">
        <v>4460.5309999999999</v>
      </c>
      <c r="L46" s="135">
        <v>7094.5</v>
      </c>
      <c r="M46" s="135">
        <v>9282</v>
      </c>
      <c r="N46" s="135">
        <v>8177.5</v>
      </c>
      <c r="O46" s="135">
        <v>6715.6</v>
      </c>
      <c r="P46" s="135">
        <v>6747</v>
      </c>
      <c r="Q46" s="135">
        <v>7172.5</v>
      </c>
      <c r="R46" s="135">
        <v>9984.5</v>
      </c>
      <c r="S46" s="135">
        <v>9956.9</v>
      </c>
      <c r="T46" s="135">
        <v>7701.2647999999999</v>
      </c>
      <c r="U46" s="135">
        <v>10588.738300000001</v>
      </c>
    </row>
    <row r="47" spans="1:21" x14ac:dyDescent="0.25">
      <c r="A47" s="144" t="s">
        <v>35</v>
      </c>
      <c r="B47" s="135">
        <v>0.623</v>
      </c>
      <c r="C47" s="135">
        <v>2.3620000000000001</v>
      </c>
      <c r="D47" s="135">
        <v>1.2689999999999999</v>
      </c>
      <c r="E47" s="135">
        <v>0.42199999999999999</v>
      </c>
      <c r="F47" s="135">
        <v>0.48799999999999999</v>
      </c>
      <c r="G47" s="135" t="s">
        <v>95</v>
      </c>
      <c r="H47" s="135" t="s">
        <v>95</v>
      </c>
      <c r="I47" s="135" t="s">
        <v>95</v>
      </c>
      <c r="J47" s="135" t="s">
        <v>95</v>
      </c>
      <c r="K47" s="135" t="s">
        <v>95</v>
      </c>
      <c r="L47" s="135" t="s">
        <v>95</v>
      </c>
      <c r="M47" s="135" t="s">
        <v>95</v>
      </c>
      <c r="N47" s="135" t="s">
        <v>95</v>
      </c>
      <c r="O47" s="135" t="s">
        <v>95</v>
      </c>
      <c r="P47" s="135" t="s">
        <v>95</v>
      </c>
      <c r="Q47" s="135" t="s">
        <v>95</v>
      </c>
      <c r="R47" s="135" t="s">
        <v>95</v>
      </c>
      <c r="S47" s="135" t="s">
        <v>95</v>
      </c>
      <c r="T47" s="135" t="s">
        <v>95</v>
      </c>
      <c r="U47" s="135" t="s">
        <v>95</v>
      </c>
    </row>
    <row r="48" spans="1:21" x14ac:dyDescent="0.25">
      <c r="A48" s="144" t="s">
        <v>36</v>
      </c>
      <c r="B48" s="135">
        <v>2.16</v>
      </c>
      <c r="C48" s="135">
        <v>0.49099999999999999</v>
      </c>
      <c r="D48" s="135">
        <v>2.4020000000000001</v>
      </c>
      <c r="E48" s="135">
        <v>2.3519999999999999</v>
      </c>
      <c r="F48" s="135">
        <v>3.5020000000000002</v>
      </c>
      <c r="G48" s="135">
        <v>2.2000000000000002</v>
      </c>
      <c r="H48" s="139">
        <v>3.3630000000000004</v>
      </c>
      <c r="I48" s="139">
        <v>3.2439999999999998</v>
      </c>
      <c r="J48" s="139">
        <v>2.1879999999999997</v>
      </c>
      <c r="K48" s="139">
        <v>0.47899999999999998</v>
      </c>
      <c r="L48" s="135">
        <v>2.1</v>
      </c>
      <c r="M48" s="135">
        <v>22.1</v>
      </c>
      <c r="N48" s="135" t="s">
        <v>95</v>
      </c>
      <c r="O48" s="135" t="s">
        <v>95</v>
      </c>
      <c r="P48" s="135" t="s">
        <v>95</v>
      </c>
      <c r="Q48" s="135" t="s">
        <v>95</v>
      </c>
      <c r="R48" s="135" t="s">
        <v>265</v>
      </c>
      <c r="S48" s="135">
        <v>102.7</v>
      </c>
      <c r="T48" s="135" t="s">
        <v>265</v>
      </c>
      <c r="U48" s="135" t="s">
        <v>265</v>
      </c>
    </row>
    <row r="49" spans="1:21" x14ac:dyDescent="0.25">
      <c r="A49" s="144" t="s">
        <v>37</v>
      </c>
      <c r="B49" s="135">
        <v>40.339999999999996</v>
      </c>
      <c r="C49" s="135">
        <v>50.994</v>
      </c>
      <c r="D49" s="135">
        <v>50.602999999999994</v>
      </c>
      <c r="E49" s="135">
        <v>90.039000000000001</v>
      </c>
      <c r="F49" s="135">
        <v>202.54500000000002</v>
      </c>
      <c r="G49" s="135">
        <v>185.9</v>
      </c>
      <c r="H49" s="139">
        <v>461.29599999999999</v>
      </c>
      <c r="I49" s="139">
        <v>325.012</v>
      </c>
      <c r="J49" s="139">
        <v>451.851</v>
      </c>
      <c r="K49" s="139">
        <v>273.94899999999996</v>
      </c>
      <c r="L49" s="135">
        <v>683.4</v>
      </c>
      <c r="M49" s="135">
        <v>811</v>
      </c>
      <c r="N49" s="135">
        <v>598.20000000000005</v>
      </c>
      <c r="O49" s="135">
        <v>489.4</v>
      </c>
      <c r="P49" s="135">
        <v>548.20000000000005</v>
      </c>
      <c r="Q49" s="135">
        <v>590.4</v>
      </c>
      <c r="R49" s="135">
        <v>1001</v>
      </c>
      <c r="S49" s="135">
        <v>860.9</v>
      </c>
      <c r="T49" s="135">
        <v>687.19119999999998</v>
      </c>
      <c r="U49" s="135" t="s">
        <v>265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9"/>
      <c r="J50" s="139"/>
      <c r="K50" s="139"/>
      <c r="L50" s="135"/>
      <c r="M50" s="135"/>
      <c r="N50" s="135"/>
      <c r="O50" s="135"/>
      <c r="P50" s="135" t="s">
        <v>95</v>
      </c>
      <c r="Q50" s="135" t="s">
        <v>95</v>
      </c>
      <c r="R50" s="135" t="s">
        <v>95</v>
      </c>
      <c r="S50" s="135" t="s">
        <v>95</v>
      </c>
      <c r="T50" s="135" t="s">
        <v>95</v>
      </c>
      <c r="U50" s="135" t="s">
        <v>95</v>
      </c>
    </row>
    <row r="51" spans="1:21" ht="24" customHeight="1" x14ac:dyDescent="0.25">
      <c r="A51" s="2" t="s">
        <v>89</v>
      </c>
      <c r="B51" s="72">
        <v>440.60199999999998</v>
      </c>
      <c r="C51" s="72">
        <v>556.33100000000002</v>
      </c>
      <c r="D51" s="72">
        <v>852.54399999999998</v>
      </c>
      <c r="E51" s="72">
        <v>645.87900000000002</v>
      </c>
      <c r="F51" s="72">
        <v>1079.2470000000001</v>
      </c>
      <c r="G51" s="72">
        <v>798.4</v>
      </c>
      <c r="H51" s="98">
        <f>SUM(H53:H58)</f>
        <v>1186.2539999999999</v>
      </c>
      <c r="I51" s="98">
        <v>1180.5229999999999</v>
      </c>
      <c r="J51" s="98">
        <v>1474.7840000000001</v>
      </c>
      <c r="K51" s="98">
        <v>1405.4940000000001</v>
      </c>
      <c r="L51" s="72">
        <v>1734</v>
      </c>
      <c r="M51" s="72">
        <v>2286.9</v>
      </c>
      <c r="N51" s="72">
        <v>2320</v>
      </c>
      <c r="O51" s="72">
        <v>1925.3</v>
      </c>
      <c r="P51" s="72">
        <v>2123.8000000000002</v>
      </c>
      <c r="Q51" s="72">
        <v>2075.4</v>
      </c>
      <c r="R51" s="72">
        <v>2901.9</v>
      </c>
      <c r="S51" s="72">
        <f>SUM(S55:S58)</f>
        <v>2428.9</v>
      </c>
      <c r="T51" s="72">
        <v>1802.7976999999998</v>
      </c>
      <c r="U51" s="72">
        <v>2046.2743999999998</v>
      </c>
    </row>
    <row r="52" spans="1:21" ht="17.25" customHeight="1" x14ac:dyDescent="0.25">
      <c r="A52" s="144" t="s">
        <v>39</v>
      </c>
      <c r="B52" s="135">
        <v>0.06</v>
      </c>
      <c r="C52" s="135" t="s">
        <v>95</v>
      </c>
      <c r="D52" s="135" t="s">
        <v>95</v>
      </c>
      <c r="E52" s="135" t="s">
        <v>95</v>
      </c>
      <c r="F52" s="135" t="s">
        <v>95</v>
      </c>
      <c r="G52" s="135" t="s">
        <v>95</v>
      </c>
      <c r="H52" s="135" t="s">
        <v>95</v>
      </c>
      <c r="I52" s="135" t="s">
        <v>95</v>
      </c>
      <c r="J52" s="135" t="s">
        <v>95</v>
      </c>
      <c r="K52" s="135" t="s">
        <v>95</v>
      </c>
      <c r="L52" s="135" t="s">
        <v>95</v>
      </c>
      <c r="M52" s="135" t="s">
        <v>95</v>
      </c>
      <c r="N52" s="135" t="s">
        <v>95</v>
      </c>
      <c r="O52" s="135" t="s">
        <v>95</v>
      </c>
      <c r="P52" s="135" t="s">
        <v>95</v>
      </c>
      <c r="Q52" s="135" t="s">
        <v>95</v>
      </c>
      <c r="R52" s="135" t="s">
        <v>95</v>
      </c>
      <c r="S52" s="135" t="s">
        <v>95</v>
      </c>
      <c r="T52" s="135" t="s">
        <v>95</v>
      </c>
      <c r="U52" s="135" t="s">
        <v>95</v>
      </c>
    </row>
    <row r="53" spans="1:21" x14ac:dyDescent="0.25">
      <c r="A53" s="144" t="s">
        <v>103</v>
      </c>
      <c r="B53" s="135">
        <v>4.1459999999999999</v>
      </c>
      <c r="C53" s="135">
        <v>2.9350000000000001</v>
      </c>
      <c r="D53" s="135">
        <v>4.9260000000000002</v>
      </c>
      <c r="E53" s="135">
        <v>12.111000000000001</v>
      </c>
      <c r="F53" s="135">
        <v>12.859</v>
      </c>
      <c r="G53" s="135">
        <v>2.9</v>
      </c>
      <c r="H53" s="139">
        <v>1.411</v>
      </c>
      <c r="I53" s="139">
        <v>1.1720000000000002</v>
      </c>
      <c r="J53" s="135" t="s">
        <v>95</v>
      </c>
      <c r="K53" s="135" t="s">
        <v>95</v>
      </c>
      <c r="L53" s="135" t="s">
        <v>95</v>
      </c>
      <c r="M53" s="135" t="s">
        <v>95</v>
      </c>
      <c r="N53" s="135" t="s">
        <v>95</v>
      </c>
      <c r="O53" s="135" t="s">
        <v>95</v>
      </c>
      <c r="P53" s="135" t="s">
        <v>95</v>
      </c>
      <c r="Q53" s="135" t="s">
        <v>95</v>
      </c>
      <c r="R53" s="135" t="s">
        <v>95</v>
      </c>
      <c r="S53" s="135" t="s">
        <v>95</v>
      </c>
      <c r="T53" s="135" t="s">
        <v>95</v>
      </c>
      <c r="U53" s="135" t="s">
        <v>95</v>
      </c>
    </row>
    <row r="54" spans="1:21" ht="19.5" x14ac:dyDescent="0.25">
      <c r="A54" s="144" t="s">
        <v>41</v>
      </c>
      <c r="B54" s="135">
        <v>9.2880000000000003</v>
      </c>
      <c r="C54" s="135">
        <v>4.4530000000000003</v>
      </c>
      <c r="D54" s="135">
        <v>0.35899999999999999</v>
      </c>
      <c r="E54" s="135">
        <v>15.449000000000002</v>
      </c>
      <c r="F54" s="135">
        <v>1.23</v>
      </c>
      <c r="G54" s="135">
        <v>1.1000000000000001</v>
      </c>
      <c r="H54" s="135" t="s">
        <v>95</v>
      </c>
      <c r="I54" s="135" t="s">
        <v>95</v>
      </c>
      <c r="J54" s="135" t="s">
        <v>95</v>
      </c>
      <c r="K54" s="135" t="s">
        <v>95</v>
      </c>
      <c r="L54" s="135" t="s">
        <v>95</v>
      </c>
      <c r="M54" s="135" t="s">
        <v>95</v>
      </c>
      <c r="N54" s="135" t="s">
        <v>95</v>
      </c>
      <c r="O54" s="135" t="s">
        <v>95</v>
      </c>
      <c r="P54" s="135" t="s">
        <v>95</v>
      </c>
      <c r="Q54" s="135" t="s">
        <v>95</v>
      </c>
      <c r="R54" s="135" t="s">
        <v>95</v>
      </c>
      <c r="S54" s="135" t="s">
        <v>95</v>
      </c>
      <c r="T54" s="135" t="s">
        <v>95</v>
      </c>
      <c r="U54" s="135" t="s">
        <v>95</v>
      </c>
    </row>
    <row r="55" spans="1:21" ht="19.5" x14ac:dyDescent="0.25">
      <c r="A55" s="144" t="s">
        <v>42</v>
      </c>
      <c r="B55" s="135">
        <v>80.78</v>
      </c>
      <c r="C55" s="135">
        <v>91.876999999999995</v>
      </c>
      <c r="D55" s="135">
        <v>162.16500000000002</v>
      </c>
      <c r="E55" s="135">
        <v>112.651</v>
      </c>
      <c r="F55" s="135">
        <v>117.61300000000001</v>
      </c>
      <c r="G55" s="135">
        <v>67.900000000000006</v>
      </c>
      <c r="H55" s="139">
        <v>124.08399999999999</v>
      </c>
      <c r="I55" s="139">
        <v>215.56199999999998</v>
      </c>
      <c r="J55" s="139">
        <v>180.19</v>
      </c>
      <c r="K55" s="139">
        <v>234.42199999999997</v>
      </c>
      <c r="L55" s="135">
        <v>276.89999999999998</v>
      </c>
      <c r="M55" s="135">
        <v>338.3</v>
      </c>
      <c r="N55" s="135">
        <v>385.8</v>
      </c>
      <c r="O55" s="135">
        <v>350.8</v>
      </c>
      <c r="P55" s="135">
        <v>274.10000000000002</v>
      </c>
      <c r="Q55" s="135">
        <v>264.3</v>
      </c>
      <c r="R55" s="135">
        <v>222</v>
      </c>
      <c r="S55" s="135">
        <v>224.7</v>
      </c>
      <c r="T55" s="135">
        <v>110.41379999999999</v>
      </c>
      <c r="U55" s="135">
        <v>159.88079999999999</v>
      </c>
    </row>
    <row r="56" spans="1:21" ht="19.5" x14ac:dyDescent="0.25">
      <c r="A56" s="144" t="s">
        <v>43</v>
      </c>
      <c r="B56" s="135">
        <v>0.26</v>
      </c>
      <c r="C56" s="135">
        <v>0.39100000000000001</v>
      </c>
      <c r="D56" s="135" t="s">
        <v>95</v>
      </c>
      <c r="E56" s="135" t="s">
        <v>95</v>
      </c>
      <c r="F56" s="135" t="s">
        <v>95</v>
      </c>
      <c r="G56" s="135" t="s">
        <v>95</v>
      </c>
      <c r="H56" s="135" t="s">
        <v>95</v>
      </c>
      <c r="I56" s="135" t="s">
        <v>95</v>
      </c>
      <c r="J56" s="135" t="s">
        <v>95</v>
      </c>
      <c r="K56" s="135" t="s">
        <v>95</v>
      </c>
      <c r="L56" s="135" t="s">
        <v>95</v>
      </c>
      <c r="M56" s="135" t="s">
        <v>95</v>
      </c>
      <c r="N56" s="135" t="s">
        <v>95</v>
      </c>
      <c r="O56" s="135" t="s">
        <v>95</v>
      </c>
      <c r="P56" s="135" t="s">
        <v>95</v>
      </c>
      <c r="Q56" s="135" t="s">
        <v>95</v>
      </c>
      <c r="R56" s="135" t="s">
        <v>95</v>
      </c>
      <c r="S56" s="135" t="s">
        <v>95</v>
      </c>
      <c r="T56" s="135" t="s">
        <v>95</v>
      </c>
      <c r="U56" s="135" t="s">
        <v>95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21.684000000000001</v>
      </c>
      <c r="F57" s="135">
        <v>18.452000000000002</v>
      </c>
      <c r="G57" s="135">
        <v>5.6</v>
      </c>
      <c r="H57" s="139">
        <v>3.5950000000000002</v>
      </c>
      <c r="I57" s="135" t="s">
        <v>95</v>
      </c>
      <c r="J57" s="139">
        <v>33.088000000000001</v>
      </c>
      <c r="K57" s="139">
        <v>23.205000000000002</v>
      </c>
      <c r="L57" s="135">
        <v>39.9</v>
      </c>
      <c r="M57" s="135">
        <v>32.799999999999997</v>
      </c>
      <c r="N57" s="135">
        <v>23.9</v>
      </c>
      <c r="O57" s="135">
        <v>77</v>
      </c>
      <c r="P57" s="135">
        <v>48.2</v>
      </c>
      <c r="Q57" s="135">
        <v>52.9</v>
      </c>
      <c r="R57" s="135">
        <v>83.1</v>
      </c>
      <c r="S57" s="135">
        <v>44.6</v>
      </c>
      <c r="T57" s="135" t="s">
        <v>95</v>
      </c>
      <c r="U57" s="135">
        <v>27.627199999999998</v>
      </c>
    </row>
    <row r="58" spans="1:21" x14ac:dyDescent="0.25">
      <c r="A58" s="144" t="s">
        <v>45</v>
      </c>
      <c r="B58" s="135">
        <v>346.06799999999998</v>
      </c>
      <c r="C58" s="135">
        <v>456.67500000000001</v>
      </c>
      <c r="D58" s="135">
        <v>685.09399999999994</v>
      </c>
      <c r="E58" s="135">
        <v>483.98400000000004</v>
      </c>
      <c r="F58" s="135">
        <v>929.09300000000007</v>
      </c>
      <c r="G58" s="135">
        <v>721.1</v>
      </c>
      <c r="H58" s="139">
        <v>1057.164</v>
      </c>
      <c r="I58" s="139">
        <v>963.78899999999999</v>
      </c>
      <c r="J58" s="139">
        <v>1261.5070000000001</v>
      </c>
      <c r="K58" s="139">
        <v>1147.867</v>
      </c>
      <c r="L58" s="135">
        <v>1417.1</v>
      </c>
      <c r="M58" s="135">
        <v>1915.7</v>
      </c>
      <c r="N58" s="135">
        <v>1910.2</v>
      </c>
      <c r="O58" s="135">
        <v>1497.5</v>
      </c>
      <c r="P58" s="135">
        <v>1801.4</v>
      </c>
      <c r="Q58" s="135">
        <v>1758.3</v>
      </c>
      <c r="R58" s="135">
        <v>2596.8000000000002</v>
      </c>
      <c r="S58" s="135">
        <v>2159.6</v>
      </c>
      <c r="T58" s="135">
        <v>1692.3839</v>
      </c>
      <c r="U58" s="135">
        <v>1858.7664</v>
      </c>
    </row>
    <row r="59" spans="1:21" ht="18" x14ac:dyDescent="0.25">
      <c r="A59" s="2" t="s">
        <v>90</v>
      </c>
      <c r="B59" s="72">
        <v>2883.9790000000003</v>
      </c>
      <c r="C59" s="72">
        <v>3037.2190000000001</v>
      </c>
      <c r="D59" s="72">
        <v>2166.7799999999997</v>
      </c>
      <c r="E59" s="72">
        <v>3295.8040000000001</v>
      </c>
      <c r="F59" s="72">
        <v>4336.9120000000003</v>
      </c>
      <c r="G59" s="72">
        <v>5055.3</v>
      </c>
      <c r="H59" s="98">
        <v>6529.8919999999998</v>
      </c>
      <c r="I59" s="98">
        <v>5604.5019999999995</v>
      </c>
      <c r="J59" s="98">
        <v>5227.085</v>
      </c>
      <c r="K59" s="98">
        <v>4462.8099999999995</v>
      </c>
      <c r="L59" s="72">
        <v>2140</v>
      </c>
      <c r="M59" s="72">
        <v>7352.5</v>
      </c>
      <c r="N59" s="72">
        <v>7117.3</v>
      </c>
      <c r="O59" s="72">
        <v>7551.1</v>
      </c>
      <c r="P59" s="72">
        <v>5475.7</v>
      </c>
      <c r="Q59" s="72">
        <v>6628</v>
      </c>
      <c r="R59" s="72">
        <v>7841.2</v>
      </c>
      <c r="S59" s="72">
        <v>9020.1</v>
      </c>
      <c r="T59" s="72">
        <v>6947.3759999999993</v>
      </c>
      <c r="U59" s="72">
        <v>9748.4027000000006</v>
      </c>
    </row>
    <row r="60" spans="1:21" x14ac:dyDescent="0.25">
      <c r="A60" s="144" t="s">
        <v>46</v>
      </c>
      <c r="B60" s="135">
        <v>1147.7249999999999</v>
      </c>
      <c r="C60" s="135">
        <v>1160.04</v>
      </c>
      <c r="D60" s="135">
        <v>739.18900000000008</v>
      </c>
      <c r="E60" s="135">
        <v>738.68100000000004</v>
      </c>
      <c r="F60" s="135">
        <v>1054.27</v>
      </c>
      <c r="G60" s="135">
        <v>1175.8</v>
      </c>
      <c r="H60" s="139">
        <v>1824.4080000000001</v>
      </c>
      <c r="I60" s="139">
        <v>1480.9290000000001</v>
      </c>
      <c r="J60" s="139">
        <v>1108.8700000000001</v>
      </c>
      <c r="K60" s="139">
        <v>1146.106</v>
      </c>
      <c r="L60" s="135">
        <v>371.5</v>
      </c>
      <c r="M60" s="135">
        <v>1419.3</v>
      </c>
      <c r="N60" s="135">
        <v>934</v>
      </c>
      <c r="O60" s="135">
        <v>1777.5</v>
      </c>
      <c r="P60" s="135">
        <v>1241.7</v>
      </c>
      <c r="Q60" s="135">
        <v>1290.0999999999999</v>
      </c>
      <c r="R60" s="135">
        <v>1358</v>
      </c>
      <c r="S60" s="135">
        <v>1590</v>
      </c>
      <c r="T60" s="135">
        <v>1426.2086999999999</v>
      </c>
      <c r="U60" s="135">
        <v>1801.5843</v>
      </c>
    </row>
    <row r="61" spans="1:21" x14ac:dyDescent="0.25">
      <c r="A61" s="144" t="s">
        <v>47</v>
      </c>
      <c r="B61" s="135">
        <v>0.73599999999999999</v>
      </c>
      <c r="C61" s="135">
        <v>1.089</v>
      </c>
      <c r="D61" s="135">
        <v>0.06</v>
      </c>
      <c r="E61" s="135">
        <v>1.7999999999999999E-2</v>
      </c>
      <c r="F61" s="135" t="s">
        <v>95</v>
      </c>
      <c r="G61" s="135" t="s">
        <v>95</v>
      </c>
      <c r="H61" s="135" t="s">
        <v>95</v>
      </c>
      <c r="I61" s="135" t="s">
        <v>95</v>
      </c>
      <c r="J61" s="135" t="s">
        <v>95</v>
      </c>
      <c r="K61" s="135" t="s">
        <v>95</v>
      </c>
      <c r="L61" s="135" t="s">
        <v>95</v>
      </c>
      <c r="M61" s="135" t="s">
        <v>95</v>
      </c>
      <c r="N61" s="135" t="s">
        <v>95</v>
      </c>
      <c r="O61" s="135" t="s">
        <v>95</v>
      </c>
      <c r="P61" s="135" t="s">
        <v>95</v>
      </c>
      <c r="Q61" s="135" t="s">
        <v>95</v>
      </c>
      <c r="R61" s="135" t="s">
        <v>95</v>
      </c>
      <c r="S61" s="135" t="s">
        <v>95</v>
      </c>
      <c r="T61" s="135" t="s">
        <v>95</v>
      </c>
      <c r="U61" s="135" t="s">
        <v>95</v>
      </c>
    </row>
    <row r="62" spans="1:21" x14ac:dyDescent="0.25">
      <c r="A62" s="144" t="s">
        <v>48</v>
      </c>
      <c r="B62" s="135">
        <v>176.49600000000001</v>
      </c>
      <c r="C62" s="135">
        <v>153.68699999999998</v>
      </c>
      <c r="D62" s="135">
        <v>151.792</v>
      </c>
      <c r="E62" s="135">
        <v>154.90899999999999</v>
      </c>
      <c r="F62" s="135">
        <v>240.72300000000001</v>
      </c>
      <c r="G62" s="135">
        <v>295.5</v>
      </c>
      <c r="H62" s="139">
        <v>459.32600000000002</v>
      </c>
      <c r="I62" s="139">
        <v>386.846</v>
      </c>
      <c r="J62" s="139">
        <v>446.41300000000001</v>
      </c>
      <c r="K62" s="139">
        <v>511.46199999999999</v>
      </c>
      <c r="L62" s="135">
        <v>197.5</v>
      </c>
      <c r="M62" s="135">
        <v>856.8</v>
      </c>
      <c r="N62" s="135">
        <v>986.3</v>
      </c>
      <c r="O62" s="135">
        <v>839.5</v>
      </c>
      <c r="P62" s="135">
        <v>881.7</v>
      </c>
      <c r="Q62" s="135">
        <v>909.6</v>
      </c>
      <c r="R62" s="135">
        <v>1072.9000000000001</v>
      </c>
      <c r="S62" s="135">
        <v>732.3</v>
      </c>
      <c r="T62" s="135">
        <v>621.31870000000004</v>
      </c>
      <c r="U62" s="135">
        <v>1071.7476000000001</v>
      </c>
    </row>
    <row r="63" spans="1:21" x14ac:dyDescent="0.25">
      <c r="A63" s="144" t="s">
        <v>49</v>
      </c>
      <c r="B63" s="135">
        <v>787.50600000000009</v>
      </c>
      <c r="C63" s="135">
        <v>944.19400000000007</v>
      </c>
      <c r="D63" s="135">
        <v>623.81600000000003</v>
      </c>
      <c r="E63" s="135">
        <v>1069.8589999999999</v>
      </c>
      <c r="F63" s="135">
        <v>1805.7619999999999</v>
      </c>
      <c r="G63" s="135">
        <v>2038.3</v>
      </c>
      <c r="H63" s="139">
        <v>2124.2550000000001</v>
      </c>
      <c r="I63" s="139">
        <v>2002.922</v>
      </c>
      <c r="J63" s="139">
        <v>1826.8220000000001</v>
      </c>
      <c r="K63" s="139">
        <v>1501.875</v>
      </c>
      <c r="L63" s="135">
        <v>681.5</v>
      </c>
      <c r="M63" s="135">
        <v>1936</v>
      </c>
      <c r="N63" s="135">
        <v>2010.8</v>
      </c>
      <c r="O63" s="135">
        <v>2109.8000000000002</v>
      </c>
      <c r="P63" s="135">
        <v>1408.4</v>
      </c>
      <c r="Q63" s="135">
        <v>2011.8</v>
      </c>
      <c r="R63" s="135">
        <v>2327.3000000000002</v>
      </c>
      <c r="S63" s="135">
        <v>3101.2</v>
      </c>
      <c r="T63" s="135">
        <v>2109.0801000000001</v>
      </c>
      <c r="U63" s="135">
        <v>2804.4087</v>
      </c>
    </row>
    <row r="64" spans="1:21" x14ac:dyDescent="0.25">
      <c r="A64" s="144" t="s">
        <v>50</v>
      </c>
      <c r="B64" s="135" t="s">
        <v>95</v>
      </c>
      <c r="C64" s="135" t="s">
        <v>95</v>
      </c>
      <c r="D64" s="135" t="s">
        <v>95</v>
      </c>
      <c r="E64" s="135" t="s">
        <v>95</v>
      </c>
      <c r="F64" s="135" t="s">
        <v>95</v>
      </c>
      <c r="G64" s="135" t="s">
        <v>95</v>
      </c>
      <c r="H64" s="135" t="s">
        <v>95</v>
      </c>
      <c r="I64" s="135" t="s">
        <v>95</v>
      </c>
      <c r="J64" s="135" t="s">
        <v>95</v>
      </c>
      <c r="K64" s="135" t="s">
        <v>95</v>
      </c>
      <c r="L64" s="135" t="s">
        <v>95</v>
      </c>
      <c r="M64" s="135">
        <v>0.6</v>
      </c>
      <c r="N64" s="135" t="s">
        <v>95</v>
      </c>
      <c r="O64" s="135" t="s">
        <v>95</v>
      </c>
      <c r="P64" s="135" t="s">
        <v>95</v>
      </c>
      <c r="Q64" s="135" t="s">
        <v>95</v>
      </c>
      <c r="R64" s="135" t="s">
        <v>95</v>
      </c>
      <c r="S64" s="135" t="s">
        <v>95</v>
      </c>
      <c r="T64" s="135" t="s">
        <v>95</v>
      </c>
      <c r="U64" s="135" t="s">
        <v>95</v>
      </c>
    </row>
    <row r="65" spans="1:21" x14ac:dyDescent="0.25">
      <c r="A65" s="144" t="s">
        <v>51</v>
      </c>
      <c r="B65" s="135">
        <v>29.711000000000002</v>
      </c>
      <c r="C65" s="135">
        <v>42.182000000000002</v>
      </c>
      <c r="D65" s="135">
        <v>39.847999999999999</v>
      </c>
      <c r="E65" s="135">
        <v>77.638999999999996</v>
      </c>
      <c r="F65" s="135">
        <v>102.93199999999999</v>
      </c>
      <c r="G65" s="135">
        <v>97.1</v>
      </c>
      <c r="H65" s="139">
        <v>64.850999999999999</v>
      </c>
      <c r="I65" s="139">
        <v>60.230999999999995</v>
      </c>
      <c r="J65" s="139">
        <v>34.710999999999999</v>
      </c>
      <c r="K65" s="139">
        <v>17.96</v>
      </c>
      <c r="L65" s="135">
        <v>13.8</v>
      </c>
      <c r="M65" s="135">
        <v>32.9</v>
      </c>
      <c r="N65" s="135">
        <v>47.8</v>
      </c>
      <c r="O65" s="135">
        <v>27.7</v>
      </c>
      <c r="P65" s="135">
        <v>20.399999999999999</v>
      </c>
      <c r="Q65" s="135">
        <v>26.5</v>
      </c>
      <c r="R65" s="135">
        <v>44.2</v>
      </c>
      <c r="S65" s="135" t="s">
        <v>265</v>
      </c>
      <c r="T65" s="135" t="s">
        <v>265</v>
      </c>
      <c r="U65" s="135" t="s">
        <v>265</v>
      </c>
    </row>
    <row r="66" spans="1:21" x14ac:dyDescent="0.25">
      <c r="A66" s="288" t="s">
        <v>52</v>
      </c>
      <c r="B66" s="135" t="s">
        <v>95</v>
      </c>
      <c r="C66" s="135" t="s">
        <v>95</v>
      </c>
      <c r="D66" s="135" t="s">
        <v>95</v>
      </c>
      <c r="E66" s="135" t="s">
        <v>95</v>
      </c>
      <c r="F66" s="135" t="s">
        <v>95</v>
      </c>
      <c r="G66" s="135" t="s">
        <v>95</v>
      </c>
      <c r="H66" s="135" t="s">
        <v>95</v>
      </c>
      <c r="I66" s="135" t="s">
        <v>95</v>
      </c>
      <c r="J66" s="135" t="s">
        <v>95</v>
      </c>
      <c r="K66" s="135" t="s">
        <v>95</v>
      </c>
      <c r="L66" s="135" t="s">
        <v>95</v>
      </c>
      <c r="M66" s="135" t="s">
        <v>95</v>
      </c>
      <c r="N66" s="135" t="s">
        <v>95</v>
      </c>
      <c r="O66" s="135" t="s">
        <v>95</v>
      </c>
      <c r="P66" s="135" t="s">
        <v>95</v>
      </c>
      <c r="Q66" s="135" t="s">
        <v>95</v>
      </c>
      <c r="R66" s="135" t="s">
        <v>95</v>
      </c>
      <c r="S66" s="135" t="s">
        <v>95</v>
      </c>
      <c r="T66" s="135" t="s">
        <v>95</v>
      </c>
      <c r="U66" s="135" t="s">
        <v>95</v>
      </c>
    </row>
    <row r="67" spans="1:21" x14ac:dyDescent="0.25">
      <c r="A67" s="288" t="s">
        <v>53</v>
      </c>
      <c r="B67" s="135" t="s">
        <v>95</v>
      </c>
      <c r="C67" s="135" t="s">
        <v>95</v>
      </c>
      <c r="D67" s="135" t="s">
        <v>95</v>
      </c>
      <c r="E67" s="135" t="s">
        <v>95</v>
      </c>
      <c r="F67" s="135" t="s">
        <v>95</v>
      </c>
      <c r="G67" s="135" t="s">
        <v>95</v>
      </c>
      <c r="H67" s="135" t="s">
        <v>95</v>
      </c>
      <c r="I67" s="135" t="s">
        <v>95</v>
      </c>
      <c r="J67" s="135" t="s">
        <v>95</v>
      </c>
      <c r="K67" s="135" t="s">
        <v>95</v>
      </c>
      <c r="L67" s="135" t="s">
        <v>95</v>
      </c>
      <c r="M67" s="135" t="s">
        <v>95</v>
      </c>
      <c r="N67" s="135" t="s">
        <v>95</v>
      </c>
      <c r="O67" s="135" t="s">
        <v>95</v>
      </c>
      <c r="P67" s="135" t="s">
        <v>95</v>
      </c>
      <c r="Q67" s="135" t="s">
        <v>95</v>
      </c>
      <c r="R67" s="135" t="s">
        <v>95</v>
      </c>
      <c r="S67" s="135" t="s">
        <v>95</v>
      </c>
      <c r="T67" s="135" t="s">
        <v>95</v>
      </c>
      <c r="U67" s="135" t="s">
        <v>95</v>
      </c>
    </row>
    <row r="68" spans="1:21" x14ac:dyDescent="0.25">
      <c r="A68" s="144" t="s">
        <v>54</v>
      </c>
      <c r="B68" s="135">
        <v>93.234999999999999</v>
      </c>
      <c r="C68" s="135">
        <v>72.504999999999995</v>
      </c>
      <c r="D68" s="135">
        <v>56.939</v>
      </c>
      <c r="E68" s="135">
        <v>74.114000000000004</v>
      </c>
      <c r="F68" s="135">
        <v>77.010000000000005</v>
      </c>
      <c r="G68" s="135">
        <v>322.7</v>
      </c>
      <c r="H68" s="139">
        <v>328.77600000000001</v>
      </c>
      <c r="I68" s="139">
        <v>180.51900000000001</v>
      </c>
      <c r="J68" s="139">
        <v>259.33199999999999</v>
      </c>
      <c r="K68" s="139">
        <v>126.93499999999999</v>
      </c>
      <c r="L68" s="135">
        <v>97.2</v>
      </c>
      <c r="M68" s="135">
        <v>247.9</v>
      </c>
      <c r="N68" s="135">
        <v>290.89999999999998</v>
      </c>
      <c r="O68" s="135">
        <v>280.3</v>
      </c>
      <c r="P68" s="135">
        <v>136.69999999999999</v>
      </c>
      <c r="Q68" s="135">
        <v>209.8</v>
      </c>
      <c r="R68" s="135">
        <v>196.7</v>
      </c>
      <c r="S68" s="135">
        <v>307.8</v>
      </c>
      <c r="T68" s="135">
        <v>300.56380000000001</v>
      </c>
      <c r="U68" s="135">
        <v>460.61</v>
      </c>
    </row>
    <row r="69" spans="1:21" x14ac:dyDescent="0.25">
      <c r="A69" s="144" t="s">
        <v>55</v>
      </c>
      <c r="B69" s="135">
        <v>1.0169999999999999</v>
      </c>
      <c r="C69" s="135">
        <v>1.5630000000000002</v>
      </c>
      <c r="D69" s="135">
        <v>0.86499999999999999</v>
      </c>
      <c r="E69" s="135">
        <v>2.2399999999999998</v>
      </c>
      <c r="F69" s="135">
        <v>2.19</v>
      </c>
      <c r="G69" s="135">
        <v>0.3</v>
      </c>
      <c r="H69" s="139">
        <v>2.8519999999999999</v>
      </c>
      <c r="I69" s="139">
        <v>1.8940000000000001</v>
      </c>
      <c r="J69" s="139">
        <v>0.09</v>
      </c>
      <c r="K69" s="139">
        <v>2.1059999999999999</v>
      </c>
      <c r="L69" s="135" t="s">
        <v>95</v>
      </c>
      <c r="M69" s="135">
        <v>7.2</v>
      </c>
      <c r="N69" s="135">
        <v>5.2</v>
      </c>
      <c r="O69" s="135">
        <v>6.2</v>
      </c>
      <c r="P69" s="135">
        <v>1.4</v>
      </c>
      <c r="Q69" s="135">
        <v>22.3</v>
      </c>
      <c r="R69" s="135">
        <v>9.9</v>
      </c>
      <c r="S69" s="135" t="s">
        <v>265</v>
      </c>
      <c r="T69" s="135" t="s">
        <v>265</v>
      </c>
      <c r="U69" s="135" t="s">
        <v>265</v>
      </c>
    </row>
    <row r="70" spans="1:21" x14ac:dyDescent="0.25">
      <c r="A70" s="144" t="s">
        <v>56</v>
      </c>
      <c r="B70" s="135">
        <v>386.94499999999999</v>
      </c>
      <c r="C70" s="135">
        <v>391.66500000000002</v>
      </c>
      <c r="D70" s="135">
        <v>354.64499999999998</v>
      </c>
      <c r="E70" s="135">
        <v>697.85699999999997</v>
      </c>
      <c r="F70" s="135">
        <v>536.08799999999997</v>
      </c>
      <c r="G70" s="135">
        <v>678.4</v>
      </c>
      <c r="H70" s="139">
        <v>1146.662</v>
      </c>
      <c r="I70" s="139">
        <v>923.2299999999999</v>
      </c>
      <c r="J70" s="139">
        <v>1091.229</v>
      </c>
      <c r="K70" s="139">
        <v>928.57199999999989</v>
      </c>
      <c r="L70" s="135">
        <v>592.29999999999995</v>
      </c>
      <c r="M70" s="135">
        <v>2053.5</v>
      </c>
      <c r="N70" s="135">
        <v>2022.5</v>
      </c>
      <c r="O70" s="135">
        <v>1852.9</v>
      </c>
      <c r="P70" s="135">
        <v>1327</v>
      </c>
      <c r="Q70" s="135">
        <v>1517.4</v>
      </c>
      <c r="R70" s="135">
        <v>1997.9</v>
      </c>
      <c r="S70" s="135">
        <v>2378.8000000000002</v>
      </c>
      <c r="T70" s="135">
        <v>1834.3118999999999</v>
      </c>
      <c r="U70" s="135">
        <v>2641.9414000000002</v>
      </c>
    </row>
    <row r="71" spans="1:21" x14ac:dyDescent="0.25">
      <c r="A71" s="144" t="s">
        <v>57</v>
      </c>
      <c r="B71" s="135">
        <v>9.2650000000000006</v>
      </c>
      <c r="C71" s="135">
        <v>7.81</v>
      </c>
      <c r="D71" s="135">
        <v>4.8659999999999997</v>
      </c>
      <c r="E71" s="135">
        <v>76.313999999999993</v>
      </c>
      <c r="F71" s="135">
        <v>65.106999999999999</v>
      </c>
      <c r="G71" s="135">
        <v>55.3</v>
      </c>
      <c r="H71" s="139">
        <v>35.022000000000006</v>
      </c>
      <c r="I71" s="139">
        <v>56.477999999999994</v>
      </c>
      <c r="J71" s="139" t="s">
        <v>343</v>
      </c>
      <c r="K71" s="139">
        <v>0.50900000000000001</v>
      </c>
      <c r="L71" s="135">
        <v>2.6</v>
      </c>
      <c r="M71" s="135">
        <v>8.9</v>
      </c>
      <c r="N71" s="135">
        <v>7.1</v>
      </c>
      <c r="O71" s="135">
        <v>7.2</v>
      </c>
      <c r="P71" s="135" t="s">
        <v>95</v>
      </c>
      <c r="Q71" s="135" t="s">
        <v>95</v>
      </c>
      <c r="R71" s="135" t="s">
        <v>95</v>
      </c>
      <c r="S71" s="135" t="s">
        <v>95</v>
      </c>
      <c r="T71" s="135" t="s">
        <v>95</v>
      </c>
      <c r="U71" s="135" t="s">
        <v>95</v>
      </c>
    </row>
    <row r="72" spans="1:21" x14ac:dyDescent="0.25">
      <c r="A72" s="144" t="s">
        <v>58</v>
      </c>
      <c r="B72" s="135">
        <v>109.96300000000001</v>
      </c>
      <c r="C72" s="135">
        <v>125.848</v>
      </c>
      <c r="D72" s="135">
        <v>98.763000000000005</v>
      </c>
      <c r="E72" s="135">
        <v>217.55100000000002</v>
      </c>
      <c r="F72" s="135">
        <v>242.74899999999997</v>
      </c>
      <c r="G72" s="135">
        <v>181.4</v>
      </c>
      <c r="H72" s="139">
        <v>241.00100000000003</v>
      </c>
      <c r="I72" s="139">
        <v>226.83</v>
      </c>
      <c r="J72" s="139">
        <v>188.858</v>
      </c>
      <c r="K72" s="139">
        <v>94.588999999999999</v>
      </c>
      <c r="L72" s="135">
        <v>40.9</v>
      </c>
      <c r="M72" s="135">
        <v>237.8</v>
      </c>
      <c r="N72" s="135">
        <v>213.6</v>
      </c>
      <c r="O72" s="135">
        <v>181.1</v>
      </c>
      <c r="P72" s="135">
        <v>138.6</v>
      </c>
      <c r="Q72" s="135">
        <v>236.9</v>
      </c>
      <c r="R72" s="135">
        <v>334.8</v>
      </c>
      <c r="S72" s="135">
        <v>453.1</v>
      </c>
      <c r="T72" s="135">
        <v>341.33690000000001</v>
      </c>
      <c r="U72" s="135">
        <v>430.21870000000001</v>
      </c>
    </row>
    <row r="73" spans="1:21" x14ac:dyDescent="0.25">
      <c r="A73" s="144" t="s">
        <v>59</v>
      </c>
      <c r="B73" s="135">
        <v>141.381</v>
      </c>
      <c r="C73" s="135">
        <v>136.636</v>
      </c>
      <c r="D73" s="135">
        <v>95.997</v>
      </c>
      <c r="E73" s="135">
        <v>186.62200000000001</v>
      </c>
      <c r="F73" s="135">
        <v>210.08200000000002</v>
      </c>
      <c r="G73" s="135">
        <v>210.5</v>
      </c>
      <c r="H73" s="139">
        <v>302.73899999999998</v>
      </c>
      <c r="I73" s="139">
        <v>284.62199999999996</v>
      </c>
      <c r="J73" s="139">
        <v>270.76</v>
      </c>
      <c r="K73" s="139">
        <v>132.696</v>
      </c>
      <c r="L73" s="135">
        <v>142.69999999999999</v>
      </c>
      <c r="M73" s="135">
        <v>551.6</v>
      </c>
      <c r="N73" s="135">
        <v>599</v>
      </c>
      <c r="O73" s="135">
        <v>469</v>
      </c>
      <c r="P73" s="135">
        <v>320</v>
      </c>
      <c r="Q73" s="135">
        <v>403.7</v>
      </c>
      <c r="R73" s="135">
        <v>499.5</v>
      </c>
      <c r="S73" s="135">
        <v>398.5</v>
      </c>
      <c r="T73" s="135">
        <v>274.02769999999998</v>
      </c>
      <c r="U73" s="135">
        <v>480.94930000000005</v>
      </c>
    </row>
    <row r="74" spans="1:21" ht="18" x14ac:dyDescent="0.25">
      <c r="A74" s="2" t="s">
        <v>154</v>
      </c>
      <c r="B74" s="72" t="s">
        <v>95</v>
      </c>
      <c r="C74" s="72" t="s">
        <v>95</v>
      </c>
      <c r="D74" s="72" t="s">
        <v>95</v>
      </c>
      <c r="E74" s="72" t="s">
        <v>95</v>
      </c>
      <c r="F74" s="72" t="s">
        <v>95</v>
      </c>
      <c r="G74" s="72" t="s">
        <v>95</v>
      </c>
      <c r="H74" s="72" t="s">
        <v>95</v>
      </c>
      <c r="I74" s="72" t="s">
        <v>95</v>
      </c>
      <c r="J74" s="72" t="s">
        <v>95</v>
      </c>
      <c r="K74" s="72" t="s">
        <v>95</v>
      </c>
      <c r="L74" s="72" t="s">
        <v>95</v>
      </c>
      <c r="M74" s="72" t="s">
        <v>95</v>
      </c>
      <c r="N74" s="72" t="s">
        <v>95</v>
      </c>
      <c r="O74" s="72" t="s">
        <v>95</v>
      </c>
      <c r="P74" s="72" t="s">
        <v>95</v>
      </c>
      <c r="Q74" s="72" t="s">
        <v>95</v>
      </c>
      <c r="R74" s="72" t="s">
        <v>95</v>
      </c>
      <c r="S74" s="72" t="s">
        <v>95</v>
      </c>
      <c r="T74" s="135" t="s">
        <v>95</v>
      </c>
      <c r="U74" s="135" t="s">
        <v>95</v>
      </c>
    </row>
    <row r="75" spans="1:21" x14ac:dyDescent="0.25">
      <c r="A75" s="288" t="s">
        <v>60</v>
      </c>
      <c r="B75" s="135" t="s">
        <v>95</v>
      </c>
      <c r="C75" s="135" t="s">
        <v>95</v>
      </c>
      <c r="D75" s="135" t="s">
        <v>95</v>
      </c>
      <c r="E75" s="135" t="s">
        <v>95</v>
      </c>
      <c r="F75" s="135" t="s">
        <v>95</v>
      </c>
      <c r="G75" s="135" t="s">
        <v>95</v>
      </c>
      <c r="H75" s="135" t="s">
        <v>95</v>
      </c>
      <c r="I75" s="135" t="s">
        <v>95</v>
      </c>
      <c r="J75" s="135" t="s">
        <v>95</v>
      </c>
      <c r="K75" s="135" t="s">
        <v>95</v>
      </c>
      <c r="L75" s="135" t="s">
        <v>95</v>
      </c>
      <c r="M75" s="135" t="s">
        <v>95</v>
      </c>
      <c r="N75" s="135" t="s">
        <v>95</v>
      </c>
      <c r="O75" s="135" t="s">
        <v>95</v>
      </c>
      <c r="P75" s="135" t="s">
        <v>95</v>
      </c>
      <c r="Q75" s="135" t="s">
        <v>95</v>
      </c>
      <c r="R75" s="135" t="s">
        <v>95</v>
      </c>
      <c r="S75" s="135" t="s">
        <v>95</v>
      </c>
      <c r="T75" s="135" t="s">
        <v>95</v>
      </c>
      <c r="U75" s="135" t="s">
        <v>95</v>
      </c>
    </row>
    <row r="76" spans="1:21" x14ac:dyDescent="0.25">
      <c r="A76" s="288" t="s">
        <v>61</v>
      </c>
      <c r="B76" s="135" t="s">
        <v>95</v>
      </c>
      <c r="C76" s="135" t="s">
        <v>95</v>
      </c>
      <c r="D76" s="135" t="s">
        <v>95</v>
      </c>
      <c r="E76" s="135" t="s">
        <v>95</v>
      </c>
      <c r="F76" s="135" t="s">
        <v>95</v>
      </c>
      <c r="G76" s="135" t="s">
        <v>95</v>
      </c>
      <c r="H76" s="135" t="s">
        <v>95</v>
      </c>
      <c r="I76" s="135" t="s">
        <v>95</v>
      </c>
      <c r="J76" s="135" t="s">
        <v>95</v>
      </c>
      <c r="K76" s="135" t="s">
        <v>95</v>
      </c>
      <c r="L76" s="135" t="s">
        <v>95</v>
      </c>
      <c r="M76" s="135" t="s">
        <v>95</v>
      </c>
      <c r="N76" s="135" t="s">
        <v>95</v>
      </c>
      <c r="O76" s="135" t="s">
        <v>95</v>
      </c>
      <c r="P76" s="135" t="s">
        <v>95</v>
      </c>
      <c r="Q76" s="135" t="s">
        <v>95</v>
      </c>
      <c r="R76" s="135" t="s">
        <v>95</v>
      </c>
      <c r="S76" s="135" t="s">
        <v>95</v>
      </c>
      <c r="T76" s="135" t="s">
        <v>95</v>
      </c>
      <c r="U76" s="135" t="s">
        <v>95</v>
      </c>
    </row>
    <row r="77" spans="1:21" x14ac:dyDescent="0.25">
      <c r="A77" s="288" t="s">
        <v>62</v>
      </c>
      <c r="B77" s="135" t="s">
        <v>95</v>
      </c>
      <c r="C77" s="135" t="s">
        <v>95</v>
      </c>
      <c r="D77" s="135" t="s">
        <v>95</v>
      </c>
      <c r="E77" s="135" t="s">
        <v>95</v>
      </c>
      <c r="F77" s="135" t="s">
        <v>95</v>
      </c>
      <c r="G77" s="135" t="s">
        <v>95</v>
      </c>
      <c r="H77" s="135" t="s">
        <v>95</v>
      </c>
      <c r="I77" s="135" t="s">
        <v>95</v>
      </c>
      <c r="J77" s="135" t="s">
        <v>95</v>
      </c>
      <c r="K77" s="135" t="s">
        <v>95</v>
      </c>
      <c r="L77" s="135" t="s">
        <v>95</v>
      </c>
      <c r="M77" s="135" t="s">
        <v>95</v>
      </c>
      <c r="N77" s="135" t="s">
        <v>95</v>
      </c>
      <c r="O77" s="135" t="s">
        <v>95</v>
      </c>
      <c r="P77" s="135" t="s">
        <v>95</v>
      </c>
      <c r="Q77" s="135" t="s">
        <v>95</v>
      </c>
      <c r="R77" s="135" t="s">
        <v>95</v>
      </c>
      <c r="S77" s="135" t="s">
        <v>95</v>
      </c>
      <c r="T77" s="135" t="s">
        <v>95</v>
      </c>
      <c r="U77" s="135" t="s">
        <v>95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9.5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 t="s">
        <v>95</v>
      </c>
      <c r="P79" s="135" t="s">
        <v>95</v>
      </c>
      <c r="Q79" s="135" t="s">
        <v>95</v>
      </c>
      <c r="R79" s="135" t="s">
        <v>95</v>
      </c>
      <c r="S79" s="135" t="s">
        <v>95</v>
      </c>
      <c r="T79" s="135" t="s">
        <v>95</v>
      </c>
      <c r="U79" s="135" t="s">
        <v>95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87</v>
      </c>
      <c r="B81" s="135" t="s">
        <v>95</v>
      </c>
      <c r="C81" s="135" t="s">
        <v>95</v>
      </c>
      <c r="D81" s="135" t="s">
        <v>95</v>
      </c>
      <c r="E81" s="135" t="s">
        <v>95</v>
      </c>
      <c r="F81" s="135" t="s">
        <v>95</v>
      </c>
      <c r="G81" s="135" t="s">
        <v>95</v>
      </c>
      <c r="H81" s="135" t="s">
        <v>95</v>
      </c>
      <c r="I81" s="135" t="s">
        <v>95</v>
      </c>
      <c r="J81" s="135" t="s">
        <v>95</v>
      </c>
      <c r="K81" s="135" t="s">
        <v>95</v>
      </c>
      <c r="L81" s="135" t="s">
        <v>95</v>
      </c>
      <c r="M81" s="135" t="s">
        <v>95</v>
      </c>
      <c r="N81" s="135" t="s">
        <v>95</v>
      </c>
      <c r="O81" s="135" t="s">
        <v>95</v>
      </c>
      <c r="P81" s="135" t="s">
        <v>95</v>
      </c>
      <c r="Q81" s="135" t="s">
        <v>95</v>
      </c>
      <c r="R81" s="135" t="s">
        <v>95</v>
      </c>
      <c r="S81" s="135" t="s">
        <v>95</v>
      </c>
      <c r="T81" s="135" t="s">
        <v>95</v>
      </c>
      <c r="U81" s="135" t="s">
        <v>95</v>
      </c>
    </row>
    <row r="82" spans="1:21" x14ac:dyDescent="0.25">
      <c r="A82" s="288" t="s">
        <v>65</v>
      </c>
      <c r="B82" s="135" t="s">
        <v>95</v>
      </c>
      <c r="C82" s="135" t="s">
        <v>95</v>
      </c>
      <c r="D82" s="135" t="s">
        <v>95</v>
      </c>
      <c r="E82" s="135" t="s">
        <v>95</v>
      </c>
      <c r="F82" s="135" t="s">
        <v>95</v>
      </c>
      <c r="G82" s="135" t="s">
        <v>95</v>
      </c>
      <c r="H82" s="135" t="s">
        <v>95</v>
      </c>
      <c r="I82" s="135" t="s">
        <v>95</v>
      </c>
      <c r="J82" s="135" t="s">
        <v>95</v>
      </c>
      <c r="K82" s="135" t="s">
        <v>95</v>
      </c>
      <c r="L82" s="135" t="s">
        <v>95</v>
      </c>
      <c r="M82" s="135" t="s">
        <v>95</v>
      </c>
      <c r="N82" s="135" t="s">
        <v>95</v>
      </c>
      <c r="O82" s="135" t="s">
        <v>95</v>
      </c>
      <c r="P82" s="135" t="s">
        <v>95</v>
      </c>
      <c r="Q82" s="135" t="s">
        <v>95</v>
      </c>
      <c r="R82" s="135" t="s">
        <v>95</v>
      </c>
      <c r="S82" s="135" t="s">
        <v>95</v>
      </c>
      <c r="T82" s="135" t="s">
        <v>95</v>
      </c>
      <c r="U82" s="135" t="s">
        <v>95</v>
      </c>
    </row>
    <row r="83" spans="1:21" ht="18" x14ac:dyDescent="0.25">
      <c r="A83" s="2" t="s">
        <v>114</v>
      </c>
      <c r="B83" s="72">
        <v>352.47199999999998</v>
      </c>
      <c r="C83" s="72">
        <v>271.72399999999999</v>
      </c>
      <c r="D83" s="72">
        <v>253.154</v>
      </c>
      <c r="E83" s="72">
        <v>298.43700000000001</v>
      </c>
      <c r="F83" s="72">
        <v>320.42099999999999</v>
      </c>
      <c r="G83" s="72">
        <v>311.7</v>
      </c>
      <c r="H83" s="98">
        <v>337.34899999999999</v>
      </c>
      <c r="I83" s="98">
        <v>471.87200000000001</v>
      </c>
      <c r="J83" s="98">
        <v>460.93999999999994</v>
      </c>
      <c r="K83" s="98">
        <v>461.46999999999997</v>
      </c>
      <c r="L83" s="72">
        <v>402.9</v>
      </c>
      <c r="M83" s="72">
        <v>570.79999999999995</v>
      </c>
      <c r="N83" s="72">
        <v>455</v>
      </c>
      <c r="O83" s="72">
        <v>661.3</v>
      </c>
      <c r="P83" s="72">
        <v>555.4</v>
      </c>
      <c r="Q83" s="72">
        <v>819.6</v>
      </c>
      <c r="R83" s="72">
        <v>1131.0999999999999</v>
      </c>
      <c r="S83" s="72">
        <v>1084.5999999999999</v>
      </c>
      <c r="T83" s="72">
        <v>888.11249999999995</v>
      </c>
      <c r="U83" s="72">
        <v>1327.0900999999999</v>
      </c>
    </row>
    <row r="84" spans="1:21" x14ac:dyDescent="0.25">
      <c r="A84" s="288" t="s">
        <v>66</v>
      </c>
      <c r="B84" s="135" t="s">
        <v>95</v>
      </c>
      <c r="C84" s="135" t="s">
        <v>95</v>
      </c>
      <c r="D84" s="135" t="s">
        <v>95</v>
      </c>
      <c r="E84" s="135" t="s">
        <v>95</v>
      </c>
      <c r="F84" s="135" t="s">
        <v>95</v>
      </c>
      <c r="G84" s="135" t="s">
        <v>95</v>
      </c>
      <c r="H84" s="135" t="s">
        <v>95</v>
      </c>
      <c r="I84" s="135" t="s">
        <v>95</v>
      </c>
      <c r="J84" s="135" t="s">
        <v>95</v>
      </c>
      <c r="K84" s="135" t="s">
        <v>95</v>
      </c>
      <c r="L84" s="135" t="s">
        <v>95</v>
      </c>
      <c r="M84" s="135" t="s">
        <v>95</v>
      </c>
      <c r="N84" s="135" t="s">
        <v>95</v>
      </c>
      <c r="O84" s="135" t="s">
        <v>95</v>
      </c>
      <c r="P84" s="135" t="s">
        <v>95</v>
      </c>
      <c r="Q84" s="135" t="s">
        <v>95</v>
      </c>
      <c r="R84" s="135" t="s">
        <v>95</v>
      </c>
      <c r="S84" s="135" t="s">
        <v>95</v>
      </c>
      <c r="T84" s="135" t="s">
        <v>95</v>
      </c>
      <c r="U84" s="135" t="s">
        <v>95</v>
      </c>
    </row>
    <row r="85" spans="1:21" x14ac:dyDescent="0.25">
      <c r="A85" s="288" t="s">
        <v>68</v>
      </c>
      <c r="B85" s="135" t="s">
        <v>95</v>
      </c>
      <c r="C85" s="135" t="s">
        <v>95</v>
      </c>
      <c r="D85" s="135" t="s">
        <v>95</v>
      </c>
      <c r="E85" s="135" t="s">
        <v>95</v>
      </c>
      <c r="F85" s="135" t="s">
        <v>95</v>
      </c>
      <c r="G85" s="135" t="s">
        <v>95</v>
      </c>
      <c r="H85" s="135" t="s">
        <v>95</v>
      </c>
      <c r="I85" s="135" t="s">
        <v>95</v>
      </c>
      <c r="J85" s="135" t="s">
        <v>95</v>
      </c>
      <c r="K85" s="135" t="s">
        <v>95</v>
      </c>
      <c r="L85" s="135" t="s">
        <v>95</v>
      </c>
      <c r="M85" s="135" t="s">
        <v>95</v>
      </c>
      <c r="N85" s="135" t="s">
        <v>95</v>
      </c>
      <c r="O85" s="135" t="s">
        <v>95</v>
      </c>
      <c r="P85" s="135" t="s">
        <v>95</v>
      </c>
      <c r="Q85" s="135" t="s">
        <v>95</v>
      </c>
      <c r="R85" s="135" t="s">
        <v>95</v>
      </c>
      <c r="S85" s="135" t="s">
        <v>95</v>
      </c>
      <c r="T85" s="135" t="s">
        <v>95</v>
      </c>
      <c r="U85" s="135" t="s">
        <v>95</v>
      </c>
    </row>
    <row r="86" spans="1:21" x14ac:dyDescent="0.25">
      <c r="A86" s="288" t="s">
        <v>69</v>
      </c>
      <c r="B86" s="135" t="s">
        <v>95</v>
      </c>
      <c r="C86" s="135" t="s">
        <v>95</v>
      </c>
      <c r="D86" s="135" t="s">
        <v>95</v>
      </c>
      <c r="E86" s="135" t="s">
        <v>95</v>
      </c>
      <c r="F86" s="135" t="s">
        <v>95</v>
      </c>
      <c r="G86" s="135" t="s">
        <v>95</v>
      </c>
      <c r="H86" s="135" t="s">
        <v>95</v>
      </c>
      <c r="I86" s="135" t="s">
        <v>95</v>
      </c>
      <c r="J86" s="135" t="s">
        <v>95</v>
      </c>
      <c r="K86" s="135" t="s">
        <v>95</v>
      </c>
      <c r="L86" s="135" t="s">
        <v>95</v>
      </c>
      <c r="M86" s="135" t="s">
        <v>95</v>
      </c>
      <c r="N86" s="135" t="s">
        <v>95</v>
      </c>
      <c r="O86" s="135" t="s">
        <v>95</v>
      </c>
      <c r="P86" s="135" t="s">
        <v>95</v>
      </c>
      <c r="Q86" s="135" t="s">
        <v>95</v>
      </c>
      <c r="R86" s="135" t="s">
        <v>95</v>
      </c>
      <c r="S86" s="135" t="s">
        <v>95</v>
      </c>
      <c r="T86" s="135" t="s">
        <v>95</v>
      </c>
      <c r="U86" s="135" t="s">
        <v>95</v>
      </c>
    </row>
    <row r="87" spans="1:21" x14ac:dyDescent="0.25">
      <c r="A87" s="144" t="s">
        <v>70</v>
      </c>
      <c r="B87" s="135">
        <v>352.47199999999998</v>
      </c>
      <c r="C87" s="135">
        <v>271.72399999999999</v>
      </c>
      <c r="D87" s="135">
        <v>253.154</v>
      </c>
      <c r="E87" s="135">
        <v>298.43700000000001</v>
      </c>
      <c r="F87" s="135">
        <v>320.37099999999998</v>
      </c>
      <c r="G87" s="135">
        <v>311.7</v>
      </c>
      <c r="H87" s="139">
        <v>337.34899999999999</v>
      </c>
      <c r="I87" s="139">
        <v>471.87200000000001</v>
      </c>
      <c r="J87" s="139">
        <v>460.93999999999994</v>
      </c>
      <c r="K87" s="139">
        <v>461.46999999999997</v>
      </c>
      <c r="L87" s="135">
        <v>402.9</v>
      </c>
      <c r="M87" s="135">
        <v>570.79999999999995</v>
      </c>
      <c r="N87" s="135">
        <v>455</v>
      </c>
      <c r="O87" s="135">
        <v>661.3</v>
      </c>
      <c r="P87" s="135">
        <v>555.4</v>
      </c>
      <c r="Q87" s="135">
        <v>819.6</v>
      </c>
      <c r="R87" s="135">
        <v>1131.0999999999999</v>
      </c>
      <c r="S87" s="135">
        <v>1084.5999999999999</v>
      </c>
      <c r="T87" s="135">
        <v>888.11249999999995</v>
      </c>
      <c r="U87" s="135">
        <v>1327.0900999999999</v>
      </c>
    </row>
    <row r="88" spans="1:21" x14ac:dyDescent="0.25">
      <c r="A88" s="144" t="s">
        <v>72</v>
      </c>
      <c r="B88" s="135" t="s">
        <v>95</v>
      </c>
      <c r="C88" s="135" t="s">
        <v>95</v>
      </c>
      <c r="D88" s="135" t="s">
        <v>95</v>
      </c>
      <c r="E88" s="135" t="s">
        <v>95</v>
      </c>
      <c r="F88" s="135" t="s">
        <v>95</v>
      </c>
      <c r="G88" s="135" t="s">
        <v>95</v>
      </c>
      <c r="H88" s="135" t="s">
        <v>95</v>
      </c>
      <c r="I88" s="135" t="s">
        <v>95</v>
      </c>
      <c r="J88" s="135" t="s">
        <v>95</v>
      </c>
      <c r="K88" s="135" t="s">
        <v>95</v>
      </c>
      <c r="L88" s="135" t="s">
        <v>95</v>
      </c>
      <c r="M88" s="135" t="s">
        <v>95</v>
      </c>
      <c r="N88" s="135" t="s">
        <v>95</v>
      </c>
      <c r="O88" s="135" t="s">
        <v>95</v>
      </c>
      <c r="P88" s="135" t="s">
        <v>95</v>
      </c>
      <c r="Q88" s="135" t="s">
        <v>95</v>
      </c>
      <c r="R88" s="135" t="s">
        <v>95</v>
      </c>
      <c r="S88" s="135" t="s">
        <v>95</v>
      </c>
      <c r="T88" s="135" t="s">
        <v>95</v>
      </c>
      <c r="U88" s="135" t="s">
        <v>95</v>
      </c>
    </row>
    <row r="89" spans="1:21" x14ac:dyDescent="0.25">
      <c r="A89" s="144" t="s">
        <v>73</v>
      </c>
      <c r="B89" s="135" t="s">
        <v>95</v>
      </c>
      <c r="C89" s="135" t="s">
        <v>95</v>
      </c>
      <c r="D89" s="135" t="s">
        <v>95</v>
      </c>
      <c r="E89" s="135" t="s">
        <v>95</v>
      </c>
      <c r="F89" s="135" t="s">
        <v>95</v>
      </c>
      <c r="G89" s="135" t="s">
        <v>95</v>
      </c>
      <c r="H89" s="135" t="s">
        <v>95</v>
      </c>
      <c r="I89" s="135" t="s">
        <v>95</v>
      </c>
      <c r="J89" s="135" t="s">
        <v>95</v>
      </c>
      <c r="K89" s="135" t="s">
        <v>95</v>
      </c>
      <c r="L89" s="135" t="s">
        <v>95</v>
      </c>
      <c r="M89" s="135" t="s">
        <v>95</v>
      </c>
      <c r="N89" s="135" t="s">
        <v>95</v>
      </c>
      <c r="O89" s="135" t="s">
        <v>95</v>
      </c>
      <c r="P89" s="135" t="s">
        <v>95</v>
      </c>
      <c r="Q89" s="135" t="s">
        <v>95</v>
      </c>
      <c r="R89" s="135" t="s">
        <v>95</v>
      </c>
      <c r="S89" s="135" t="s">
        <v>95</v>
      </c>
      <c r="T89" s="135" t="s">
        <v>95</v>
      </c>
      <c r="U89" s="135" t="s">
        <v>95</v>
      </c>
    </row>
    <row r="90" spans="1:21" x14ac:dyDescent="0.25">
      <c r="A90" s="144" t="s">
        <v>74</v>
      </c>
      <c r="B90" s="135" t="s">
        <v>95</v>
      </c>
      <c r="C90" s="135" t="s">
        <v>95</v>
      </c>
      <c r="D90" s="135" t="s">
        <v>95</v>
      </c>
      <c r="E90" s="135" t="s">
        <v>95</v>
      </c>
      <c r="F90" s="135" t="s">
        <v>95</v>
      </c>
      <c r="G90" s="135" t="s">
        <v>95</v>
      </c>
      <c r="H90" s="135" t="s">
        <v>95</v>
      </c>
      <c r="I90" s="135" t="s">
        <v>95</v>
      </c>
      <c r="J90" s="135" t="s">
        <v>95</v>
      </c>
      <c r="K90" s="135" t="s">
        <v>95</v>
      </c>
      <c r="L90" s="135" t="s">
        <v>95</v>
      </c>
      <c r="M90" s="135" t="s">
        <v>95</v>
      </c>
      <c r="N90" s="135" t="s">
        <v>95</v>
      </c>
      <c r="O90" s="135" t="s">
        <v>95</v>
      </c>
      <c r="P90" s="135" t="s">
        <v>95</v>
      </c>
      <c r="Q90" s="135" t="s">
        <v>95</v>
      </c>
      <c r="R90" s="135" t="s">
        <v>95</v>
      </c>
      <c r="S90" s="135" t="s">
        <v>95</v>
      </c>
      <c r="T90" s="135" t="s">
        <v>95</v>
      </c>
      <c r="U90" s="135" t="s">
        <v>95</v>
      </c>
    </row>
    <row r="91" spans="1:21" x14ac:dyDescent="0.25">
      <c r="A91" s="144" t="s">
        <v>75</v>
      </c>
      <c r="B91" s="135" t="s">
        <v>95</v>
      </c>
      <c r="C91" s="135" t="s">
        <v>95</v>
      </c>
      <c r="D91" s="135" t="s">
        <v>95</v>
      </c>
      <c r="E91" s="135" t="s">
        <v>95</v>
      </c>
      <c r="F91" s="135">
        <v>0.05</v>
      </c>
      <c r="G91" s="135" t="s">
        <v>95</v>
      </c>
      <c r="H91" s="135" t="s">
        <v>95</v>
      </c>
      <c r="I91" s="135" t="s">
        <v>95</v>
      </c>
      <c r="J91" s="135" t="s">
        <v>95</v>
      </c>
      <c r="K91" s="135" t="s">
        <v>95</v>
      </c>
      <c r="L91" s="135" t="s">
        <v>95</v>
      </c>
      <c r="M91" s="135" t="s">
        <v>95</v>
      </c>
      <c r="N91" s="135" t="s">
        <v>95</v>
      </c>
      <c r="O91" s="135" t="s">
        <v>95</v>
      </c>
      <c r="P91" s="135" t="s">
        <v>95</v>
      </c>
      <c r="Q91" s="135" t="s">
        <v>95</v>
      </c>
      <c r="R91" s="135" t="s">
        <v>95</v>
      </c>
      <c r="S91" s="135" t="s">
        <v>95</v>
      </c>
      <c r="T91" s="135" t="s">
        <v>95</v>
      </c>
      <c r="U91" s="135" t="s">
        <v>95</v>
      </c>
    </row>
    <row r="92" spans="1:21" x14ac:dyDescent="0.25">
      <c r="A92" s="144" t="s">
        <v>76</v>
      </c>
      <c r="B92" s="135" t="s">
        <v>95</v>
      </c>
      <c r="C92" s="135" t="s">
        <v>95</v>
      </c>
      <c r="D92" s="135" t="s">
        <v>95</v>
      </c>
      <c r="E92" s="135" t="s">
        <v>95</v>
      </c>
      <c r="F92" s="135" t="s">
        <v>95</v>
      </c>
      <c r="G92" s="135" t="s">
        <v>95</v>
      </c>
      <c r="H92" s="135" t="s">
        <v>95</v>
      </c>
      <c r="I92" s="135" t="s">
        <v>95</v>
      </c>
      <c r="J92" s="135" t="s">
        <v>95</v>
      </c>
      <c r="K92" s="135" t="s">
        <v>95</v>
      </c>
      <c r="L92" s="135" t="s">
        <v>95</v>
      </c>
      <c r="M92" s="135" t="s">
        <v>95</v>
      </c>
      <c r="N92" s="135" t="s">
        <v>95</v>
      </c>
      <c r="O92" s="135" t="s">
        <v>95</v>
      </c>
      <c r="P92" s="135" t="s">
        <v>95</v>
      </c>
      <c r="Q92" s="135" t="s">
        <v>95</v>
      </c>
      <c r="R92" s="135" t="s">
        <v>95</v>
      </c>
      <c r="S92" s="135" t="s">
        <v>95</v>
      </c>
      <c r="T92" s="135" t="s">
        <v>95</v>
      </c>
      <c r="U92" s="135" t="s">
        <v>95</v>
      </c>
    </row>
    <row r="93" spans="1:21" x14ac:dyDescent="0.25">
      <c r="A93" s="144" t="s">
        <v>77</v>
      </c>
      <c r="B93" s="135" t="s">
        <v>95</v>
      </c>
      <c r="C93" s="135" t="s">
        <v>95</v>
      </c>
      <c r="D93" s="135" t="s">
        <v>95</v>
      </c>
      <c r="E93" s="135" t="s">
        <v>95</v>
      </c>
      <c r="F93" s="135" t="s">
        <v>95</v>
      </c>
      <c r="G93" s="135" t="s">
        <v>95</v>
      </c>
      <c r="H93" s="135" t="s">
        <v>95</v>
      </c>
      <c r="I93" s="135" t="s">
        <v>95</v>
      </c>
      <c r="J93" s="135" t="s">
        <v>95</v>
      </c>
      <c r="K93" s="135" t="s">
        <v>95</v>
      </c>
      <c r="L93" s="135" t="s">
        <v>95</v>
      </c>
      <c r="M93" s="135" t="s">
        <v>95</v>
      </c>
      <c r="N93" s="135" t="s">
        <v>95</v>
      </c>
      <c r="O93" s="135" t="s">
        <v>95</v>
      </c>
      <c r="P93" s="135" t="s">
        <v>95</v>
      </c>
      <c r="Q93" s="135" t="s">
        <v>95</v>
      </c>
      <c r="R93" s="135" t="s">
        <v>95</v>
      </c>
      <c r="S93" s="135" t="s">
        <v>95</v>
      </c>
      <c r="T93" s="135" t="s">
        <v>95</v>
      </c>
      <c r="U93" s="135" t="s">
        <v>95</v>
      </c>
    </row>
    <row r="94" spans="1:21" ht="18" x14ac:dyDescent="0.25">
      <c r="A94" s="2" t="s">
        <v>91</v>
      </c>
      <c r="B94" s="72" t="s">
        <v>95</v>
      </c>
      <c r="C94" s="72" t="s">
        <v>95</v>
      </c>
      <c r="D94" s="72" t="s">
        <v>95</v>
      </c>
      <c r="E94" s="72" t="s">
        <v>95</v>
      </c>
      <c r="F94" s="72" t="s">
        <v>95</v>
      </c>
      <c r="G94" s="72" t="s">
        <v>95</v>
      </c>
      <c r="H94" s="72" t="s">
        <v>95</v>
      </c>
      <c r="I94" s="72" t="s">
        <v>95</v>
      </c>
      <c r="J94" s="72" t="s">
        <v>95</v>
      </c>
      <c r="K94" s="72" t="s">
        <v>95</v>
      </c>
      <c r="L94" s="72" t="s">
        <v>95</v>
      </c>
      <c r="M94" s="72" t="s">
        <v>95</v>
      </c>
      <c r="N94" s="72" t="s">
        <v>95</v>
      </c>
      <c r="O94" s="72" t="s">
        <v>95</v>
      </c>
      <c r="P94" s="72" t="s">
        <v>95</v>
      </c>
      <c r="Q94" s="72" t="s">
        <v>95</v>
      </c>
      <c r="R94" s="72" t="s">
        <v>95</v>
      </c>
      <c r="S94" s="72" t="s">
        <v>95</v>
      </c>
      <c r="T94" s="135" t="s">
        <v>95</v>
      </c>
      <c r="U94" s="135" t="s">
        <v>95</v>
      </c>
    </row>
    <row r="95" spans="1:21" x14ac:dyDescent="0.25">
      <c r="A95" s="288" t="s">
        <v>67</v>
      </c>
      <c r="B95" s="135" t="s">
        <v>95</v>
      </c>
      <c r="C95" s="135" t="s">
        <v>95</v>
      </c>
      <c r="D95" s="135" t="s">
        <v>95</v>
      </c>
      <c r="E95" s="135" t="s">
        <v>95</v>
      </c>
      <c r="F95" s="135" t="s">
        <v>95</v>
      </c>
      <c r="G95" s="72" t="s">
        <v>95</v>
      </c>
      <c r="H95" s="72" t="s">
        <v>95</v>
      </c>
      <c r="I95" s="72" t="s">
        <v>95</v>
      </c>
      <c r="J95" s="72" t="s">
        <v>95</v>
      </c>
      <c r="K95" s="72" t="s">
        <v>95</v>
      </c>
      <c r="L95" s="72" t="s">
        <v>95</v>
      </c>
      <c r="M95" s="72" t="s">
        <v>95</v>
      </c>
      <c r="N95" s="72" t="s">
        <v>95</v>
      </c>
      <c r="O95" s="72" t="s">
        <v>95</v>
      </c>
      <c r="P95" s="72" t="s">
        <v>95</v>
      </c>
      <c r="Q95" s="72" t="s">
        <v>95</v>
      </c>
      <c r="R95" s="72" t="s">
        <v>95</v>
      </c>
      <c r="S95" s="72" t="s">
        <v>95</v>
      </c>
      <c r="T95" s="135" t="s">
        <v>95</v>
      </c>
      <c r="U95" s="135" t="s">
        <v>95</v>
      </c>
    </row>
    <row r="96" spans="1:21" x14ac:dyDescent="0.25">
      <c r="A96" s="144" t="s">
        <v>78</v>
      </c>
      <c r="B96" s="135" t="s">
        <v>95</v>
      </c>
      <c r="C96" s="135" t="s">
        <v>95</v>
      </c>
      <c r="D96" s="135" t="s">
        <v>95</v>
      </c>
      <c r="E96" s="135" t="s">
        <v>95</v>
      </c>
      <c r="F96" s="135" t="s">
        <v>95</v>
      </c>
      <c r="G96" s="135" t="s">
        <v>95</v>
      </c>
      <c r="H96" s="135" t="s">
        <v>95</v>
      </c>
      <c r="I96" s="135" t="s">
        <v>95</v>
      </c>
      <c r="J96" s="135" t="s">
        <v>95</v>
      </c>
      <c r="K96" s="135" t="s">
        <v>95</v>
      </c>
      <c r="L96" s="135" t="s">
        <v>95</v>
      </c>
      <c r="M96" s="135" t="s">
        <v>95</v>
      </c>
      <c r="N96" s="135" t="s">
        <v>95</v>
      </c>
      <c r="O96" s="135" t="s">
        <v>95</v>
      </c>
      <c r="P96" s="135" t="s">
        <v>95</v>
      </c>
      <c r="Q96" s="135" t="s">
        <v>95</v>
      </c>
      <c r="R96" s="135" t="s">
        <v>95</v>
      </c>
      <c r="S96" s="135" t="s">
        <v>95</v>
      </c>
      <c r="T96" s="135" t="s">
        <v>95</v>
      </c>
      <c r="U96" s="135" t="s">
        <v>95</v>
      </c>
    </row>
    <row r="97" spans="1:21" x14ac:dyDescent="0.25">
      <c r="A97" s="144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35" t="s">
        <v>95</v>
      </c>
      <c r="I97" s="135" t="s">
        <v>95</v>
      </c>
      <c r="J97" s="135" t="s">
        <v>95</v>
      </c>
      <c r="K97" s="135" t="s">
        <v>95</v>
      </c>
      <c r="L97" s="135" t="s">
        <v>95</v>
      </c>
      <c r="M97" s="135" t="s">
        <v>95</v>
      </c>
      <c r="N97" s="135" t="s">
        <v>95</v>
      </c>
      <c r="O97" s="135" t="s">
        <v>95</v>
      </c>
      <c r="P97" s="135" t="s">
        <v>95</v>
      </c>
      <c r="Q97" s="135" t="s">
        <v>95</v>
      </c>
      <c r="R97" s="135" t="s">
        <v>95</v>
      </c>
      <c r="S97" s="135" t="s">
        <v>95</v>
      </c>
      <c r="T97" s="135" t="s">
        <v>95</v>
      </c>
      <c r="U97" s="135" t="s">
        <v>95</v>
      </c>
    </row>
    <row r="98" spans="1:21" x14ac:dyDescent="0.25">
      <c r="A98" s="144" t="s">
        <v>79</v>
      </c>
      <c r="B98" s="135" t="s">
        <v>95</v>
      </c>
      <c r="C98" s="135" t="s">
        <v>95</v>
      </c>
      <c r="D98" s="135" t="s">
        <v>95</v>
      </c>
      <c r="E98" s="135" t="s">
        <v>95</v>
      </c>
      <c r="F98" s="135" t="s">
        <v>95</v>
      </c>
      <c r="G98" s="135" t="s">
        <v>95</v>
      </c>
      <c r="H98" s="135" t="s">
        <v>95</v>
      </c>
      <c r="I98" s="135" t="s">
        <v>95</v>
      </c>
      <c r="J98" s="135" t="s">
        <v>95</v>
      </c>
      <c r="K98" s="135" t="s">
        <v>95</v>
      </c>
      <c r="L98" s="135" t="s">
        <v>95</v>
      </c>
      <c r="M98" s="135" t="s">
        <v>95</v>
      </c>
      <c r="N98" s="135" t="s">
        <v>95</v>
      </c>
      <c r="O98" s="135" t="s">
        <v>95</v>
      </c>
      <c r="P98" s="135" t="s">
        <v>95</v>
      </c>
      <c r="Q98" s="135" t="s">
        <v>95</v>
      </c>
      <c r="R98" s="135" t="s">
        <v>95</v>
      </c>
      <c r="S98" s="135" t="s">
        <v>95</v>
      </c>
      <c r="T98" s="135" t="s">
        <v>95</v>
      </c>
      <c r="U98" s="135" t="s">
        <v>95</v>
      </c>
    </row>
    <row r="99" spans="1:21" x14ac:dyDescent="0.25">
      <c r="A99" s="144" t="s">
        <v>80</v>
      </c>
      <c r="B99" s="135" t="s">
        <v>95</v>
      </c>
      <c r="C99" s="135" t="s">
        <v>95</v>
      </c>
      <c r="D99" s="135" t="s">
        <v>95</v>
      </c>
      <c r="E99" s="135" t="s">
        <v>95</v>
      </c>
      <c r="F99" s="135" t="s">
        <v>95</v>
      </c>
      <c r="G99" s="135" t="s">
        <v>95</v>
      </c>
      <c r="H99" s="135" t="s">
        <v>95</v>
      </c>
      <c r="I99" s="135" t="s">
        <v>95</v>
      </c>
      <c r="J99" s="135" t="s">
        <v>95</v>
      </c>
      <c r="K99" s="135" t="s">
        <v>95</v>
      </c>
      <c r="L99" s="135" t="s">
        <v>95</v>
      </c>
      <c r="M99" s="135" t="s">
        <v>95</v>
      </c>
      <c r="N99" s="135" t="s">
        <v>95</v>
      </c>
      <c r="O99" s="135" t="s">
        <v>95</v>
      </c>
      <c r="P99" s="135" t="s">
        <v>95</v>
      </c>
      <c r="Q99" s="135" t="s">
        <v>95</v>
      </c>
      <c r="R99" s="135" t="s">
        <v>95</v>
      </c>
      <c r="S99" s="135" t="s">
        <v>95</v>
      </c>
      <c r="T99" s="135" t="s">
        <v>95</v>
      </c>
      <c r="U99" s="135" t="s">
        <v>95</v>
      </c>
    </row>
    <row r="100" spans="1:21" x14ac:dyDescent="0.25">
      <c r="A100" s="144" t="s">
        <v>161</v>
      </c>
      <c r="B100" s="135" t="s">
        <v>95</v>
      </c>
      <c r="C100" s="135" t="s">
        <v>95</v>
      </c>
      <c r="D100" s="135" t="s">
        <v>95</v>
      </c>
      <c r="E100" s="135" t="s">
        <v>95</v>
      </c>
      <c r="F100" s="135" t="s">
        <v>95</v>
      </c>
      <c r="G100" s="135" t="s">
        <v>95</v>
      </c>
      <c r="H100" s="135" t="s">
        <v>95</v>
      </c>
      <c r="I100" s="135" t="s">
        <v>95</v>
      </c>
      <c r="J100" s="135" t="s">
        <v>95</v>
      </c>
      <c r="K100" s="135" t="s">
        <v>95</v>
      </c>
      <c r="L100" s="135" t="s">
        <v>95</v>
      </c>
      <c r="M100" s="135" t="s">
        <v>95</v>
      </c>
      <c r="N100" s="135" t="s">
        <v>95</v>
      </c>
      <c r="O100" s="135" t="s">
        <v>95</v>
      </c>
      <c r="P100" s="135" t="s">
        <v>95</v>
      </c>
      <c r="Q100" s="135" t="s">
        <v>95</v>
      </c>
      <c r="R100" s="135" t="s">
        <v>95</v>
      </c>
      <c r="S100" s="135" t="s">
        <v>95</v>
      </c>
      <c r="T100" s="135" t="s">
        <v>95</v>
      </c>
      <c r="U100" s="135" t="s">
        <v>95</v>
      </c>
    </row>
    <row r="101" spans="1:21" x14ac:dyDescent="0.25">
      <c r="A101" s="144" t="s">
        <v>82</v>
      </c>
      <c r="B101" s="135" t="s">
        <v>95</v>
      </c>
      <c r="C101" s="135" t="s">
        <v>95</v>
      </c>
      <c r="D101" s="135" t="s">
        <v>95</v>
      </c>
      <c r="E101" s="135" t="s">
        <v>95</v>
      </c>
      <c r="F101" s="135" t="s">
        <v>95</v>
      </c>
      <c r="G101" s="135" t="s">
        <v>95</v>
      </c>
      <c r="H101" s="135" t="s">
        <v>95</v>
      </c>
      <c r="I101" s="135" t="s">
        <v>95</v>
      </c>
      <c r="J101" s="135" t="s">
        <v>95</v>
      </c>
      <c r="K101" s="135" t="s">
        <v>95</v>
      </c>
      <c r="L101" s="135" t="s">
        <v>95</v>
      </c>
      <c r="M101" s="135" t="s">
        <v>95</v>
      </c>
      <c r="N101" s="135" t="s">
        <v>95</v>
      </c>
      <c r="O101" s="135" t="s">
        <v>95</v>
      </c>
      <c r="P101" s="135" t="s">
        <v>95</v>
      </c>
      <c r="Q101" s="135" t="s">
        <v>95</v>
      </c>
      <c r="R101" s="135" t="s">
        <v>95</v>
      </c>
      <c r="S101" s="135" t="s">
        <v>95</v>
      </c>
      <c r="T101" s="135" t="s">
        <v>95</v>
      </c>
      <c r="U101" s="135" t="s">
        <v>95</v>
      </c>
    </row>
    <row r="102" spans="1:21" x14ac:dyDescent="0.25">
      <c r="A102" s="144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x14ac:dyDescent="0.25">
      <c r="A103" s="144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x14ac:dyDescent="0.25">
      <c r="A104" s="144" t="s">
        <v>85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35" t="s">
        <v>95</v>
      </c>
      <c r="P104" s="135" t="s">
        <v>95</v>
      </c>
      <c r="Q104" s="135" t="s">
        <v>95</v>
      </c>
      <c r="R104" s="135" t="s">
        <v>95</v>
      </c>
      <c r="S104" s="135" t="s">
        <v>95</v>
      </c>
      <c r="T104" s="135" t="s">
        <v>95</v>
      </c>
      <c r="U104" s="135" t="s">
        <v>95</v>
      </c>
    </row>
    <row r="105" spans="1:21" ht="19.5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ht="15" customHeight="1" x14ac:dyDescent="0.25">
      <c r="A106" s="395" t="s">
        <v>99</v>
      </c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14"/>
    </row>
    <row r="107" spans="1:21" ht="18" customHeight="1" x14ac:dyDescent="0.25">
      <c r="A107" s="395" t="s">
        <v>558</v>
      </c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14"/>
    </row>
    <row r="108" spans="1:21" ht="15.75" customHeight="1" thickBot="1" x14ac:dyDescent="0.3">
      <c r="A108" s="402" t="s">
        <v>520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27"/>
    </row>
  </sheetData>
  <mergeCells count="7">
    <mergeCell ref="A107:T107"/>
    <mergeCell ref="A108:T108"/>
    <mergeCell ref="A106:T106"/>
    <mergeCell ref="A1:U1"/>
    <mergeCell ref="A2:U2"/>
    <mergeCell ref="A3:U3"/>
    <mergeCell ref="A4:U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>
    <tabColor rgb="FFC7E6A4"/>
  </sheetPr>
  <dimension ref="A1:U108"/>
  <sheetViews>
    <sheetView workbookViewId="0">
      <pane ySplit="7" topLeftCell="A8" activePane="bottomLeft" state="frozen"/>
      <selection sqref="A1:T1"/>
      <selection pane="bottomLeft" activeCell="W7" sqref="W7"/>
    </sheetView>
  </sheetViews>
  <sheetFormatPr defaultColWidth="9.140625" defaultRowHeight="15" x14ac:dyDescent="0.25"/>
  <cols>
    <col min="1" max="1" width="17.8554687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ht="21.7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4" t="s">
        <v>145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41" t="s">
        <v>492</v>
      </c>
      <c r="B5" s="49"/>
      <c r="C5" s="184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15.75" thickBot="1" x14ac:dyDescent="0.3">
      <c r="A6" s="94" t="s">
        <v>194</v>
      </c>
      <c r="B6" s="185"/>
      <c r="C6" s="185"/>
      <c r="D6" s="185"/>
      <c r="E6" s="185"/>
      <c r="F6" s="185"/>
      <c r="G6" s="185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45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99">
        <v>742424.39800000004</v>
      </c>
      <c r="C8" s="99">
        <v>918246</v>
      </c>
      <c r="D8" s="99">
        <f>D9+D28+D42+D51+D59+D74+D83+D94</f>
        <v>968152.63100000005</v>
      </c>
      <c r="E8" s="99">
        <f>E9+E28+E42+E51+E59+E74+E83+E94</f>
        <v>1076350.5319999999</v>
      </c>
      <c r="F8" s="99">
        <f>F9+F28+F42+F51+F59+F74+F83+F94</f>
        <v>1253237.118</v>
      </c>
      <c r="G8" s="99">
        <v>1380961</v>
      </c>
      <c r="H8" s="99">
        <f t="shared" ref="H8:M8" si="0">H9+H28+H42+H51+H59+H74+H83+H94</f>
        <v>1570553.7999999998</v>
      </c>
      <c r="I8" s="99">
        <f t="shared" si="0"/>
        <v>1861006.2</v>
      </c>
      <c r="J8" s="99">
        <f t="shared" si="0"/>
        <v>2354515.4000000004</v>
      </c>
      <c r="K8" s="99">
        <v>2390105</v>
      </c>
      <c r="L8" s="99">
        <f t="shared" si="0"/>
        <v>2462186.9</v>
      </c>
      <c r="M8" s="99">
        <f t="shared" si="0"/>
        <v>3098742.7</v>
      </c>
      <c r="N8" s="99">
        <v>3160307</v>
      </c>
      <c r="O8" s="99">
        <f>O9+O28+O42+O51+O59+O74+O83+O94</f>
        <v>3458286.2</v>
      </c>
      <c r="P8" s="99">
        <f>P9+P28+P42+P51+P59+P74+P83+P94</f>
        <v>4031064.1</v>
      </c>
      <c r="Q8" s="99">
        <v>4794615</v>
      </c>
      <c r="R8" s="99">
        <f>R9+R28+R42+R51+R59+R74+R83+R94</f>
        <v>5112356.4000000004</v>
      </c>
      <c r="S8" s="99">
        <v>5109475</v>
      </c>
      <c r="T8" s="75">
        <v>5348803</v>
      </c>
      <c r="U8" s="75">
        <v>5801410</v>
      </c>
    </row>
    <row r="9" spans="1:21" ht="18" x14ac:dyDescent="0.25">
      <c r="A9" s="43" t="s">
        <v>92</v>
      </c>
      <c r="B9" s="92">
        <v>169086.45499999999</v>
      </c>
      <c r="C9" s="92">
        <v>199352.6</v>
      </c>
      <c r="D9" s="92">
        <v>213849.2</v>
      </c>
      <c r="E9" s="92">
        <f>SUM(E10:E26)</f>
        <v>238949.022</v>
      </c>
      <c r="F9" s="92">
        <v>260334.4</v>
      </c>
      <c r="G9" s="92">
        <f>G10+G11+G12+G13+G14+G15+G16+G17+G18+G19+G20+G21+G22+G23+G24+G25+G26</f>
        <v>292951.60000000003</v>
      </c>
      <c r="H9" s="92">
        <v>325484</v>
      </c>
      <c r="I9" s="92">
        <v>408197</v>
      </c>
      <c r="J9" s="92">
        <f>SUM(J10:J26)</f>
        <v>516545.89999999997</v>
      </c>
      <c r="K9" s="92">
        <v>543707.00000000012</v>
      </c>
      <c r="L9" s="92">
        <f>SUM(L10:L26)</f>
        <v>557811.29999999993</v>
      </c>
      <c r="M9" s="92">
        <f t="shared" ref="M9:O9" si="1">SUM(M10:M27)</f>
        <v>735751.9</v>
      </c>
      <c r="N9" s="92">
        <f t="shared" si="1"/>
        <v>808705.6</v>
      </c>
      <c r="O9" s="92">
        <f t="shared" si="1"/>
        <v>875466.5</v>
      </c>
      <c r="P9" s="92">
        <v>1043397</v>
      </c>
      <c r="Q9" s="92">
        <v>1265435.0999999999</v>
      </c>
      <c r="R9" s="92">
        <v>1307143.7000000002</v>
      </c>
      <c r="S9" s="92">
        <v>1302579</v>
      </c>
      <c r="T9" s="75">
        <v>1467970</v>
      </c>
      <c r="U9" s="75">
        <v>1582777</v>
      </c>
    </row>
    <row r="10" spans="1:21" x14ac:dyDescent="0.25">
      <c r="A10" s="44" t="s">
        <v>1</v>
      </c>
      <c r="B10" s="91">
        <v>15109.24</v>
      </c>
      <c r="C10" s="91">
        <v>19480.116999999998</v>
      </c>
      <c r="D10" s="91">
        <v>19612.528999999999</v>
      </c>
      <c r="E10" s="91">
        <v>22927.046999999999</v>
      </c>
      <c r="F10" s="91">
        <v>26435.282999999999</v>
      </c>
      <c r="G10" s="91">
        <v>32690.6</v>
      </c>
      <c r="H10" s="91">
        <v>39067.599999999999</v>
      </c>
      <c r="I10" s="91">
        <v>55937.9</v>
      </c>
      <c r="J10" s="91">
        <v>78371.600000000006</v>
      </c>
      <c r="K10" s="91">
        <v>88939.6</v>
      </c>
      <c r="L10" s="91">
        <v>97736</v>
      </c>
      <c r="M10" s="91">
        <v>134120.6</v>
      </c>
      <c r="N10" s="91">
        <v>148430.9</v>
      </c>
      <c r="O10" s="91">
        <v>154166.20000000001</v>
      </c>
      <c r="P10" s="91">
        <v>186770.7</v>
      </c>
      <c r="Q10" s="91">
        <v>218384.9</v>
      </c>
      <c r="R10" s="91">
        <v>226058.1</v>
      </c>
      <c r="S10" s="91">
        <v>227268.9</v>
      </c>
      <c r="T10" s="58">
        <v>257038</v>
      </c>
      <c r="U10" s="58">
        <v>265693</v>
      </c>
    </row>
    <row r="11" spans="1:21" x14ac:dyDescent="0.25">
      <c r="A11" s="44" t="s">
        <v>2</v>
      </c>
      <c r="B11" s="91">
        <v>9308.2990000000009</v>
      </c>
      <c r="C11" s="91">
        <v>10287.896000000001</v>
      </c>
      <c r="D11" s="91">
        <v>11821.108</v>
      </c>
      <c r="E11" s="91">
        <v>11845.99</v>
      </c>
      <c r="F11" s="91">
        <v>12547.992</v>
      </c>
      <c r="G11" s="91">
        <v>13494.2</v>
      </c>
      <c r="H11" s="91">
        <v>14295.4</v>
      </c>
      <c r="I11" s="91">
        <v>16615.8</v>
      </c>
      <c r="J11" s="91">
        <v>20827.900000000001</v>
      </c>
      <c r="K11" s="91">
        <v>22820.400000000001</v>
      </c>
      <c r="L11" s="91">
        <v>25998.799999999999</v>
      </c>
      <c r="M11" s="91">
        <v>32010.1</v>
      </c>
      <c r="N11" s="91">
        <v>34746.9</v>
      </c>
      <c r="O11" s="91">
        <v>41579.800000000003</v>
      </c>
      <c r="P11" s="91">
        <v>53867.8</v>
      </c>
      <c r="Q11" s="91">
        <v>71058.5</v>
      </c>
      <c r="R11" s="91">
        <v>78392.899999999994</v>
      </c>
      <c r="S11" s="91">
        <v>84470</v>
      </c>
      <c r="T11" s="58">
        <v>85146</v>
      </c>
      <c r="U11" s="58">
        <v>91846</v>
      </c>
    </row>
    <row r="12" spans="1:21" x14ac:dyDescent="0.25">
      <c r="A12" s="44" t="s">
        <v>3</v>
      </c>
      <c r="B12" s="91">
        <v>7201.902</v>
      </c>
      <c r="C12" s="91">
        <v>7770.4949999999999</v>
      </c>
      <c r="D12" s="91">
        <v>9077.39</v>
      </c>
      <c r="E12" s="91">
        <v>10722.846</v>
      </c>
      <c r="F12" s="91">
        <v>11039.629000000001</v>
      </c>
      <c r="G12" s="91">
        <v>12530.5</v>
      </c>
      <c r="H12" s="91">
        <v>13347.4</v>
      </c>
      <c r="I12" s="91">
        <v>15328.4</v>
      </c>
      <c r="J12" s="91">
        <v>18018.900000000001</v>
      </c>
      <c r="K12" s="91">
        <v>18385.599999999999</v>
      </c>
      <c r="L12" s="91">
        <v>17078.3</v>
      </c>
      <c r="M12" s="91">
        <v>21889.1</v>
      </c>
      <c r="N12" s="91">
        <v>23247.9</v>
      </c>
      <c r="O12" s="91">
        <v>23874</v>
      </c>
      <c r="P12" s="91">
        <v>27781.4</v>
      </c>
      <c r="Q12" s="91">
        <v>31297.4</v>
      </c>
      <c r="R12" s="91">
        <v>30833.3</v>
      </c>
      <c r="S12" s="91">
        <v>28911.4</v>
      </c>
      <c r="T12" s="58">
        <v>29651</v>
      </c>
      <c r="U12" s="58">
        <v>30620</v>
      </c>
    </row>
    <row r="13" spans="1:21" x14ac:dyDescent="0.25">
      <c r="A13" s="44" t="s">
        <v>4</v>
      </c>
      <c r="B13" s="91">
        <v>18073.363000000001</v>
      </c>
      <c r="C13" s="91">
        <v>22058.598999999998</v>
      </c>
      <c r="D13" s="91">
        <v>23226.041000000001</v>
      </c>
      <c r="E13" s="91">
        <v>28818.847000000002</v>
      </c>
      <c r="F13" s="91">
        <v>29283.596000000001</v>
      </c>
      <c r="G13" s="91">
        <v>31668.5</v>
      </c>
      <c r="H13" s="91">
        <v>35947.4</v>
      </c>
      <c r="I13" s="91">
        <v>52076</v>
      </c>
      <c r="J13" s="91">
        <v>67376.5</v>
      </c>
      <c r="K13" s="91">
        <v>73248.800000000003</v>
      </c>
      <c r="L13" s="91">
        <v>67935.5</v>
      </c>
      <c r="M13" s="91">
        <v>99248.9</v>
      </c>
      <c r="N13" s="91">
        <v>123891.8</v>
      </c>
      <c r="O13" s="91">
        <v>144942.39999999999</v>
      </c>
      <c r="P13" s="91">
        <v>158526.20000000001</v>
      </c>
      <c r="Q13" s="91">
        <v>193057.8</v>
      </c>
      <c r="R13" s="91">
        <v>199308</v>
      </c>
      <c r="S13" s="91">
        <v>193876.1</v>
      </c>
      <c r="T13" s="58">
        <v>219151</v>
      </c>
      <c r="U13" s="58">
        <v>221944</v>
      </c>
    </row>
    <row r="14" spans="1:21" x14ac:dyDescent="0.25">
      <c r="A14" s="44" t="s">
        <v>5</v>
      </c>
      <c r="B14" s="91">
        <v>4205.7280000000001</v>
      </c>
      <c r="C14" s="91">
        <v>4666.4939999999997</v>
      </c>
      <c r="D14" s="91">
        <v>4807.0190000000002</v>
      </c>
      <c r="E14" s="91">
        <v>5442.0870000000004</v>
      </c>
      <c r="F14" s="91">
        <v>6006.4219999999996</v>
      </c>
      <c r="G14" s="91">
        <v>6334.8</v>
      </c>
      <c r="H14" s="91">
        <v>6970.5</v>
      </c>
      <c r="I14" s="91">
        <v>8245.5</v>
      </c>
      <c r="J14" s="91">
        <v>8619.9</v>
      </c>
      <c r="K14" s="91">
        <v>9117.2999999999993</v>
      </c>
      <c r="L14" s="91">
        <v>9939.2000000000007</v>
      </c>
      <c r="M14" s="91">
        <v>12362.2</v>
      </c>
      <c r="N14" s="91">
        <v>12372.4</v>
      </c>
      <c r="O14" s="91">
        <v>12492.7</v>
      </c>
      <c r="P14" s="91">
        <v>13807.5</v>
      </c>
      <c r="Q14" s="91">
        <v>14938.9</v>
      </c>
      <c r="R14" s="91">
        <v>14951.5</v>
      </c>
      <c r="S14" s="91">
        <v>14887.4</v>
      </c>
      <c r="T14" s="58">
        <v>16085</v>
      </c>
      <c r="U14" s="58">
        <v>17244</v>
      </c>
    </row>
    <row r="15" spans="1:21" x14ac:dyDescent="0.25">
      <c r="A15" s="44" t="s">
        <v>6</v>
      </c>
      <c r="B15" s="91">
        <v>6216.3549999999996</v>
      </c>
      <c r="C15" s="91">
        <v>7219.9530000000004</v>
      </c>
      <c r="D15" s="91">
        <v>7881.59</v>
      </c>
      <c r="E15" s="91">
        <v>8755.98</v>
      </c>
      <c r="F15" s="91">
        <v>9674.7950000000001</v>
      </c>
      <c r="G15" s="91">
        <v>10942.3</v>
      </c>
      <c r="H15" s="91">
        <v>11697.9</v>
      </c>
      <c r="I15" s="91">
        <v>14032.1</v>
      </c>
      <c r="J15" s="91">
        <v>17775.3</v>
      </c>
      <c r="K15" s="91">
        <v>19709.599999999999</v>
      </c>
      <c r="L15" s="91">
        <v>20036.400000000001</v>
      </c>
      <c r="M15" s="91">
        <v>22572.400000000001</v>
      </c>
      <c r="N15" s="91">
        <v>24484.400000000001</v>
      </c>
      <c r="O15" s="91">
        <v>24082.3</v>
      </c>
      <c r="P15" s="91">
        <v>28031.3</v>
      </c>
      <c r="Q15" s="91">
        <v>33066.6</v>
      </c>
      <c r="R15" s="91">
        <v>33570.699999999997</v>
      </c>
      <c r="S15" s="91">
        <v>38538.400000000001</v>
      </c>
      <c r="T15" s="58">
        <v>43851</v>
      </c>
      <c r="U15" s="58">
        <v>51216</v>
      </c>
    </row>
    <row r="16" spans="1:21" x14ac:dyDescent="0.25">
      <c r="A16" s="44" t="s">
        <v>7</v>
      </c>
      <c r="B16" s="91">
        <v>5082.7030000000004</v>
      </c>
      <c r="C16" s="91">
        <v>6379.625</v>
      </c>
      <c r="D16" s="91">
        <v>6964.0129999999999</v>
      </c>
      <c r="E16" s="91">
        <v>6787.6610000000001</v>
      </c>
      <c r="F16" s="91">
        <v>7250.7969999999996</v>
      </c>
      <c r="G16" s="91">
        <v>8082</v>
      </c>
      <c r="H16" s="91">
        <v>9139.9</v>
      </c>
      <c r="I16" s="91">
        <v>10051.5</v>
      </c>
      <c r="J16" s="91">
        <v>11283.8</v>
      </c>
      <c r="K16" s="91">
        <v>11382.8</v>
      </c>
      <c r="L16" s="91">
        <v>12366.4</v>
      </c>
      <c r="M16" s="91">
        <v>13378</v>
      </c>
      <c r="N16" s="91">
        <v>13650.1</v>
      </c>
      <c r="O16" s="91">
        <v>14131.3</v>
      </c>
      <c r="P16" s="91">
        <v>15607.2</v>
      </c>
      <c r="Q16" s="91">
        <v>17942.5</v>
      </c>
      <c r="R16" s="91">
        <v>16782.900000000001</v>
      </c>
      <c r="S16" s="91">
        <v>15645.2</v>
      </c>
      <c r="T16" s="58">
        <v>15929</v>
      </c>
      <c r="U16" s="58">
        <v>16764</v>
      </c>
    </row>
    <row r="17" spans="1:21" x14ac:dyDescent="0.25">
      <c r="A17" s="44" t="s">
        <v>8</v>
      </c>
      <c r="B17" s="91">
        <v>12479.566999999999</v>
      </c>
      <c r="C17" s="91">
        <v>14128.418</v>
      </c>
      <c r="D17" s="91">
        <v>15224.594999999999</v>
      </c>
      <c r="E17" s="91">
        <v>17406.849999999999</v>
      </c>
      <c r="F17" s="91">
        <v>19975.378000000001</v>
      </c>
      <c r="G17" s="91">
        <v>21924.6</v>
      </c>
      <c r="H17" s="91">
        <v>24158.400000000001</v>
      </c>
      <c r="I17" s="91">
        <v>30333.9</v>
      </c>
      <c r="J17" s="91">
        <v>39650</v>
      </c>
      <c r="K17" s="91">
        <v>39786.300000000003</v>
      </c>
      <c r="L17" s="91">
        <v>39464.9</v>
      </c>
      <c r="M17" s="91">
        <v>54867.6</v>
      </c>
      <c r="N17" s="91">
        <v>65944.7</v>
      </c>
      <c r="O17" s="91">
        <v>74279.3</v>
      </c>
      <c r="P17" s="91">
        <v>92359.4</v>
      </c>
      <c r="Q17" s="91">
        <v>113841.2</v>
      </c>
      <c r="R17" s="91">
        <v>124356.6</v>
      </c>
      <c r="S17" s="91">
        <v>130890.9</v>
      </c>
      <c r="T17" s="58">
        <v>146703</v>
      </c>
      <c r="U17" s="58">
        <v>158870</v>
      </c>
    </row>
    <row r="18" spans="1:21" x14ac:dyDescent="0.25">
      <c r="A18" s="44" t="s">
        <v>9</v>
      </c>
      <c r="B18" s="91">
        <v>10015.165000000001</v>
      </c>
      <c r="C18" s="91">
        <v>12024.99</v>
      </c>
      <c r="D18" s="91">
        <v>12846.876</v>
      </c>
      <c r="E18" s="91">
        <v>15198.391</v>
      </c>
      <c r="F18" s="91">
        <v>17753.554</v>
      </c>
      <c r="G18" s="91">
        <v>20091.599999999999</v>
      </c>
      <c r="H18" s="91">
        <v>24366.6</v>
      </c>
      <c r="I18" s="91">
        <v>30891.7</v>
      </c>
      <c r="J18" s="91">
        <v>38885.5</v>
      </c>
      <c r="K18" s="91">
        <v>36932</v>
      </c>
      <c r="L18" s="91">
        <v>34774.5</v>
      </c>
      <c r="M18" s="91">
        <v>46508</v>
      </c>
      <c r="N18" s="91">
        <v>53945.8</v>
      </c>
      <c r="O18" s="91">
        <v>62771.8</v>
      </c>
      <c r="P18" s="91">
        <v>78312.100000000006</v>
      </c>
      <c r="Q18" s="91">
        <v>98051.199999999997</v>
      </c>
      <c r="R18" s="91">
        <v>106325.6</v>
      </c>
      <c r="S18" s="91">
        <v>101595.7</v>
      </c>
      <c r="T18" s="58">
        <v>119304</v>
      </c>
      <c r="U18" s="58">
        <v>134786</v>
      </c>
    </row>
    <row r="19" spans="1:21" x14ac:dyDescent="0.25">
      <c r="A19" s="44" t="s">
        <v>10</v>
      </c>
      <c r="B19" s="91">
        <v>23737.295999999998</v>
      </c>
      <c r="C19" s="91">
        <v>25395.360000000001</v>
      </c>
      <c r="D19" s="91">
        <v>29488.403999999999</v>
      </c>
      <c r="E19" s="91">
        <v>32978.195</v>
      </c>
      <c r="F19" s="91">
        <v>35351.697999999997</v>
      </c>
      <c r="G19" s="91">
        <v>42350.2</v>
      </c>
      <c r="H19" s="91">
        <v>45191.199999999997</v>
      </c>
      <c r="I19" s="91">
        <v>52317.599999999999</v>
      </c>
      <c r="J19" s="91">
        <v>60950.6</v>
      </c>
      <c r="K19" s="91">
        <v>66585.399999999994</v>
      </c>
      <c r="L19" s="91">
        <v>72869.8</v>
      </c>
      <c r="M19" s="91">
        <v>96240.4</v>
      </c>
      <c r="N19" s="91">
        <v>79735</v>
      </c>
      <c r="O19" s="91">
        <v>74610.899999999994</v>
      </c>
      <c r="P19" s="91">
        <v>84737.5</v>
      </c>
      <c r="Q19" s="91">
        <v>96825.600000000006</v>
      </c>
      <c r="R19" s="91">
        <v>98363.8</v>
      </c>
      <c r="S19" s="91">
        <v>87545.7</v>
      </c>
      <c r="T19" s="58">
        <v>108423</v>
      </c>
      <c r="U19" s="58">
        <v>118482</v>
      </c>
    </row>
    <row r="20" spans="1:21" x14ac:dyDescent="0.25">
      <c r="A20" s="44" t="s">
        <v>11</v>
      </c>
      <c r="B20" s="91">
        <v>9018.9210000000003</v>
      </c>
      <c r="C20" s="91">
        <v>10605.387000000001</v>
      </c>
      <c r="D20" s="91">
        <v>11202.298000000001</v>
      </c>
      <c r="E20" s="91">
        <v>12023.933999999999</v>
      </c>
      <c r="F20" s="91">
        <v>14066.474</v>
      </c>
      <c r="G20" s="91">
        <v>14729.7</v>
      </c>
      <c r="H20" s="91">
        <v>14690.6</v>
      </c>
      <c r="I20" s="91">
        <v>19167.599999999999</v>
      </c>
      <c r="J20" s="91">
        <v>24662.400000000001</v>
      </c>
      <c r="K20" s="91">
        <v>24262.2</v>
      </c>
      <c r="L20" s="91">
        <v>26543.599999999999</v>
      </c>
      <c r="M20" s="91">
        <v>35191.9</v>
      </c>
      <c r="N20" s="91">
        <v>38034</v>
      </c>
      <c r="O20" s="91">
        <v>41381.9</v>
      </c>
      <c r="P20" s="91">
        <v>50564.5</v>
      </c>
      <c r="Q20" s="91">
        <v>61977.8</v>
      </c>
      <c r="R20" s="91">
        <v>68598.2</v>
      </c>
      <c r="S20" s="91">
        <v>60456.3</v>
      </c>
      <c r="T20" s="58">
        <v>72247</v>
      </c>
      <c r="U20" s="58">
        <v>82455</v>
      </c>
    </row>
    <row r="21" spans="1:21" x14ac:dyDescent="0.25">
      <c r="A21" s="44" t="s">
        <v>12</v>
      </c>
      <c r="B21" s="91">
        <v>9700.5589999999993</v>
      </c>
      <c r="C21" s="91">
        <v>10291.237999999999</v>
      </c>
      <c r="D21" s="91">
        <v>10830.584999999999</v>
      </c>
      <c r="E21" s="91">
        <v>10851.694</v>
      </c>
      <c r="F21" s="91">
        <v>12732.221</v>
      </c>
      <c r="G21" s="91">
        <v>14543.2</v>
      </c>
      <c r="H21" s="91">
        <v>16615.400000000001</v>
      </c>
      <c r="I21" s="91">
        <v>18318.400000000001</v>
      </c>
      <c r="J21" s="91">
        <v>25799.1</v>
      </c>
      <c r="K21" s="91">
        <v>26351.3</v>
      </c>
      <c r="L21" s="91">
        <v>25816.7</v>
      </c>
      <c r="M21" s="91">
        <v>30131.7</v>
      </c>
      <c r="N21" s="91">
        <v>35034.699999999997</v>
      </c>
      <c r="O21" s="91">
        <v>37323.5</v>
      </c>
      <c r="P21" s="91">
        <v>44245.1</v>
      </c>
      <c r="Q21" s="91">
        <v>52294.8</v>
      </c>
      <c r="R21" s="91">
        <v>50659</v>
      </c>
      <c r="S21" s="91">
        <v>51871.5</v>
      </c>
      <c r="T21" s="58">
        <v>56895</v>
      </c>
      <c r="U21" s="58">
        <v>65647</v>
      </c>
    </row>
    <row r="22" spans="1:21" x14ac:dyDescent="0.25">
      <c r="A22" s="44" t="s">
        <v>13</v>
      </c>
      <c r="B22" s="91">
        <v>5535.7430000000004</v>
      </c>
      <c r="C22" s="91">
        <v>6910.348</v>
      </c>
      <c r="D22" s="91">
        <v>7034.9570000000003</v>
      </c>
      <c r="E22" s="91">
        <v>7803.8459999999995</v>
      </c>
      <c r="F22" s="91">
        <v>8921.3790000000008</v>
      </c>
      <c r="G22" s="91">
        <v>9454.9</v>
      </c>
      <c r="H22" s="91">
        <v>9548.1</v>
      </c>
      <c r="I22" s="91">
        <v>10525.8</v>
      </c>
      <c r="J22" s="91">
        <v>12338.1</v>
      </c>
      <c r="K22" s="91">
        <v>12345.4</v>
      </c>
      <c r="L22" s="91">
        <v>13320</v>
      </c>
      <c r="M22" s="91">
        <v>16953.5</v>
      </c>
      <c r="N22" s="91">
        <v>16726.599999999999</v>
      </c>
      <c r="O22" s="91">
        <v>18061.5</v>
      </c>
      <c r="P22" s="91">
        <v>19272.400000000001</v>
      </c>
      <c r="Q22" s="91">
        <v>21007.200000000001</v>
      </c>
      <c r="R22" s="91">
        <v>21248.9</v>
      </c>
      <c r="S22" s="91">
        <v>22820.7</v>
      </c>
      <c r="T22" s="58">
        <v>24147</v>
      </c>
      <c r="U22" s="58">
        <v>26741</v>
      </c>
    </row>
    <row r="23" spans="1:21" x14ac:dyDescent="0.25">
      <c r="A23" s="44" t="s">
        <v>14</v>
      </c>
      <c r="B23" s="91">
        <v>8797.8590000000004</v>
      </c>
      <c r="C23" s="91">
        <v>12531.321</v>
      </c>
      <c r="D23" s="91">
        <v>13181.404</v>
      </c>
      <c r="E23" s="91">
        <v>15705.992</v>
      </c>
      <c r="F23" s="91">
        <v>16278.022000000001</v>
      </c>
      <c r="G23" s="91">
        <v>18450.400000000001</v>
      </c>
      <c r="H23" s="91">
        <v>21314.5</v>
      </c>
      <c r="I23" s="91">
        <v>26279.3</v>
      </c>
      <c r="J23" s="91">
        <v>32915.4</v>
      </c>
      <c r="K23" s="91">
        <v>34644.400000000001</v>
      </c>
      <c r="L23" s="91">
        <v>33819.199999999997</v>
      </c>
      <c r="M23" s="91">
        <v>48285.599999999999</v>
      </c>
      <c r="N23" s="91">
        <v>55534.1</v>
      </c>
      <c r="O23" s="91">
        <v>66552.5</v>
      </c>
      <c r="P23" s="91">
        <v>87298.7</v>
      </c>
      <c r="Q23" s="91">
        <v>118711.5</v>
      </c>
      <c r="R23" s="91">
        <v>108896.2</v>
      </c>
      <c r="S23" s="91">
        <v>111331.8</v>
      </c>
      <c r="T23" s="58">
        <v>127308</v>
      </c>
      <c r="U23" s="58">
        <v>136207</v>
      </c>
    </row>
    <row r="24" spans="1:21" x14ac:dyDescent="0.25">
      <c r="A24" s="44" t="s">
        <v>15</v>
      </c>
      <c r="B24" s="91">
        <v>8069.6469999999999</v>
      </c>
      <c r="C24" s="91">
        <v>9717.2340000000004</v>
      </c>
      <c r="D24" s="91">
        <v>9791.9609999999993</v>
      </c>
      <c r="E24" s="91">
        <v>9419.4639999999999</v>
      </c>
      <c r="F24" s="91">
        <v>9564.0689999999995</v>
      </c>
      <c r="G24" s="91">
        <v>10155.4</v>
      </c>
      <c r="H24" s="91">
        <v>11350.9</v>
      </c>
      <c r="I24" s="91">
        <v>12282.2</v>
      </c>
      <c r="J24" s="91">
        <v>15475.3</v>
      </c>
      <c r="K24" s="91">
        <v>16234.8</v>
      </c>
      <c r="L24" s="91">
        <v>17344.2</v>
      </c>
      <c r="M24" s="91">
        <v>22720</v>
      </c>
      <c r="N24" s="91">
        <v>20898.599999999999</v>
      </c>
      <c r="O24" s="91">
        <v>21201.7</v>
      </c>
      <c r="P24" s="91">
        <v>22855</v>
      </c>
      <c r="Q24" s="91">
        <v>30420.7</v>
      </c>
      <c r="R24" s="91">
        <v>32881.1</v>
      </c>
      <c r="S24" s="91">
        <v>34890.800000000003</v>
      </c>
      <c r="T24" s="58">
        <v>38927</v>
      </c>
      <c r="U24" s="58">
        <v>40384</v>
      </c>
    </row>
    <row r="25" spans="1:21" x14ac:dyDescent="0.25">
      <c r="A25" s="44" t="s">
        <v>16</v>
      </c>
      <c r="B25" s="91">
        <v>9678.9580000000005</v>
      </c>
      <c r="C25" s="91">
        <v>11699.662</v>
      </c>
      <c r="D25" s="91">
        <v>12311.147000000001</v>
      </c>
      <c r="E25" s="91">
        <v>13194.196</v>
      </c>
      <c r="F25" s="91">
        <v>14406.382</v>
      </c>
      <c r="G25" s="91">
        <v>15329.3</v>
      </c>
      <c r="H25" s="91">
        <v>16289</v>
      </c>
      <c r="I25" s="91">
        <v>21654.9</v>
      </c>
      <c r="J25" s="91">
        <v>27263.4</v>
      </c>
      <c r="K25" s="91">
        <v>26608.1</v>
      </c>
      <c r="L25" s="91">
        <v>24900.6</v>
      </c>
      <c r="M25" s="91">
        <v>28196.1</v>
      </c>
      <c r="N25" s="91">
        <v>30688.3</v>
      </c>
      <c r="O25" s="91">
        <v>32900.699999999997</v>
      </c>
      <c r="P25" s="91">
        <v>42214.3</v>
      </c>
      <c r="Q25" s="91">
        <v>51633.5</v>
      </c>
      <c r="R25" s="91">
        <v>55431.7</v>
      </c>
      <c r="S25" s="91">
        <v>57236.1</v>
      </c>
      <c r="T25" s="58">
        <v>65785</v>
      </c>
      <c r="U25" s="58">
        <v>80032</v>
      </c>
    </row>
    <row r="26" spans="1:21" x14ac:dyDescent="0.25">
      <c r="A26" s="44" t="s">
        <v>17</v>
      </c>
      <c r="B26" s="91">
        <v>6855.15</v>
      </c>
      <c r="C26" s="91">
        <v>8185.4830000000002</v>
      </c>
      <c r="D26" s="91">
        <v>8547.2800000000007</v>
      </c>
      <c r="E26" s="91">
        <v>9066.0020000000004</v>
      </c>
      <c r="F26" s="91">
        <v>9046.7350000000006</v>
      </c>
      <c r="G26" s="91">
        <v>10179.4</v>
      </c>
      <c r="H26" s="91">
        <v>11493.2</v>
      </c>
      <c r="I26" s="91">
        <v>14138.9</v>
      </c>
      <c r="J26" s="91">
        <v>16332.2</v>
      </c>
      <c r="K26" s="91">
        <v>16353</v>
      </c>
      <c r="L26" s="91">
        <v>17867.2</v>
      </c>
      <c r="M26" s="91">
        <v>21075.8</v>
      </c>
      <c r="N26" s="91">
        <v>22474.400000000001</v>
      </c>
      <c r="O26" s="91">
        <v>23602.6</v>
      </c>
      <c r="P26" s="91">
        <v>28504.400000000001</v>
      </c>
      <c r="Q26" s="91">
        <v>32010.3</v>
      </c>
      <c r="R26" s="91">
        <v>32053.599999999999</v>
      </c>
      <c r="S26" s="91">
        <v>31824.7</v>
      </c>
      <c r="T26" s="58">
        <v>34072</v>
      </c>
      <c r="U26" s="58">
        <v>36535</v>
      </c>
    </row>
    <row r="27" spans="1:21" x14ac:dyDescent="0.25">
      <c r="A27" s="44" t="s">
        <v>18</v>
      </c>
      <c r="B27" s="91" t="s">
        <v>95</v>
      </c>
      <c r="C27" s="91" t="s">
        <v>95</v>
      </c>
      <c r="D27" s="91" t="s">
        <v>95</v>
      </c>
      <c r="E27" s="91" t="s">
        <v>95</v>
      </c>
      <c r="F27" s="91" t="s">
        <v>95</v>
      </c>
      <c r="G27" s="91" t="s">
        <v>95</v>
      </c>
      <c r="H27" s="91" t="s">
        <v>95</v>
      </c>
      <c r="I27" s="91" t="s">
        <v>95</v>
      </c>
      <c r="J27" s="91" t="s">
        <v>95</v>
      </c>
      <c r="K27" s="91" t="s">
        <v>95</v>
      </c>
      <c r="L27" s="91" t="s">
        <v>95</v>
      </c>
      <c r="M27" s="91" t="s">
        <v>95</v>
      </c>
      <c r="N27" s="91">
        <v>8865</v>
      </c>
      <c r="O27" s="91">
        <v>7511.4</v>
      </c>
      <c r="P27" s="91">
        <v>8641.5</v>
      </c>
      <c r="Q27" s="91">
        <v>8914.7000000000007</v>
      </c>
      <c r="R27" s="91">
        <v>8431.6</v>
      </c>
      <c r="S27" s="91">
        <v>8517.4</v>
      </c>
      <c r="T27" s="58">
        <v>7308</v>
      </c>
      <c r="U27" s="58">
        <v>7311</v>
      </c>
    </row>
    <row r="28" spans="1:21" ht="18" x14ac:dyDescent="0.25">
      <c r="A28" s="43" t="s">
        <v>94</v>
      </c>
      <c r="B28" s="92">
        <v>44260.536</v>
      </c>
      <c r="C28" s="92">
        <v>52204.9</v>
      </c>
      <c r="D28" s="92">
        <f>D29+D30+D31+D35+D36+D37+D38+D39+D40</f>
        <v>58074.547000000006</v>
      </c>
      <c r="E28" s="92">
        <v>60178.3</v>
      </c>
      <c r="F28" s="92">
        <f>F29+F30+F31+F35+F36+F37+F38+F39+F40</f>
        <v>66627.372999999992</v>
      </c>
      <c r="G28" s="92">
        <f>G29+G30+G31+G35+G36+G37+G38+G39+G40</f>
        <v>73976.2</v>
      </c>
      <c r="H28" s="92">
        <v>79170.799999999988</v>
      </c>
      <c r="I28" s="92">
        <f t="shared" ref="I28:N28" si="2">I29+I30+I31+I35+I36+I37+I38+I39+I40</f>
        <v>85132.699999999983</v>
      </c>
      <c r="J28" s="92">
        <f t="shared" si="2"/>
        <v>108357.2</v>
      </c>
      <c r="K28" s="92">
        <f t="shared" si="2"/>
        <v>113584.8</v>
      </c>
      <c r="L28" s="92">
        <v>128509</v>
      </c>
      <c r="M28" s="92">
        <f t="shared" si="2"/>
        <v>146961.1</v>
      </c>
      <c r="N28" s="92">
        <f t="shared" si="2"/>
        <v>153017</v>
      </c>
      <c r="O28" s="92">
        <f>O29+O30+O31+O35+O36+O37+O38+O39+O40</f>
        <v>160437.4</v>
      </c>
      <c r="P28" s="92">
        <v>195143.40000000002</v>
      </c>
      <c r="Q28" s="92">
        <v>225538</v>
      </c>
      <c r="R28" s="92">
        <v>225864.2</v>
      </c>
      <c r="S28" s="92">
        <v>224474.7</v>
      </c>
      <c r="T28" s="75">
        <v>246116</v>
      </c>
      <c r="U28" s="75">
        <v>267739</v>
      </c>
    </row>
    <row r="29" spans="1:21" x14ac:dyDescent="0.25">
      <c r="A29" s="44" t="s">
        <v>19</v>
      </c>
      <c r="B29" s="91">
        <v>1527.133</v>
      </c>
      <c r="C29" s="91">
        <v>1883.502</v>
      </c>
      <c r="D29" s="91">
        <v>2129.683</v>
      </c>
      <c r="E29" s="91">
        <v>2369.2040000000002</v>
      </c>
      <c r="F29" s="91">
        <v>2427.7800000000002</v>
      </c>
      <c r="G29" s="91">
        <v>2683.4</v>
      </c>
      <c r="H29" s="91">
        <v>2824.7</v>
      </c>
      <c r="I29" s="91">
        <v>3068</v>
      </c>
      <c r="J29" s="91">
        <v>3554.5</v>
      </c>
      <c r="K29" s="91">
        <v>3634</v>
      </c>
      <c r="L29" s="91">
        <v>3979.9</v>
      </c>
      <c r="M29" s="91">
        <v>4305.5</v>
      </c>
      <c r="N29" s="91">
        <v>3897.6</v>
      </c>
      <c r="O29" s="91">
        <v>4283.7</v>
      </c>
      <c r="P29" s="91">
        <v>4617.3999999999996</v>
      </c>
      <c r="Q29" s="91">
        <v>5073.1000000000004</v>
      </c>
      <c r="R29" s="91">
        <v>4484</v>
      </c>
      <c r="S29" s="91">
        <v>4153.3999999999996</v>
      </c>
      <c r="T29" s="58">
        <v>4498</v>
      </c>
      <c r="U29" s="58">
        <v>4463</v>
      </c>
    </row>
    <row r="30" spans="1:21" x14ac:dyDescent="0.25">
      <c r="A30" s="44" t="s">
        <v>20</v>
      </c>
      <c r="B30" s="91">
        <v>2556.1439999999998</v>
      </c>
      <c r="C30" s="91">
        <v>2976.989</v>
      </c>
      <c r="D30" s="91">
        <v>3248.674</v>
      </c>
      <c r="E30" s="91">
        <v>3640.9850000000001</v>
      </c>
      <c r="F30" s="91">
        <v>3791.6</v>
      </c>
      <c r="G30" s="91">
        <v>3973.1</v>
      </c>
      <c r="H30" s="91">
        <v>4402</v>
      </c>
      <c r="I30" s="91">
        <v>4400.6000000000004</v>
      </c>
      <c r="J30" s="91">
        <v>5542.1</v>
      </c>
      <c r="K30" s="91">
        <v>6007.9</v>
      </c>
      <c r="L30" s="91">
        <v>7046.3</v>
      </c>
      <c r="M30" s="91">
        <v>8246.1</v>
      </c>
      <c r="N30" s="91">
        <v>8489.5</v>
      </c>
      <c r="O30" s="91">
        <v>8621.5</v>
      </c>
      <c r="P30" s="91">
        <v>9235.4</v>
      </c>
      <c r="Q30" s="91">
        <v>10395.200000000001</v>
      </c>
      <c r="R30" s="91">
        <v>10613.2</v>
      </c>
      <c r="S30" s="91">
        <v>9922.6</v>
      </c>
      <c r="T30" s="58">
        <v>10156</v>
      </c>
      <c r="U30" s="58">
        <v>10783</v>
      </c>
    </row>
    <row r="31" spans="1:21" x14ac:dyDescent="0.25">
      <c r="A31" s="44" t="s">
        <v>21</v>
      </c>
      <c r="B31" s="91">
        <v>4524.84</v>
      </c>
      <c r="C31" s="91">
        <v>4677.1390000000001</v>
      </c>
      <c r="D31" s="91">
        <v>4801.4639999999999</v>
      </c>
      <c r="E31" s="91">
        <v>4657.8010000000004</v>
      </c>
      <c r="F31" s="91">
        <v>5013.9129999999996</v>
      </c>
      <c r="G31" s="91">
        <v>5251.2</v>
      </c>
      <c r="H31" s="91">
        <v>5874.2</v>
      </c>
      <c r="I31" s="91">
        <v>5897.2</v>
      </c>
      <c r="J31" s="91">
        <v>7526.9</v>
      </c>
      <c r="K31" s="91">
        <v>8676.1</v>
      </c>
      <c r="L31" s="91">
        <v>9103.7999999999993</v>
      </c>
      <c r="M31" s="91">
        <v>10941.8</v>
      </c>
      <c r="N31" s="91">
        <v>11016.3</v>
      </c>
      <c r="O31" s="91">
        <v>10539.7</v>
      </c>
      <c r="P31" s="91">
        <v>12644.8</v>
      </c>
      <c r="Q31" s="91">
        <v>11706</v>
      </c>
      <c r="R31" s="91">
        <v>12196.5</v>
      </c>
      <c r="S31" s="91">
        <v>10825</v>
      </c>
      <c r="T31" s="58">
        <v>11017</v>
      </c>
      <c r="U31" s="58">
        <v>11406</v>
      </c>
    </row>
    <row r="32" spans="1:21" x14ac:dyDescent="0.25">
      <c r="A32" s="40" t="s">
        <v>22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58"/>
      <c r="U32" s="58"/>
    </row>
    <row r="33" spans="1:21" ht="16.5" customHeight="1" x14ac:dyDescent="0.25">
      <c r="A33" s="51" t="s">
        <v>23</v>
      </c>
      <c r="B33" s="91">
        <v>161.352</v>
      </c>
      <c r="C33" s="91">
        <v>209.16200000000001</v>
      </c>
      <c r="D33" s="91">
        <v>238.04499999999999</v>
      </c>
      <c r="E33" s="91">
        <v>265.25299999999999</v>
      </c>
      <c r="F33" s="91">
        <v>307.70800000000003</v>
      </c>
      <c r="G33" s="91">
        <v>282.3</v>
      </c>
      <c r="H33" s="91">
        <v>441.5</v>
      </c>
      <c r="I33" s="91">
        <v>419.1</v>
      </c>
      <c r="J33" s="91">
        <v>546.5</v>
      </c>
      <c r="K33" s="91">
        <v>549</v>
      </c>
      <c r="L33" s="91">
        <v>577.79999999999995</v>
      </c>
      <c r="M33" s="91">
        <v>664</v>
      </c>
      <c r="N33" s="91">
        <v>748</v>
      </c>
      <c r="O33" s="91">
        <v>645.70000000000005</v>
      </c>
      <c r="P33" s="91">
        <v>717.9</v>
      </c>
      <c r="Q33" s="91">
        <v>1023.8</v>
      </c>
      <c r="R33" s="91">
        <v>850.8</v>
      </c>
      <c r="S33" s="91">
        <v>664.7</v>
      </c>
      <c r="T33" s="58">
        <v>830</v>
      </c>
      <c r="U33" s="58">
        <v>936</v>
      </c>
    </row>
    <row r="34" spans="1:21" ht="20.25" customHeight="1" x14ac:dyDescent="0.25">
      <c r="A34" s="51" t="s">
        <v>93</v>
      </c>
      <c r="B34" s="91"/>
      <c r="C34" s="91"/>
      <c r="D34" s="91"/>
      <c r="E34" s="91"/>
      <c r="F34" s="91"/>
      <c r="G34" s="91"/>
      <c r="H34" s="91"/>
      <c r="I34" s="91">
        <v>5478.1</v>
      </c>
      <c r="J34" s="91">
        <v>6980</v>
      </c>
      <c r="K34" s="91">
        <v>8126.6</v>
      </c>
      <c r="L34" s="91">
        <v>8526</v>
      </c>
      <c r="M34" s="91">
        <v>10278.4</v>
      </c>
      <c r="N34" s="91">
        <v>10267.700000000001</v>
      </c>
      <c r="O34" s="91">
        <v>9894</v>
      </c>
      <c r="P34" s="91">
        <v>11927</v>
      </c>
      <c r="Q34" s="91">
        <v>10682.2</v>
      </c>
      <c r="R34" s="91">
        <v>11345.7</v>
      </c>
      <c r="S34" s="91">
        <v>10159.799999999999</v>
      </c>
      <c r="T34" s="58">
        <v>10187</v>
      </c>
      <c r="U34" s="58">
        <v>10471</v>
      </c>
    </row>
    <row r="35" spans="1:21" x14ac:dyDescent="0.25">
      <c r="A35" s="44" t="s">
        <v>24</v>
      </c>
      <c r="B35" s="91">
        <v>8717.9459999999999</v>
      </c>
      <c r="C35" s="91">
        <v>10346.541999999999</v>
      </c>
      <c r="D35" s="91">
        <v>10841.02</v>
      </c>
      <c r="E35" s="91">
        <v>11260.432000000001</v>
      </c>
      <c r="F35" s="91">
        <v>11958.375</v>
      </c>
      <c r="G35" s="91">
        <v>14165.7</v>
      </c>
      <c r="H35" s="91">
        <v>14558.1</v>
      </c>
      <c r="I35" s="91">
        <v>16402</v>
      </c>
      <c r="J35" s="91">
        <v>19040.599999999999</v>
      </c>
      <c r="K35" s="91">
        <v>18184.2</v>
      </c>
      <c r="L35" s="91">
        <v>18892.900000000001</v>
      </c>
      <c r="M35" s="91">
        <v>22196.400000000001</v>
      </c>
      <c r="N35" s="91">
        <v>20633.3</v>
      </c>
      <c r="O35" s="91">
        <v>20982.3</v>
      </c>
      <c r="P35" s="91">
        <v>24235.3</v>
      </c>
      <c r="Q35" s="91">
        <v>26938.2</v>
      </c>
      <c r="R35" s="91">
        <v>28806.6</v>
      </c>
      <c r="S35" s="91">
        <v>26621.5</v>
      </c>
      <c r="T35" s="58">
        <v>29255</v>
      </c>
      <c r="U35" s="58">
        <v>33062</v>
      </c>
    </row>
    <row r="36" spans="1:21" x14ac:dyDescent="0.25">
      <c r="A36" s="44" t="s">
        <v>25</v>
      </c>
      <c r="B36" s="91">
        <v>3420.8429999999998</v>
      </c>
      <c r="C36" s="91">
        <v>3911.5830000000001</v>
      </c>
      <c r="D36" s="91">
        <v>4565.8760000000002</v>
      </c>
      <c r="E36" s="91">
        <v>5234.2250000000004</v>
      </c>
      <c r="F36" s="91">
        <v>6519.3190000000004</v>
      </c>
      <c r="G36" s="91">
        <v>7504.7</v>
      </c>
      <c r="H36" s="91">
        <v>9213.2000000000007</v>
      </c>
      <c r="I36" s="91">
        <v>10168.4</v>
      </c>
      <c r="J36" s="91">
        <v>14698.2</v>
      </c>
      <c r="K36" s="91">
        <v>15171.3</v>
      </c>
      <c r="L36" s="91">
        <v>15279</v>
      </c>
      <c r="M36" s="91">
        <v>17309.8</v>
      </c>
      <c r="N36" s="91">
        <v>19182.7</v>
      </c>
      <c r="O36" s="91">
        <v>20056.599999999999</v>
      </c>
      <c r="P36" s="91">
        <v>24401.599999999999</v>
      </c>
      <c r="Q36" s="91">
        <v>31048</v>
      </c>
      <c r="R36" s="91">
        <v>29579.8</v>
      </c>
      <c r="S36" s="91">
        <v>32396.2</v>
      </c>
      <c r="T36" s="58">
        <v>34739</v>
      </c>
      <c r="U36" s="58">
        <v>40752</v>
      </c>
    </row>
    <row r="37" spans="1:21" x14ac:dyDescent="0.25">
      <c r="A37" s="44" t="s">
        <v>26</v>
      </c>
      <c r="B37" s="91">
        <v>13748.954</v>
      </c>
      <c r="C37" s="91">
        <v>17022.157999999999</v>
      </c>
      <c r="D37" s="91">
        <v>20895.451000000001</v>
      </c>
      <c r="E37" s="91">
        <v>20801.938999999998</v>
      </c>
      <c r="F37" s="91">
        <v>23202.983</v>
      </c>
      <c r="G37" s="91">
        <v>25751.8</v>
      </c>
      <c r="H37" s="91">
        <v>27098.2</v>
      </c>
      <c r="I37" s="91">
        <v>29345.5</v>
      </c>
      <c r="J37" s="91">
        <v>38607.199999999997</v>
      </c>
      <c r="K37" s="91">
        <v>41232.6</v>
      </c>
      <c r="L37" s="91">
        <v>47208.3</v>
      </c>
      <c r="M37" s="91">
        <v>53003.8</v>
      </c>
      <c r="N37" s="91">
        <v>58010.5</v>
      </c>
      <c r="O37" s="91">
        <v>64840.7</v>
      </c>
      <c r="P37" s="91">
        <v>78566.100000000006</v>
      </c>
      <c r="Q37" s="91">
        <v>88610.1</v>
      </c>
      <c r="R37" s="91">
        <v>82901.7</v>
      </c>
      <c r="S37" s="91">
        <v>82678.5</v>
      </c>
      <c r="T37" s="58">
        <v>91717</v>
      </c>
      <c r="U37" s="58">
        <v>94466</v>
      </c>
    </row>
    <row r="38" spans="1:21" x14ac:dyDescent="0.25">
      <c r="A38" s="44" t="s">
        <v>27</v>
      </c>
      <c r="B38" s="91">
        <v>1078.51</v>
      </c>
      <c r="C38" s="91">
        <v>1331.6179999999999</v>
      </c>
      <c r="D38" s="91">
        <v>1282.3969999999999</v>
      </c>
      <c r="E38" s="91">
        <v>1192.982</v>
      </c>
      <c r="F38" s="91">
        <v>1278.1120000000001</v>
      </c>
      <c r="G38" s="91">
        <v>1440.7</v>
      </c>
      <c r="H38" s="91">
        <v>1724.4</v>
      </c>
      <c r="I38" s="91">
        <v>1969.9</v>
      </c>
      <c r="J38" s="91">
        <v>2448.5</v>
      </c>
      <c r="K38" s="91">
        <v>2532.4</v>
      </c>
      <c r="L38" s="91">
        <v>2731.3</v>
      </c>
      <c r="M38" s="91">
        <v>2947.6</v>
      </c>
      <c r="N38" s="91">
        <v>3429.8</v>
      </c>
      <c r="O38" s="91">
        <v>2734.8</v>
      </c>
      <c r="P38" s="91">
        <v>2304</v>
      </c>
      <c r="Q38" s="91">
        <v>1920.8</v>
      </c>
      <c r="R38" s="91">
        <v>1551.5</v>
      </c>
      <c r="S38" s="91">
        <v>1675</v>
      </c>
      <c r="T38" s="58">
        <v>1823</v>
      </c>
      <c r="U38" s="58">
        <v>1736</v>
      </c>
    </row>
    <row r="39" spans="1:21" x14ac:dyDescent="0.25">
      <c r="A39" s="44" t="s">
        <v>28</v>
      </c>
      <c r="B39" s="91">
        <v>3863.7750000000001</v>
      </c>
      <c r="C39" s="91">
        <v>4691.8549999999996</v>
      </c>
      <c r="D39" s="91">
        <v>5003.0969999999998</v>
      </c>
      <c r="E39" s="91">
        <v>5331.6530000000002</v>
      </c>
      <c r="F39" s="91">
        <v>5467.06</v>
      </c>
      <c r="G39" s="91">
        <v>6034.8</v>
      </c>
      <c r="H39" s="91">
        <v>6195.8</v>
      </c>
      <c r="I39" s="91">
        <v>6475.7</v>
      </c>
      <c r="J39" s="91">
        <v>8057.7</v>
      </c>
      <c r="K39" s="91">
        <v>9024</v>
      </c>
      <c r="L39" s="91">
        <v>13931.2</v>
      </c>
      <c r="M39" s="91">
        <v>16481.7</v>
      </c>
      <c r="N39" s="91">
        <v>16137.2</v>
      </c>
      <c r="O39" s="91">
        <v>14809.6</v>
      </c>
      <c r="P39" s="91">
        <v>18837.099999999999</v>
      </c>
      <c r="Q39" s="91">
        <v>24987</v>
      </c>
      <c r="R39" s="91">
        <v>27067.7</v>
      </c>
      <c r="S39" s="91">
        <v>24725.4</v>
      </c>
      <c r="T39" s="58">
        <v>25982</v>
      </c>
      <c r="U39" s="58">
        <v>28627</v>
      </c>
    </row>
    <row r="40" spans="1:21" x14ac:dyDescent="0.25">
      <c r="A40" s="44" t="s">
        <v>29</v>
      </c>
      <c r="B40" s="91">
        <v>4822.3909999999996</v>
      </c>
      <c r="C40" s="91">
        <v>5363.509</v>
      </c>
      <c r="D40" s="91">
        <v>5306.8850000000002</v>
      </c>
      <c r="E40" s="91">
        <v>5689.1120000000001</v>
      </c>
      <c r="F40" s="91">
        <v>6968.2309999999998</v>
      </c>
      <c r="G40" s="91">
        <v>7170.8</v>
      </c>
      <c r="H40" s="91">
        <v>7280.2</v>
      </c>
      <c r="I40" s="91">
        <v>7405.4</v>
      </c>
      <c r="J40" s="91">
        <v>8881.5</v>
      </c>
      <c r="K40" s="91">
        <v>9122.2999999999993</v>
      </c>
      <c r="L40" s="91">
        <v>10336.299999999999</v>
      </c>
      <c r="M40" s="91">
        <v>11528.4</v>
      </c>
      <c r="N40" s="91">
        <v>12220.1</v>
      </c>
      <c r="O40" s="91">
        <v>13568.5</v>
      </c>
      <c r="P40" s="91">
        <v>20301.7</v>
      </c>
      <c r="Q40" s="91">
        <v>24859.599999999999</v>
      </c>
      <c r="R40" s="91">
        <v>28663.200000000001</v>
      </c>
      <c r="S40" s="91">
        <v>31477.7</v>
      </c>
      <c r="T40" s="58">
        <v>36929</v>
      </c>
      <c r="U40" s="58">
        <v>42443</v>
      </c>
    </row>
    <row r="41" spans="1:21" x14ac:dyDescent="0.25">
      <c r="A41" s="44" t="s">
        <v>365</v>
      </c>
      <c r="B41" s="91" t="str">
        <f>$B$27</f>
        <v>-</v>
      </c>
      <c r="C41" s="91" t="s">
        <v>95</v>
      </c>
      <c r="D41" s="91" t="s">
        <v>95</v>
      </c>
      <c r="E41" s="91" t="s">
        <v>95</v>
      </c>
      <c r="F41" s="91" t="s">
        <v>95</v>
      </c>
      <c r="G41" s="91" t="s">
        <v>95</v>
      </c>
      <c r="H41" s="91" t="s">
        <v>95</v>
      </c>
      <c r="I41" s="91" t="s">
        <v>95</v>
      </c>
      <c r="J41" s="91" t="s">
        <v>95</v>
      </c>
      <c r="K41" s="91" t="s">
        <v>95</v>
      </c>
      <c r="L41" s="91" t="s">
        <v>95</v>
      </c>
      <c r="M41" s="91" t="s">
        <v>95</v>
      </c>
      <c r="N41" s="91" t="s">
        <v>95</v>
      </c>
      <c r="O41" s="91" t="s">
        <v>95</v>
      </c>
      <c r="P41" s="91" t="s">
        <v>95</v>
      </c>
      <c r="Q41" s="91" t="s">
        <v>95</v>
      </c>
      <c r="R41" s="91" t="s">
        <v>95</v>
      </c>
      <c r="S41" s="91" t="s">
        <v>95</v>
      </c>
      <c r="T41" s="91" t="s">
        <v>95</v>
      </c>
      <c r="U41" s="58" t="s">
        <v>95</v>
      </c>
    </row>
    <row r="42" spans="1:21" s="14" customFormat="1" ht="18" x14ac:dyDescent="0.25">
      <c r="A42" s="43" t="s">
        <v>110</v>
      </c>
      <c r="B42" s="92">
        <v>97141.304000000004</v>
      </c>
      <c r="C42" s="92">
        <f>SUM(C43:C50)</f>
        <v>125184.60800000001</v>
      </c>
      <c r="D42" s="92">
        <f>SUM(D43:D50)</f>
        <v>132352.49100000001</v>
      </c>
      <c r="E42" s="92">
        <f>SUM(E43:E50)</f>
        <v>146153.432</v>
      </c>
      <c r="F42" s="92">
        <f>SUM(F43:F50)</f>
        <v>191103.64199999999</v>
      </c>
      <c r="G42" s="92">
        <v>208111.2</v>
      </c>
      <c r="H42" s="92">
        <v>238330.8</v>
      </c>
      <c r="I42" s="92">
        <v>280583</v>
      </c>
      <c r="J42" s="92">
        <v>373899.5</v>
      </c>
      <c r="K42" s="92">
        <v>355023.4</v>
      </c>
      <c r="L42" s="92">
        <f>L43+L44+L46+L47+L48+L49</f>
        <v>395217.10000000003</v>
      </c>
      <c r="M42" s="92">
        <f>M43+M44+M46+M47+M48+M49</f>
        <v>474231.8</v>
      </c>
      <c r="N42" s="92">
        <f t="shared" ref="N42:R42" si="3">SUM(N43:N50)</f>
        <v>486949.6</v>
      </c>
      <c r="O42" s="92">
        <f t="shared" si="3"/>
        <v>517870.2</v>
      </c>
      <c r="P42" s="92">
        <v>642940.30000000005</v>
      </c>
      <c r="Q42" s="92">
        <v>811567.9</v>
      </c>
      <c r="R42" s="92">
        <f t="shared" si="3"/>
        <v>899188.5</v>
      </c>
      <c r="S42" s="92">
        <v>891718</v>
      </c>
      <c r="T42" s="75">
        <v>903937</v>
      </c>
      <c r="U42" s="75">
        <v>1013456</v>
      </c>
    </row>
    <row r="43" spans="1:21" x14ac:dyDescent="0.25">
      <c r="A43" s="44" t="s">
        <v>31</v>
      </c>
      <c r="B43" s="91">
        <v>2155.8240000000001</v>
      </c>
      <c r="C43" s="91">
        <v>2495.6790000000001</v>
      </c>
      <c r="D43" s="91">
        <v>2298.4459999999999</v>
      </c>
      <c r="E43" s="91">
        <v>2376.4639999999999</v>
      </c>
      <c r="F43" s="91">
        <v>3336.2220000000002</v>
      </c>
      <c r="G43" s="91">
        <v>4227.7</v>
      </c>
      <c r="H43" s="91">
        <v>4704.1000000000004</v>
      </c>
      <c r="I43" s="91">
        <v>7851.5</v>
      </c>
      <c r="J43" s="91">
        <v>9376.7000000000007</v>
      </c>
      <c r="K43" s="91">
        <v>10475.1</v>
      </c>
      <c r="L43" s="91">
        <v>11177.4</v>
      </c>
      <c r="M43" s="91">
        <v>11828.7</v>
      </c>
      <c r="N43" s="91">
        <v>13363.1</v>
      </c>
      <c r="O43" s="91">
        <v>14080.5</v>
      </c>
      <c r="P43" s="91">
        <v>15262</v>
      </c>
      <c r="Q43" s="91">
        <v>19534.099999999999</v>
      </c>
      <c r="R43" s="91">
        <v>19821.7</v>
      </c>
      <c r="S43" s="91">
        <v>21599</v>
      </c>
      <c r="T43" s="58">
        <v>21899</v>
      </c>
      <c r="U43" s="58">
        <v>25290</v>
      </c>
    </row>
    <row r="44" spans="1:21" x14ac:dyDescent="0.25">
      <c r="A44" s="44" t="s">
        <v>32</v>
      </c>
      <c r="B44" s="91">
        <v>1289.384</v>
      </c>
      <c r="C44" s="91">
        <v>1948.201</v>
      </c>
      <c r="D44" s="91">
        <v>2188.2330000000002</v>
      </c>
      <c r="E44" s="91">
        <v>2300.3629999999998</v>
      </c>
      <c r="F44" s="91">
        <v>3931.8530000000001</v>
      </c>
      <c r="G44" s="91">
        <v>4445.2</v>
      </c>
      <c r="H44" s="91">
        <v>6310.9</v>
      </c>
      <c r="I44" s="91">
        <v>8056.8</v>
      </c>
      <c r="J44" s="91">
        <v>9545.6</v>
      </c>
      <c r="K44" s="91">
        <v>10274.200000000001</v>
      </c>
      <c r="L44" s="91">
        <v>11171.7</v>
      </c>
      <c r="M44" s="91">
        <v>14313.9</v>
      </c>
      <c r="N44" s="91">
        <v>17486.099999999999</v>
      </c>
      <c r="O44" s="91">
        <v>19877.900000000001</v>
      </c>
      <c r="P44" s="91">
        <v>21479</v>
      </c>
      <c r="Q44" s="91">
        <v>22714.3</v>
      </c>
      <c r="R44" s="91">
        <v>26735.7</v>
      </c>
      <c r="S44" s="91">
        <v>27084.3</v>
      </c>
      <c r="T44" s="58">
        <v>26559</v>
      </c>
      <c r="U44" s="58">
        <v>27871</v>
      </c>
    </row>
    <row r="45" spans="1:21" x14ac:dyDescent="0.25">
      <c r="A45" s="44" t="s">
        <v>33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>
        <v>35585.699999999997</v>
      </c>
      <c r="Q45" s="91">
        <v>50111.4</v>
      </c>
      <c r="R45" s="91">
        <v>52880.1</v>
      </c>
      <c r="S45" s="91">
        <v>47289.599999999999</v>
      </c>
      <c r="T45" s="58">
        <v>43841</v>
      </c>
      <c r="U45" s="58">
        <v>55007</v>
      </c>
    </row>
    <row r="46" spans="1:21" x14ac:dyDescent="0.25">
      <c r="A46" s="44" t="s">
        <v>34</v>
      </c>
      <c r="B46" s="91">
        <v>46699.307000000001</v>
      </c>
      <c r="C46" s="91">
        <v>60106.398999999998</v>
      </c>
      <c r="D46" s="91">
        <v>63363.923999999999</v>
      </c>
      <c r="E46" s="91">
        <v>66824.634000000005</v>
      </c>
      <c r="F46" s="91">
        <v>88087.952000000005</v>
      </c>
      <c r="G46" s="91">
        <v>97106.2</v>
      </c>
      <c r="H46" s="91">
        <v>111248.7</v>
      </c>
      <c r="I46" s="91">
        <v>128007.5</v>
      </c>
      <c r="J46" s="91">
        <v>166498.4</v>
      </c>
      <c r="K46" s="91">
        <v>158684.9</v>
      </c>
      <c r="L46" s="91">
        <v>184082.5</v>
      </c>
      <c r="M46" s="91">
        <v>220628.6</v>
      </c>
      <c r="N46" s="91">
        <v>213646.2</v>
      </c>
      <c r="O46" s="91">
        <v>229951</v>
      </c>
      <c r="P46" s="91">
        <v>266662.59999999998</v>
      </c>
      <c r="Q46" s="91">
        <v>340566.9</v>
      </c>
      <c r="R46" s="91">
        <v>370761.8</v>
      </c>
      <c r="S46" s="91">
        <v>364025.8</v>
      </c>
      <c r="T46" s="58">
        <v>382468</v>
      </c>
      <c r="U46" s="58">
        <v>417201</v>
      </c>
    </row>
    <row r="47" spans="1:21" x14ac:dyDescent="0.25">
      <c r="A47" s="44" t="s">
        <v>35</v>
      </c>
      <c r="B47" s="91">
        <v>2990.5239999999999</v>
      </c>
      <c r="C47" s="91">
        <v>3584.2260000000001</v>
      </c>
      <c r="D47" s="91">
        <v>4159.8599999999997</v>
      </c>
      <c r="E47" s="91">
        <v>4736.1790000000001</v>
      </c>
      <c r="F47" s="91">
        <v>5747.6559999999999</v>
      </c>
      <c r="G47" s="91">
        <v>7892.8</v>
      </c>
      <c r="H47" s="91">
        <v>9147</v>
      </c>
      <c r="I47" s="91">
        <v>11261.4</v>
      </c>
      <c r="J47" s="91">
        <v>14983.7</v>
      </c>
      <c r="K47" s="91">
        <v>18103.599999999999</v>
      </c>
      <c r="L47" s="91">
        <v>19961.900000000001</v>
      </c>
      <c r="M47" s="91">
        <v>20185.400000000001</v>
      </c>
      <c r="N47" s="91">
        <v>23755.599999999999</v>
      </c>
      <c r="O47" s="91">
        <v>26657</v>
      </c>
      <c r="P47" s="91">
        <v>29070.400000000001</v>
      </c>
      <c r="Q47" s="91">
        <v>36287.300000000003</v>
      </c>
      <c r="R47" s="91">
        <v>37312.5</v>
      </c>
      <c r="S47" s="91">
        <v>41051</v>
      </c>
      <c r="T47" s="58">
        <v>43707</v>
      </c>
      <c r="U47" s="58">
        <v>50410</v>
      </c>
    </row>
    <row r="48" spans="1:21" x14ac:dyDescent="0.25">
      <c r="A48" s="44" t="s">
        <v>36</v>
      </c>
      <c r="B48" s="91">
        <v>16476.577000000001</v>
      </c>
      <c r="C48" s="91">
        <v>22255.267</v>
      </c>
      <c r="D48" s="91">
        <v>23733.409</v>
      </c>
      <c r="E48" s="91">
        <v>28661.883999999998</v>
      </c>
      <c r="F48" s="91">
        <v>33063.506999999998</v>
      </c>
      <c r="G48" s="91">
        <v>32958.5</v>
      </c>
      <c r="H48" s="91">
        <v>39369.9</v>
      </c>
      <c r="I48" s="91">
        <v>51036.4</v>
      </c>
      <c r="J48" s="91">
        <v>67488.5</v>
      </c>
      <c r="K48" s="91">
        <v>62337.3</v>
      </c>
      <c r="L48" s="91">
        <v>60161.4</v>
      </c>
      <c r="M48" s="91">
        <v>72370.399999999994</v>
      </c>
      <c r="N48" s="91">
        <v>78663.7</v>
      </c>
      <c r="O48" s="91">
        <v>83791</v>
      </c>
      <c r="P48" s="91">
        <v>100672.7</v>
      </c>
      <c r="Q48" s="91">
        <v>121330</v>
      </c>
      <c r="R48" s="91">
        <v>136630.6</v>
      </c>
      <c r="S48" s="91">
        <v>133764.20000000001</v>
      </c>
      <c r="T48" s="58">
        <v>128275</v>
      </c>
      <c r="U48" s="58">
        <v>149118</v>
      </c>
    </row>
    <row r="49" spans="1:21" x14ac:dyDescent="0.25">
      <c r="A49" s="44" t="s">
        <v>37</v>
      </c>
      <c r="B49" s="91">
        <v>27529.687999999998</v>
      </c>
      <c r="C49" s="91">
        <v>34794.836000000003</v>
      </c>
      <c r="D49" s="91">
        <v>36608.618999999999</v>
      </c>
      <c r="E49" s="91">
        <v>41253.908000000003</v>
      </c>
      <c r="F49" s="91">
        <v>56936.451999999997</v>
      </c>
      <c r="G49" s="91">
        <v>61480.800000000003</v>
      </c>
      <c r="H49" s="91">
        <v>67550.2</v>
      </c>
      <c r="I49" s="91">
        <v>74368.899999999994</v>
      </c>
      <c r="J49" s="91">
        <v>106006.6</v>
      </c>
      <c r="K49" s="91">
        <v>95148.3</v>
      </c>
      <c r="L49" s="91">
        <v>108662.2</v>
      </c>
      <c r="M49" s="91">
        <v>134904.79999999999</v>
      </c>
      <c r="N49" s="91">
        <v>140034.9</v>
      </c>
      <c r="O49" s="91">
        <v>143512.79999999999</v>
      </c>
      <c r="P49" s="91">
        <v>172459.2</v>
      </c>
      <c r="Q49" s="91">
        <v>219008.1</v>
      </c>
      <c r="R49" s="91">
        <v>252776.8</v>
      </c>
      <c r="S49" s="91">
        <v>254430.9</v>
      </c>
      <c r="T49" s="58">
        <v>255129</v>
      </c>
      <c r="U49" s="58">
        <v>285455</v>
      </c>
    </row>
    <row r="50" spans="1:21" x14ac:dyDescent="0.25">
      <c r="A50" s="44" t="s">
        <v>38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>
        <v>1748.7</v>
      </c>
      <c r="Q50" s="91">
        <v>2015.8</v>
      </c>
      <c r="R50" s="91">
        <v>2269.3000000000002</v>
      </c>
      <c r="S50" s="91">
        <v>2474.3000000000002</v>
      </c>
      <c r="T50" s="58">
        <v>2061</v>
      </c>
      <c r="U50" s="58">
        <v>3104</v>
      </c>
    </row>
    <row r="51" spans="1:21" ht="18" x14ac:dyDescent="0.25">
      <c r="A51" s="43" t="s">
        <v>89</v>
      </c>
      <c r="B51" s="92">
        <v>41867.332999999999</v>
      </c>
      <c r="C51" s="92">
        <f>C52+C53+C54+C55+C56+C58</f>
        <v>54852.307000000001</v>
      </c>
      <c r="D51" s="92">
        <f>SUM(D52:D58)</f>
        <v>61823.375</v>
      </c>
      <c r="E51" s="92">
        <v>73888.800000000003</v>
      </c>
      <c r="F51" s="92">
        <f>SUM(F52:F58)</f>
        <v>94709.445999999996</v>
      </c>
      <c r="G51" s="92">
        <v>104073.3</v>
      </c>
      <c r="H51" s="92">
        <v>117093.9</v>
      </c>
      <c r="I51" s="92">
        <f>SUM(I52:I58)</f>
        <v>144637.4</v>
      </c>
      <c r="J51" s="92">
        <f>SUM(J52:J58)</f>
        <v>170547.7</v>
      </c>
      <c r="K51" s="92">
        <f>SUM(K52:K58)</f>
        <v>171354.3</v>
      </c>
      <c r="L51" s="92">
        <f>SUM(L52:L58)</f>
        <v>197873.4</v>
      </c>
      <c r="M51" s="92">
        <v>237055.49999999997</v>
      </c>
      <c r="N51" s="92">
        <f t="shared" ref="N51:S51" si="4">SUM(N52:N58)</f>
        <v>247460.50000000003</v>
      </c>
      <c r="O51" s="92">
        <f t="shared" si="4"/>
        <v>283712.59999999998</v>
      </c>
      <c r="P51" s="92">
        <v>322987.69999999995</v>
      </c>
      <c r="Q51" s="92">
        <v>384913.79999999993</v>
      </c>
      <c r="R51" s="92">
        <f t="shared" si="4"/>
        <v>428066.5</v>
      </c>
      <c r="S51" s="92">
        <f t="shared" si="4"/>
        <v>436751.5</v>
      </c>
      <c r="T51" s="75">
        <v>461495</v>
      </c>
      <c r="U51" s="75">
        <v>492610</v>
      </c>
    </row>
    <row r="52" spans="1:21" x14ac:dyDescent="0.25">
      <c r="A52" s="44" t="s">
        <v>39</v>
      </c>
      <c r="B52" s="91">
        <v>8171.348</v>
      </c>
      <c r="C52" s="91">
        <v>12123.441999999999</v>
      </c>
      <c r="D52" s="91">
        <v>13897.620999999999</v>
      </c>
      <c r="E52" s="91">
        <v>18967.978999999999</v>
      </c>
      <c r="F52" s="91">
        <v>21631.793000000001</v>
      </c>
      <c r="G52" s="91">
        <v>25196.9</v>
      </c>
      <c r="H52" s="91">
        <v>28163.599999999999</v>
      </c>
      <c r="I52" s="91">
        <v>32273.4</v>
      </c>
      <c r="J52" s="91">
        <v>38751.5</v>
      </c>
      <c r="K52" s="91">
        <v>43800.1</v>
      </c>
      <c r="L52" s="91">
        <v>47409.7</v>
      </c>
      <c r="M52" s="91">
        <v>55338.5</v>
      </c>
      <c r="N52" s="91">
        <v>63149.8</v>
      </c>
      <c r="O52" s="91">
        <v>71892.399999999994</v>
      </c>
      <c r="P52" s="91">
        <v>83390.899999999994</v>
      </c>
      <c r="Q52" s="91">
        <v>94477.9</v>
      </c>
      <c r="R52" s="91">
        <v>108472.7</v>
      </c>
      <c r="S52" s="91">
        <v>118960.3</v>
      </c>
      <c r="T52" s="58">
        <v>124371</v>
      </c>
      <c r="U52" s="58">
        <v>133316</v>
      </c>
    </row>
    <row r="53" spans="1:21" x14ac:dyDescent="0.25">
      <c r="A53" s="44" t="s">
        <v>40</v>
      </c>
      <c r="B53" s="91">
        <v>813.52</v>
      </c>
      <c r="C53" s="91">
        <v>1141.9649999999999</v>
      </c>
      <c r="D53" s="91">
        <v>1334.2329999999999</v>
      </c>
      <c r="E53" s="91">
        <v>1646.8689999999999</v>
      </c>
      <c r="F53" s="91">
        <v>1860.818</v>
      </c>
      <c r="G53" s="91">
        <v>1957.6</v>
      </c>
      <c r="H53" s="91">
        <v>2156.6</v>
      </c>
      <c r="I53" s="91">
        <v>2372.1</v>
      </c>
      <c r="J53" s="91">
        <v>2960.8</v>
      </c>
      <c r="K53" s="91">
        <v>2926.3</v>
      </c>
      <c r="L53" s="91">
        <v>3230.7</v>
      </c>
      <c r="M53" s="91">
        <v>4570.2</v>
      </c>
      <c r="N53" s="91">
        <v>3883.7</v>
      </c>
      <c r="O53" s="91">
        <v>4614.1000000000004</v>
      </c>
      <c r="P53" s="91">
        <v>5421.3</v>
      </c>
      <c r="Q53" s="91">
        <v>6885.1</v>
      </c>
      <c r="R53" s="91">
        <v>8518.2999999999993</v>
      </c>
      <c r="S53" s="91">
        <v>9031.2999999999993</v>
      </c>
      <c r="T53" s="58">
        <v>10392</v>
      </c>
      <c r="U53" s="58">
        <v>10771</v>
      </c>
    </row>
    <row r="54" spans="1:21" ht="19.5" x14ac:dyDescent="0.25">
      <c r="A54" s="44" t="s">
        <v>41</v>
      </c>
      <c r="B54" s="91">
        <v>7749.5810000000001</v>
      </c>
      <c r="C54" s="91">
        <v>9912.1569999999992</v>
      </c>
      <c r="D54" s="91">
        <v>11084.477999999999</v>
      </c>
      <c r="E54" s="91">
        <v>12256.505999999999</v>
      </c>
      <c r="F54" s="91">
        <v>13695.273999999999</v>
      </c>
      <c r="G54" s="91">
        <v>13581.1</v>
      </c>
      <c r="H54" s="91">
        <v>14555.7</v>
      </c>
      <c r="I54" s="91">
        <v>16640.3</v>
      </c>
      <c r="J54" s="91">
        <v>19176.099999999999</v>
      </c>
      <c r="K54" s="91">
        <v>20116.900000000001</v>
      </c>
      <c r="L54" s="91">
        <v>23588.3</v>
      </c>
      <c r="M54" s="91">
        <v>27133.7</v>
      </c>
      <c r="N54" s="91">
        <v>29617.8</v>
      </c>
      <c r="O54" s="91">
        <v>31774.400000000001</v>
      </c>
      <c r="P54" s="91">
        <v>33326.199999999997</v>
      </c>
      <c r="Q54" s="91">
        <v>37919.800000000003</v>
      </c>
      <c r="R54" s="91">
        <v>42423.5</v>
      </c>
      <c r="S54" s="91">
        <v>45709.8</v>
      </c>
      <c r="T54" s="58">
        <v>49385</v>
      </c>
      <c r="U54" s="58">
        <v>54934</v>
      </c>
    </row>
    <row r="55" spans="1:21" ht="19.5" x14ac:dyDescent="0.25">
      <c r="A55" s="44" t="s">
        <v>42</v>
      </c>
      <c r="B55" s="91">
        <v>3017.0659999999998</v>
      </c>
      <c r="C55" s="91">
        <v>3434.1669999999999</v>
      </c>
      <c r="D55" s="91">
        <v>4421.7420000000002</v>
      </c>
      <c r="E55" s="91">
        <v>4629.9610000000002</v>
      </c>
      <c r="F55" s="91">
        <v>5257.43</v>
      </c>
      <c r="G55" s="91">
        <v>6633.4</v>
      </c>
      <c r="H55" s="91">
        <v>7971.4</v>
      </c>
      <c r="I55" s="91">
        <v>9475.6</v>
      </c>
      <c r="J55" s="91">
        <v>11563.7</v>
      </c>
      <c r="K55" s="91">
        <v>13591.2</v>
      </c>
      <c r="L55" s="91">
        <v>15040.5</v>
      </c>
      <c r="M55" s="91">
        <v>17577.5</v>
      </c>
      <c r="N55" s="91">
        <v>17768.3</v>
      </c>
      <c r="O55" s="91">
        <v>19883.7</v>
      </c>
      <c r="P55" s="91">
        <v>20844.900000000001</v>
      </c>
      <c r="Q55" s="91">
        <v>26032.400000000001</v>
      </c>
      <c r="R55" s="91">
        <v>26801.5</v>
      </c>
      <c r="S55" s="91">
        <v>27580.3</v>
      </c>
      <c r="T55" s="58">
        <v>29513</v>
      </c>
      <c r="U55" s="58">
        <v>32106</v>
      </c>
    </row>
    <row r="56" spans="1:21" ht="19.5" x14ac:dyDescent="0.25">
      <c r="A56" s="44" t="s">
        <v>43</v>
      </c>
      <c r="B56" s="91">
        <v>2728.5160000000001</v>
      </c>
      <c r="C56" s="91">
        <v>3743.373</v>
      </c>
      <c r="D56" s="91">
        <v>4466.2749999999996</v>
      </c>
      <c r="E56" s="91">
        <v>5361.76</v>
      </c>
      <c r="F56" s="91">
        <v>7000.9110000000001</v>
      </c>
      <c r="G56" s="91">
        <v>7639.3</v>
      </c>
      <c r="H56" s="91">
        <v>8373.5</v>
      </c>
      <c r="I56" s="91">
        <v>9985.5</v>
      </c>
      <c r="J56" s="91">
        <v>14427</v>
      </c>
      <c r="K56" s="91">
        <v>14373.1</v>
      </c>
      <c r="L56" s="91">
        <v>16910.5</v>
      </c>
      <c r="M56" s="91">
        <v>19997.2</v>
      </c>
      <c r="N56" s="91">
        <v>22188.7</v>
      </c>
      <c r="O56" s="91">
        <v>24668.400000000001</v>
      </c>
      <c r="P56" s="91">
        <v>22831.9</v>
      </c>
      <c r="Q56" s="91">
        <v>23209.5</v>
      </c>
      <c r="R56" s="91">
        <v>22164.9</v>
      </c>
      <c r="S56" s="91">
        <v>22291.200000000001</v>
      </c>
      <c r="T56" s="58">
        <v>24198</v>
      </c>
      <c r="U56" s="58">
        <v>31964</v>
      </c>
    </row>
    <row r="57" spans="1:21" x14ac:dyDescent="0.25">
      <c r="A57" s="44" t="s">
        <v>44</v>
      </c>
      <c r="B57" s="91" t="s">
        <v>102</v>
      </c>
      <c r="C57" s="91" t="s">
        <v>102</v>
      </c>
      <c r="D57" s="91" t="s">
        <v>102</v>
      </c>
      <c r="E57" s="91" t="s">
        <v>102</v>
      </c>
      <c r="F57" s="91">
        <v>3767.5729999999999</v>
      </c>
      <c r="G57" s="91">
        <v>4551.6000000000004</v>
      </c>
      <c r="H57" s="91">
        <v>5277.3</v>
      </c>
      <c r="I57" s="91">
        <v>6938.8</v>
      </c>
      <c r="J57" s="91">
        <v>8559.7000000000007</v>
      </c>
      <c r="K57" s="91">
        <v>10389.5</v>
      </c>
      <c r="L57" s="91">
        <v>10893</v>
      </c>
      <c r="M57" s="91">
        <v>12889</v>
      </c>
      <c r="N57" s="91">
        <v>13564.7</v>
      </c>
      <c r="O57" s="91">
        <v>14658.8</v>
      </c>
      <c r="P57" s="91">
        <v>15156.2</v>
      </c>
      <c r="Q57" s="91">
        <v>17548.8</v>
      </c>
      <c r="R57" s="91">
        <v>21122.7</v>
      </c>
      <c r="S57" s="91">
        <v>25996.9</v>
      </c>
      <c r="T57" s="58">
        <v>27778</v>
      </c>
      <c r="U57" s="58">
        <v>32716</v>
      </c>
    </row>
    <row r="58" spans="1:21" x14ac:dyDescent="0.25">
      <c r="A58" s="44" t="s">
        <v>45</v>
      </c>
      <c r="B58" s="91">
        <v>19387.302</v>
      </c>
      <c r="C58" s="91">
        <v>24497.203000000001</v>
      </c>
      <c r="D58" s="91">
        <v>26619.026000000002</v>
      </c>
      <c r="E58" s="91">
        <v>30767.937000000002</v>
      </c>
      <c r="F58" s="91">
        <v>41495.646999999997</v>
      </c>
      <c r="G58" s="91">
        <v>44513.4</v>
      </c>
      <c r="H58" s="91">
        <v>50595.8</v>
      </c>
      <c r="I58" s="91">
        <v>66951.7</v>
      </c>
      <c r="J58" s="91">
        <v>75108.899999999994</v>
      </c>
      <c r="K58" s="91">
        <v>66157.2</v>
      </c>
      <c r="L58" s="91">
        <v>80800.7</v>
      </c>
      <c r="M58" s="91">
        <v>99549.4</v>
      </c>
      <c r="N58" s="91">
        <v>97287.5</v>
      </c>
      <c r="O58" s="91">
        <v>116220.8</v>
      </c>
      <c r="P58" s="91">
        <v>142016.29999999999</v>
      </c>
      <c r="Q58" s="91">
        <v>178840.3</v>
      </c>
      <c r="R58" s="91">
        <v>198562.9</v>
      </c>
      <c r="S58" s="91">
        <v>187181.7</v>
      </c>
      <c r="T58" s="58">
        <v>195858</v>
      </c>
      <c r="U58" s="58">
        <v>196803</v>
      </c>
    </row>
    <row r="59" spans="1:21" ht="18" x14ac:dyDescent="0.25">
      <c r="A59" s="43" t="s">
        <v>90</v>
      </c>
      <c r="B59" s="92">
        <v>198050.90100000001</v>
      </c>
      <c r="C59" s="92">
        <v>247405.8</v>
      </c>
      <c r="D59" s="92">
        <f>SUM(D60:D73)</f>
        <v>255099.88600000003</v>
      </c>
      <c r="E59" s="92">
        <v>281897.93699999998</v>
      </c>
      <c r="F59" s="92">
        <f t="shared" ref="F59:N59" si="5">SUM(F60:F73)</f>
        <v>322716.554</v>
      </c>
      <c r="G59" s="92">
        <f t="shared" si="5"/>
        <v>355588.19999999995</v>
      </c>
      <c r="H59" s="92">
        <v>405288.79999999993</v>
      </c>
      <c r="I59" s="92">
        <f t="shared" si="5"/>
        <v>480806.10000000003</v>
      </c>
      <c r="J59" s="92">
        <f t="shared" si="5"/>
        <v>619134.30000000005</v>
      </c>
      <c r="K59" s="92">
        <f t="shared" si="5"/>
        <v>605167.79999999993</v>
      </c>
      <c r="L59" s="92">
        <f t="shared" si="5"/>
        <v>562140.69999999995</v>
      </c>
      <c r="M59" s="92">
        <f t="shared" si="5"/>
        <v>766229.8</v>
      </c>
      <c r="N59" s="92">
        <f t="shared" si="5"/>
        <v>767821.19999999984</v>
      </c>
      <c r="O59" s="92">
        <f>SUM(O60:O73)</f>
        <v>838916.60000000009</v>
      </c>
      <c r="P59" s="92">
        <v>958092.89999999991</v>
      </c>
      <c r="Q59" s="92">
        <v>1113851.6000000001</v>
      </c>
      <c r="R59" s="92">
        <f>SUM(R60:R73)</f>
        <v>1204825.8999999999</v>
      </c>
      <c r="S59" s="92">
        <f>SUM(S60:S73)</f>
        <v>1194371.2000000002</v>
      </c>
      <c r="T59" s="75">
        <v>1191900</v>
      </c>
      <c r="U59" s="75">
        <v>1316907</v>
      </c>
    </row>
    <row r="60" spans="1:21" x14ac:dyDescent="0.25">
      <c r="A60" s="44" t="s">
        <v>46</v>
      </c>
      <c r="B60" s="91">
        <v>27552.065999999999</v>
      </c>
      <c r="C60" s="91">
        <v>35847.832000000002</v>
      </c>
      <c r="D60" s="91">
        <v>42880.720999999998</v>
      </c>
      <c r="E60" s="91">
        <v>49105.561999999998</v>
      </c>
      <c r="F60" s="91">
        <v>55276.07</v>
      </c>
      <c r="G60" s="91">
        <v>60351.199999999997</v>
      </c>
      <c r="H60" s="91">
        <v>70904.399999999994</v>
      </c>
      <c r="I60" s="91">
        <v>80480.7</v>
      </c>
      <c r="J60" s="91">
        <v>102814.3</v>
      </c>
      <c r="K60" s="91">
        <v>100724.5</v>
      </c>
      <c r="L60" s="91">
        <v>86171.7</v>
      </c>
      <c r="M60" s="91">
        <v>107122.3</v>
      </c>
      <c r="N60" s="91">
        <v>102932.4</v>
      </c>
      <c r="O60" s="91">
        <v>119796.6</v>
      </c>
      <c r="P60" s="91">
        <v>128186.1</v>
      </c>
      <c r="Q60" s="91">
        <v>149964.5</v>
      </c>
      <c r="R60" s="91">
        <v>158708.79999999999</v>
      </c>
      <c r="S60" s="91">
        <v>157270.1</v>
      </c>
      <c r="T60" s="58">
        <v>157486</v>
      </c>
      <c r="U60" s="58">
        <v>169683</v>
      </c>
    </row>
    <row r="61" spans="1:21" x14ac:dyDescent="0.25">
      <c r="A61" s="44" t="s">
        <v>47</v>
      </c>
      <c r="B61" s="91">
        <v>5021.2370000000001</v>
      </c>
      <c r="C61" s="91">
        <v>6210.6959999999999</v>
      </c>
      <c r="D61" s="91">
        <v>6073.9809999999998</v>
      </c>
      <c r="E61" s="91">
        <v>7171.1580000000004</v>
      </c>
      <c r="F61" s="91">
        <v>8306.2430000000004</v>
      </c>
      <c r="G61" s="91">
        <v>10141.700000000001</v>
      </c>
      <c r="H61" s="91">
        <v>11145.6</v>
      </c>
      <c r="I61" s="91">
        <v>12120.4</v>
      </c>
      <c r="J61" s="91">
        <v>14797.4</v>
      </c>
      <c r="K61" s="91">
        <v>15994</v>
      </c>
      <c r="L61" s="91">
        <v>15588.4</v>
      </c>
      <c r="M61" s="91">
        <v>20002.400000000001</v>
      </c>
      <c r="N61" s="91">
        <v>22843.5</v>
      </c>
      <c r="O61" s="91">
        <v>27183.4</v>
      </c>
      <c r="P61" s="91">
        <v>35069</v>
      </c>
      <c r="Q61" s="91">
        <v>43315.4</v>
      </c>
      <c r="R61" s="91">
        <v>39217.4</v>
      </c>
      <c r="S61" s="91">
        <v>38912.699999999997</v>
      </c>
      <c r="T61" s="58">
        <v>43262</v>
      </c>
      <c r="U61" s="58">
        <v>49083</v>
      </c>
    </row>
    <row r="62" spans="1:21" x14ac:dyDescent="0.25">
      <c r="A62" s="44" t="s">
        <v>48</v>
      </c>
      <c r="B62" s="91">
        <v>8618.2559999999994</v>
      </c>
      <c r="C62" s="91">
        <v>10072.01</v>
      </c>
      <c r="D62" s="91">
        <v>11343.716</v>
      </c>
      <c r="E62" s="91">
        <v>11906.895</v>
      </c>
      <c r="F62" s="91">
        <v>12702.237999999999</v>
      </c>
      <c r="G62" s="91">
        <v>16055.7</v>
      </c>
      <c r="H62" s="91">
        <v>18471.2</v>
      </c>
      <c r="I62" s="91">
        <v>22125.7</v>
      </c>
      <c r="J62" s="91">
        <v>28706.799999999999</v>
      </c>
      <c r="K62" s="91">
        <v>31123</v>
      </c>
      <c r="L62" s="91">
        <v>25880.799999999999</v>
      </c>
      <c r="M62" s="91">
        <v>37863.199999999997</v>
      </c>
      <c r="N62" s="91">
        <v>39299</v>
      </c>
      <c r="O62" s="91">
        <v>40285.599999999999</v>
      </c>
      <c r="P62" s="91">
        <v>46301</v>
      </c>
      <c r="Q62" s="91">
        <v>53540.1</v>
      </c>
      <c r="R62" s="91">
        <v>58873.1</v>
      </c>
      <c r="S62" s="91">
        <v>59702.5</v>
      </c>
      <c r="T62" s="58">
        <v>63662</v>
      </c>
      <c r="U62" s="58">
        <v>71959</v>
      </c>
    </row>
    <row r="63" spans="1:21" x14ac:dyDescent="0.25">
      <c r="A63" s="44" t="s">
        <v>49</v>
      </c>
      <c r="B63" s="91">
        <v>30648.936000000002</v>
      </c>
      <c r="C63" s="91">
        <v>39384.836000000003</v>
      </c>
      <c r="D63" s="91">
        <v>39010.381999999998</v>
      </c>
      <c r="E63" s="91">
        <v>44882.131999999998</v>
      </c>
      <c r="F63" s="91">
        <v>53660.449000000001</v>
      </c>
      <c r="G63" s="91">
        <v>61603</v>
      </c>
      <c r="H63" s="91">
        <v>71638.600000000006</v>
      </c>
      <c r="I63" s="91">
        <v>90724</v>
      </c>
      <c r="J63" s="91">
        <v>113975.2</v>
      </c>
      <c r="K63" s="91">
        <v>112199.8</v>
      </c>
      <c r="L63" s="91">
        <v>98043.7</v>
      </c>
      <c r="M63" s="91">
        <v>147628</v>
      </c>
      <c r="N63" s="91">
        <v>147839.9</v>
      </c>
      <c r="O63" s="91">
        <v>157706.9</v>
      </c>
      <c r="P63" s="91">
        <v>184289</v>
      </c>
      <c r="Q63" s="91">
        <v>211810.1</v>
      </c>
      <c r="R63" s="91">
        <v>229812.8</v>
      </c>
      <c r="S63" s="91">
        <v>235297.3</v>
      </c>
      <c r="T63" s="58">
        <v>226034</v>
      </c>
      <c r="U63" s="58">
        <v>248781</v>
      </c>
    </row>
    <row r="64" spans="1:21" x14ac:dyDescent="0.25">
      <c r="A64" s="44" t="s">
        <v>50</v>
      </c>
      <c r="B64" s="91">
        <v>9963.1679999999997</v>
      </c>
      <c r="C64" s="91">
        <v>13182.152</v>
      </c>
      <c r="D64" s="91">
        <v>14409.98</v>
      </c>
      <c r="E64" s="91">
        <v>15000.072</v>
      </c>
      <c r="F64" s="91">
        <v>15843.895</v>
      </c>
      <c r="G64" s="91">
        <v>18660.400000000001</v>
      </c>
      <c r="H64" s="91">
        <v>21828.5</v>
      </c>
      <c r="I64" s="91">
        <v>24426.7</v>
      </c>
      <c r="J64" s="91">
        <v>30870.400000000001</v>
      </c>
      <c r="K64" s="91">
        <v>31473.8</v>
      </c>
      <c r="L64" s="91">
        <v>32680.1</v>
      </c>
      <c r="M64" s="91">
        <v>43607.3</v>
      </c>
      <c r="N64" s="91">
        <v>44229.9</v>
      </c>
      <c r="O64" s="91">
        <v>45513.2</v>
      </c>
      <c r="P64" s="91">
        <v>56511.6</v>
      </c>
      <c r="Q64" s="91">
        <v>62291.5</v>
      </c>
      <c r="R64" s="91">
        <v>64544</v>
      </c>
      <c r="S64" s="91">
        <v>65292.800000000003</v>
      </c>
      <c r="T64" s="58">
        <v>64539</v>
      </c>
      <c r="U64" s="58">
        <v>67705</v>
      </c>
    </row>
    <row r="65" spans="1:21" x14ac:dyDescent="0.25">
      <c r="A65" s="44" t="s">
        <v>51</v>
      </c>
      <c r="B65" s="91">
        <v>8317.7800000000007</v>
      </c>
      <c r="C65" s="91">
        <v>9748.2489999999998</v>
      </c>
      <c r="D65" s="91">
        <v>10110.642</v>
      </c>
      <c r="E65" s="91">
        <v>10895.956</v>
      </c>
      <c r="F65" s="91">
        <v>11869.482</v>
      </c>
      <c r="G65" s="91">
        <v>13482.6</v>
      </c>
      <c r="H65" s="91">
        <v>14654.7</v>
      </c>
      <c r="I65" s="91">
        <v>16150</v>
      </c>
      <c r="J65" s="91">
        <v>21314.1</v>
      </c>
      <c r="K65" s="91">
        <v>23072.3</v>
      </c>
      <c r="L65" s="91">
        <v>20912.400000000001</v>
      </c>
      <c r="M65" s="91">
        <v>30531.3</v>
      </c>
      <c r="N65" s="91">
        <v>30867.8</v>
      </c>
      <c r="O65" s="91">
        <v>29086.2</v>
      </c>
      <c r="P65" s="91">
        <v>33925.4</v>
      </c>
      <c r="Q65" s="91">
        <v>39604.199999999997</v>
      </c>
      <c r="R65" s="91">
        <v>39553.599999999999</v>
      </c>
      <c r="S65" s="91">
        <v>38615.4</v>
      </c>
      <c r="T65" s="58">
        <v>37468</v>
      </c>
      <c r="U65" s="58">
        <v>42903</v>
      </c>
    </row>
    <row r="66" spans="1:21" x14ac:dyDescent="0.25">
      <c r="A66" s="44" t="s">
        <v>52</v>
      </c>
      <c r="B66" s="91">
        <v>14006.163</v>
      </c>
      <c r="C66" s="91">
        <v>16902.191999999999</v>
      </c>
      <c r="D66" s="91">
        <v>15989.216</v>
      </c>
      <c r="E66" s="91">
        <v>16137.079</v>
      </c>
      <c r="F66" s="91">
        <v>17600.663</v>
      </c>
      <c r="G66" s="91">
        <v>18126.900000000001</v>
      </c>
      <c r="H66" s="91">
        <v>19010</v>
      </c>
      <c r="I66" s="91">
        <v>19696.8</v>
      </c>
      <c r="J66" s="91">
        <v>25932.9</v>
      </c>
      <c r="K66" s="91">
        <v>25923.7</v>
      </c>
      <c r="L66" s="91">
        <v>28053.599999999999</v>
      </c>
      <c r="M66" s="91">
        <v>37009</v>
      </c>
      <c r="N66" s="91">
        <v>33039.300000000003</v>
      </c>
      <c r="O66" s="91">
        <v>33732.800000000003</v>
      </c>
      <c r="P66" s="91">
        <v>37287.599999999999</v>
      </c>
      <c r="Q66" s="91">
        <v>40628.300000000003</v>
      </c>
      <c r="R66" s="91">
        <v>40048.6</v>
      </c>
      <c r="S66" s="91">
        <v>41560.300000000003</v>
      </c>
      <c r="T66" s="58">
        <v>44193</v>
      </c>
      <c r="U66" s="58">
        <v>43237</v>
      </c>
    </row>
    <row r="67" spans="1:21" x14ac:dyDescent="0.25">
      <c r="A67" s="44" t="s">
        <v>53</v>
      </c>
      <c r="B67" s="91">
        <v>10920.242</v>
      </c>
      <c r="C67" s="91">
        <v>12958.093999999999</v>
      </c>
      <c r="D67" s="91">
        <v>12828.583000000001</v>
      </c>
      <c r="E67" s="91">
        <v>13436.593999999999</v>
      </c>
      <c r="F67" s="91">
        <v>15386.677</v>
      </c>
      <c r="G67" s="91">
        <v>16252.5</v>
      </c>
      <c r="H67" s="91">
        <v>16817.5</v>
      </c>
      <c r="I67" s="91">
        <v>17005.400000000001</v>
      </c>
      <c r="J67" s="91">
        <v>22378.1</v>
      </c>
      <c r="K67" s="91">
        <v>22102.5</v>
      </c>
      <c r="L67" s="91">
        <v>22088.7</v>
      </c>
      <c r="M67" s="91">
        <v>27281.200000000001</v>
      </c>
      <c r="N67" s="91">
        <v>26061.5</v>
      </c>
      <c r="O67" s="91">
        <v>27151.599999999999</v>
      </c>
      <c r="P67" s="91">
        <v>33947</v>
      </c>
      <c r="Q67" s="91">
        <v>36231.800000000003</v>
      </c>
      <c r="R67" s="91">
        <v>38528.800000000003</v>
      </c>
      <c r="S67" s="91">
        <v>39271.800000000003</v>
      </c>
      <c r="T67" s="58">
        <v>41253</v>
      </c>
      <c r="U67" s="58">
        <v>43879</v>
      </c>
    </row>
    <row r="68" spans="1:21" x14ac:dyDescent="0.25">
      <c r="A68" s="44" t="s">
        <v>54</v>
      </c>
      <c r="B68" s="91">
        <v>14556.022000000001</v>
      </c>
      <c r="C68" s="91">
        <v>17600.449000000001</v>
      </c>
      <c r="D68" s="91">
        <v>18083.043000000001</v>
      </c>
      <c r="E68" s="91">
        <v>19847.924999999999</v>
      </c>
      <c r="F68" s="91">
        <v>22563.103999999999</v>
      </c>
      <c r="G68" s="91">
        <v>26547.8</v>
      </c>
      <c r="H68" s="91">
        <v>29038.400000000001</v>
      </c>
      <c r="I68" s="91">
        <v>32110.5</v>
      </c>
      <c r="J68" s="91">
        <v>41914.1</v>
      </c>
      <c r="K68" s="91">
        <v>38084</v>
      </c>
      <c r="L68" s="91">
        <v>36242.400000000001</v>
      </c>
      <c r="M68" s="91">
        <v>46591.1</v>
      </c>
      <c r="N68" s="91">
        <v>44312.1</v>
      </c>
      <c r="O68" s="91">
        <v>50224.1</v>
      </c>
      <c r="P68" s="91">
        <v>62019.3</v>
      </c>
      <c r="Q68" s="91">
        <v>67202.7</v>
      </c>
      <c r="R68" s="91">
        <v>67368.2</v>
      </c>
      <c r="S68" s="91">
        <v>69004</v>
      </c>
      <c r="T68" s="58">
        <v>67560</v>
      </c>
      <c r="U68" s="58">
        <v>77523</v>
      </c>
    </row>
    <row r="69" spans="1:21" x14ac:dyDescent="0.25">
      <c r="A69" s="44" t="s">
        <v>55</v>
      </c>
      <c r="B69" s="91">
        <v>19368.499</v>
      </c>
      <c r="C69" s="91">
        <v>22414.079000000002</v>
      </c>
      <c r="D69" s="91">
        <v>20949.464</v>
      </c>
      <c r="E69" s="91">
        <v>24227.777999999998</v>
      </c>
      <c r="F69" s="91">
        <v>28228.453000000001</v>
      </c>
      <c r="G69" s="91">
        <v>29418.9</v>
      </c>
      <c r="H69" s="91">
        <v>34053.800000000003</v>
      </c>
      <c r="I69" s="91">
        <v>44921.2</v>
      </c>
      <c r="J69" s="91">
        <v>62919.8</v>
      </c>
      <c r="K69" s="91">
        <v>55288.3</v>
      </c>
      <c r="L69" s="91">
        <v>47707.8</v>
      </c>
      <c r="M69" s="91">
        <v>69144.2</v>
      </c>
      <c r="N69" s="91">
        <v>68019</v>
      </c>
      <c r="O69" s="91">
        <v>77641.399999999994</v>
      </c>
      <c r="P69" s="91">
        <v>83840.399999999994</v>
      </c>
      <c r="Q69" s="91">
        <v>99108.4</v>
      </c>
      <c r="R69" s="91">
        <v>110727</v>
      </c>
      <c r="S69" s="91">
        <v>113038.2</v>
      </c>
      <c r="T69" s="58">
        <v>107971</v>
      </c>
      <c r="U69" s="58">
        <v>113016</v>
      </c>
    </row>
    <row r="70" spans="1:21" x14ac:dyDescent="0.25">
      <c r="A70" s="44" t="s">
        <v>56</v>
      </c>
      <c r="B70" s="91">
        <v>7642.29</v>
      </c>
      <c r="C70" s="91">
        <v>10032.269</v>
      </c>
      <c r="D70" s="91">
        <v>11546.132</v>
      </c>
      <c r="E70" s="91">
        <v>11493.721</v>
      </c>
      <c r="F70" s="91">
        <v>14331.406999999999</v>
      </c>
      <c r="G70" s="91">
        <v>15715.7</v>
      </c>
      <c r="H70" s="91">
        <v>17876.599999999999</v>
      </c>
      <c r="I70" s="91">
        <v>21300.7</v>
      </c>
      <c r="J70" s="91">
        <v>28310.400000000001</v>
      </c>
      <c r="K70" s="91">
        <v>30178.1</v>
      </c>
      <c r="L70" s="91">
        <v>27017.8</v>
      </c>
      <c r="M70" s="91">
        <v>37867.1</v>
      </c>
      <c r="N70" s="91">
        <v>42703.6</v>
      </c>
      <c r="O70" s="91">
        <v>46384.9</v>
      </c>
      <c r="P70" s="91">
        <v>56754</v>
      </c>
      <c r="Q70" s="91">
        <v>74486.399999999994</v>
      </c>
      <c r="R70" s="91">
        <v>83618.899999999994</v>
      </c>
      <c r="S70" s="91">
        <v>73919.399999999994</v>
      </c>
      <c r="T70" s="58">
        <v>82455</v>
      </c>
      <c r="U70" s="58">
        <v>100123</v>
      </c>
    </row>
    <row r="71" spans="1:21" x14ac:dyDescent="0.25">
      <c r="A71" s="44" t="s">
        <v>57</v>
      </c>
      <c r="B71" s="91">
        <v>15744.78</v>
      </c>
      <c r="C71" s="91">
        <v>19401.198</v>
      </c>
      <c r="D71" s="91">
        <v>19752.887999999999</v>
      </c>
      <c r="E71" s="91">
        <v>19818.419999999998</v>
      </c>
      <c r="F71" s="91">
        <v>22708.662</v>
      </c>
      <c r="G71" s="91">
        <v>23092.6</v>
      </c>
      <c r="H71" s="91">
        <v>28112.6</v>
      </c>
      <c r="I71" s="91">
        <v>33275.9</v>
      </c>
      <c r="J71" s="91">
        <v>42046.6</v>
      </c>
      <c r="K71" s="91">
        <v>41709.699999999997</v>
      </c>
      <c r="L71" s="91">
        <v>38105.1</v>
      </c>
      <c r="M71" s="91">
        <v>48616</v>
      </c>
      <c r="N71" s="91">
        <v>55611</v>
      </c>
      <c r="O71" s="91">
        <v>64166.9</v>
      </c>
      <c r="P71" s="91">
        <v>71143.600000000006</v>
      </c>
      <c r="Q71" s="91">
        <v>82193.100000000006</v>
      </c>
      <c r="R71" s="91">
        <v>93052.6</v>
      </c>
      <c r="S71" s="91">
        <v>89051.7</v>
      </c>
      <c r="T71" s="58">
        <v>88976</v>
      </c>
      <c r="U71" s="58">
        <v>100442</v>
      </c>
    </row>
    <row r="72" spans="1:21" x14ac:dyDescent="0.25">
      <c r="A72" s="44" t="s">
        <v>58</v>
      </c>
      <c r="B72" s="91">
        <v>18545.775000000001</v>
      </c>
      <c r="C72" s="91">
        <v>24148.755000000001</v>
      </c>
      <c r="D72" s="91">
        <v>23603.132000000001</v>
      </c>
      <c r="E72" s="91">
        <v>28749.129000000001</v>
      </c>
      <c r="F72" s="91">
        <v>34012.731</v>
      </c>
      <c r="G72" s="91">
        <v>34920.699999999997</v>
      </c>
      <c r="H72" s="91">
        <v>38650.1</v>
      </c>
      <c r="I72" s="91">
        <v>51951</v>
      </c>
      <c r="J72" s="91">
        <v>64031.4</v>
      </c>
      <c r="K72" s="91">
        <v>59053</v>
      </c>
      <c r="L72" s="91">
        <v>67085.100000000006</v>
      </c>
      <c r="M72" s="91">
        <v>84395.4</v>
      </c>
      <c r="N72" s="91">
        <v>83337.100000000006</v>
      </c>
      <c r="O72" s="91">
        <v>92417.7</v>
      </c>
      <c r="P72" s="91">
        <v>100620.7</v>
      </c>
      <c r="Q72" s="91">
        <v>119768.3</v>
      </c>
      <c r="R72" s="91">
        <v>142009.9</v>
      </c>
      <c r="S72" s="91">
        <v>134973.4</v>
      </c>
      <c r="T72" s="58">
        <v>129175</v>
      </c>
      <c r="U72" s="58">
        <v>145143</v>
      </c>
    </row>
    <row r="73" spans="1:21" x14ac:dyDescent="0.25">
      <c r="A73" s="44" t="s">
        <v>59</v>
      </c>
      <c r="B73" s="91">
        <v>7145.6869999999999</v>
      </c>
      <c r="C73" s="91">
        <v>9502.9660000000003</v>
      </c>
      <c r="D73" s="91">
        <v>8518.0059999999994</v>
      </c>
      <c r="E73" s="91">
        <v>9225.5159999999996</v>
      </c>
      <c r="F73" s="91">
        <v>10226.48</v>
      </c>
      <c r="G73" s="91">
        <v>11218.5</v>
      </c>
      <c r="H73" s="91">
        <v>13086.8</v>
      </c>
      <c r="I73" s="91">
        <v>14517.1</v>
      </c>
      <c r="J73" s="91">
        <v>19122.8</v>
      </c>
      <c r="K73" s="91">
        <v>18241.099999999999</v>
      </c>
      <c r="L73" s="91">
        <v>16563.099999999999</v>
      </c>
      <c r="M73" s="91">
        <v>28571.3</v>
      </c>
      <c r="N73" s="91">
        <v>26725.1</v>
      </c>
      <c r="O73" s="91">
        <v>27625.3</v>
      </c>
      <c r="P73" s="91">
        <v>28198.2</v>
      </c>
      <c r="Q73" s="91">
        <v>33706.800000000003</v>
      </c>
      <c r="R73" s="91">
        <v>38762.199999999997</v>
      </c>
      <c r="S73" s="91">
        <v>38461.599999999999</v>
      </c>
      <c r="T73" s="58">
        <v>37868</v>
      </c>
      <c r="U73" s="58">
        <v>43433</v>
      </c>
    </row>
    <row r="74" spans="1:21" s="14" customFormat="1" ht="18" x14ac:dyDescent="0.25">
      <c r="A74" s="43" t="s">
        <v>130</v>
      </c>
      <c r="B74" s="92">
        <v>47312.667000000001</v>
      </c>
      <c r="C74" s="92">
        <v>60423.6</v>
      </c>
      <c r="D74" s="92">
        <f>D75+D76+D77+D82</f>
        <v>63052.873</v>
      </c>
      <c r="E74" s="92">
        <f>E75+E76+E77+E82</f>
        <v>71765.766999999993</v>
      </c>
      <c r="F74" s="92">
        <f>F75+F76+F77+F82</f>
        <v>82158.85500000001</v>
      </c>
      <c r="G74" s="92">
        <f>G75+G76+G77+G82</f>
        <v>97486.6</v>
      </c>
      <c r="H74" s="92">
        <v>120196.1</v>
      </c>
      <c r="I74" s="92">
        <f t="shared" ref="I74:N74" si="6">I75+I76+I77+I82</f>
        <v>129904</v>
      </c>
      <c r="J74" s="92">
        <f t="shared" si="6"/>
        <v>166284.20000000001</v>
      </c>
      <c r="K74" s="92">
        <f t="shared" si="6"/>
        <v>172107.1</v>
      </c>
      <c r="L74" s="92">
        <f t="shared" si="6"/>
        <v>169203.5</v>
      </c>
      <c r="M74" s="92">
        <f t="shared" si="6"/>
        <v>224728.19999999998</v>
      </c>
      <c r="N74" s="92">
        <f t="shared" si="6"/>
        <v>199398.59999999998</v>
      </c>
      <c r="O74" s="92">
        <f>O75+O76+O77+O82</f>
        <v>226003.3</v>
      </c>
      <c r="P74" s="92">
        <v>253024.5</v>
      </c>
      <c r="Q74" s="92">
        <f>Q75+Q76+Q77+Q82</f>
        <v>292395.69999999995</v>
      </c>
      <c r="R74" s="92">
        <f>SUM(R75:R77,R82)</f>
        <v>304672.2</v>
      </c>
      <c r="S74" s="92">
        <f>SUM(S75:S77,S82)</f>
        <v>320285.30000000005</v>
      </c>
      <c r="T74" s="75">
        <v>321680</v>
      </c>
      <c r="U74" s="75">
        <v>343824</v>
      </c>
    </row>
    <row r="75" spans="1:21" x14ac:dyDescent="0.25">
      <c r="A75" s="44" t="s">
        <v>60</v>
      </c>
      <c r="B75" s="91">
        <v>7602.9470000000001</v>
      </c>
      <c r="C75" s="91">
        <v>9640.7289999999994</v>
      </c>
      <c r="D75" s="91">
        <v>9235.7669999999998</v>
      </c>
      <c r="E75" s="91">
        <v>9583.7990000000009</v>
      </c>
      <c r="F75" s="91">
        <v>10679.174999999999</v>
      </c>
      <c r="G75" s="91">
        <v>10982.4</v>
      </c>
      <c r="H75" s="91">
        <v>13754.8</v>
      </c>
      <c r="I75" s="91">
        <v>16873.2</v>
      </c>
      <c r="J75" s="91">
        <v>21802.3</v>
      </c>
      <c r="K75" s="91">
        <v>24114.9</v>
      </c>
      <c r="L75" s="91">
        <v>19650.8</v>
      </c>
      <c r="M75" s="91">
        <v>29477.3</v>
      </c>
      <c r="N75" s="91">
        <v>25553.9</v>
      </c>
      <c r="O75" s="91">
        <v>33084.400000000001</v>
      </c>
      <c r="P75" s="91">
        <v>28471.599999999999</v>
      </c>
      <c r="Q75" s="91">
        <v>34780.5</v>
      </c>
      <c r="R75" s="91">
        <v>38094</v>
      </c>
      <c r="S75" s="91">
        <v>38576.699999999997</v>
      </c>
      <c r="T75" s="58">
        <v>39511</v>
      </c>
      <c r="U75" s="58">
        <v>46269</v>
      </c>
    </row>
    <row r="76" spans="1:21" x14ac:dyDescent="0.25">
      <c r="A76" s="44" t="s">
        <v>61</v>
      </c>
      <c r="B76" s="91">
        <v>15492.69</v>
      </c>
      <c r="C76" s="91">
        <v>19636.682000000001</v>
      </c>
      <c r="D76" s="91">
        <v>20463.393</v>
      </c>
      <c r="E76" s="91">
        <v>21870.398000000001</v>
      </c>
      <c r="F76" s="91">
        <v>24303.004000000001</v>
      </c>
      <c r="G76" s="91">
        <v>27395.5</v>
      </c>
      <c r="H76" s="91">
        <v>30393.200000000001</v>
      </c>
      <c r="I76" s="91">
        <v>30851.599999999999</v>
      </c>
      <c r="J76" s="91">
        <v>40261.5</v>
      </c>
      <c r="K76" s="91">
        <v>43314.6</v>
      </c>
      <c r="L76" s="91">
        <v>44463.6</v>
      </c>
      <c r="M76" s="91">
        <v>56586.6</v>
      </c>
      <c r="N76" s="91">
        <v>51373.7</v>
      </c>
      <c r="O76" s="91">
        <v>58576.2</v>
      </c>
      <c r="P76" s="91">
        <v>65685.899999999994</v>
      </c>
      <c r="Q76" s="91">
        <v>75604.800000000003</v>
      </c>
      <c r="R76" s="91">
        <v>74606.5</v>
      </c>
      <c r="S76" s="91">
        <v>79133.600000000006</v>
      </c>
      <c r="T76" s="58">
        <v>84960</v>
      </c>
      <c r="U76" s="58">
        <v>92018</v>
      </c>
    </row>
    <row r="77" spans="1:21" x14ac:dyDescent="0.25">
      <c r="A77" s="44" t="s">
        <v>62</v>
      </c>
      <c r="B77" s="91">
        <v>11915.481</v>
      </c>
      <c r="C77" s="91">
        <v>15272.939</v>
      </c>
      <c r="D77" s="91">
        <v>15535.815000000001</v>
      </c>
      <c r="E77" s="91">
        <v>17913.415000000001</v>
      </c>
      <c r="F77" s="91">
        <v>21991.135999999999</v>
      </c>
      <c r="G77" s="91">
        <v>24213.599999999999</v>
      </c>
      <c r="H77" s="91">
        <v>30660</v>
      </c>
      <c r="I77" s="91">
        <v>33509.1</v>
      </c>
      <c r="J77" s="91">
        <v>43218.8</v>
      </c>
      <c r="K77" s="91">
        <v>45330.7</v>
      </c>
      <c r="L77" s="91">
        <v>46654</v>
      </c>
      <c r="M77" s="91">
        <v>58660.2</v>
      </c>
      <c r="N77" s="91">
        <v>56125.2</v>
      </c>
      <c r="O77" s="91">
        <v>58853.2</v>
      </c>
      <c r="P77" s="91">
        <v>67110.7</v>
      </c>
      <c r="Q77" s="91">
        <v>70657</v>
      </c>
      <c r="R77" s="91">
        <v>74486.2</v>
      </c>
      <c r="S77" s="91">
        <v>76715.600000000006</v>
      </c>
      <c r="T77" s="58">
        <v>77793</v>
      </c>
      <c r="U77" s="58">
        <v>83037</v>
      </c>
    </row>
    <row r="78" spans="1:21" x14ac:dyDescent="0.25">
      <c r="A78" s="76" t="s">
        <v>63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58"/>
      <c r="U78" s="58"/>
    </row>
    <row r="79" spans="1:21" ht="24" customHeight="1" x14ac:dyDescent="0.25">
      <c r="A79" s="51" t="s">
        <v>88</v>
      </c>
      <c r="B79" s="91">
        <v>1657.912</v>
      </c>
      <c r="C79" s="91">
        <v>1963.258</v>
      </c>
      <c r="D79" s="91">
        <v>1603.63</v>
      </c>
      <c r="E79" s="91">
        <v>2404.8339999999998</v>
      </c>
      <c r="F79" s="91">
        <v>2482.1239999999998</v>
      </c>
      <c r="G79" s="91">
        <v>2550.6</v>
      </c>
      <c r="H79" s="91">
        <v>3095.6</v>
      </c>
      <c r="I79" s="91">
        <v>3233.3</v>
      </c>
      <c r="J79" s="91">
        <v>4360</v>
      </c>
      <c r="K79" s="91">
        <v>5418.2</v>
      </c>
      <c r="L79" s="91">
        <v>5749.1</v>
      </c>
      <c r="M79" s="91">
        <v>8021.4</v>
      </c>
      <c r="N79" s="91">
        <v>8374.2000000000007</v>
      </c>
      <c r="O79" s="91">
        <v>8244</v>
      </c>
      <c r="P79" s="91">
        <v>7800.2</v>
      </c>
      <c r="Q79" s="91">
        <v>7651</v>
      </c>
      <c r="R79" s="91">
        <v>8748.2000000000007</v>
      </c>
      <c r="S79" s="91">
        <v>9451.2000000000007</v>
      </c>
      <c r="T79" s="58">
        <v>10027</v>
      </c>
      <c r="U79" s="58">
        <v>9417</v>
      </c>
    </row>
    <row r="80" spans="1:21" ht="19.5" x14ac:dyDescent="0.25">
      <c r="A80" s="51" t="s">
        <v>64</v>
      </c>
      <c r="B80" s="91">
        <v>239.417</v>
      </c>
      <c r="C80" s="91">
        <v>302.89400000000001</v>
      </c>
      <c r="D80" s="91">
        <v>402.13299999999998</v>
      </c>
      <c r="E80" s="91">
        <v>532.38800000000003</v>
      </c>
      <c r="F80" s="91">
        <v>573.11800000000005</v>
      </c>
      <c r="G80" s="91">
        <v>497.3</v>
      </c>
      <c r="H80" s="91">
        <v>705</v>
      </c>
      <c r="I80" s="91">
        <v>887.8</v>
      </c>
      <c r="J80" s="91">
        <v>1273.7</v>
      </c>
      <c r="K80" s="91">
        <v>1344.5</v>
      </c>
      <c r="L80" s="91">
        <v>1474.9</v>
      </c>
      <c r="M80" s="91">
        <v>1854.7</v>
      </c>
      <c r="N80" s="91">
        <v>1914.6</v>
      </c>
      <c r="O80" s="91">
        <v>1962.9</v>
      </c>
      <c r="P80" s="91">
        <v>2047</v>
      </c>
      <c r="Q80" s="91">
        <v>2083.6999999999998</v>
      </c>
      <c r="R80" s="91">
        <v>2274.3000000000002</v>
      </c>
      <c r="S80" s="91">
        <v>2687</v>
      </c>
      <c r="T80" s="58">
        <v>2761</v>
      </c>
      <c r="U80" s="58">
        <v>2927</v>
      </c>
    </row>
    <row r="81" spans="1:21" ht="19.5" x14ac:dyDescent="0.25">
      <c r="A81" s="51" t="s">
        <v>197</v>
      </c>
      <c r="B81" s="91"/>
      <c r="C81" s="91"/>
      <c r="D81" s="91"/>
      <c r="E81" s="91"/>
      <c r="F81" s="91"/>
      <c r="G81" s="91"/>
      <c r="H81" s="91"/>
      <c r="I81" s="91">
        <v>29388</v>
      </c>
      <c r="J81" s="91">
        <v>37585.1</v>
      </c>
      <c r="K81" s="91">
        <v>38568</v>
      </c>
      <c r="L81" s="91">
        <v>39430</v>
      </c>
      <c r="M81" s="91">
        <v>48784.1</v>
      </c>
      <c r="N81" s="91">
        <v>45836.4</v>
      </c>
      <c r="O81" s="91">
        <v>48645.8</v>
      </c>
      <c r="P81" s="91">
        <v>57264</v>
      </c>
      <c r="Q81" s="91">
        <v>60921.7</v>
      </c>
      <c r="R81" s="91">
        <v>63463.7</v>
      </c>
      <c r="S81" s="91">
        <v>64578</v>
      </c>
      <c r="T81" s="58">
        <v>65005</v>
      </c>
      <c r="U81" s="58">
        <v>70693</v>
      </c>
    </row>
    <row r="82" spans="1:21" x14ac:dyDescent="0.25">
      <c r="A82" s="44" t="s">
        <v>65</v>
      </c>
      <c r="B82" s="91">
        <v>12302</v>
      </c>
      <c r="C82" s="91">
        <v>15873.259</v>
      </c>
      <c r="D82" s="91">
        <v>17817.898000000001</v>
      </c>
      <c r="E82" s="91">
        <v>22398.154999999999</v>
      </c>
      <c r="F82" s="91">
        <v>25185.54</v>
      </c>
      <c r="G82" s="91">
        <v>34895.1</v>
      </c>
      <c r="H82" s="91">
        <v>45388.1</v>
      </c>
      <c r="I82" s="91">
        <v>48670.1</v>
      </c>
      <c r="J82" s="91">
        <v>61001.599999999999</v>
      </c>
      <c r="K82" s="91">
        <v>59346.9</v>
      </c>
      <c r="L82" s="91">
        <v>58435.1</v>
      </c>
      <c r="M82" s="91">
        <v>80004.100000000006</v>
      </c>
      <c r="N82" s="91">
        <v>66345.8</v>
      </c>
      <c r="O82" s="91">
        <v>75489.5</v>
      </c>
      <c r="P82" s="91">
        <v>91756.3</v>
      </c>
      <c r="Q82" s="91">
        <v>111353.4</v>
      </c>
      <c r="R82" s="91">
        <v>117485.5</v>
      </c>
      <c r="S82" s="91">
        <v>125859.4</v>
      </c>
      <c r="T82" s="58">
        <v>119417</v>
      </c>
      <c r="U82" s="58">
        <v>122501</v>
      </c>
    </row>
    <row r="83" spans="1:21" ht="18" x14ac:dyDescent="0.25">
      <c r="A83" s="43" t="s">
        <v>104</v>
      </c>
      <c r="B83" s="92">
        <v>109604.121</v>
      </c>
      <c r="C83" s="92">
        <f>SUM(C84:C93)</f>
        <v>136201.97100000002</v>
      </c>
      <c r="D83" s="92">
        <v>137502.53200000001</v>
      </c>
      <c r="E83" s="92">
        <f>SUM(E84:E93)</f>
        <v>154332.96899999995</v>
      </c>
      <c r="F83" s="92">
        <f>SUM(F84:F93)</f>
        <v>179336.29599999997</v>
      </c>
      <c r="G83" s="92">
        <f>SUM(G84:G93)</f>
        <v>185004.30000000002</v>
      </c>
      <c r="H83" s="92">
        <f>SUM(H84:H93)</f>
        <v>212383.2</v>
      </c>
      <c r="I83" s="92">
        <f>SUM(I84:I93)</f>
        <v>252631.8</v>
      </c>
      <c r="J83" s="92">
        <f>J84+J85+J86+J87+J88+J89+J90+J91+J92+J93</f>
        <v>308986.40000000002</v>
      </c>
      <c r="K83" s="92">
        <f>K84+K85+K86+K87+K88+K89+K90+K91+K92+K93</f>
        <v>323589</v>
      </c>
      <c r="L83" s="92">
        <f>SUM(L84:L93)</f>
        <v>337212.7</v>
      </c>
      <c r="M83" s="92">
        <f>SUM(M84:M93)</f>
        <v>382371</v>
      </c>
      <c r="N83" s="92">
        <f>SUM(N84:N93)</f>
        <v>362497.9</v>
      </c>
      <c r="O83" s="92">
        <f>SUM(O84:O93)</f>
        <v>424707</v>
      </c>
      <c r="P83" s="92">
        <f>SUM(P84:P93)</f>
        <v>449792.69999999995</v>
      </c>
      <c r="Q83" s="92">
        <v>520458.6</v>
      </c>
      <c r="R83" s="92">
        <f>SUM(R84:R93)</f>
        <v>554764.9</v>
      </c>
      <c r="S83" s="92">
        <f>SUM(S84:S93)</f>
        <v>539652.4</v>
      </c>
      <c r="T83" s="75">
        <v>556883</v>
      </c>
      <c r="U83" s="75">
        <v>591447</v>
      </c>
    </row>
    <row r="84" spans="1:21" x14ac:dyDescent="0.25">
      <c r="A84" s="44" t="s">
        <v>66</v>
      </c>
      <c r="B84" s="91">
        <v>1435.5219999999999</v>
      </c>
      <c r="C84" s="91">
        <v>1835.943</v>
      </c>
      <c r="D84" s="91">
        <v>2327.3960000000002</v>
      </c>
      <c r="E84" s="91">
        <v>2697.0129999999999</v>
      </c>
      <c r="F84" s="91">
        <v>2870.5970000000002</v>
      </c>
      <c r="G84" s="91">
        <v>3057.3</v>
      </c>
      <c r="H84" s="91">
        <v>3632</v>
      </c>
      <c r="I84" s="91">
        <v>4485</v>
      </c>
      <c r="J84" s="91">
        <v>4831.1000000000004</v>
      </c>
      <c r="K84" s="91">
        <v>5192.2</v>
      </c>
      <c r="L84" s="91">
        <v>6080.4</v>
      </c>
      <c r="M84" s="91">
        <v>7580.7</v>
      </c>
      <c r="N84" s="91">
        <v>8601.7000000000007</v>
      </c>
      <c r="O84" s="91">
        <v>8007.9</v>
      </c>
      <c r="P84" s="91">
        <v>8674.7999999999993</v>
      </c>
      <c r="Q84" s="91">
        <v>9521.9</v>
      </c>
      <c r="R84" s="91">
        <v>11087.7</v>
      </c>
      <c r="S84" s="91">
        <v>10932.7</v>
      </c>
      <c r="T84" s="58">
        <v>11700</v>
      </c>
      <c r="U84" s="58">
        <v>10646</v>
      </c>
    </row>
    <row r="85" spans="1:21" x14ac:dyDescent="0.25">
      <c r="A85" s="44" t="s">
        <v>68</v>
      </c>
      <c r="B85" s="91">
        <v>1261.4839999999999</v>
      </c>
      <c r="C85" s="91">
        <v>1555.914</v>
      </c>
      <c r="D85" s="91">
        <v>1601.51</v>
      </c>
      <c r="E85" s="91">
        <v>1871.856</v>
      </c>
      <c r="F85" s="91">
        <v>2071.9189999999999</v>
      </c>
      <c r="G85" s="91">
        <v>2260.8000000000002</v>
      </c>
      <c r="H85" s="91">
        <v>2563.9</v>
      </c>
      <c r="I85" s="91">
        <v>2876.1</v>
      </c>
      <c r="J85" s="91">
        <v>3897.9</v>
      </c>
      <c r="K85" s="91">
        <v>3979.4</v>
      </c>
      <c r="L85" s="91">
        <v>4183.6000000000004</v>
      </c>
      <c r="M85" s="91">
        <v>4536.1000000000004</v>
      </c>
      <c r="N85" s="91">
        <v>4685.6000000000004</v>
      </c>
      <c r="O85" s="91">
        <v>5185.1000000000004</v>
      </c>
      <c r="P85" s="91">
        <v>5178.8</v>
      </c>
      <c r="Q85" s="91">
        <v>5422.1</v>
      </c>
      <c r="R85" s="91">
        <v>5594.7</v>
      </c>
      <c r="S85" s="91">
        <v>5714</v>
      </c>
      <c r="T85" s="58">
        <v>6141</v>
      </c>
      <c r="U85" s="58">
        <v>6388</v>
      </c>
    </row>
    <row r="86" spans="1:21" x14ac:dyDescent="0.25">
      <c r="A86" s="44" t="s">
        <v>69</v>
      </c>
      <c r="B86" s="91">
        <v>3090.0830000000001</v>
      </c>
      <c r="C86" s="91">
        <v>3418.346</v>
      </c>
      <c r="D86" s="91">
        <v>3304.9609999999998</v>
      </c>
      <c r="E86" s="91">
        <v>3622.0230000000001</v>
      </c>
      <c r="F86" s="91">
        <v>3844.5770000000002</v>
      </c>
      <c r="G86" s="91">
        <v>4008.3</v>
      </c>
      <c r="H86" s="91">
        <v>4806</v>
      </c>
      <c r="I86" s="91">
        <v>5562.9</v>
      </c>
      <c r="J86" s="91">
        <v>6049.6</v>
      </c>
      <c r="K86" s="91">
        <v>6617.5</v>
      </c>
      <c r="L86" s="91">
        <v>7034</v>
      </c>
      <c r="M86" s="91">
        <v>8747.7999999999993</v>
      </c>
      <c r="N86" s="91">
        <v>9257.1</v>
      </c>
      <c r="O86" s="91">
        <v>10499</v>
      </c>
      <c r="P86" s="91">
        <v>11381.8</v>
      </c>
      <c r="Q86" s="91">
        <v>12216.6</v>
      </c>
      <c r="R86" s="91">
        <v>13986.4</v>
      </c>
      <c r="S86" s="91">
        <v>14870.4</v>
      </c>
      <c r="T86" s="58">
        <v>13824</v>
      </c>
      <c r="U86" s="58">
        <v>13626</v>
      </c>
    </row>
    <row r="87" spans="1:21" x14ac:dyDescent="0.25">
      <c r="A87" s="44" t="s">
        <v>70</v>
      </c>
      <c r="B87" s="91">
        <v>24042.420999999998</v>
      </c>
      <c r="C87" s="91">
        <v>30758.54</v>
      </c>
      <c r="D87" s="91">
        <v>30520.762999999999</v>
      </c>
      <c r="E87" s="91">
        <v>35249.428999999996</v>
      </c>
      <c r="F87" s="91">
        <v>41466.472000000002</v>
      </c>
      <c r="G87" s="91">
        <v>39838.9</v>
      </c>
      <c r="H87" s="91">
        <v>46439.9</v>
      </c>
      <c r="I87" s="91">
        <v>56142.3</v>
      </c>
      <c r="J87" s="91">
        <v>66992.399999999994</v>
      </c>
      <c r="K87" s="91">
        <v>72625.7</v>
      </c>
      <c r="L87" s="91">
        <v>78562.600000000006</v>
      </c>
      <c r="M87" s="91">
        <v>87685</v>
      </c>
      <c r="N87" s="91">
        <v>85050.9</v>
      </c>
      <c r="O87" s="91">
        <v>102220</v>
      </c>
      <c r="P87" s="91">
        <v>98774</v>
      </c>
      <c r="Q87" s="91">
        <v>123740.7</v>
      </c>
      <c r="R87" s="91">
        <v>143325.29999999999</v>
      </c>
      <c r="S87" s="91">
        <v>125999.3</v>
      </c>
      <c r="T87" s="58">
        <v>131825</v>
      </c>
      <c r="U87" s="58">
        <v>144540</v>
      </c>
    </row>
    <row r="88" spans="1:21" x14ac:dyDescent="0.25">
      <c r="A88" s="44" t="s">
        <v>72</v>
      </c>
      <c r="B88" s="91">
        <v>20406.945</v>
      </c>
      <c r="C88" s="91">
        <v>21977.327000000001</v>
      </c>
      <c r="D88" s="91">
        <v>23150.625</v>
      </c>
      <c r="E88" s="91">
        <v>24374.046999999999</v>
      </c>
      <c r="F88" s="91">
        <v>29730.167000000001</v>
      </c>
      <c r="G88" s="91">
        <v>31037.4</v>
      </c>
      <c r="H88" s="91">
        <v>35359.199999999997</v>
      </c>
      <c r="I88" s="91">
        <v>42733.2</v>
      </c>
      <c r="J88" s="91">
        <v>53634.400000000001</v>
      </c>
      <c r="K88" s="91">
        <v>53517.8</v>
      </c>
      <c r="L88" s="91">
        <v>56408</v>
      </c>
      <c r="M88" s="91">
        <v>61213.7</v>
      </c>
      <c r="N88" s="91">
        <v>56614.7</v>
      </c>
      <c r="O88" s="91">
        <v>61183.1</v>
      </c>
      <c r="P88" s="91">
        <v>66302.399999999994</v>
      </c>
      <c r="Q88" s="91">
        <v>76204.2</v>
      </c>
      <c r="R88" s="91">
        <v>80982.7</v>
      </c>
      <c r="S88" s="91">
        <v>71934.7</v>
      </c>
      <c r="T88" s="58">
        <v>77914</v>
      </c>
      <c r="U88" s="58">
        <v>84865</v>
      </c>
    </row>
    <row r="89" spans="1:21" x14ac:dyDescent="0.25">
      <c r="A89" s="44" t="s">
        <v>73</v>
      </c>
      <c r="B89" s="91">
        <v>10006.093999999999</v>
      </c>
      <c r="C89" s="91">
        <v>14543.877</v>
      </c>
      <c r="D89" s="91">
        <v>14894.119000000001</v>
      </c>
      <c r="E89" s="91">
        <v>15568.4</v>
      </c>
      <c r="F89" s="91">
        <v>17824.909</v>
      </c>
      <c r="G89" s="91">
        <v>19670.400000000001</v>
      </c>
      <c r="H89" s="91">
        <v>21925.7</v>
      </c>
      <c r="I89" s="91">
        <v>25942.799999999999</v>
      </c>
      <c r="J89" s="91">
        <v>29996.7</v>
      </c>
      <c r="K89" s="91">
        <v>33196.1</v>
      </c>
      <c r="L89" s="91">
        <v>35119.9</v>
      </c>
      <c r="M89" s="91">
        <v>40990.199999999997</v>
      </c>
      <c r="N89" s="91">
        <v>44079.1</v>
      </c>
      <c r="O89" s="91">
        <v>46630</v>
      </c>
      <c r="P89" s="91">
        <v>51765.4</v>
      </c>
      <c r="Q89" s="91">
        <v>53600.800000000003</v>
      </c>
      <c r="R89" s="91">
        <v>58721.7</v>
      </c>
      <c r="S89" s="91">
        <v>61900.4</v>
      </c>
      <c r="T89" s="58">
        <v>63549</v>
      </c>
      <c r="U89" s="58">
        <v>62154</v>
      </c>
    </row>
    <row r="90" spans="1:21" x14ac:dyDescent="0.25">
      <c r="A90" s="44" t="s">
        <v>74</v>
      </c>
      <c r="B90" s="91">
        <v>9146.6200000000008</v>
      </c>
      <c r="C90" s="91">
        <v>10189.251</v>
      </c>
      <c r="D90" s="91">
        <v>11265.182000000001</v>
      </c>
      <c r="E90" s="91">
        <v>13161.351000000001</v>
      </c>
      <c r="F90" s="91">
        <v>15256.882</v>
      </c>
      <c r="G90" s="91">
        <v>16148.1</v>
      </c>
      <c r="H90" s="91">
        <v>20040</v>
      </c>
      <c r="I90" s="91">
        <v>24295.200000000001</v>
      </c>
      <c r="J90" s="91">
        <v>31905.7</v>
      </c>
      <c r="K90" s="91">
        <v>30805.3</v>
      </c>
      <c r="L90" s="91">
        <v>31881.3</v>
      </c>
      <c r="M90" s="91">
        <v>35427.699999999997</v>
      </c>
      <c r="N90" s="91">
        <v>33597.5</v>
      </c>
      <c r="O90" s="91">
        <v>39378.800000000003</v>
      </c>
      <c r="P90" s="91">
        <v>43163.199999999997</v>
      </c>
      <c r="Q90" s="91">
        <v>48463.6</v>
      </c>
      <c r="R90" s="91">
        <v>48596.1</v>
      </c>
      <c r="S90" s="91">
        <v>48027.9</v>
      </c>
      <c r="T90" s="58">
        <v>46912</v>
      </c>
      <c r="U90" s="58">
        <v>47807</v>
      </c>
    </row>
    <row r="91" spans="1:21" x14ac:dyDescent="0.25">
      <c r="A91" s="44" t="s">
        <v>75</v>
      </c>
      <c r="B91" s="91">
        <v>19663.641</v>
      </c>
      <c r="C91" s="91">
        <v>23338.028999999999</v>
      </c>
      <c r="D91" s="91">
        <v>22876.344000000001</v>
      </c>
      <c r="E91" s="91">
        <v>25198.173999999999</v>
      </c>
      <c r="F91" s="91">
        <v>26569.741000000002</v>
      </c>
      <c r="G91" s="91">
        <v>27027.4</v>
      </c>
      <c r="H91" s="91">
        <v>29596.2</v>
      </c>
      <c r="I91" s="91">
        <v>33995.4</v>
      </c>
      <c r="J91" s="91">
        <v>43121.8</v>
      </c>
      <c r="K91" s="91">
        <v>46560.1</v>
      </c>
      <c r="L91" s="91">
        <v>47694.5</v>
      </c>
      <c r="M91" s="91">
        <v>55335.7</v>
      </c>
      <c r="N91" s="91">
        <v>50352.4</v>
      </c>
      <c r="O91" s="91">
        <v>59469.8</v>
      </c>
      <c r="P91" s="91">
        <v>63759.1</v>
      </c>
      <c r="Q91" s="91">
        <v>75228.600000000006</v>
      </c>
      <c r="R91" s="91">
        <v>78482.8</v>
      </c>
      <c r="S91" s="91">
        <v>81100.600000000006</v>
      </c>
      <c r="T91" s="58">
        <v>80192</v>
      </c>
      <c r="U91" s="58">
        <v>92988</v>
      </c>
    </row>
    <row r="92" spans="1:21" x14ac:dyDescent="0.25">
      <c r="A92" s="44" t="s">
        <v>76</v>
      </c>
      <c r="B92" s="91">
        <v>15461.704</v>
      </c>
      <c r="C92" s="91">
        <v>23051.396000000001</v>
      </c>
      <c r="D92" s="91">
        <v>21487.38</v>
      </c>
      <c r="E92" s="91">
        <v>25277.030999999999</v>
      </c>
      <c r="F92" s="91">
        <v>31167.914000000001</v>
      </c>
      <c r="G92" s="91">
        <v>32861.1</v>
      </c>
      <c r="H92" s="91">
        <v>37783.4</v>
      </c>
      <c r="I92" s="91">
        <v>44701.5</v>
      </c>
      <c r="J92" s="91">
        <v>52795.8</v>
      </c>
      <c r="K92" s="91">
        <v>55822.2</v>
      </c>
      <c r="L92" s="91">
        <v>52962.5</v>
      </c>
      <c r="M92" s="91">
        <v>62820.5</v>
      </c>
      <c r="N92" s="91">
        <v>52063.4</v>
      </c>
      <c r="O92" s="91">
        <v>71117.2</v>
      </c>
      <c r="P92" s="91">
        <v>77548.3</v>
      </c>
      <c r="Q92" s="91">
        <v>89527.3</v>
      </c>
      <c r="R92" s="91">
        <v>88002.2</v>
      </c>
      <c r="S92" s="91">
        <v>90419</v>
      </c>
      <c r="T92" s="58">
        <v>94097</v>
      </c>
      <c r="U92" s="58">
        <v>98012</v>
      </c>
    </row>
    <row r="93" spans="1:21" x14ac:dyDescent="0.25">
      <c r="A93" s="44" t="s">
        <v>77</v>
      </c>
      <c r="B93" s="91">
        <v>5089.607</v>
      </c>
      <c r="C93" s="91">
        <v>5533.348</v>
      </c>
      <c r="D93" s="91">
        <v>6074.2520000000004</v>
      </c>
      <c r="E93" s="91">
        <v>7313.6450000000004</v>
      </c>
      <c r="F93" s="91">
        <v>8533.1180000000004</v>
      </c>
      <c r="G93" s="91">
        <v>9094.6</v>
      </c>
      <c r="H93" s="91">
        <v>10236.9</v>
      </c>
      <c r="I93" s="91">
        <v>11897.4</v>
      </c>
      <c r="J93" s="91">
        <v>15761</v>
      </c>
      <c r="K93" s="91">
        <v>15272.7</v>
      </c>
      <c r="L93" s="91">
        <v>17285.900000000001</v>
      </c>
      <c r="M93" s="91">
        <v>18033.599999999999</v>
      </c>
      <c r="N93" s="91">
        <v>18195.5</v>
      </c>
      <c r="O93" s="91">
        <v>21016.1</v>
      </c>
      <c r="P93" s="91">
        <v>23244.9</v>
      </c>
      <c r="Q93" s="91">
        <v>26532.799999999999</v>
      </c>
      <c r="R93" s="91">
        <v>25985.3</v>
      </c>
      <c r="S93" s="91">
        <v>28753.4</v>
      </c>
      <c r="T93" s="58">
        <v>30728</v>
      </c>
      <c r="U93" s="58">
        <v>30422</v>
      </c>
    </row>
    <row r="94" spans="1:21" ht="18" x14ac:dyDescent="0.25">
      <c r="A94" s="43" t="s">
        <v>91</v>
      </c>
      <c r="B94" s="92">
        <v>35101.080999999998</v>
      </c>
      <c r="C94" s="92">
        <f t="shared" ref="C94:H94" si="7">SUM(C95:C105)</f>
        <v>42620.186999999998</v>
      </c>
      <c r="D94" s="92">
        <f t="shared" si="7"/>
        <v>46397.727000000006</v>
      </c>
      <c r="E94" s="92">
        <f t="shared" si="7"/>
        <v>49184.305000000008</v>
      </c>
      <c r="F94" s="92">
        <f t="shared" si="7"/>
        <v>56250.552000000003</v>
      </c>
      <c r="G94" s="92">
        <v>63769</v>
      </c>
      <c r="H94" s="92">
        <f t="shared" si="7"/>
        <v>72606.2</v>
      </c>
      <c r="I94" s="92">
        <f>I95+I96+I97+I98+I99+I100+I101+I102+I103+I104+I105</f>
        <v>79114.200000000012</v>
      </c>
      <c r="J94" s="92">
        <f>J95+J96+J97+J98+J99+J100+J101+J102+J103+J104+J105</f>
        <v>90760.200000000012</v>
      </c>
      <c r="K94" s="92">
        <f>K95+K96+K97+K98+K99+K100+K101+K102+K103+K104+K105</f>
        <v>105570.9</v>
      </c>
      <c r="L94" s="92">
        <f>SUM(L95:L105)</f>
        <v>114219.2</v>
      </c>
      <c r="M94" s="92">
        <f>SUM(M95:M105)</f>
        <v>131413.40000000002</v>
      </c>
      <c r="N94" s="92">
        <f>SUM(N95:N105)</f>
        <v>134455.79999999999</v>
      </c>
      <c r="O94" s="92">
        <f>SUM(O95:O105)</f>
        <v>131172.6</v>
      </c>
      <c r="P94" s="92">
        <f>SUM(P95:P105)</f>
        <v>165685.59999999998</v>
      </c>
      <c r="Q94" s="92">
        <v>180454.1</v>
      </c>
      <c r="R94" s="92">
        <f>SUM(R95:R105)</f>
        <v>187830.5</v>
      </c>
      <c r="S94" s="92">
        <f>S95+S96+S97+S98+S99+S100+S101+S102+S103+S104+S105</f>
        <v>199641.8</v>
      </c>
      <c r="T94" s="75">
        <v>198823</v>
      </c>
      <c r="U94" s="75">
        <v>192651</v>
      </c>
    </row>
    <row r="95" spans="1:21" x14ac:dyDescent="0.25">
      <c r="A95" s="44" t="s">
        <v>67</v>
      </c>
      <c r="B95" s="91">
        <v>4481.68</v>
      </c>
      <c r="C95" s="91">
        <v>5164.2359999999999</v>
      </c>
      <c r="D95" s="91">
        <v>5638.1239999999998</v>
      </c>
      <c r="E95" s="91">
        <v>6344.72</v>
      </c>
      <c r="F95" s="91">
        <v>7471.37</v>
      </c>
      <c r="G95" s="91">
        <v>8036.6</v>
      </c>
      <c r="H95" s="91">
        <v>8993.5</v>
      </c>
      <c r="I95" s="91">
        <v>9313.7999999999993</v>
      </c>
      <c r="J95" s="91">
        <v>10187.799999999999</v>
      </c>
      <c r="K95" s="91">
        <v>10184.5</v>
      </c>
      <c r="L95" s="91">
        <v>10219.200000000001</v>
      </c>
      <c r="M95" s="91">
        <v>12458.2</v>
      </c>
      <c r="N95" s="91">
        <v>12672.2</v>
      </c>
      <c r="O95" s="91">
        <v>13261.4</v>
      </c>
      <c r="P95" s="91">
        <v>15527.9</v>
      </c>
      <c r="Q95" s="91">
        <v>16034.1</v>
      </c>
      <c r="R95" s="91">
        <v>15598.6</v>
      </c>
      <c r="S95" s="91">
        <v>15012.5</v>
      </c>
      <c r="T95" s="58">
        <v>16214</v>
      </c>
      <c r="U95" s="58">
        <v>16493</v>
      </c>
    </row>
    <row r="96" spans="1:21" x14ac:dyDescent="0.25">
      <c r="A96" s="44" t="s">
        <v>78</v>
      </c>
      <c r="B96" s="91">
        <v>5441.1260000000002</v>
      </c>
      <c r="C96" s="91">
        <v>7209.2290000000003</v>
      </c>
      <c r="D96" s="91">
        <v>8140.1859999999997</v>
      </c>
      <c r="E96" s="91">
        <v>9103.1049999999996</v>
      </c>
      <c r="F96" s="91">
        <v>10755.371999999999</v>
      </c>
      <c r="G96" s="91">
        <v>12200.3</v>
      </c>
      <c r="H96" s="91">
        <v>13143.5</v>
      </c>
      <c r="I96" s="91">
        <v>13444.9</v>
      </c>
      <c r="J96" s="91">
        <v>15024.7</v>
      </c>
      <c r="K96" s="91">
        <v>15899.5</v>
      </c>
      <c r="L96" s="91">
        <v>17064.099999999999</v>
      </c>
      <c r="M96" s="91">
        <v>17464.900000000001</v>
      </c>
      <c r="N96" s="91">
        <v>18226.5</v>
      </c>
      <c r="O96" s="91">
        <v>19443.400000000001</v>
      </c>
      <c r="P96" s="91">
        <v>20255</v>
      </c>
      <c r="Q96" s="91">
        <v>20722.7</v>
      </c>
      <c r="R96" s="91">
        <v>21930</v>
      </c>
      <c r="S96" s="91">
        <v>24972.3</v>
      </c>
      <c r="T96" s="58">
        <v>25781</v>
      </c>
      <c r="U96" s="58">
        <v>26121</v>
      </c>
    </row>
    <row r="97" spans="1:21" x14ac:dyDescent="0.25">
      <c r="A97" s="44" t="s">
        <v>71</v>
      </c>
      <c r="B97" s="91">
        <v>5712.1040000000003</v>
      </c>
      <c r="C97" s="91">
        <v>5846.933</v>
      </c>
      <c r="D97" s="91">
        <v>6616.7150000000001</v>
      </c>
      <c r="E97" s="91">
        <v>6812.6390000000001</v>
      </c>
      <c r="F97" s="91">
        <v>7078.4359999999997</v>
      </c>
      <c r="G97" s="91">
        <v>8427</v>
      </c>
      <c r="H97" s="91">
        <v>9389.2000000000007</v>
      </c>
      <c r="I97" s="91">
        <v>10437.4</v>
      </c>
      <c r="J97" s="91">
        <v>11960.7</v>
      </c>
      <c r="K97" s="91">
        <v>13003.1</v>
      </c>
      <c r="L97" s="91">
        <v>13527.8</v>
      </c>
      <c r="M97" s="91">
        <v>15189.6</v>
      </c>
      <c r="N97" s="91">
        <v>17102.099999999999</v>
      </c>
      <c r="O97" s="91">
        <v>17788.900000000001</v>
      </c>
      <c r="P97" s="91">
        <v>18705</v>
      </c>
      <c r="Q97" s="91">
        <v>19519</v>
      </c>
      <c r="R97" s="91">
        <v>21463.599999999999</v>
      </c>
      <c r="S97" s="91">
        <v>22511.5</v>
      </c>
      <c r="T97" s="58">
        <v>22904</v>
      </c>
      <c r="U97" s="58">
        <v>22510</v>
      </c>
    </row>
    <row r="98" spans="1:21" x14ac:dyDescent="0.25">
      <c r="A98" s="44" t="s">
        <v>79</v>
      </c>
      <c r="B98" s="91">
        <v>1556.5039999999999</v>
      </c>
      <c r="C98" s="91">
        <v>1603.173</v>
      </c>
      <c r="D98" s="91">
        <v>1779.8440000000001</v>
      </c>
      <c r="E98" s="91">
        <v>1914.77</v>
      </c>
      <c r="F98" s="91">
        <v>1948.819</v>
      </c>
      <c r="G98" s="91">
        <v>2183.5</v>
      </c>
      <c r="H98" s="91">
        <v>2628.6</v>
      </c>
      <c r="I98" s="91">
        <v>2708.8</v>
      </c>
      <c r="J98" s="91">
        <v>2978.9</v>
      </c>
      <c r="K98" s="91">
        <v>3899.2</v>
      </c>
      <c r="L98" s="91">
        <v>4085.1</v>
      </c>
      <c r="M98" s="91">
        <v>4668.3999999999996</v>
      </c>
      <c r="N98" s="91">
        <v>4749.6000000000004</v>
      </c>
      <c r="O98" s="91">
        <v>5225.8999999999996</v>
      </c>
      <c r="P98" s="91">
        <v>6852.8</v>
      </c>
      <c r="Q98" s="91">
        <v>6721.3</v>
      </c>
      <c r="R98" s="91">
        <v>7378.3</v>
      </c>
      <c r="S98" s="91">
        <v>7915.5</v>
      </c>
      <c r="T98" s="58">
        <v>8249</v>
      </c>
      <c r="U98" s="58">
        <v>10129</v>
      </c>
    </row>
    <row r="99" spans="1:21" x14ac:dyDescent="0.25">
      <c r="A99" s="44" t="s">
        <v>80</v>
      </c>
      <c r="B99" s="91">
        <v>5034.5640000000003</v>
      </c>
      <c r="C99" s="91">
        <v>6257.3429999999998</v>
      </c>
      <c r="D99" s="91">
        <v>6217.8630000000003</v>
      </c>
      <c r="E99" s="91">
        <v>7210.134</v>
      </c>
      <c r="F99" s="91">
        <v>8347.0580000000009</v>
      </c>
      <c r="G99" s="91">
        <v>9476.2000000000007</v>
      </c>
      <c r="H99" s="91">
        <v>11923.1</v>
      </c>
      <c r="I99" s="91">
        <v>12070.8</v>
      </c>
      <c r="J99" s="91">
        <v>15368.3</v>
      </c>
      <c r="K99" s="91">
        <v>19183</v>
      </c>
      <c r="L99" s="91">
        <v>20546.900000000001</v>
      </c>
      <c r="M99" s="91">
        <v>24834.400000000001</v>
      </c>
      <c r="N99" s="91">
        <v>26091.7</v>
      </c>
      <c r="O99" s="91">
        <v>26690.9</v>
      </c>
      <c r="P99" s="91">
        <v>34696.9</v>
      </c>
      <c r="Q99" s="91">
        <v>37482.199999999997</v>
      </c>
      <c r="R99" s="91">
        <v>39389.800000000003</v>
      </c>
      <c r="S99" s="91">
        <v>42393.1</v>
      </c>
      <c r="T99" s="58">
        <v>39963</v>
      </c>
      <c r="U99" s="58">
        <v>38140</v>
      </c>
    </row>
    <row r="100" spans="1:21" x14ac:dyDescent="0.25">
      <c r="A100" s="44" t="s">
        <v>81</v>
      </c>
      <c r="B100" s="91">
        <v>3590.9270000000001</v>
      </c>
      <c r="C100" s="91">
        <v>4685.58</v>
      </c>
      <c r="D100" s="91">
        <v>5268.6959999999999</v>
      </c>
      <c r="E100" s="91">
        <v>6042.9949999999999</v>
      </c>
      <c r="F100" s="91">
        <v>6364.6670000000004</v>
      </c>
      <c r="G100" s="91">
        <v>7477.7</v>
      </c>
      <c r="H100" s="91">
        <v>7928.3</v>
      </c>
      <c r="I100" s="91">
        <v>8968.9</v>
      </c>
      <c r="J100" s="91">
        <v>9655.7999999999993</v>
      </c>
      <c r="K100" s="91">
        <v>12609.5</v>
      </c>
      <c r="L100" s="91">
        <v>14838.8</v>
      </c>
      <c r="M100" s="91">
        <v>15017.8</v>
      </c>
      <c r="N100" s="91">
        <v>15345.6</v>
      </c>
      <c r="O100" s="91">
        <v>15264.7</v>
      </c>
      <c r="P100" s="91">
        <v>16709</v>
      </c>
      <c r="Q100" s="91">
        <v>17439.099999999999</v>
      </c>
      <c r="R100" s="91">
        <v>16346.9</v>
      </c>
      <c r="S100" s="91">
        <v>16701.7</v>
      </c>
      <c r="T100" s="58">
        <v>17099</v>
      </c>
      <c r="U100" s="58">
        <v>14586</v>
      </c>
    </row>
    <row r="101" spans="1:21" x14ac:dyDescent="0.25">
      <c r="A101" s="44" t="s">
        <v>82</v>
      </c>
      <c r="B101" s="91">
        <v>6200.5219999999999</v>
      </c>
      <c r="C101" s="91">
        <v>7509.3440000000001</v>
      </c>
      <c r="D101" s="91">
        <v>8287.4699999999993</v>
      </c>
      <c r="E101" s="91">
        <v>6244.0860000000002</v>
      </c>
      <c r="F101" s="91">
        <v>8495.7459999999992</v>
      </c>
      <c r="G101" s="91">
        <v>8705</v>
      </c>
      <c r="H101" s="91">
        <v>9999.7999999999993</v>
      </c>
      <c r="I101" s="91">
        <v>12296.2</v>
      </c>
      <c r="J101" s="91">
        <v>14496.1</v>
      </c>
      <c r="K101" s="91">
        <v>19394.7</v>
      </c>
      <c r="L101" s="91">
        <v>19851</v>
      </c>
      <c r="M101" s="91">
        <v>26487.4</v>
      </c>
      <c r="N101" s="91">
        <v>26499.8</v>
      </c>
      <c r="O101" s="91">
        <v>20733.3</v>
      </c>
      <c r="P101" s="91">
        <v>37047.599999999999</v>
      </c>
      <c r="Q101" s="91">
        <v>43566.6</v>
      </c>
      <c r="R101" s="91">
        <v>47012.3</v>
      </c>
      <c r="S101" s="91">
        <v>50419.9</v>
      </c>
      <c r="T101" s="58">
        <v>47637</v>
      </c>
      <c r="U101" s="58">
        <v>44736</v>
      </c>
    </row>
    <row r="102" spans="1:21" x14ac:dyDescent="0.25">
      <c r="A102" s="44" t="s">
        <v>195</v>
      </c>
      <c r="B102" s="91">
        <v>404.84</v>
      </c>
      <c r="C102" s="91">
        <v>458.767</v>
      </c>
      <c r="D102" s="91">
        <v>644.26599999999996</v>
      </c>
      <c r="E102" s="91">
        <v>812.04200000000003</v>
      </c>
      <c r="F102" s="91">
        <v>722.17200000000003</v>
      </c>
      <c r="G102" s="91">
        <v>713.5</v>
      </c>
      <c r="H102" s="91">
        <v>849.4</v>
      </c>
      <c r="I102" s="91">
        <v>965.6</v>
      </c>
      <c r="J102" s="91">
        <v>1240</v>
      </c>
      <c r="K102" s="91">
        <v>1460.8</v>
      </c>
      <c r="L102" s="91">
        <v>1484.8</v>
      </c>
      <c r="M102" s="91">
        <v>1518.2</v>
      </c>
      <c r="N102" s="91">
        <v>1694.4</v>
      </c>
      <c r="O102" s="91">
        <v>1414.9</v>
      </c>
      <c r="P102" s="91">
        <v>1700.3</v>
      </c>
      <c r="Q102" s="91">
        <v>1981.2</v>
      </c>
      <c r="R102" s="91">
        <v>2259.3000000000002</v>
      </c>
      <c r="S102" s="91">
        <v>2520.5</v>
      </c>
      <c r="T102" s="58">
        <v>2723</v>
      </c>
      <c r="U102" s="58">
        <v>2787</v>
      </c>
    </row>
    <row r="103" spans="1:21" x14ac:dyDescent="0.25">
      <c r="A103" s="44" t="s">
        <v>84</v>
      </c>
      <c r="B103" s="91">
        <v>1732.2560000000001</v>
      </c>
      <c r="C103" s="91">
        <v>2614.942</v>
      </c>
      <c r="D103" s="91">
        <v>2364.788</v>
      </c>
      <c r="E103" s="91">
        <v>2862.5160000000001</v>
      </c>
      <c r="F103" s="91">
        <v>2792.0140000000001</v>
      </c>
      <c r="G103" s="91">
        <v>3499.1</v>
      </c>
      <c r="H103" s="91">
        <v>4224.3999999999996</v>
      </c>
      <c r="I103" s="91">
        <v>4790.7</v>
      </c>
      <c r="J103" s="91">
        <v>5052</v>
      </c>
      <c r="K103" s="91">
        <v>5036.8</v>
      </c>
      <c r="L103" s="91">
        <v>6836.1</v>
      </c>
      <c r="M103" s="91">
        <v>7182.1</v>
      </c>
      <c r="N103" s="91">
        <v>6825.7</v>
      </c>
      <c r="O103" s="91">
        <v>7587.8</v>
      </c>
      <c r="P103" s="91">
        <v>8550.7999999999993</v>
      </c>
      <c r="Q103" s="91">
        <v>10840.3</v>
      </c>
      <c r="R103" s="91">
        <v>10388.1</v>
      </c>
      <c r="S103" s="91">
        <v>10525.6</v>
      </c>
      <c r="T103" s="58">
        <v>11147</v>
      </c>
      <c r="U103" s="58">
        <v>12157</v>
      </c>
    </row>
    <row r="104" spans="1:21" ht="19.5" x14ac:dyDescent="0.25">
      <c r="A104" s="44" t="s">
        <v>85</v>
      </c>
      <c r="B104" s="91">
        <v>874.50699999999995</v>
      </c>
      <c r="C104" s="91">
        <v>1176.346</v>
      </c>
      <c r="D104" s="91">
        <v>1305.866</v>
      </c>
      <c r="E104" s="91">
        <v>1626.0029999999999</v>
      </c>
      <c r="F104" s="91">
        <v>2033.9159999999999</v>
      </c>
      <c r="G104" s="91">
        <v>2757.6</v>
      </c>
      <c r="H104" s="91">
        <v>3091.2</v>
      </c>
      <c r="I104" s="91">
        <v>3650.5</v>
      </c>
      <c r="J104" s="91">
        <v>4299.3</v>
      </c>
      <c r="K104" s="91">
        <v>4300.6000000000004</v>
      </c>
      <c r="L104" s="91">
        <v>5142.2</v>
      </c>
      <c r="M104" s="91">
        <v>5750.8</v>
      </c>
      <c r="N104" s="91">
        <v>4558.3999999999996</v>
      </c>
      <c r="O104" s="91">
        <v>3123.2</v>
      </c>
      <c r="P104" s="91">
        <v>4779.8999999999996</v>
      </c>
      <c r="Q104" s="91">
        <v>5750.9</v>
      </c>
      <c r="R104" s="91">
        <v>5485.9</v>
      </c>
      <c r="S104" s="91">
        <v>5216.3</v>
      </c>
      <c r="T104" s="58">
        <v>5772</v>
      </c>
      <c r="U104" s="58">
        <v>3344</v>
      </c>
    </row>
    <row r="105" spans="1:21" ht="20.25" thickBot="1" x14ac:dyDescent="0.3">
      <c r="A105" s="186" t="s">
        <v>86</v>
      </c>
      <c r="B105" s="187">
        <v>72.051000000000002</v>
      </c>
      <c r="C105" s="187">
        <v>94.293999999999997</v>
      </c>
      <c r="D105" s="187">
        <v>133.90899999999999</v>
      </c>
      <c r="E105" s="187">
        <v>211.29499999999999</v>
      </c>
      <c r="F105" s="187">
        <v>240.982</v>
      </c>
      <c r="G105" s="187">
        <v>293</v>
      </c>
      <c r="H105" s="187">
        <v>435.2</v>
      </c>
      <c r="I105" s="187">
        <v>466.6</v>
      </c>
      <c r="J105" s="187">
        <v>496.6</v>
      </c>
      <c r="K105" s="187">
        <v>599.20000000000005</v>
      </c>
      <c r="L105" s="187">
        <v>623.20000000000005</v>
      </c>
      <c r="M105" s="187">
        <v>841.6</v>
      </c>
      <c r="N105" s="187">
        <v>689.8</v>
      </c>
      <c r="O105" s="187">
        <v>638.20000000000005</v>
      </c>
      <c r="P105" s="187">
        <v>860.4</v>
      </c>
      <c r="Q105" s="187">
        <v>396.7</v>
      </c>
      <c r="R105" s="187">
        <v>577.70000000000005</v>
      </c>
      <c r="S105" s="187">
        <v>1452.9</v>
      </c>
      <c r="T105" s="188">
        <v>1334</v>
      </c>
      <c r="U105" s="188">
        <v>1649</v>
      </c>
    </row>
    <row r="106" spans="1:21" x14ac:dyDescent="0.25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</row>
    <row r="107" spans="1:21" ht="15.75" customHeight="1" x14ac:dyDescent="0.25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14"/>
    </row>
    <row r="108" spans="1:21" x14ac:dyDescent="0.25">
      <c r="A108" s="349"/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</row>
  </sheetData>
  <mergeCells count="7">
    <mergeCell ref="A108:U108"/>
    <mergeCell ref="A107:T107"/>
    <mergeCell ref="A106:T106"/>
    <mergeCell ref="A1:U1"/>
    <mergeCell ref="A2:U2"/>
    <mergeCell ref="A3:U3"/>
    <mergeCell ref="A4:U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zoomScaleNormal="100" workbookViewId="0">
      <pane ySplit="7" topLeftCell="A98" activePane="bottomLeft" state="frozen"/>
      <selection sqref="A1:T1"/>
      <selection pane="bottomLeft" activeCell="B32" sqref="B32:U32"/>
    </sheetView>
  </sheetViews>
  <sheetFormatPr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459</v>
      </c>
    </row>
    <row r="6" spans="1:21" ht="15.75" thickBot="1" x14ac:dyDescent="0.3">
      <c r="A6" s="137" t="s">
        <v>228</v>
      </c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0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28">
        <v>188.3</v>
      </c>
      <c r="C8" s="28">
        <v>198.9</v>
      </c>
      <c r="D8" s="28">
        <v>219.2</v>
      </c>
      <c r="E8" s="28">
        <v>227.2</v>
      </c>
      <c r="F8" s="28">
        <v>276.5</v>
      </c>
      <c r="G8" s="80">
        <v>282</v>
      </c>
      <c r="H8" s="28">
        <v>325.39999999999998</v>
      </c>
      <c r="I8" s="28">
        <v>292</v>
      </c>
      <c r="J8" s="28">
        <v>362.4</v>
      </c>
      <c r="K8" s="28">
        <v>323.2</v>
      </c>
      <c r="L8" s="80">
        <v>241</v>
      </c>
      <c r="M8" s="80">
        <v>392</v>
      </c>
      <c r="N8" s="80">
        <v>409</v>
      </c>
      <c r="O8" s="80">
        <v>442</v>
      </c>
      <c r="P8" s="80">
        <v>370</v>
      </c>
      <c r="Q8" s="80">
        <v>388</v>
      </c>
      <c r="R8" s="80">
        <v>470</v>
      </c>
      <c r="S8" s="80">
        <v>442</v>
      </c>
      <c r="T8" s="28">
        <v>380.6</v>
      </c>
      <c r="U8" s="29">
        <v>479.6</v>
      </c>
    </row>
    <row r="9" spans="1:21" ht="18" x14ac:dyDescent="0.25">
      <c r="A9" s="2" t="s">
        <v>92</v>
      </c>
      <c r="B9" s="29">
        <v>189.3</v>
      </c>
      <c r="C9" s="29">
        <v>195.7</v>
      </c>
      <c r="D9" s="29">
        <v>217</v>
      </c>
      <c r="E9" s="29">
        <v>244.5</v>
      </c>
      <c r="F9" s="29">
        <v>259.3</v>
      </c>
      <c r="G9" s="74">
        <v>293</v>
      </c>
      <c r="H9" s="29">
        <v>344.1</v>
      </c>
      <c r="I9" s="29">
        <v>321.89999999999998</v>
      </c>
      <c r="J9" s="29">
        <v>374.7</v>
      </c>
      <c r="K9" s="29">
        <v>323.89999999999998</v>
      </c>
      <c r="L9" s="74">
        <v>204</v>
      </c>
      <c r="M9" s="74">
        <v>407</v>
      </c>
      <c r="N9" s="74">
        <v>431</v>
      </c>
      <c r="O9" s="74">
        <v>445</v>
      </c>
      <c r="P9" s="74">
        <v>355</v>
      </c>
      <c r="Q9" s="74">
        <v>391</v>
      </c>
      <c r="R9" s="74">
        <v>470</v>
      </c>
      <c r="S9" s="74">
        <v>445</v>
      </c>
      <c r="T9" s="29">
        <v>400.7</v>
      </c>
      <c r="U9" s="29">
        <v>486.4</v>
      </c>
    </row>
    <row r="10" spans="1:21" x14ac:dyDescent="0.25">
      <c r="A10" s="144" t="s">
        <v>1</v>
      </c>
      <c r="B10" s="30">
        <v>209</v>
      </c>
      <c r="C10" s="30">
        <v>207.1</v>
      </c>
      <c r="D10" s="30">
        <v>222.3</v>
      </c>
      <c r="E10" s="30">
        <v>235.2</v>
      </c>
      <c r="F10" s="30">
        <v>298</v>
      </c>
      <c r="G10" s="145">
        <v>311</v>
      </c>
      <c r="H10" s="30">
        <v>321.89999999999998</v>
      </c>
      <c r="I10" s="30">
        <v>319.10000000000002</v>
      </c>
      <c r="J10" s="30">
        <v>353.5</v>
      </c>
      <c r="K10" s="30">
        <v>283.8</v>
      </c>
      <c r="L10" s="145">
        <v>181</v>
      </c>
      <c r="M10" s="145">
        <v>407</v>
      </c>
      <c r="N10" s="145">
        <v>424</v>
      </c>
      <c r="O10" s="145">
        <v>414</v>
      </c>
      <c r="P10" s="145">
        <v>415</v>
      </c>
      <c r="Q10" s="145">
        <v>379</v>
      </c>
      <c r="R10" s="145">
        <v>532</v>
      </c>
      <c r="S10" s="145">
        <v>411</v>
      </c>
      <c r="T10" s="30">
        <v>441.7</v>
      </c>
      <c r="U10" s="30">
        <v>486.4</v>
      </c>
    </row>
    <row r="11" spans="1:21" x14ac:dyDescent="0.25">
      <c r="A11" s="144" t="s">
        <v>2</v>
      </c>
      <c r="B11" s="30">
        <v>146.6</v>
      </c>
      <c r="C11" s="30">
        <v>149.4</v>
      </c>
      <c r="D11" s="30">
        <v>161.30000000000001</v>
      </c>
      <c r="E11" s="30">
        <v>184.2</v>
      </c>
      <c r="F11" s="30">
        <v>172.2</v>
      </c>
      <c r="G11" s="145">
        <v>244</v>
      </c>
      <c r="H11" s="30">
        <v>337.7</v>
      </c>
      <c r="I11" s="30">
        <v>382.4</v>
      </c>
      <c r="J11" s="30">
        <v>392.3</v>
      </c>
      <c r="K11" s="30">
        <v>412.3</v>
      </c>
      <c r="L11" s="145">
        <v>300</v>
      </c>
      <c r="M11" s="145">
        <v>363</v>
      </c>
      <c r="N11" s="145">
        <v>430</v>
      </c>
      <c r="O11" s="145">
        <v>505</v>
      </c>
      <c r="P11" s="145" t="s">
        <v>559</v>
      </c>
      <c r="Q11" s="145" t="s">
        <v>559</v>
      </c>
      <c r="R11" s="145">
        <v>427</v>
      </c>
      <c r="S11" s="145">
        <v>443</v>
      </c>
      <c r="T11" s="30">
        <v>479</v>
      </c>
      <c r="U11" s="30">
        <v>402.5</v>
      </c>
    </row>
    <row r="12" spans="1:21" x14ac:dyDescent="0.25">
      <c r="A12" s="144" t="s">
        <v>335</v>
      </c>
      <c r="B12" s="135" t="s">
        <v>95</v>
      </c>
      <c r="C12" s="135" t="s">
        <v>95</v>
      </c>
      <c r="D12" s="135" t="s">
        <v>95</v>
      </c>
      <c r="E12" s="135" t="s">
        <v>95</v>
      </c>
      <c r="F12" s="135" t="s">
        <v>95</v>
      </c>
      <c r="G12" s="135" t="s">
        <v>95</v>
      </c>
      <c r="H12" s="135" t="s">
        <v>95</v>
      </c>
      <c r="I12" s="135" t="s">
        <v>95</v>
      </c>
      <c r="J12" s="135" t="s">
        <v>95</v>
      </c>
      <c r="K12" s="135" t="s">
        <v>95</v>
      </c>
      <c r="L12" s="135" t="s">
        <v>95</v>
      </c>
      <c r="M12" s="135" t="s">
        <v>95</v>
      </c>
      <c r="N12" s="135" t="s">
        <v>95</v>
      </c>
      <c r="O12" s="135" t="s">
        <v>95</v>
      </c>
      <c r="P12" s="135" t="s">
        <v>95</v>
      </c>
      <c r="Q12" s="135" t="s">
        <v>95</v>
      </c>
      <c r="R12" s="135" t="s">
        <v>95</v>
      </c>
      <c r="S12" s="135" t="s">
        <v>95</v>
      </c>
      <c r="T12" s="30" t="s">
        <v>95</v>
      </c>
      <c r="U12" s="30" t="s">
        <v>95</v>
      </c>
    </row>
    <row r="13" spans="1:21" x14ac:dyDescent="0.25">
      <c r="A13" s="144" t="s">
        <v>4</v>
      </c>
      <c r="B13" s="30">
        <v>188.8</v>
      </c>
      <c r="C13" s="30">
        <v>192.5</v>
      </c>
      <c r="D13" s="30">
        <v>209.2</v>
      </c>
      <c r="E13" s="30">
        <v>245.4</v>
      </c>
      <c r="F13" s="30">
        <v>241</v>
      </c>
      <c r="G13" s="145">
        <v>281</v>
      </c>
      <c r="H13" s="30">
        <v>317.60000000000002</v>
      </c>
      <c r="I13" s="30">
        <v>295.89999999999998</v>
      </c>
      <c r="J13" s="30">
        <v>363.4</v>
      </c>
      <c r="K13" s="30">
        <v>294.39999999999998</v>
      </c>
      <c r="L13" s="145">
        <v>179</v>
      </c>
      <c r="M13" s="145">
        <v>382</v>
      </c>
      <c r="N13" s="145">
        <v>438</v>
      </c>
      <c r="O13" s="145">
        <v>439</v>
      </c>
      <c r="P13" s="145">
        <v>395</v>
      </c>
      <c r="Q13" s="145">
        <v>437</v>
      </c>
      <c r="R13" s="145">
        <v>484</v>
      </c>
      <c r="S13" s="145">
        <v>470</v>
      </c>
      <c r="T13" s="30">
        <v>394.9</v>
      </c>
      <c r="U13" s="30">
        <v>509.3</v>
      </c>
    </row>
    <row r="14" spans="1:21" x14ac:dyDescent="0.25">
      <c r="A14" s="144" t="s">
        <v>5</v>
      </c>
      <c r="B14" s="135" t="s">
        <v>95</v>
      </c>
      <c r="C14" s="135" t="s">
        <v>95</v>
      </c>
      <c r="D14" s="135" t="s">
        <v>95</v>
      </c>
      <c r="E14" s="135" t="s">
        <v>95</v>
      </c>
      <c r="F14" s="135" t="s">
        <v>95</v>
      </c>
      <c r="G14" s="135" t="s">
        <v>95</v>
      </c>
      <c r="H14" s="135" t="s">
        <v>95</v>
      </c>
      <c r="I14" s="135" t="s">
        <v>95</v>
      </c>
      <c r="J14" s="135" t="s">
        <v>95</v>
      </c>
      <c r="K14" s="135" t="s">
        <v>95</v>
      </c>
      <c r="L14" s="135" t="s">
        <v>95</v>
      </c>
      <c r="M14" s="135" t="s">
        <v>95</v>
      </c>
      <c r="N14" s="135" t="s">
        <v>95</v>
      </c>
      <c r="O14" s="135" t="s">
        <v>95</v>
      </c>
      <c r="P14" s="135" t="s">
        <v>95</v>
      </c>
      <c r="Q14" s="135" t="s">
        <v>95</v>
      </c>
      <c r="R14" s="135" t="s">
        <v>95</v>
      </c>
      <c r="S14" s="135" t="s">
        <v>95</v>
      </c>
      <c r="T14" s="30" t="s">
        <v>95</v>
      </c>
      <c r="U14" s="30" t="s">
        <v>95</v>
      </c>
    </row>
    <row r="15" spans="1:21" x14ac:dyDescent="0.25">
      <c r="A15" s="144" t="s">
        <v>6</v>
      </c>
      <c r="B15" s="30">
        <v>140</v>
      </c>
      <c r="C15" s="30">
        <v>67.5</v>
      </c>
      <c r="D15" s="135" t="s">
        <v>95</v>
      </c>
      <c r="E15" s="135" t="s">
        <v>95</v>
      </c>
      <c r="F15" s="135" t="s">
        <v>95</v>
      </c>
      <c r="G15" s="135" t="s">
        <v>95</v>
      </c>
      <c r="H15" s="135" t="s">
        <v>95</v>
      </c>
      <c r="I15" s="135" t="s">
        <v>95</v>
      </c>
      <c r="J15" s="135" t="s">
        <v>95</v>
      </c>
      <c r="K15" s="135" t="s">
        <v>95</v>
      </c>
      <c r="L15" s="135" t="s">
        <v>95</v>
      </c>
      <c r="M15" s="135" t="s">
        <v>95</v>
      </c>
      <c r="N15" s="135" t="s">
        <v>95</v>
      </c>
      <c r="O15" s="135" t="s">
        <v>95</v>
      </c>
      <c r="P15" s="135" t="s">
        <v>95</v>
      </c>
      <c r="Q15" s="135" t="s">
        <v>95</v>
      </c>
      <c r="R15" s="135" t="s">
        <v>95</v>
      </c>
      <c r="S15" s="135" t="s">
        <v>95</v>
      </c>
      <c r="T15" s="30" t="s">
        <v>95</v>
      </c>
      <c r="U15" s="30" t="s">
        <v>95</v>
      </c>
    </row>
    <row r="16" spans="1:21" x14ac:dyDescent="0.25">
      <c r="A16" s="144" t="s">
        <v>7</v>
      </c>
      <c r="B16" s="135" t="s">
        <v>95</v>
      </c>
      <c r="C16" s="135" t="s">
        <v>95</v>
      </c>
      <c r="D16" s="135" t="s">
        <v>95</v>
      </c>
      <c r="E16" s="135" t="s">
        <v>95</v>
      </c>
      <c r="F16" s="135" t="s">
        <v>95</v>
      </c>
      <c r="G16" s="135" t="s">
        <v>95</v>
      </c>
      <c r="H16" s="135" t="s">
        <v>95</v>
      </c>
      <c r="I16" s="135" t="s">
        <v>95</v>
      </c>
      <c r="J16" s="135" t="s">
        <v>95</v>
      </c>
      <c r="K16" s="135" t="s">
        <v>95</v>
      </c>
      <c r="L16" s="135" t="s">
        <v>95</v>
      </c>
      <c r="M16" s="135" t="s">
        <v>95</v>
      </c>
      <c r="N16" s="135" t="s">
        <v>95</v>
      </c>
      <c r="O16" s="135" t="s">
        <v>95</v>
      </c>
      <c r="P16" s="135" t="s">
        <v>95</v>
      </c>
      <c r="Q16" s="135" t="s">
        <v>95</v>
      </c>
      <c r="R16" s="135" t="s">
        <v>95</v>
      </c>
      <c r="S16" s="135" t="s">
        <v>95</v>
      </c>
      <c r="T16" s="30" t="s">
        <v>95</v>
      </c>
      <c r="U16" s="30" t="s">
        <v>95</v>
      </c>
    </row>
    <row r="17" spans="1:21" x14ac:dyDescent="0.25">
      <c r="A17" s="144" t="s">
        <v>8</v>
      </c>
      <c r="B17" s="30">
        <v>202.4</v>
      </c>
      <c r="C17" s="30">
        <v>186.3</v>
      </c>
      <c r="D17" s="30">
        <v>215.6</v>
      </c>
      <c r="E17" s="30">
        <v>208.3</v>
      </c>
      <c r="F17" s="30">
        <v>237.7</v>
      </c>
      <c r="G17" s="145">
        <v>253</v>
      </c>
      <c r="H17" s="30">
        <v>366.2</v>
      </c>
      <c r="I17" s="30">
        <v>343.2</v>
      </c>
      <c r="J17" s="30">
        <v>396.2</v>
      </c>
      <c r="K17" s="30">
        <v>391.4</v>
      </c>
      <c r="L17" s="145">
        <v>228</v>
      </c>
      <c r="M17" s="145">
        <v>414</v>
      </c>
      <c r="N17" s="145">
        <v>426</v>
      </c>
      <c r="O17" s="145">
        <v>404</v>
      </c>
      <c r="P17" s="145">
        <v>335</v>
      </c>
      <c r="Q17" s="145">
        <v>352</v>
      </c>
      <c r="R17" s="145">
        <v>488</v>
      </c>
      <c r="S17" s="145">
        <v>483</v>
      </c>
      <c r="T17" s="30">
        <v>464</v>
      </c>
      <c r="U17" s="30">
        <v>539.29999999999995</v>
      </c>
    </row>
    <row r="18" spans="1:21" x14ac:dyDescent="0.25">
      <c r="A18" s="144" t="s">
        <v>9</v>
      </c>
      <c r="B18" s="30">
        <v>187.6</v>
      </c>
      <c r="C18" s="30">
        <v>214.1</v>
      </c>
      <c r="D18" s="30">
        <v>240.3</v>
      </c>
      <c r="E18" s="30">
        <v>317</v>
      </c>
      <c r="F18" s="30">
        <v>328.3</v>
      </c>
      <c r="G18" s="145">
        <v>374</v>
      </c>
      <c r="H18" s="30">
        <v>415.7</v>
      </c>
      <c r="I18" s="30">
        <v>388.2</v>
      </c>
      <c r="J18" s="30">
        <v>385.6</v>
      </c>
      <c r="K18" s="30">
        <v>339.5</v>
      </c>
      <c r="L18" s="145">
        <v>218</v>
      </c>
      <c r="M18" s="145">
        <v>406</v>
      </c>
      <c r="N18" s="145">
        <v>490</v>
      </c>
      <c r="O18" s="145">
        <v>459</v>
      </c>
      <c r="P18" s="145">
        <v>299</v>
      </c>
      <c r="Q18" s="145">
        <v>380</v>
      </c>
      <c r="R18" s="145">
        <v>445</v>
      </c>
      <c r="S18" s="145">
        <v>420</v>
      </c>
      <c r="T18" s="30">
        <v>348.3</v>
      </c>
      <c r="U18" s="30">
        <v>455.4</v>
      </c>
    </row>
    <row r="19" spans="1:21" x14ac:dyDescent="0.25">
      <c r="A19" s="144" t="s">
        <v>10</v>
      </c>
      <c r="B19" s="135" t="s">
        <v>95</v>
      </c>
      <c r="C19" s="135" t="s">
        <v>95</v>
      </c>
      <c r="D19" s="135" t="s">
        <v>95</v>
      </c>
      <c r="E19" s="135" t="s">
        <v>95</v>
      </c>
      <c r="F19" s="135" t="s">
        <v>95</v>
      </c>
      <c r="G19" s="135" t="s">
        <v>95</v>
      </c>
      <c r="H19" s="135" t="s">
        <v>95</v>
      </c>
      <c r="I19" s="135" t="s">
        <v>95</v>
      </c>
      <c r="J19" s="135" t="s">
        <v>95</v>
      </c>
      <c r="K19" s="135" t="s">
        <v>95</v>
      </c>
      <c r="L19" s="135" t="s">
        <v>95</v>
      </c>
      <c r="M19" s="135" t="s">
        <v>95</v>
      </c>
      <c r="N19" s="135" t="s">
        <v>95</v>
      </c>
      <c r="O19" s="135" t="s">
        <v>95</v>
      </c>
      <c r="P19" s="135" t="s">
        <v>95</v>
      </c>
      <c r="Q19" s="135" t="s">
        <v>95</v>
      </c>
      <c r="R19" s="135" t="s">
        <v>95</v>
      </c>
      <c r="S19" s="135" t="s">
        <v>95</v>
      </c>
      <c r="T19" s="30" t="s">
        <v>95</v>
      </c>
      <c r="U19" s="30" t="s">
        <v>95</v>
      </c>
    </row>
    <row r="20" spans="1:21" x14ac:dyDescent="0.25">
      <c r="A20" s="144" t="s">
        <v>11</v>
      </c>
      <c r="B20" s="30">
        <v>201.9</v>
      </c>
      <c r="C20" s="30">
        <v>188.6</v>
      </c>
      <c r="D20" s="30">
        <v>212.2</v>
      </c>
      <c r="E20" s="30">
        <v>203.7</v>
      </c>
      <c r="F20" s="30">
        <v>192.4</v>
      </c>
      <c r="G20" s="145">
        <v>253</v>
      </c>
      <c r="H20" s="30">
        <v>366.5</v>
      </c>
      <c r="I20" s="30">
        <v>314.39999999999998</v>
      </c>
      <c r="J20" s="30">
        <v>353.4</v>
      </c>
      <c r="K20" s="30">
        <v>300.3</v>
      </c>
      <c r="L20" s="145">
        <v>272</v>
      </c>
      <c r="M20" s="145">
        <v>419</v>
      </c>
      <c r="N20" s="145">
        <v>406</v>
      </c>
      <c r="O20" s="145">
        <v>446</v>
      </c>
      <c r="P20" s="145">
        <v>326</v>
      </c>
      <c r="Q20" s="145">
        <v>333</v>
      </c>
      <c r="R20" s="145">
        <v>403</v>
      </c>
      <c r="S20" s="145">
        <v>405</v>
      </c>
      <c r="T20" s="30">
        <v>403.9</v>
      </c>
      <c r="U20" s="30">
        <v>462.6</v>
      </c>
    </row>
    <row r="21" spans="1:21" x14ac:dyDescent="0.25">
      <c r="A21" s="144" t="s">
        <v>12</v>
      </c>
      <c r="B21" s="30">
        <v>167.4</v>
      </c>
      <c r="C21" s="30">
        <v>159.4</v>
      </c>
      <c r="D21" s="30">
        <v>165.7</v>
      </c>
      <c r="E21" s="30">
        <v>230.1</v>
      </c>
      <c r="F21" s="30">
        <v>201.4</v>
      </c>
      <c r="G21" s="145">
        <v>291</v>
      </c>
      <c r="H21" s="30">
        <v>345.1</v>
      </c>
      <c r="I21" s="30">
        <v>311.5</v>
      </c>
      <c r="J21" s="30">
        <v>414.9</v>
      </c>
      <c r="K21" s="30">
        <v>412.7</v>
      </c>
      <c r="L21" s="145">
        <v>232</v>
      </c>
      <c r="M21" s="145">
        <v>389</v>
      </c>
      <c r="N21" s="145">
        <v>421</v>
      </c>
      <c r="O21" s="145">
        <v>410</v>
      </c>
      <c r="P21" s="145">
        <v>321</v>
      </c>
      <c r="Q21" s="145">
        <v>429</v>
      </c>
      <c r="R21" s="145">
        <v>489</v>
      </c>
      <c r="S21" s="145">
        <v>463</v>
      </c>
      <c r="T21" s="30">
        <v>385.7</v>
      </c>
      <c r="U21" s="30">
        <v>517.79999999999995</v>
      </c>
    </row>
    <row r="22" spans="1:21" x14ac:dyDescent="0.25">
      <c r="A22" s="144" t="s">
        <v>13</v>
      </c>
      <c r="B22" s="135" t="s">
        <v>95</v>
      </c>
      <c r="C22" s="135" t="s">
        <v>95</v>
      </c>
      <c r="D22" s="135" t="s">
        <v>95</v>
      </c>
      <c r="E22" s="135" t="s">
        <v>95</v>
      </c>
      <c r="F22" s="135" t="s">
        <v>95</v>
      </c>
      <c r="G22" s="135" t="s">
        <v>95</v>
      </c>
      <c r="H22" s="135" t="s">
        <v>95</v>
      </c>
      <c r="I22" s="135" t="s">
        <v>95</v>
      </c>
      <c r="J22" s="135" t="s">
        <v>95</v>
      </c>
      <c r="K22" s="135" t="s">
        <v>95</v>
      </c>
      <c r="L22" s="135" t="s">
        <v>95</v>
      </c>
      <c r="M22" s="135" t="s">
        <v>95</v>
      </c>
      <c r="N22" s="135" t="s">
        <v>95</v>
      </c>
      <c r="O22" s="135" t="s">
        <v>95</v>
      </c>
      <c r="P22" s="135" t="s">
        <v>95</v>
      </c>
      <c r="Q22" s="135" t="s">
        <v>95</v>
      </c>
      <c r="R22" s="135" t="s">
        <v>95</v>
      </c>
      <c r="S22" s="135" t="s">
        <v>95</v>
      </c>
      <c r="T22" s="30" t="s">
        <v>95</v>
      </c>
      <c r="U22" s="30" t="s">
        <v>95</v>
      </c>
    </row>
    <row r="23" spans="1:21" x14ac:dyDescent="0.25">
      <c r="A23" s="144" t="s">
        <v>14</v>
      </c>
      <c r="B23" s="30">
        <v>150.80000000000001</v>
      </c>
      <c r="C23" s="30">
        <v>180.6</v>
      </c>
      <c r="D23" s="30">
        <v>219.7</v>
      </c>
      <c r="E23" s="30">
        <v>236</v>
      </c>
      <c r="F23" s="30">
        <v>228</v>
      </c>
      <c r="G23" s="145">
        <v>274</v>
      </c>
      <c r="H23" s="30">
        <v>338.7</v>
      </c>
      <c r="I23" s="30">
        <v>303.7</v>
      </c>
      <c r="J23" s="30">
        <v>394.7</v>
      </c>
      <c r="K23" s="30">
        <v>327.2</v>
      </c>
      <c r="L23" s="145">
        <v>196</v>
      </c>
      <c r="M23" s="145">
        <v>437</v>
      </c>
      <c r="N23" s="145">
        <v>397</v>
      </c>
      <c r="O23" s="145">
        <v>505</v>
      </c>
      <c r="P23" s="145">
        <v>364</v>
      </c>
      <c r="Q23" s="145">
        <v>429</v>
      </c>
      <c r="R23" s="145">
        <v>448</v>
      </c>
      <c r="S23" s="145">
        <v>445</v>
      </c>
      <c r="T23" s="145">
        <v>378</v>
      </c>
      <c r="U23" s="30">
        <v>457.2</v>
      </c>
    </row>
    <row r="24" spans="1:21" x14ac:dyDescent="0.25">
      <c r="A24" s="144" t="s">
        <v>15</v>
      </c>
      <c r="B24" s="135" t="s">
        <v>95</v>
      </c>
      <c r="C24" s="135" t="s">
        <v>95</v>
      </c>
      <c r="D24" s="135" t="s">
        <v>95</v>
      </c>
      <c r="E24" s="135" t="s">
        <v>95</v>
      </c>
      <c r="F24" s="135" t="s">
        <v>95</v>
      </c>
      <c r="G24" s="135" t="s">
        <v>95</v>
      </c>
      <c r="H24" s="135" t="s">
        <v>95</v>
      </c>
      <c r="I24" s="135" t="s">
        <v>95</v>
      </c>
      <c r="J24" s="135" t="s">
        <v>95</v>
      </c>
      <c r="K24" s="135" t="s">
        <v>95</v>
      </c>
      <c r="L24" s="135" t="s">
        <v>95</v>
      </c>
      <c r="M24" s="135" t="s">
        <v>95</v>
      </c>
      <c r="N24" s="135" t="s">
        <v>95</v>
      </c>
      <c r="O24" s="135" t="s">
        <v>95</v>
      </c>
      <c r="P24" s="135" t="s">
        <v>95</v>
      </c>
      <c r="Q24" s="135" t="s">
        <v>95</v>
      </c>
      <c r="R24" s="135" t="s">
        <v>95</v>
      </c>
      <c r="S24" s="135" t="s">
        <v>95</v>
      </c>
      <c r="T24" s="30" t="s">
        <v>95</v>
      </c>
      <c r="U24" s="30" t="s">
        <v>95</v>
      </c>
    </row>
    <row r="25" spans="1:21" x14ac:dyDescent="0.25">
      <c r="A25" s="144" t="s">
        <v>16</v>
      </c>
      <c r="B25" s="30">
        <v>165.2</v>
      </c>
      <c r="C25" s="30">
        <v>224</v>
      </c>
      <c r="D25" s="30">
        <v>184.6</v>
      </c>
      <c r="E25" s="30">
        <v>234.9</v>
      </c>
      <c r="F25" s="30">
        <v>246.9</v>
      </c>
      <c r="G25" s="145">
        <v>276</v>
      </c>
      <c r="H25" s="30">
        <v>369.4</v>
      </c>
      <c r="I25" s="30">
        <v>275.2</v>
      </c>
      <c r="J25" s="30">
        <v>314.3</v>
      </c>
      <c r="K25" s="30">
        <v>362.5</v>
      </c>
      <c r="L25" s="145">
        <v>231</v>
      </c>
      <c r="M25" s="145">
        <v>470</v>
      </c>
      <c r="N25" s="145">
        <v>461</v>
      </c>
      <c r="O25" s="145">
        <v>519</v>
      </c>
      <c r="P25" s="145">
        <v>296</v>
      </c>
      <c r="Q25" s="145">
        <v>367</v>
      </c>
      <c r="R25" s="145">
        <v>494</v>
      </c>
      <c r="S25" s="145">
        <v>433</v>
      </c>
      <c r="T25" s="145">
        <v>406</v>
      </c>
      <c r="U25" s="30">
        <v>522.4</v>
      </c>
    </row>
    <row r="26" spans="1:21" x14ac:dyDescent="0.25">
      <c r="A26" s="144" t="s">
        <v>17</v>
      </c>
      <c r="B26" s="135" t="s">
        <v>95</v>
      </c>
      <c r="C26" s="135" t="s">
        <v>95</v>
      </c>
      <c r="D26" s="135" t="s">
        <v>95</v>
      </c>
      <c r="E26" s="135" t="s">
        <v>95</v>
      </c>
      <c r="F26" s="135" t="s">
        <v>95</v>
      </c>
      <c r="G26" s="135" t="s">
        <v>95</v>
      </c>
      <c r="H26" s="135" t="s">
        <v>95</v>
      </c>
      <c r="I26" s="135" t="s">
        <v>95</v>
      </c>
      <c r="J26" s="135" t="s">
        <v>95</v>
      </c>
      <c r="K26" s="135" t="s">
        <v>95</v>
      </c>
      <c r="L26" s="135" t="s">
        <v>95</v>
      </c>
      <c r="M26" s="135" t="s">
        <v>95</v>
      </c>
      <c r="N26" s="135" t="s">
        <v>95</v>
      </c>
      <c r="O26" s="135" t="s">
        <v>95</v>
      </c>
      <c r="P26" s="135" t="s">
        <v>95</v>
      </c>
      <c r="Q26" s="135" t="s">
        <v>95</v>
      </c>
      <c r="R26" s="135" t="s">
        <v>95</v>
      </c>
      <c r="S26" s="135" t="s">
        <v>95</v>
      </c>
      <c r="T26" s="30" t="s">
        <v>95</v>
      </c>
      <c r="U26" s="30" t="s">
        <v>95</v>
      </c>
    </row>
    <row r="27" spans="1:21" x14ac:dyDescent="0.25">
      <c r="A27" s="144" t="s">
        <v>18</v>
      </c>
      <c r="B27" s="135" t="s">
        <v>95</v>
      </c>
      <c r="C27" s="135" t="s">
        <v>95</v>
      </c>
      <c r="D27" s="135" t="s">
        <v>95</v>
      </c>
      <c r="E27" s="135" t="s">
        <v>95</v>
      </c>
      <c r="F27" s="135" t="s">
        <v>95</v>
      </c>
      <c r="G27" s="135" t="s">
        <v>95</v>
      </c>
      <c r="H27" s="135" t="s">
        <v>95</v>
      </c>
      <c r="I27" s="135" t="s">
        <v>95</v>
      </c>
      <c r="J27" s="135" t="s">
        <v>95</v>
      </c>
      <c r="K27" s="135" t="s">
        <v>95</v>
      </c>
      <c r="L27" s="135" t="s">
        <v>95</v>
      </c>
      <c r="M27" s="135" t="s">
        <v>95</v>
      </c>
      <c r="N27" s="135" t="s">
        <v>95</v>
      </c>
      <c r="O27" s="135" t="s">
        <v>95</v>
      </c>
      <c r="P27" s="135" t="s">
        <v>95</v>
      </c>
      <c r="Q27" s="135" t="s">
        <v>95</v>
      </c>
      <c r="R27" s="135" t="s">
        <v>95</v>
      </c>
      <c r="S27" s="135" t="s">
        <v>95</v>
      </c>
      <c r="T27" s="30" t="s">
        <v>95</v>
      </c>
      <c r="U27" s="30" t="s">
        <v>95</v>
      </c>
    </row>
    <row r="28" spans="1:21" ht="18" x14ac:dyDescent="0.25">
      <c r="A28" s="2" t="s">
        <v>94</v>
      </c>
      <c r="B28" s="72" t="s">
        <v>95</v>
      </c>
      <c r="C28" s="72" t="s">
        <v>95</v>
      </c>
      <c r="D28" s="72" t="s">
        <v>95</v>
      </c>
      <c r="E28" s="72" t="s">
        <v>95</v>
      </c>
      <c r="F28" s="72" t="s">
        <v>95</v>
      </c>
      <c r="G28" s="72" t="s">
        <v>95</v>
      </c>
      <c r="H28" s="72" t="s">
        <v>95</v>
      </c>
      <c r="I28" s="72" t="s">
        <v>95</v>
      </c>
      <c r="J28" s="72" t="s">
        <v>95</v>
      </c>
      <c r="K28" s="72" t="s">
        <v>95</v>
      </c>
      <c r="L28" s="72" t="s">
        <v>95</v>
      </c>
      <c r="M28" s="72" t="s">
        <v>95</v>
      </c>
      <c r="N28" s="72" t="s">
        <v>95</v>
      </c>
      <c r="O28" s="145" t="s">
        <v>559</v>
      </c>
      <c r="P28" s="72" t="s">
        <v>95</v>
      </c>
      <c r="Q28" s="72" t="s">
        <v>95</v>
      </c>
      <c r="R28" s="72" t="s">
        <v>95</v>
      </c>
      <c r="S28" s="72" t="s">
        <v>95</v>
      </c>
      <c r="T28" s="30" t="s">
        <v>95</v>
      </c>
      <c r="U28" s="30" t="s">
        <v>95</v>
      </c>
    </row>
    <row r="29" spans="1:21" x14ac:dyDescent="0.25">
      <c r="A29" s="288" t="s">
        <v>19</v>
      </c>
      <c r="B29" s="135" t="s">
        <v>95</v>
      </c>
      <c r="C29" s="135" t="s">
        <v>95</v>
      </c>
      <c r="D29" s="135" t="s">
        <v>95</v>
      </c>
      <c r="E29" s="135" t="s">
        <v>95</v>
      </c>
      <c r="F29" s="135" t="s">
        <v>95</v>
      </c>
      <c r="G29" s="135" t="s">
        <v>95</v>
      </c>
      <c r="H29" s="135" t="s">
        <v>95</v>
      </c>
      <c r="I29" s="135" t="s">
        <v>95</v>
      </c>
      <c r="J29" s="135" t="s">
        <v>95</v>
      </c>
      <c r="K29" s="135" t="s">
        <v>95</v>
      </c>
      <c r="L29" s="135" t="s">
        <v>95</v>
      </c>
      <c r="M29" s="135" t="s">
        <v>95</v>
      </c>
      <c r="N29" s="135" t="s">
        <v>95</v>
      </c>
      <c r="O29" s="135" t="s">
        <v>95</v>
      </c>
      <c r="P29" s="135" t="s">
        <v>95</v>
      </c>
      <c r="Q29" s="135" t="s">
        <v>95</v>
      </c>
      <c r="R29" s="135" t="s">
        <v>95</v>
      </c>
      <c r="S29" s="135" t="s">
        <v>95</v>
      </c>
      <c r="T29" s="30" t="s">
        <v>95</v>
      </c>
      <c r="U29" s="30" t="s">
        <v>95</v>
      </c>
    </row>
    <row r="30" spans="1:21" x14ac:dyDescent="0.25">
      <c r="A30" s="288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35" t="s">
        <v>95</v>
      </c>
      <c r="P30" s="135" t="s">
        <v>95</v>
      </c>
      <c r="Q30" s="135" t="s">
        <v>95</v>
      </c>
      <c r="R30" s="135" t="s">
        <v>95</v>
      </c>
      <c r="S30" s="135" t="s">
        <v>95</v>
      </c>
      <c r="T30" s="30" t="s">
        <v>95</v>
      </c>
      <c r="U30" s="30" t="s">
        <v>95</v>
      </c>
    </row>
    <row r="31" spans="1:21" x14ac:dyDescent="0.25">
      <c r="A31" s="288" t="s">
        <v>21</v>
      </c>
      <c r="B31" s="135" t="s">
        <v>95</v>
      </c>
      <c r="C31" s="135" t="s">
        <v>95</v>
      </c>
      <c r="D31" s="135" t="s">
        <v>95</v>
      </c>
      <c r="E31" s="135" t="s">
        <v>95</v>
      </c>
      <c r="F31" s="135" t="s">
        <v>95</v>
      </c>
      <c r="G31" s="135" t="s">
        <v>95</v>
      </c>
      <c r="H31" s="135" t="s">
        <v>95</v>
      </c>
      <c r="I31" s="135" t="s">
        <v>95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 t="s">
        <v>95</v>
      </c>
      <c r="O31" s="135" t="s">
        <v>95</v>
      </c>
      <c r="P31" s="135" t="s">
        <v>95</v>
      </c>
      <c r="Q31" s="135" t="s">
        <v>95</v>
      </c>
      <c r="R31" s="135" t="s">
        <v>95</v>
      </c>
      <c r="S31" s="135" t="s">
        <v>95</v>
      </c>
      <c r="T31" s="30" t="s">
        <v>95</v>
      </c>
      <c r="U31" s="30" t="s">
        <v>95</v>
      </c>
    </row>
    <row r="32" spans="1:21" x14ac:dyDescent="0.25">
      <c r="A32" s="51" t="s">
        <v>274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30"/>
      <c r="U32" s="30"/>
    </row>
    <row r="33" spans="1:21" ht="19.5" x14ac:dyDescent="0.25">
      <c r="A33" s="51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30" t="s">
        <v>95</v>
      </c>
      <c r="U33" s="30" t="s">
        <v>95</v>
      </c>
    </row>
    <row r="34" spans="1:21" ht="19.5" x14ac:dyDescent="0.25">
      <c r="A34" s="51" t="s">
        <v>272</v>
      </c>
      <c r="B34" s="135" t="s">
        <v>95</v>
      </c>
      <c r="C34" s="135" t="s">
        <v>95</v>
      </c>
      <c r="D34" s="135" t="s">
        <v>95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135" t="s">
        <v>95</v>
      </c>
      <c r="Q34" s="135" t="s">
        <v>95</v>
      </c>
      <c r="R34" s="135" t="s">
        <v>95</v>
      </c>
      <c r="S34" s="135" t="s">
        <v>95</v>
      </c>
      <c r="T34" s="30" t="s">
        <v>95</v>
      </c>
      <c r="U34" s="30" t="s">
        <v>95</v>
      </c>
    </row>
    <row r="35" spans="1:21" x14ac:dyDescent="0.25">
      <c r="A35" s="288" t="s">
        <v>24</v>
      </c>
      <c r="B35" s="135" t="s">
        <v>95</v>
      </c>
      <c r="C35" s="135" t="s">
        <v>95</v>
      </c>
      <c r="D35" s="135" t="s">
        <v>95</v>
      </c>
      <c r="E35" s="135" t="s">
        <v>95</v>
      </c>
      <c r="F35" s="135" t="s">
        <v>95</v>
      </c>
      <c r="G35" s="135" t="s">
        <v>95</v>
      </c>
      <c r="H35" s="135" t="s">
        <v>95</v>
      </c>
      <c r="I35" s="135" t="s">
        <v>95</v>
      </c>
      <c r="J35" s="135" t="s">
        <v>95</v>
      </c>
      <c r="K35" s="135" t="s">
        <v>95</v>
      </c>
      <c r="L35" s="135" t="s">
        <v>95</v>
      </c>
      <c r="M35" s="135" t="s">
        <v>95</v>
      </c>
      <c r="N35" s="135" t="s">
        <v>95</v>
      </c>
      <c r="O35" s="135" t="s">
        <v>95</v>
      </c>
      <c r="P35" s="135" t="s">
        <v>95</v>
      </c>
      <c r="Q35" s="135" t="s">
        <v>95</v>
      </c>
      <c r="R35" s="135" t="s">
        <v>95</v>
      </c>
      <c r="S35" s="135" t="s">
        <v>95</v>
      </c>
      <c r="T35" s="30" t="s">
        <v>95</v>
      </c>
      <c r="U35" s="30" t="s">
        <v>95</v>
      </c>
    </row>
    <row r="36" spans="1:21" x14ac:dyDescent="0.25">
      <c r="A36" s="144" t="s">
        <v>25</v>
      </c>
      <c r="B36" s="135" t="s">
        <v>95</v>
      </c>
      <c r="C36" s="135" t="s">
        <v>95</v>
      </c>
      <c r="D36" s="135" t="s">
        <v>95</v>
      </c>
      <c r="E36" s="135" t="s">
        <v>95</v>
      </c>
      <c r="F36" s="135" t="s">
        <v>95</v>
      </c>
      <c r="G36" s="135" t="s">
        <v>95</v>
      </c>
      <c r="H36" s="135" t="s">
        <v>95</v>
      </c>
      <c r="I36" s="135" t="s">
        <v>95</v>
      </c>
      <c r="J36" s="135" t="s">
        <v>95</v>
      </c>
      <c r="K36" s="135" t="s">
        <v>95</v>
      </c>
      <c r="L36" s="135" t="s">
        <v>95</v>
      </c>
      <c r="M36" s="135" t="s">
        <v>95</v>
      </c>
      <c r="N36" s="135" t="s">
        <v>95</v>
      </c>
      <c r="O36" s="145" t="s">
        <v>559</v>
      </c>
      <c r="P36" s="135" t="s">
        <v>95</v>
      </c>
      <c r="Q36" s="135" t="s">
        <v>95</v>
      </c>
      <c r="R36" s="135" t="s">
        <v>95</v>
      </c>
      <c r="S36" s="135" t="s">
        <v>95</v>
      </c>
      <c r="T36" s="30" t="s">
        <v>95</v>
      </c>
      <c r="U36" s="30" t="s">
        <v>95</v>
      </c>
    </row>
    <row r="37" spans="1:21" x14ac:dyDescent="0.25">
      <c r="A37" s="144" t="s">
        <v>26</v>
      </c>
      <c r="B37" s="135" t="s">
        <v>95</v>
      </c>
      <c r="C37" s="135" t="s">
        <v>95</v>
      </c>
      <c r="D37" s="135" t="s">
        <v>95</v>
      </c>
      <c r="E37" s="135" t="s">
        <v>95</v>
      </c>
      <c r="F37" s="135" t="s">
        <v>95</v>
      </c>
      <c r="G37" s="135" t="s">
        <v>95</v>
      </c>
      <c r="H37" s="135" t="s">
        <v>95</v>
      </c>
      <c r="I37" s="135" t="s">
        <v>95</v>
      </c>
      <c r="J37" s="135" t="s">
        <v>95</v>
      </c>
      <c r="K37" s="135" t="s">
        <v>95</v>
      </c>
      <c r="L37" s="135" t="s">
        <v>95</v>
      </c>
      <c r="M37" s="135" t="s">
        <v>95</v>
      </c>
      <c r="N37" s="135" t="s">
        <v>95</v>
      </c>
      <c r="O37" s="135" t="s">
        <v>95</v>
      </c>
      <c r="P37" s="135" t="s">
        <v>95</v>
      </c>
      <c r="Q37" s="135" t="s">
        <v>95</v>
      </c>
      <c r="R37" s="135" t="s">
        <v>95</v>
      </c>
      <c r="S37" s="135" t="s">
        <v>95</v>
      </c>
      <c r="T37" s="30" t="s">
        <v>95</v>
      </c>
      <c r="U37" s="30" t="s">
        <v>95</v>
      </c>
    </row>
    <row r="38" spans="1:21" x14ac:dyDescent="0.25">
      <c r="A38" s="144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30" t="s">
        <v>95</v>
      </c>
      <c r="U38" s="30" t="s">
        <v>95</v>
      </c>
    </row>
    <row r="39" spans="1:21" x14ac:dyDescent="0.25">
      <c r="A39" s="144" t="s">
        <v>28</v>
      </c>
      <c r="B39" s="135" t="s">
        <v>95</v>
      </c>
      <c r="C39" s="135" t="s">
        <v>95</v>
      </c>
      <c r="D39" s="135" t="s">
        <v>95</v>
      </c>
      <c r="E39" s="135" t="s">
        <v>95</v>
      </c>
      <c r="F39" s="135" t="s">
        <v>95</v>
      </c>
      <c r="G39" s="135" t="s">
        <v>95</v>
      </c>
      <c r="H39" s="135" t="s">
        <v>95</v>
      </c>
      <c r="I39" s="135" t="s">
        <v>95</v>
      </c>
      <c r="J39" s="135" t="s">
        <v>95</v>
      </c>
      <c r="K39" s="135" t="s">
        <v>95</v>
      </c>
      <c r="L39" s="135" t="s">
        <v>95</v>
      </c>
      <c r="M39" s="135" t="s">
        <v>95</v>
      </c>
      <c r="N39" s="135" t="s">
        <v>95</v>
      </c>
      <c r="O39" s="135" t="s">
        <v>95</v>
      </c>
      <c r="P39" s="135" t="s">
        <v>95</v>
      </c>
      <c r="Q39" s="135" t="s">
        <v>95</v>
      </c>
      <c r="R39" s="135" t="s">
        <v>95</v>
      </c>
      <c r="S39" s="135" t="s">
        <v>95</v>
      </c>
      <c r="T39" s="30" t="s">
        <v>95</v>
      </c>
      <c r="U39" s="30" t="s">
        <v>95</v>
      </c>
    </row>
    <row r="40" spans="1:21" x14ac:dyDescent="0.25">
      <c r="A40" s="144" t="s">
        <v>29</v>
      </c>
      <c r="B40" s="135" t="s">
        <v>95</v>
      </c>
      <c r="C40" s="135" t="s">
        <v>95</v>
      </c>
      <c r="D40" s="135" t="s">
        <v>95</v>
      </c>
      <c r="E40" s="135" t="s">
        <v>95</v>
      </c>
      <c r="F40" s="135" t="s">
        <v>95</v>
      </c>
      <c r="G40" s="135" t="s">
        <v>95</v>
      </c>
      <c r="H40" s="135" t="s">
        <v>95</v>
      </c>
      <c r="I40" s="135" t="s">
        <v>95</v>
      </c>
      <c r="J40" s="135" t="s">
        <v>95</v>
      </c>
      <c r="K40" s="135" t="s">
        <v>95</v>
      </c>
      <c r="L40" s="135" t="s">
        <v>95</v>
      </c>
      <c r="M40" s="135" t="s">
        <v>95</v>
      </c>
      <c r="N40" s="135" t="s">
        <v>95</v>
      </c>
      <c r="O40" s="135" t="s">
        <v>95</v>
      </c>
      <c r="P40" s="135" t="s">
        <v>95</v>
      </c>
      <c r="Q40" s="135" t="s">
        <v>95</v>
      </c>
      <c r="R40" s="135" t="s">
        <v>95</v>
      </c>
      <c r="S40" s="135" t="s">
        <v>95</v>
      </c>
      <c r="T40" s="30" t="s">
        <v>95</v>
      </c>
      <c r="U40" s="30" t="s">
        <v>95</v>
      </c>
    </row>
    <row r="41" spans="1:21" x14ac:dyDescent="0.25">
      <c r="A41" s="144" t="s">
        <v>30</v>
      </c>
      <c r="B41" s="135" t="s">
        <v>95</v>
      </c>
      <c r="C41" s="135" t="s">
        <v>95</v>
      </c>
      <c r="D41" s="135" t="s">
        <v>95</v>
      </c>
      <c r="E41" s="135" t="s">
        <v>95</v>
      </c>
      <c r="F41" s="135" t="s">
        <v>95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 t="s">
        <v>95</v>
      </c>
      <c r="L41" s="135" t="s">
        <v>95</v>
      </c>
      <c r="M41" s="135" t="s">
        <v>95</v>
      </c>
      <c r="N41" s="135" t="s">
        <v>95</v>
      </c>
      <c r="O41" s="135" t="s">
        <v>95</v>
      </c>
      <c r="P41" s="135" t="s">
        <v>95</v>
      </c>
      <c r="Q41" s="135" t="s">
        <v>95</v>
      </c>
      <c r="R41" s="135" t="s">
        <v>95</v>
      </c>
      <c r="S41" s="135" t="s">
        <v>95</v>
      </c>
      <c r="T41" s="30" t="s">
        <v>95</v>
      </c>
      <c r="U41" s="30" t="s">
        <v>95</v>
      </c>
    </row>
    <row r="42" spans="1:21" ht="18" x14ac:dyDescent="0.25">
      <c r="A42" s="2" t="s">
        <v>124</v>
      </c>
      <c r="B42" s="29">
        <v>223</v>
      </c>
      <c r="C42" s="29">
        <v>237</v>
      </c>
      <c r="D42" s="29">
        <v>296</v>
      </c>
      <c r="E42" s="29">
        <v>229</v>
      </c>
      <c r="F42" s="29">
        <v>389</v>
      </c>
      <c r="G42" s="74">
        <v>326</v>
      </c>
      <c r="H42" s="29">
        <v>359</v>
      </c>
      <c r="I42" s="29">
        <v>262.3</v>
      </c>
      <c r="J42" s="29">
        <v>427.5</v>
      </c>
      <c r="K42" s="29">
        <v>378.3</v>
      </c>
      <c r="L42" s="29">
        <v>354.2</v>
      </c>
      <c r="M42" s="74">
        <v>453</v>
      </c>
      <c r="N42" s="74">
        <v>423</v>
      </c>
      <c r="O42" s="74">
        <v>511</v>
      </c>
      <c r="P42" s="74">
        <v>476</v>
      </c>
      <c r="Q42" s="74">
        <v>449</v>
      </c>
      <c r="R42" s="74">
        <v>555</v>
      </c>
      <c r="S42" s="74">
        <v>491</v>
      </c>
      <c r="T42" s="74">
        <v>376</v>
      </c>
      <c r="U42" s="29">
        <v>511.7</v>
      </c>
    </row>
    <row r="43" spans="1:21" x14ac:dyDescent="0.25">
      <c r="A43" s="144" t="s">
        <v>31</v>
      </c>
      <c r="B43" s="30">
        <v>88.6</v>
      </c>
      <c r="C43" s="30">
        <v>98.4</v>
      </c>
      <c r="D43" s="30">
        <v>73.5</v>
      </c>
      <c r="E43" s="30">
        <v>128.5</v>
      </c>
      <c r="F43" s="30">
        <v>134.1</v>
      </c>
      <c r="G43" s="145">
        <v>40</v>
      </c>
      <c r="H43" s="30">
        <v>225.8</v>
      </c>
      <c r="I43" s="135" t="s">
        <v>95</v>
      </c>
      <c r="J43" s="135" t="s">
        <v>95</v>
      </c>
      <c r="K43" s="30">
        <v>324.3</v>
      </c>
      <c r="L43" s="145">
        <v>210</v>
      </c>
      <c r="M43" s="145">
        <v>463</v>
      </c>
      <c r="N43" s="145">
        <v>260</v>
      </c>
      <c r="O43" s="145" t="s">
        <v>95</v>
      </c>
      <c r="P43" s="145" t="s">
        <v>95</v>
      </c>
      <c r="Q43" s="145" t="s">
        <v>95</v>
      </c>
      <c r="R43" s="145" t="s">
        <v>559</v>
      </c>
      <c r="S43" s="145" t="s">
        <v>95</v>
      </c>
      <c r="T43" s="30" t="s">
        <v>95</v>
      </c>
      <c r="U43" s="30" t="s">
        <v>95</v>
      </c>
    </row>
    <row r="44" spans="1:21" x14ac:dyDescent="0.25">
      <c r="A44" s="144" t="s">
        <v>32</v>
      </c>
      <c r="B44" s="30">
        <v>10</v>
      </c>
      <c r="C44" s="30">
        <v>60</v>
      </c>
      <c r="D44" s="30">
        <v>176.7</v>
      </c>
      <c r="E44" s="135" t="s">
        <v>95</v>
      </c>
      <c r="F44" s="135" t="s">
        <v>95</v>
      </c>
      <c r="G44" s="135" t="s">
        <v>95</v>
      </c>
      <c r="H44" s="135" t="s">
        <v>95</v>
      </c>
      <c r="I44" s="135" t="s">
        <v>95</v>
      </c>
      <c r="J44" s="135" t="s">
        <v>95</v>
      </c>
      <c r="K44" s="135" t="s">
        <v>95</v>
      </c>
      <c r="L44" s="135" t="s">
        <v>95</v>
      </c>
      <c r="M44" s="135" t="s">
        <v>95</v>
      </c>
      <c r="N44" s="135" t="s">
        <v>95</v>
      </c>
      <c r="O44" s="135" t="s">
        <v>95</v>
      </c>
      <c r="P44" s="135" t="s">
        <v>95</v>
      </c>
      <c r="Q44" s="135" t="s">
        <v>95</v>
      </c>
      <c r="R44" s="135" t="s">
        <v>95</v>
      </c>
      <c r="S44" s="135" t="s">
        <v>95</v>
      </c>
      <c r="T44" s="30" t="s">
        <v>95</v>
      </c>
      <c r="U44" s="30" t="s">
        <v>95</v>
      </c>
    </row>
    <row r="45" spans="1:21" x14ac:dyDescent="0.25">
      <c r="A45" s="144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135"/>
      <c r="M45" s="135"/>
      <c r="N45" s="135"/>
      <c r="O45" s="135"/>
      <c r="P45" s="135" t="s">
        <v>95</v>
      </c>
      <c r="Q45" s="135" t="s">
        <v>95</v>
      </c>
      <c r="R45" s="135" t="s">
        <v>95</v>
      </c>
      <c r="S45" s="135" t="s">
        <v>95</v>
      </c>
      <c r="T45" s="30" t="s">
        <v>95</v>
      </c>
      <c r="U45" s="30" t="s">
        <v>95</v>
      </c>
    </row>
    <row r="46" spans="1:21" x14ac:dyDescent="0.25">
      <c r="A46" s="144" t="s">
        <v>34</v>
      </c>
      <c r="B46" s="30">
        <v>228.5</v>
      </c>
      <c r="C46" s="30">
        <v>241.1</v>
      </c>
      <c r="D46" s="30">
        <v>301.60000000000002</v>
      </c>
      <c r="E46" s="30">
        <v>230.5</v>
      </c>
      <c r="F46" s="30">
        <v>395.2</v>
      </c>
      <c r="G46" s="145">
        <v>328</v>
      </c>
      <c r="H46" s="30">
        <v>362.8</v>
      </c>
      <c r="I46" s="30">
        <v>267.7</v>
      </c>
      <c r="J46" s="30">
        <v>439.7</v>
      </c>
      <c r="K46" s="30">
        <v>383.6</v>
      </c>
      <c r="L46" s="145">
        <v>365</v>
      </c>
      <c r="M46" s="145">
        <v>456</v>
      </c>
      <c r="N46" s="145">
        <v>425</v>
      </c>
      <c r="O46" s="145">
        <v>518</v>
      </c>
      <c r="P46" s="145">
        <v>494</v>
      </c>
      <c r="Q46" s="145">
        <v>466</v>
      </c>
      <c r="R46" s="145">
        <v>556</v>
      </c>
      <c r="S46" s="145">
        <v>497</v>
      </c>
      <c r="T46" s="30">
        <v>385.6</v>
      </c>
      <c r="U46" s="30">
        <v>521.4</v>
      </c>
    </row>
    <row r="47" spans="1:21" x14ac:dyDescent="0.25">
      <c r="A47" s="144" t="s">
        <v>35</v>
      </c>
      <c r="B47" s="30">
        <v>124.6</v>
      </c>
      <c r="C47" s="30">
        <v>144.9</v>
      </c>
      <c r="D47" s="30">
        <v>124.5</v>
      </c>
      <c r="E47" s="30">
        <v>140.5</v>
      </c>
      <c r="F47" s="30">
        <v>139.30000000000001</v>
      </c>
      <c r="G47" s="135" t="s">
        <v>95</v>
      </c>
      <c r="H47" s="135" t="s">
        <v>95</v>
      </c>
      <c r="I47" s="135" t="s">
        <v>95</v>
      </c>
      <c r="J47" s="135" t="s">
        <v>95</v>
      </c>
      <c r="K47" s="135" t="s">
        <v>95</v>
      </c>
      <c r="L47" s="135" t="s">
        <v>95</v>
      </c>
      <c r="M47" s="135" t="s">
        <v>95</v>
      </c>
      <c r="N47" s="135" t="s">
        <v>95</v>
      </c>
      <c r="O47" s="135" t="s">
        <v>95</v>
      </c>
      <c r="P47" s="135" t="s">
        <v>95</v>
      </c>
      <c r="Q47" s="135" t="s">
        <v>95</v>
      </c>
      <c r="R47" s="135" t="s">
        <v>95</v>
      </c>
      <c r="S47" s="135" t="s">
        <v>95</v>
      </c>
      <c r="T47" s="135" t="s">
        <v>95</v>
      </c>
      <c r="U47" s="135" t="s">
        <v>95</v>
      </c>
    </row>
    <row r="48" spans="1:21" x14ac:dyDescent="0.25">
      <c r="A48" s="144" t="s">
        <v>36</v>
      </c>
      <c r="B48" s="30">
        <v>100.5</v>
      </c>
      <c r="C48" s="30">
        <v>119.7</v>
      </c>
      <c r="D48" s="30">
        <v>100.5</v>
      </c>
      <c r="E48" s="30">
        <v>89.8</v>
      </c>
      <c r="F48" s="30">
        <v>357.4</v>
      </c>
      <c r="G48" s="145">
        <v>225</v>
      </c>
      <c r="H48" s="30">
        <v>275.7</v>
      </c>
      <c r="I48" s="30">
        <v>202.7</v>
      </c>
      <c r="J48" s="30">
        <v>198.9</v>
      </c>
      <c r="K48" s="30">
        <v>52.7</v>
      </c>
      <c r="L48" s="145">
        <v>51</v>
      </c>
      <c r="M48" s="145">
        <v>295</v>
      </c>
      <c r="N48" s="145" t="s">
        <v>95</v>
      </c>
      <c r="O48" s="145" t="s">
        <v>95</v>
      </c>
      <c r="P48" s="145" t="s">
        <v>95</v>
      </c>
      <c r="Q48" s="145" t="s">
        <v>95</v>
      </c>
      <c r="R48" s="145" t="s">
        <v>559</v>
      </c>
      <c r="S48" s="145">
        <v>393</v>
      </c>
      <c r="T48" s="30" t="s">
        <v>559</v>
      </c>
      <c r="U48" s="30" t="s">
        <v>559</v>
      </c>
    </row>
    <row r="49" spans="1:21" x14ac:dyDescent="0.25">
      <c r="A49" s="144" t="s">
        <v>37</v>
      </c>
      <c r="B49" s="30">
        <v>113.6</v>
      </c>
      <c r="C49" s="30">
        <v>171</v>
      </c>
      <c r="D49" s="30">
        <v>159.69999999999999</v>
      </c>
      <c r="E49" s="30">
        <v>192.1</v>
      </c>
      <c r="F49" s="30">
        <v>282</v>
      </c>
      <c r="G49" s="145">
        <v>292</v>
      </c>
      <c r="H49" s="30">
        <v>320.7</v>
      </c>
      <c r="I49" s="30">
        <v>200.6</v>
      </c>
      <c r="J49" s="30">
        <v>312</v>
      </c>
      <c r="K49" s="30">
        <v>312.8</v>
      </c>
      <c r="L49" s="145">
        <v>283</v>
      </c>
      <c r="M49" s="145">
        <v>430</v>
      </c>
      <c r="N49" s="145">
        <v>389</v>
      </c>
      <c r="O49" s="145">
        <v>433</v>
      </c>
      <c r="P49" s="145">
        <v>332</v>
      </c>
      <c r="Q49" s="145">
        <v>311</v>
      </c>
      <c r="R49" s="145">
        <v>546</v>
      </c>
      <c r="S49" s="145">
        <v>438</v>
      </c>
      <c r="T49" s="30">
        <v>306.5</v>
      </c>
      <c r="U49" s="30">
        <v>434.8</v>
      </c>
    </row>
    <row r="50" spans="1:21" x14ac:dyDescent="0.25">
      <c r="A50" s="144" t="s">
        <v>38</v>
      </c>
      <c r="B50" s="30"/>
      <c r="C50" s="30"/>
      <c r="D50" s="30"/>
      <c r="E50" s="30"/>
      <c r="F50" s="30"/>
      <c r="G50" s="56"/>
      <c r="H50" s="30"/>
      <c r="I50" s="30"/>
      <c r="J50" s="30"/>
      <c r="K50" s="30"/>
      <c r="L50" s="135"/>
      <c r="M50" s="135"/>
      <c r="N50" s="135"/>
      <c r="O50" s="135"/>
      <c r="P50" s="135" t="s">
        <v>95</v>
      </c>
      <c r="Q50" s="135" t="s">
        <v>95</v>
      </c>
      <c r="R50" s="135" t="s">
        <v>95</v>
      </c>
      <c r="S50" s="135" t="s">
        <v>95</v>
      </c>
      <c r="T50" s="30" t="s">
        <v>95</v>
      </c>
      <c r="U50" s="30" t="s">
        <v>95</v>
      </c>
    </row>
    <row r="51" spans="1:21" ht="18" x14ac:dyDescent="0.25">
      <c r="A51" s="2" t="s">
        <v>89</v>
      </c>
      <c r="B51" s="29">
        <v>198</v>
      </c>
      <c r="C51" s="29">
        <v>250</v>
      </c>
      <c r="D51" s="29">
        <v>340</v>
      </c>
      <c r="E51" s="29">
        <v>233</v>
      </c>
      <c r="F51" s="29">
        <v>397</v>
      </c>
      <c r="G51" s="74">
        <v>330</v>
      </c>
      <c r="H51" s="29">
        <v>367</v>
      </c>
      <c r="I51" s="29">
        <v>342.3</v>
      </c>
      <c r="J51" s="29">
        <v>446.2</v>
      </c>
      <c r="K51" s="29">
        <v>454.2</v>
      </c>
      <c r="L51" s="74">
        <v>421</v>
      </c>
      <c r="M51" s="74">
        <v>483</v>
      </c>
      <c r="N51" s="74">
        <v>496</v>
      </c>
      <c r="O51" s="74">
        <v>516</v>
      </c>
      <c r="P51" s="74">
        <v>576</v>
      </c>
      <c r="Q51" s="74">
        <v>491</v>
      </c>
      <c r="R51" s="74">
        <v>663</v>
      </c>
      <c r="S51" s="74">
        <v>545</v>
      </c>
      <c r="T51" s="74">
        <v>490</v>
      </c>
      <c r="U51" s="29">
        <v>507.3</v>
      </c>
    </row>
    <row r="52" spans="1:21" x14ac:dyDescent="0.25">
      <c r="A52" s="144" t="s">
        <v>39</v>
      </c>
      <c r="B52" s="30">
        <v>40</v>
      </c>
      <c r="C52" s="135" t="s">
        <v>95</v>
      </c>
      <c r="D52" s="135" t="s">
        <v>95</v>
      </c>
      <c r="E52" s="135" t="s">
        <v>95</v>
      </c>
      <c r="F52" s="135" t="s">
        <v>95</v>
      </c>
      <c r="G52" s="135" t="s">
        <v>95</v>
      </c>
      <c r="H52" s="135" t="s">
        <v>95</v>
      </c>
      <c r="I52" s="135" t="s">
        <v>95</v>
      </c>
      <c r="J52" s="135" t="s">
        <v>95</v>
      </c>
      <c r="K52" s="135" t="s">
        <v>95</v>
      </c>
      <c r="L52" s="135" t="s">
        <v>95</v>
      </c>
      <c r="M52" s="135" t="s">
        <v>95</v>
      </c>
      <c r="N52" s="135" t="s">
        <v>95</v>
      </c>
      <c r="O52" s="135" t="s">
        <v>95</v>
      </c>
      <c r="P52" s="135" t="s">
        <v>95</v>
      </c>
      <c r="Q52" s="135" t="s">
        <v>95</v>
      </c>
      <c r="R52" s="135" t="s">
        <v>95</v>
      </c>
      <c r="S52" s="135" t="s">
        <v>95</v>
      </c>
      <c r="T52" s="145" t="s">
        <v>95</v>
      </c>
      <c r="U52" s="145" t="s">
        <v>95</v>
      </c>
    </row>
    <row r="53" spans="1:21" x14ac:dyDescent="0.25">
      <c r="A53" s="144" t="s">
        <v>103</v>
      </c>
      <c r="B53" s="30">
        <v>153.5</v>
      </c>
      <c r="C53" s="30">
        <v>141.80000000000001</v>
      </c>
      <c r="D53" s="30">
        <v>259.60000000000002</v>
      </c>
      <c r="E53" s="30">
        <v>153.6</v>
      </c>
      <c r="F53" s="30">
        <v>149</v>
      </c>
      <c r="G53" s="145">
        <v>72</v>
      </c>
      <c r="H53" s="30">
        <v>138.30000000000001</v>
      </c>
      <c r="I53" s="30">
        <v>126.4</v>
      </c>
      <c r="J53" s="135" t="s">
        <v>95</v>
      </c>
      <c r="K53" s="135" t="s">
        <v>95</v>
      </c>
      <c r="L53" s="145" t="s">
        <v>95</v>
      </c>
      <c r="M53" s="145" t="s">
        <v>95</v>
      </c>
      <c r="N53" s="145" t="s">
        <v>95</v>
      </c>
      <c r="O53" s="145" t="s">
        <v>95</v>
      </c>
      <c r="P53" s="145" t="s">
        <v>95</v>
      </c>
      <c r="Q53" s="145" t="s">
        <v>95</v>
      </c>
      <c r="R53" s="145" t="s">
        <v>95</v>
      </c>
      <c r="S53" s="145" t="s">
        <v>95</v>
      </c>
      <c r="T53" s="145" t="s">
        <v>95</v>
      </c>
      <c r="U53" s="145" t="s">
        <v>95</v>
      </c>
    </row>
    <row r="54" spans="1:21" ht="19.5" x14ac:dyDescent="0.25">
      <c r="A54" s="144" t="s">
        <v>41</v>
      </c>
      <c r="B54" s="30">
        <v>64.400000000000006</v>
      </c>
      <c r="C54" s="30">
        <v>111.9</v>
      </c>
      <c r="D54" s="30">
        <v>49.8</v>
      </c>
      <c r="E54" s="30">
        <v>121</v>
      </c>
      <c r="F54" s="30">
        <v>102.5</v>
      </c>
      <c r="G54" s="145">
        <v>219</v>
      </c>
      <c r="H54" s="135" t="s">
        <v>95</v>
      </c>
      <c r="I54" s="135" t="s">
        <v>95</v>
      </c>
      <c r="J54" s="135" t="s">
        <v>95</v>
      </c>
      <c r="K54" s="135" t="s">
        <v>95</v>
      </c>
      <c r="L54" s="145" t="s">
        <v>95</v>
      </c>
      <c r="M54" s="145" t="s">
        <v>95</v>
      </c>
      <c r="N54" s="145" t="s">
        <v>95</v>
      </c>
      <c r="O54" s="145" t="s">
        <v>95</v>
      </c>
      <c r="P54" s="145" t="s">
        <v>95</v>
      </c>
      <c r="Q54" s="145" t="s">
        <v>95</v>
      </c>
      <c r="R54" s="145" t="s">
        <v>95</v>
      </c>
      <c r="S54" s="145" t="s">
        <v>95</v>
      </c>
      <c r="T54" s="145" t="s">
        <v>95</v>
      </c>
      <c r="U54" s="145" t="s">
        <v>95</v>
      </c>
    </row>
    <row r="55" spans="1:21" ht="19.5" x14ac:dyDescent="0.25">
      <c r="A55" s="144" t="s">
        <v>42</v>
      </c>
      <c r="B55" s="30">
        <v>157.9</v>
      </c>
      <c r="C55" s="30">
        <v>165.1</v>
      </c>
      <c r="D55" s="30">
        <v>236.1</v>
      </c>
      <c r="E55" s="30">
        <v>170.2</v>
      </c>
      <c r="F55" s="30">
        <v>214.5</v>
      </c>
      <c r="G55" s="145">
        <v>166</v>
      </c>
      <c r="H55" s="30">
        <v>163</v>
      </c>
      <c r="I55" s="30">
        <v>305.89999999999998</v>
      </c>
      <c r="J55" s="30">
        <v>321.10000000000002</v>
      </c>
      <c r="K55" s="30">
        <v>359.9</v>
      </c>
      <c r="L55" s="145">
        <v>405</v>
      </c>
      <c r="M55" s="145">
        <v>345</v>
      </c>
      <c r="N55" s="145">
        <v>430</v>
      </c>
      <c r="O55" s="145">
        <v>497</v>
      </c>
      <c r="P55" s="145">
        <v>485</v>
      </c>
      <c r="Q55" s="145">
        <v>404</v>
      </c>
      <c r="R55" s="145">
        <v>493</v>
      </c>
      <c r="S55" s="145">
        <v>375</v>
      </c>
      <c r="T55" s="145">
        <v>489</v>
      </c>
      <c r="U55" s="30">
        <v>409.3</v>
      </c>
    </row>
    <row r="56" spans="1:21" ht="19.5" x14ac:dyDescent="0.25">
      <c r="A56" s="144" t="s">
        <v>43</v>
      </c>
      <c r="B56" s="30">
        <v>236.4</v>
      </c>
      <c r="C56" s="30">
        <v>186.2</v>
      </c>
      <c r="D56" s="135" t="s">
        <v>95</v>
      </c>
      <c r="E56" s="135" t="s">
        <v>95</v>
      </c>
      <c r="F56" s="135" t="s">
        <v>95</v>
      </c>
      <c r="G56" s="135" t="s">
        <v>95</v>
      </c>
      <c r="H56" s="135" t="s">
        <v>95</v>
      </c>
      <c r="I56" s="135" t="s">
        <v>95</v>
      </c>
      <c r="J56" s="135" t="s">
        <v>95</v>
      </c>
      <c r="K56" s="135" t="s">
        <v>95</v>
      </c>
      <c r="L56" s="135" t="s">
        <v>95</v>
      </c>
      <c r="M56" s="135" t="s">
        <v>95</v>
      </c>
      <c r="N56" s="135" t="s">
        <v>95</v>
      </c>
      <c r="O56" s="135" t="s">
        <v>95</v>
      </c>
      <c r="P56" s="135" t="s">
        <v>95</v>
      </c>
      <c r="Q56" s="135" t="s">
        <v>95</v>
      </c>
      <c r="R56" s="135" t="s">
        <v>95</v>
      </c>
      <c r="S56" s="135" t="s">
        <v>95</v>
      </c>
      <c r="T56" s="145" t="s">
        <v>95</v>
      </c>
      <c r="U56" s="145" t="s">
        <v>95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30">
        <v>88.8</v>
      </c>
      <c r="F57" s="30">
        <v>134.1</v>
      </c>
      <c r="G57" s="145">
        <v>67</v>
      </c>
      <c r="H57" s="30">
        <v>99.9</v>
      </c>
      <c r="I57" s="30" t="s">
        <v>95</v>
      </c>
      <c r="J57" s="30">
        <v>134.80000000000001</v>
      </c>
      <c r="K57" s="30">
        <v>126.7</v>
      </c>
      <c r="L57" s="145">
        <v>142</v>
      </c>
      <c r="M57" s="145">
        <v>188</v>
      </c>
      <c r="N57" s="145">
        <v>171</v>
      </c>
      <c r="O57" s="145">
        <v>142</v>
      </c>
      <c r="P57" s="145">
        <v>203</v>
      </c>
      <c r="Q57" s="145">
        <v>292</v>
      </c>
      <c r="R57" s="145">
        <v>319</v>
      </c>
      <c r="S57" s="145">
        <v>175</v>
      </c>
      <c r="T57" s="145" t="s">
        <v>95</v>
      </c>
      <c r="U57" s="30">
        <v>164.9</v>
      </c>
    </row>
    <row r="58" spans="1:21" x14ac:dyDescent="0.25">
      <c r="A58" s="144" t="s">
        <v>45</v>
      </c>
      <c r="B58" s="30">
        <v>224.1</v>
      </c>
      <c r="C58" s="30">
        <v>283.8</v>
      </c>
      <c r="D58" s="30">
        <v>382.1</v>
      </c>
      <c r="E58" s="30">
        <v>292.3</v>
      </c>
      <c r="F58" s="30">
        <v>480.5</v>
      </c>
      <c r="G58" s="145">
        <v>384</v>
      </c>
      <c r="H58" s="30">
        <v>436</v>
      </c>
      <c r="I58" s="30">
        <v>352.4</v>
      </c>
      <c r="J58" s="30">
        <v>504.8</v>
      </c>
      <c r="K58" s="30">
        <v>507.9</v>
      </c>
      <c r="L58" s="145">
        <v>449</v>
      </c>
      <c r="M58" s="145">
        <v>535</v>
      </c>
      <c r="N58" s="145">
        <v>524</v>
      </c>
      <c r="O58" s="145">
        <v>603</v>
      </c>
      <c r="P58" s="145">
        <v>624</v>
      </c>
      <c r="Q58" s="145">
        <v>518</v>
      </c>
      <c r="R58" s="145">
        <v>708</v>
      </c>
      <c r="S58" s="145">
        <v>599</v>
      </c>
      <c r="T58" s="145">
        <v>490</v>
      </c>
      <c r="U58" s="30">
        <v>534.9</v>
      </c>
    </row>
    <row r="59" spans="1:21" ht="18" x14ac:dyDescent="0.25">
      <c r="A59" s="2" t="s">
        <v>90</v>
      </c>
      <c r="B59" s="29">
        <v>163</v>
      </c>
      <c r="C59" s="29">
        <v>174.2</v>
      </c>
      <c r="D59" s="29">
        <v>139.30000000000001</v>
      </c>
      <c r="E59" s="29">
        <v>186.3</v>
      </c>
      <c r="F59" s="29">
        <v>221.7</v>
      </c>
      <c r="G59" s="74">
        <v>240</v>
      </c>
      <c r="H59" s="29">
        <v>273.89999999999998</v>
      </c>
      <c r="I59" s="29">
        <v>252</v>
      </c>
      <c r="J59" s="29">
        <v>284.5</v>
      </c>
      <c r="K59" s="29">
        <v>259.8</v>
      </c>
      <c r="L59" s="74">
        <v>144</v>
      </c>
      <c r="M59" s="74">
        <v>288</v>
      </c>
      <c r="N59" s="74">
        <v>329</v>
      </c>
      <c r="O59" s="74">
        <v>378</v>
      </c>
      <c r="P59" s="74">
        <v>287</v>
      </c>
      <c r="Q59" s="74">
        <v>311</v>
      </c>
      <c r="R59" s="74">
        <v>355</v>
      </c>
      <c r="S59" s="74">
        <v>370</v>
      </c>
      <c r="T59" s="74">
        <v>312</v>
      </c>
      <c r="U59" s="29">
        <v>424.4</v>
      </c>
    </row>
    <row r="60" spans="1:21" x14ac:dyDescent="0.25">
      <c r="A60" s="144" t="s">
        <v>46</v>
      </c>
      <c r="B60" s="30">
        <v>167.3</v>
      </c>
      <c r="C60" s="30">
        <v>173.7</v>
      </c>
      <c r="D60" s="30">
        <v>132.6</v>
      </c>
      <c r="E60" s="30">
        <v>146.4</v>
      </c>
      <c r="F60" s="30">
        <v>195.5</v>
      </c>
      <c r="G60" s="145">
        <v>208</v>
      </c>
      <c r="H60" s="30">
        <v>241.1</v>
      </c>
      <c r="I60" s="30">
        <v>205.9</v>
      </c>
      <c r="J60" s="30">
        <v>217.1</v>
      </c>
      <c r="K60" s="30">
        <v>253.9</v>
      </c>
      <c r="L60" s="145">
        <v>97</v>
      </c>
      <c r="M60" s="145">
        <v>249</v>
      </c>
      <c r="N60" s="145">
        <v>209</v>
      </c>
      <c r="O60" s="145">
        <v>338</v>
      </c>
      <c r="P60" s="145">
        <v>250</v>
      </c>
      <c r="Q60" s="145">
        <v>259</v>
      </c>
      <c r="R60" s="145">
        <v>269</v>
      </c>
      <c r="S60" s="145">
        <v>310</v>
      </c>
      <c r="T60" s="145">
        <v>318</v>
      </c>
      <c r="U60" s="30">
        <v>381.3</v>
      </c>
    </row>
    <row r="61" spans="1:21" x14ac:dyDescent="0.25">
      <c r="A61" s="144" t="s">
        <v>47</v>
      </c>
      <c r="B61" s="30">
        <v>156.6</v>
      </c>
      <c r="C61" s="30">
        <v>61.2</v>
      </c>
      <c r="D61" s="30">
        <v>120</v>
      </c>
      <c r="E61" s="30">
        <v>90</v>
      </c>
      <c r="F61" s="135" t="s">
        <v>95</v>
      </c>
      <c r="G61" s="135" t="s">
        <v>95</v>
      </c>
      <c r="H61" s="135" t="s">
        <v>95</v>
      </c>
      <c r="I61" s="135" t="s">
        <v>95</v>
      </c>
      <c r="J61" s="135" t="s">
        <v>95</v>
      </c>
      <c r="K61" s="135" t="s">
        <v>95</v>
      </c>
      <c r="L61" s="135" t="s">
        <v>95</v>
      </c>
      <c r="M61" s="135" t="s">
        <v>95</v>
      </c>
      <c r="N61" s="135" t="s">
        <v>95</v>
      </c>
      <c r="O61" s="135" t="s">
        <v>95</v>
      </c>
      <c r="P61" s="135" t="s">
        <v>95</v>
      </c>
      <c r="Q61" s="135" t="s">
        <v>95</v>
      </c>
      <c r="R61" s="135" t="s">
        <v>95</v>
      </c>
      <c r="S61" s="135" t="s">
        <v>95</v>
      </c>
      <c r="T61" s="145" t="s">
        <v>95</v>
      </c>
      <c r="U61" s="145" t="s">
        <v>95</v>
      </c>
    </row>
    <row r="62" spans="1:21" x14ac:dyDescent="0.25">
      <c r="A62" s="144" t="s">
        <v>48</v>
      </c>
      <c r="B62" s="30">
        <v>214.5</v>
      </c>
      <c r="C62" s="30">
        <v>210.9</v>
      </c>
      <c r="D62" s="30">
        <v>216</v>
      </c>
      <c r="E62" s="30">
        <v>216.9</v>
      </c>
      <c r="F62" s="30">
        <v>240.7</v>
      </c>
      <c r="G62" s="145">
        <v>290</v>
      </c>
      <c r="H62" s="30">
        <v>376.2</v>
      </c>
      <c r="I62" s="30">
        <v>382.7</v>
      </c>
      <c r="J62" s="30">
        <v>370.6</v>
      </c>
      <c r="K62" s="30">
        <v>393.5</v>
      </c>
      <c r="L62" s="145">
        <v>287</v>
      </c>
      <c r="M62" s="145">
        <v>393</v>
      </c>
      <c r="N62" s="145">
        <v>453</v>
      </c>
      <c r="O62" s="145">
        <v>411</v>
      </c>
      <c r="P62" s="145">
        <v>372</v>
      </c>
      <c r="Q62" s="145">
        <v>368</v>
      </c>
      <c r="R62" s="145">
        <v>435</v>
      </c>
      <c r="S62" s="145">
        <v>352</v>
      </c>
      <c r="T62" s="145">
        <v>329</v>
      </c>
      <c r="U62" s="30">
        <v>475.1</v>
      </c>
    </row>
    <row r="63" spans="1:21" x14ac:dyDescent="0.25">
      <c r="A63" s="144" t="s">
        <v>49</v>
      </c>
      <c r="B63" s="30">
        <v>213.6</v>
      </c>
      <c r="C63" s="30">
        <v>236.5</v>
      </c>
      <c r="D63" s="30">
        <v>164.8</v>
      </c>
      <c r="E63" s="30">
        <v>221.6</v>
      </c>
      <c r="F63" s="30">
        <v>268.8</v>
      </c>
      <c r="G63" s="145">
        <v>290</v>
      </c>
      <c r="H63" s="30">
        <v>302.10000000000002</v>
      </c>
      <c r="I63" s="30">
        <v>290.5</v>
      </c>
      <c r="J63" s="30">
        <v>300.39999999999998</v>
      </c>
      <c r="K63" s="30">
        <v>274.10000000000002</v>
      </c>
      <c r="L63" s="145">
        <v>167</v>
      </c>
      <c r="M63" s="145">
        <v>244</v>
      </c>
      <c r="N63" s="145">
        <v>371</v>
      </c>
      <c r="O63" s="145">
        <v>399</v>
      </c>
      <c r="P63" s="145">
        <v>292</v>
      </c>
      <c r="Q63" s="145">
        <v>356</v>
      </c>
      <c r="R63" s="145">
        <v>370</v>
      </c>
      <c r="S63" s="145">
        <v>420</v>
      </c>
      <c r="T63" s="145">
        <v>330</v>
      </c>
      <c r="U63" s="30">
        <v>441.3</v>
      </c>
    </row>
    <row r="64" spans="1:21" x14ac:dyDescent="0.25">
      <c r="A64" s="144" t="s">
        <v>50</v>
      </c>
      <c r="B64" s="135" t="s">
        <v>95</v>
      </c>
      <c r="C64" s="135" t="s">
        <v>95</v>
      </c>
      <c r="D64" s="135" t="s">
        <v>95</v>
      </c>
      <c r="E64" s="135" t="s">
        <v>95</v>
      </c>
      <c r="F64" s="135" t="s">
        <v>95</v>
      </c>
      <c r="G64" s="145" t="s">
        <v>95</v>
      </c>
      <c r="H64" s="145" t="s">
        <v>95</v>
      </c>
      <c r="I64" s="145" t="s">
        <v>95</v>
      </c>
      <c r="J64" s="145" t="s">
        <v>95</v>
      </c>
      <c r="K64" s="145" t="s">
        <v>95</v>
      </c>
      <c r="L64" s="145" t="s">
        <v>95</v>
      </c>
      <c r="M64" s="145">
        <v>373</v>
      </c>
      <c r="N64" s="145" t="s">
        <v>95</v>
      </c>
      <c r="O64" s="145" t="s">
        <v>95</v>
      </c>
      <c r="P64" s="145" t="s">
        <v>95</v>
      </c>
      <c r="Q64" s="145" t="s">
        <v>95</v>
      </c>
      <c r="R64" s="145" t="s">
        <v>95</v>
      </c>
      <c r="S64" s="145" t="s">
        <v>95</v>
      </c>
      <c r="T64" s="145" t="s">
        <v>95</v>
      </c>
      <c r="U64" s="145" t="s">
        <v>95</v>
      </c>
    </row>
    <row r="65" spans="1:21" x14ac:dyDescent="0.25">
      <c r="A65" s="144" t="s">
        <v>51</v>
      </c>
      <c r="B65" s="30">
        <v>196</v>
      </c>
      <c r="C65" s="30">
        <v>166.8</v>
      </c>
      <c r="D65" s="30">
        <v>173.8</v>
      </c>
      <c r="E65" s="30">
        <v>163.1</v>
      </c>
      <c r="F65" s="30">
        <v>182.4</v>
      </c>
      <c r="G65" s="145">
        <v>190</v>
      </c>
      <c r="H65" s="30">
        <v>244.6</v>
      </c>
      <c r="I65" s="30">
        <v>279.60000000000002</v>
      </c>
      <c r="J65" s="30">
        <v>302.5</v>
      </c>
      <c r="K65" s="30">
        <v>223.1</v>
      </c>
      <c r="L65" s="145">
        <v>211</v>
      </c>
      <c r="M65" s="145">
        <v>274</v>
      </c>
      <c r="N65" s="145">
        <v>263</v>
      </c>
      <c r="O65" s="145">
        <v>338</v>
      </c>
      <c r="P65" s="145">
        <v>264</v>
      </c>
      <c r="Q65" s="145">
        <v>262</v>
      </c>
      <c r="R65" s="145">
        <v>347</v>
      </c>
      <c r="S65" s="145">
        <v>310</v>
      </c>
      <c r="T65" s="145">
        <v>301</v>
      </c>
      <c r="U65" s="30">
        <v>264.2</v>
      </c>
    </row>
    <row r="66" spans="1:21" x14ac:dyDescent="0.25">
      <c r="A66" s="288" t="s">
        <v>52</v>
      </c>
      <c r="B66" s="135" t="s">
        <v>95</v>
      </c>
      <c r="C66" s="135" t="s">
        <v>95</v>
      </c>
      <c r="D66" s="135" t="s">
        <v>95</v>
      </c>
      <c r="E66" s="135" t="s">
        <v>95</v>
      </c>
      <c r="F66" s="135" t="s">
        <v>95</v>
      </c>
      <c r="G66" s="135" t="s">
        <v>95</v>
      </c>
      <c r="H66" s="135" t="s">
        <v>95</v>
      </c>
      <c r="I66" s="135" t="s">
        <v>95</v>
      </c>
      <c r="J66" s="135" t="s">
        <v>95</v>
      </c>
      <c r="K66" s="135" t="s">
        <v>95</v>
      </c>
      <c r="L66" s="135" t="s">
        <v>95</v>
      </c>
      <c r="M66" s="135" t="s">
        <v>95</v>
      </c>
      <c r="N66" s="135" t="s">
        <v>95</v>
      </c>
      <c r="O66" s="135" t="s">
        <v>95</v>
      </c>
      <c r="P66" s="135" t="s">
        <v>95</v>
      </c>
      <c r="Q66" s="135" t="s">
        <v>95</v>
      </c>
      <c r="R66" s="135" t="s">
        <v>95</v>
      </c>
      <c r="S66" s="135" t="s">
        <v>95</v>
      </c>
      <c r="T66" s="145" t="s">
        <v>95</v>
      </c>
      <c r="U66" s="145" t="s">
        <v>95</v>
      </c>
    </row>
    <row r="67" spans="1:21" x14ac:dyDescent="0.25">
      <c r="A67" s="288" t="s">
        <v>53</v>
      </c>
      <c r="B67" s="135" t="s">
        <v>95</v>
      </c>
      <c r="C67" s="135" t="s">
        <v>95</v>
      </c>
      <c r="D67" s="135" t="s">
        <v>95</v>
      </c>
      <c r="E67" s="135" t="s">
        <v>95</v>
      </c>
      <c r="F67" s="135" t="s">
        <v>95</v>
      </c>
      <c r="G67" s="135" t="s">
        <v>95</v>
      </c>
      <c r="H67" s="135" t="s">
        <v>95</v>
      </c>
      <c r="I67" s="135" t="s">
        <v>95</v>
      </c>
      <c r="J67" s="135" t="s">
        <v>95</v>
      </c>
      <c r="K67" s="135" t="s">
        <v>95</v>
      </c>
      <c r="L67" s="135" t="s">
        <v>95</v>
      </c>
      <c r="M67" s="135" t="s">
        <v>95</v>
      </c>
      <c r="N67" s="135" t="s">
        <v>95</v>
      </c>
      <c r="O67" s="135" t="s">
        <v>95</v>
      </c>
      <c r="P67" s="135" t="s">
        <v>95</v>
      </c>
      <c r="Q67" s="135" t="s">
        <v>95</v>
      </c>
      <c r="R67" s="135" t="s">
        <v>95</v>
      </c>
      <c r="S67" s="135" t="s">
        <v>95</v>
      </c>
      <c r="T67" s="145" t="s">
        <v>95</v>
      </c>
      <c r="U67" s="145" t="s">
        <v>95</v>
      </c>
    </row>
    <row r="68" spans="1:21" x14ac:dyDescent="0.25">
      <c r="A68" s="144" t="s">
        <v>54</v>
      </c>
      <c r="B68" s="30">
        <v>209.6</v>
      </c>
      <c r="C68" s="30">
        <v>183</v>
      </c>
      <c r="D68" s="30">
        <v>160.19999999999999</v>
      </c>
      <c r="E68" s="30">
        <v>173.1</v>
      </c>
      <c r="F68" s="30">
        <v>209.3</v>
      </c>
      <c r="G68" s="145">
        <v>193</v>
      </c>
      <c r="H68" s="30">
        <v>227.8</v>
      </c>
      <c r="I68" s="30">
        <v>177.7</v>
      </c>
      <c r="J68" s="30">
        <v>241.1</v>
      </c>
      <c r="K68" s="30">
        <v>175</v>
      </c>
      <c r="L68" s="145">
        <v>123</v>
      </c>
      <c r="M68" s="145">
        <v>235</v>
      </c>
      <c r="N68" s="145">
        <v>290</v>
      </c>
      <c r="O68" s="145">
        <v>315</v>
      </c>
      <c r="P68" s="145">
        <v>187</v>
      </c>
      <c r="Q68" s="145">
        <v>166</v>
      </c>
      <c r="R68" s="145">
        <v>255</v>
      </c>
      <c r="S68" s="145">
        <v>225</v>
      </c>
      <c r="T68" s="145">
        <v>256</v>
      </c>
      <c r="U68" s="30">
        <v>343.9</v>
      </c>
    </row>
    <row r="69" spans="1:21" x14ac:dyDescent="0.25">
      <c r="A69" s="144" t="s">
        <v>55</v>
      </c>
      <c r="B69" s="30">
        <v>111.7</v>
      </c>
      <c r="C69" s="30">
        <v>103.5</v>
      </c>
      <c r="D69" s="30">
        <v>144.19999999999999</v>
      </c>
      <c r="E69" s="30">
        <v>280</v>
      </c>
      <c r="F69" s="30">
        <v>167.2</v>
      </c>
      <c r="G69" s="145">
        <v>147</v>
      </c>
      <c r="H69" s="30">
        <v>175</v>
      </c>
      <c r="I69" s="30">
        <v>108.2</v>
      </c>
      <c r="J69" s="30">
        <v>60</v>
      </c>
      <c r="K69" s="30">
        <v>98.4</v>
      </c>
      <c r="L69" s="145" t="s">
        <v>95</v>
      </c>
      <c r="M69" s="145">
        <v>167</v>
      </c>
      <c r="N69" s="145">
        <v>98</v>
      </c>
      <c r="O69" s="145">
        <v>178</v>
      </c>
      <c r="P69" s="145">
        <v>230</v>
      </c>
      <c r="Q69" s="145">
        <v>279</v>
      </c>
      <c r="R69" s="145">
        <v>150</v>
      </c>
      <c r="S69" s="145" t="s">
        <v>559</v>
      </c>
      <c r="T69" s="145" t="s">
        <v>559</v>
      </c>
      <c r="U69" s="30" t="s">
        <v>559</v>
      </c>
    </row>
    <row r="70" spans="1:21" x14ac:dyDescent="0.25">
      <c r="A70" s="144" t="s">
        <v>56</v>
      </c>
      <c r="B70" s="30">
        <v>113.9</v>
      </c>
      <c r="C70" s="30">
        <v>126.6</v>
      </c>
      <c r="D70" s="30">
        <v>120.4</v>
      </c>
      <c r="E70" s="30">
        <v>202.9</v>
      </c>
      <c r="F70" s="30">
        <v>185.3</v>
      </c>
      <c r="G70" s="145">
        <v>225</v>
      </c>
      <c r="H70" s="30">
        <v>285.10000000000002</v>
      </c>
      <c r="I70" s="30">
        <v>262.39999999999998</v>
      </c>
      <c r="J70" s="30">
        <v>334.8</v>
      </c>
      <c r="K70" s="30">
        <v>254.4</v>
      </c>
      <c r="L70" s="145">
        <v>141</v>
      </c>
      <c r="M70" s="145">
        <v>349</v>
      </c>
      <c r="N70" s="145">
        <v>355</v>
      </c>
      <c r="O70" s="145">
        <v>401</v>
      </c>
      <c r="P70" s="145">
        <v>304</v>
      </c>
      <c r="Q70" s="145">
        <v>325</v>
      </c>
      <c r="R70" s="145">
        <v>394</v>
      </c>
      <c r="S70" s="145">
        <v>403</v>
      </c>
      <c r="T70" s="145">
        <v>301</v>
      </c>
      <c r="U70" s="30">
        <v>445.4</v>
      </c>
    </row>
    <row r="71" spans="1:21" x14ac:dyDescent="0.25">
      <c r="A71" s="144" t="s">
        <v>57</v>
      </c>
      <c r="B71" s="30">
        <v>136.69999999999999</v>
      </c>
      <c r="C71" s="30">
        <v>122.4</v>
      </c>
      <c r="D71" s="30">
        <v>58.8</v>
      </c>
      <c r="E71" s="30">
        <v>153.4</v>
      </c>
      <c r="F71" s="30">
        <v>122.9</v>
      </c>
      <c r="G71" s="145">
        <v>120</v>
      </c>
      <c r="H71" s="30">
        <v>164.9</v>
      </c>
      <c r="I71" s="30">
        <v>185.7</v>
      </c>
      <c r="J71" s="30" t="s">
        <v>95</v>
      </c>
      <c r="K71" s="30">
        <v>23.7</v>
      </c>
      <c r="L71" s="145">
        <v>100</v>
      </c>
      <c r="M71" s="145">
        <v>297</v>
      </c>
      <c r="N71" s="145">
        <v>178</v>
      </c>
      <c r="O71" s="145">
        <v>150</v>
      </c>
      <c r="P71" s="145" t="s">
        <v>95</v>
      </c>
      <c r="Q71" s="145" t="s">
        <v>95</v>
      </c>
      <c r="R71" s="145" t="s">
        <v>95</v>
      </c>
      <c r="S71" s="145" t="s">
        <v>95</v>
      </c>
      <c r="T71" s="145" t="s">
        <v>95</v>
      </c>
      <c r="U71" s="145" t="s">
        <v>95</v>
      </c>
    </row>
    <row r="72" spans="1:21" x14ac:dyDescent="0.25">
      <c r="A72" s="144" t="s">
        <v>58</v>
      </c>
      <c r="B72" s="30">
        <v>82.9</v>
      </c>
      <c r="C72" s="30">
        <v>97.5</v>
      </c>
      <c r="D72" s="30">
        <v>98.1</v>
      </c>
      <c r="E72" s="30">
        <v>179.7</v>
      </c>
      <c r="F72" s="30">
        <v>211.9</v>
      </c>
      <c r="G72" s="145">
        <v>208</v>
      </c>
      <c r="H72" s="30">
        <v>235.6</v>
      </c>
      <c r="I72" s="30">
        <v>225.7</v>
      </c>
      <c r="J72" s="30">
        <v>309.5</v>
      </c>
      <c r="K72" s="30">
        <v>191.9</v>
      </c>
      <c r="L72" s="145">
        <v>131</v>
      </c>
      <c r="M72" s="145">
        <v>289</v>
      </c>
      <c r="N72" s="145">
        <v>331</v>
      </c>
      <c r="O72" s="145">
        <v>432</v>
      </c>
      <c r="P72" s="145">
        <v>300</v>
      </c>
      <c r="Q72" s="145">
        <v>312</v>
      </c>
      <c r="R72" s="145">
        <v>422</v>
      </c>
      <c r="S72" s="145">
        <v>437</v>
      </c>
      <c r="T72" s="145">
        <v>352</v>
      </c>
      <c r="U72" s="30">
        <v>462.8</v>
      </c>
    </row>
    <row r="73" spans="1:21" x14ac:dyDescent="0.25">
      <c r="A73" s="144" t="s">
        <v>59</v>
      </c>
      <c r="B73" s="30">
        <v>154.4</v>
      </c>
      <c r="C73" s="30">
        <v>150.5</v>
      </c>
      <c r="D73" s="30">
        <v>111.6</v>
      </c>
      <c r="E73" s="30">
        <v>181.9</v>
      </c>
      <c r="F73" s="30">
        <v>227.7</v>
      </c>
      <c r="G73" s="145">
        <v>261</v>
      </c>
      <c r="H73" s="30">
        <v>294.2</v>
      </c>
      <c r="I73" s="30">
        <v>271.39999999999998</v>
      </c>
      <c r="J73" s="30">
        <v>296.39999999999998</v>
      </c>
      <c r="K73" s="30">
        <v>149.5</v>
      </c>
      <c r="L73" s="145">
        <v>161</v>
      </c>
      <c r="M73" s="145">
        <v>307</v>
      </c>
      <c r="N73" s="145">
        <v>309</v>
      </c>
      <c r="O73" s="145">
        <v>368</v>
      </c>
      <c r="P73" s="145">
        <v>262</v>
      </c>
      <c r="Q73" s="145">
        <v>302</v>
      </c>
      <c r="R73" s="145">
        <v>352</v>
      </c>
      <c r="S73" s="145">
        <v>306</v>
      </c>
      <c r="T73" s="145">
        <v>256</v>
      </c>
      <c r="U73" s="30">
        <v>384.9</v>
      </c>
    </row>
    <row r="74" spans="1:21" ht="18" x14ac:dyDescent="0.25">
      <c r="A74" s="2" t="s">
        <v>154</v>
      </c>
      <c r="B74" s="72" t="s">
        <v>95</v>
      </c>
      <c r="C74" s="72" t="s">
        <v>95</v>
      </c>
      <c r="D74" s="72" t="s">
        <v>95</v>
      </c>
      <c r="E74" s="72" t="s">
        <v>95</v>
      </c>
      <c r="F74" s="72" t="s">
        <v>95</v>
      </c>
      <c r="G74" s="72" t="s">
        <v>95</v>
      </c>
      <c r="H74" s="72" t="s">
        <v>95</v>
      </c>
      <c r="I74" s="72" t="s">
        <v>95</v>
      </c>
      <c r="J74" s="72" t="s">
        <v>95</v>
      </c>
      <c r="K74" s="72" t="s">
        <v>95</v>
      </c>
      <c r="L74" s="72" t="s">
        <v>95</v>
      </c>
      <c r="M74" s="72" t="s">
        <v>95</v>
      </c>
      <c r="N74" s="72" t="s">
        <v>95</v>
      </c>
      <c r="O74" s="72" t="s">
        <v>95</v>
      </c>
      <c r="P74" s="72" t="s">
        <v>95</v>
      </c>
      <c r="Q74" s="72" t="s">
        <v>95</v>
      </c>
      <c r="R74" s="72" t="s">
        <v>95</v>
      </c>
      <c r="S74" s="72" t="s">
        <v>95</v>
      </c>
      <c r="T74" s="145" t="s">
        <v>95</v>
      </c>
      <c r="U74" s="145" t="s">
        <v>95</v>
      </c>
    </row>
    <row r="75" spans="1:21" x14ac:dyDescent="0.25">
      <c r="A75" s="288" t="s">
        <v>60</v>
      </c>
      <c r="B75" s="135" t="s">
        <v>95</v>
      </c>
      <c r="C75" s="135" t="s">
        <v>95</v>
      </c>
      <c r="D75" s="135" t="s">
        <v>95</v>
      </c>
      <c r="E75" s="135" t="s">
        <v>95</v>
      </c>
      <c r="F75" s="135" t="s">
        <v>95</v>
      </c>
      <c r="G75" s="135" t="s">
        <v>95</v>
      </c>
      <c r="H75" s="135" t="s">
        <v>95</v>
      </c>
      <c r="I75" s="135" t="s">
        <v>95</v>
      </c>
      <c r="J75" s="135" t="s">
        <v>95</v>
      </c>
      <c r="K75" s="135" t="s">
        <v>95</v>
      </c>
      <c r="L75" s="135" t="s">
        <v>95</v>
      </c>
      <c r="M75" s="135" t="s">
        <v>95</v>
      </c>
      <c r="N75" s="135" t="s">
        <v>95</v>
      </c>
      <c r="O75" s="135" t="s">
        <v>95</v>
      </c>
      <c r="P75" s="135" t="s">
        <v>95</v>
      </c>
      <c r="Q75" s="135" t="s">
        <v>95</v>
      </c>
      <c r="R75" s="135" t="s">
        <v>95</v>
      </c>
      <c r="S75" s="135" t="s">
        <v>95</v>
      </c>
      <c r="T75" s="145" t="s">
        <v>95</v>
      </c>
      <c r="U75" s="145" t="s">
        <v>95</v>
      </c>
    </row>
    <row r="76" spans="1:21" x14ac:dyDescent="0.25">
      <c r="A76" s="288" t="s">
        <v>61</v>
      </c>
      <c r="B76" s="135" t="s">
        <v>95</v>
      </c>
      <c r="C76" s="135" t="s">
        <v>95</v>
      </c>
      <c r="D76" s="135" t="s">
        <v>95</v>
      </c>
      <c r="E76" s="135" t="s">
        <v>95</v>
      </c>
      <c r="F76" s="135" t="s">
        <v>95</v>
      </c>
      <c r="G76" s="135" t="s">
        <v>95</v>
      </c>
      <c r="H76" s="135" t="s">
        <v>95</v>
      </c>
      <c r="I76" s="135" t="s">
        <v>95</v>
      </c>
      <c r="J76" s="135" t="s">
        <v>95</v>
      </c>
      <c r="K76" s="135" t="s">
        <v>95</v>
      </c>
      <c r="L76" s="135" t="s">
        <v>95</v>
      </c>
      <c r="M76" s="135" t="s">
        <v>95</v>
      </c>
      <c r="N76" s="135" t="s">
        <v>95</v>
      </c>
      <c r="O76" s="135" t="s">
        <v>95</v>
      </c>
      <c r="P76" s="135" t="s">
        <v>95</v>
      </c>
      <c r="Q76" s="135" t="s">
        <v>95</v>
      </c>
      <c r="R76" s="135" t="s">
        <v>95</v>
      </c>
      <c r="S76" s="135" t="s">
        <v>95</v>
      </c>
      <c r="T76" s="145" t="s">
        <v>95</v>
      </c>
      <c r="U76" s="145" t="s">
        <v>95</v>
      </c>
    </row>
    <row r="77" spans="1:21" x14ac:dyDescent="0.25">
      <c r="A77" s="288" t="s">
        <v>62</v>
      </c>
      <c r="B77" s="135" t="s">
        <v>95</v>
      </c>
      <c r="C77" s="135" t="s">
        <v>95</v>
      </c>
      <c r="D77" s="135" t="s">
        <v>95</v>
      </c>
      <c r="E77" s="135" t="s">
        <v>95</v>
      </c>
      <c r="F77" s="135" t="s">
        <v>95</v>
      </c>
      <c r="G77" s="135" t="s">
        <v>95</v>
      </c>
      <c r="H77" s="135" t="s">
        <v>95</v>
      </c>
      <c r="I77" s="135" t="s">
        <v>95</v>
      </c>
      <c r="J77" s="135" t="s">
        <v>95</v>
      </c>
      <c r="K77" s="135" t="s">
        <v>95</v>
      </c>
      <c r="L77" s="135" t="s">
        <v>95</v>
      </c>
      <c r="M77" s="135" t="s">
        <v>95</v>
      </c>
      <c r="N77" s="135" t="s">
        <v>95</v>
      </c>
      <c r="O77" s="135" t="s">
        <v>95</v>
      </c>
      <c r="P77" s="135" t="s">
        <v>95</v>
      </c>
      <c r="Q77" s="135" t="s">
        <v>95</v>
      </c>
      <c r="R77" s="135" t="s">
        <v>95</v>
      </c>
      <c r="S77" s="135" t="s">
        <v>95</v>
      </c>
      <c r="T77" s="145" t="s">
        <v>95</v>
      </c>
      <c r="U77" s="145" t="s">
        <v>95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45"/>
      <c r="U78" s="145"/>
    </row>
    <row r="79" spans="1:21" ht="29.25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 t="s">
        <v>95</v>
      </c>
      <c r="P79" s="135" t="s">
        <v>95</v>
      </c>
      <c r="Q79" s="135" t="s">
        <v>95</v>
      </c>
      <c r="R79" s="135" t="s">
        <v>95</v>
      </c>
      <c r="S79" s="135" t="s">
        <v>95</v>
      </c>
      <c r="T79" s="145" t="s">
        <v>95</v>
      </c>
      <c r="U79" s="145" t="s">
        <v>95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45" t="s">
        <v>95</v>
      </c>
      <c r="U80" s="145" t="s">
        <v>95</v>
      </c>
    </row>
    <row r="81" spans="1:21" ht="19.5" x14ac:dyDescent="0.25">
      <c r="A81" s="7" t="s">
        <v>87</v>
      </c>
      <c r="B81" s="135" t="s">
        <v>95</v>
      </c>
      <c r="C81" s="135" t="s">
        <v>95</v>
      </c>
      <c r="D81" s="135" t="s">
        <v>95</v>
      </c>
      <c r="E81" s="135" t="s">
        <v>95</v>
      </c>
      <c r="F81" s="135" t="s">
        <v>95</v>
      </c>
      <c r="G81" s="135" t="s">
        <v>95</v>
      </c>
      <c r="H81" s="135" t="s">
        <v>95</v>
      </c>
      <c r="I81" s="135" t="s">
        <v>95</v>
      </c>
      <c r="J81" s="135" t="s">
        <v>95</v>
      </c>
      <c r="K81" s="135" t="s">
        <v>95</v>
      </c>
      <c r="L81" s="135" t="s">
        <v>95</v>
      </c>
      <c r="M81" s="135" t="s">
        <v>95</v>
      </c>
      <c r="N81" s="135" t="s">
        <v>95</v>
      </c>
      <c r="O81" s="135" t="s">
        <v>95</v>
      </c>
      <c r="P81" s="135" t="s">
        <v>95</v>
      </c>
      <c r="Q81" s="135" t="s">
        <v>95</v>
      </c>
      <c r="R81" s="135" t="s">
        <v>95</v>
      </c>
      <c r="S81" s="135" t="s">
        <v>95</v>
      </c>
      <c r="T81" s="145" t="s">
        <v>95</v>
      </c>
      <c r="U81" s="145" t="s">
        <v>95</v>
      </c>
    </row>
    <row r="82" spans="1:21" x14ac:dyDescent="0.25">
      <c r="A82" s="288" t="s">
        <v>65</v>
      </c>
      <c r="B82" s="135" t="s">
        <v>95</v>
      </c>
      <c r="C82" s="135" t="s">
        <v>95</v>
      </c>
      <c r="D82" s="135" t="s">
        <v>95</v>
      </c>
      <c r="E82" s="135" t="s">
        <v>95</v>
      </c>
      <c r="F82" s="135" t="s">
        <v>95</v>
      </c>
      <c r="G82" s="135" t="s">
        <v>95</v>
      </c>
      <c r="H82" s="135" t="s">
        <v>95</v>
      </c>
      <c r="I82" s="135" t="s">
        <v>95</v>
      </c>
      <c r="J82" s="135" t="s">
        <v>95</v>
      </c>
      <c r="K82" s="135" t="s">
        <v>95</v>
      </c>
      <c r="L82" s="135" t="s">
        <v>95</v>
      </c>
      <c r="M82" s="135" t="s">
        <v>95</v>
      </c>
      <c r="N82" s="135" t="s">
        <v>95</v>
      </c>
      <c r="O82" s="135" t="s">
        <v>95</v>
      </c>
      <c r="P82" s="135" t="s">
        <v>95</v>
      </c>
      <c r="Q82" s="135" t="s">
        <v>95</v>
      </c>
      <c r="R82" s="135" t="s">
        <v>95</v>
      </c>
      <c r="S82" s="135" t="s">
        <v>95</v>
      </c>
      <c r="T82" s="145" t="s">
        <v>95</v>
      </c>
      <c r="U82" s="145" t="s">
        <v>95</v>
      </c>
    </row>
    <row r="83" spans="1:21" ht="18" x14ac:dyDescent="0.25">
      <c r="A83" s="2" t="s">
        <v>114</v>
      </c>
      <c r="B83" s="29">
        <v>159.30000000000001</v>
      </c>
      <c r="C83" s="29">
        <v>162.6</v>
      </c>
      <c r="D83" s="29">
        <v>165</v>
      </c>
      <c r="E83" s="29">
        <v>155.19999999999999</v>
      </c>
      <c r="F83" s="29">
        <v>171.8</v>
      </c>
      <c r="G83" s="74">
        <v>186</v>
      </c>
      <c r="H83" s="29">
        <v>152</v>
      </c>
      <c r="I83" s="29">
        <v>208.3</v>
      </c>
      <c r="J83" s="29">
        <v>208.1</v>
      </c>
      <c r="K83" s="29">
        <v>301</v>
      </c>
      <c r="L83" s="74">
        <v>254</v>
      </c>
      <c r="M83" s="74">
        <v>300</v>
      </c>
      <c r="N83" s="74">
        <v>245</v>
      </c>
      <c r="O83" s="74">
        <v>381</v>
      </c>
      <c r="P83" s="74">
        <v>344</v>
      </c>
      <c r="Q83" s="74">
        <v>370</v>
      </c>
      <c r="R83" s="74">
        <v>489</v>
      </c>
      <c r="S83" s="74">
        <v>475</v>
      </c>
      <c r="T83" s="74">
        <v>392</v>
      </c>
      <c r="U83" s="29">
        <v>483.4</v>
      </c>
    </row>
    <row r="84" spans="1:21" x14ac:dyDescent="0.25">
      <c r="A84" s="144" t="s">
        <v>66</v>
      </c>
      <c r="B84" s="135" t="s">
        <v>95</v>
      </c>
      <c r="C84" s="135" t="s">
        <v>95</v>
      </c>
      <c r="D84" s="135" t="s">
        <v>95</v>
      </c>
      <c r="E84" s="135" t="s">
        <v>95</v>
      </c>
      <c r="F84" s="135" t="s">
        <v>95</v>
      </c>
      <c r="G84" s="135" t="s">
        <v>95</v>
      </c>
      <c r="H84" s="135" t="s">
        <v>95</v>
      </c>
      <c r="I84" s="135" t="s">
        <v>95</v>
      </c>
      <c r="J84" s="135" t="s">
        <v>95</v>
      </c>
      <c r="K84" s="135" t="s">
        <v>95</v>
      </c>
      <c r="L84" s="135" t="s">
        <v>95</v>
      </c>
      <c r="M84" s="135" t="s">
        <v>95</v>
      </c>
      <c r="N84" s="135" t="s">
        <v>95</v>
      </c>
      <c r="O84" s="135" t="s">
        <v>95</v>
      </c>
      <c r="P84" s="135" t="s">
        <v>95</v>
      </c>
      <c r="Q84" s="135" t="s">
        <v>95</v>
      </c>
      <c r="R84" s="135" t="s">
        <v>95</v>
      </c>
      <c r="S84" s="135" t="s">
        <v>95</v>
      </c>
      <c r="T84" s="145" t="s">
        <v>95</v>
      </c>
      <c r="U84" s="145" t="s">
        <v>95</v>
      </c>
    </row>
    <row r="85" spans="1:21" x14ac:dyDescent="0.25">
      <c r="A85" s="144" t="s">
        <v>68</v>
      </c>
      <c r="B85" s="135" t="s">
        <v>95</v>
      </c>
      <c r="C85" s="135" t="s">
        <v>95</v>
      </c>
      <c r="D85" s="135" t="s">
        <v>95</v>
      </c>
      <c r="E85" s="135" t="s">
        <v>95</v>
      </c>
      <c r="F85" s="135" t="s">
        <v>95</v>
      </c>
      <c r="G85" s="135" t="s">
        <v>95</v>
      </c>
      <c r="H85" s="135" t="s">
        <v>95</v>
      </c>
      <c r="I85" s="135" t="s">
        <v>95</v>
      </c>
      <c r="J85" s="135" t="s">
        <v>95</v>
      </c>
      <c r="K85" s="135" t="s">
        <v>95</v>
      </c>
      <c r="L85" s="135" t="s">
        <v>95</v>
      </c>
      <c r="M85" s="135" t="s">
        <v>95</v>
      </c>
      <c r="N85" s="135" t="s">
        <v>95</v>
      </c>
      <c r="O85" s="135" t="s">
        <v>95</v>
      </c>
      <c r="P85" s="135" t="s">
        <v>95</v>
      </c>
      <c r="Q85" s="135" t="s">
        <v>95</v>
      </c>
      <c r="R85" s="135" t="s">
        <v>95</v>
      </c>
      <c r="S85" s="135" t="s">
        <v>95</v>
      </c>
      <c r="T85" s="145" t="s">
        <v>95</v>
      </c>
      <c r="U85" s="145" t="s">
        <v>95</v>
      </c>
    </row>
    <row r="86" spans="1:21" x14ac:dyDescent="0.25">
      <c r="A86" s="144" t="s">
        <v>69</v>
      </c>
      <c r="B86" s="135" t="s">
        <v>95</v>
      </c>
      <c r="C86" s="135" t="s">
        <v>95</v>
      </c>
      <c r="D86" s="135" t="s">
        <v>95</v>
      </c>
      <c r="E86" s="135" t="s">
        <v>95</v>
      </c>
      <c r="F86" s="135" t="s">
        <v>95</v>
      </c>
      <c r="G86" s="135" t="s">
        <v>95</v>
      </c>
      <c r="H86" s="135" t="s">
        <v>95</v>
      </c>
      <c r="I86" s="135" t="s">
        <v>95</v>
      </c>
      <c r="J86" s="135" t="s">
        <v>95</v>
      </c>
      <c r="K86" s="135" t="s">
        <v>95</v>
      </c>
      <c r="L86" s="135" t="s">
        <v>95</v>
      </c>
      <c r="M86" s="135" t="s">
        <v>95</v>
      </c>
      <c r="N86" s="135" t="s">
        <v>95</v>
      </c>
      <c r="O86" s="135" t="s">
        <v>95</v>
      </c>
      <c r="P86" s="135" t="s">
        <v>95</v>
      </c>
      <c r="Q86" s="135" t="s">
        <v>95</v>
      </c>
      <c r="R86" s="135" t="s">
        <v>95</v>
      </c>
      <c r="S86" s="135" t="s">
        <v>95</v>
      </c>
      <c r="T86" s="145" t="s">
        <v>95</v>
      </c>
      <c r="U86" s="145" t="s">
        <v>95</v>
      </c>
    </row>
    <row r="87" spans="1:21" x14ac:dyDescent="0.25">
      <c r="A87" s="144" t="s">
        <v>70</v>
      </c>
      <c r="B87" s="30">
        <v>159.30000000000001</v>
      </c>
      <c r="C87" s="30">
        <v>162.6</v>
      </c>
      <c r="D87" s="30">
        <v>165</v>
      </c>
      <c r="E87" s="30">
        <v>155.19999999999999</v>
      </c>
      <c r="F87" s="30">
        <v>171.8</v>
      </c>
      <c r="G87" s="145">
        <v>186</v>
      </c>
      <c r="H87" s="30">
        <v>152</v>
      </c>
      <c r="I87" s="30">
        <v>208.3</v>
      </c>
      <c r="J87" s="30">
        <v>208.1</v>
      </c>
      <c r="K87" s="30">
        <v>301</v>
      </c>
      <c r="L87" s="145">
        <v>254</v>
      </c>
      <c r="M87" s="145">
        <v>300</v>
      </c>
      <c r="N87" s="145">
        <v>245</v>
      </c>
      <c r="O87" s="145">
        <v>381</v>
      </c>
      <c r="P87" s="145">
        <v>344</v>
      </c>
      <c r="Q87" s="145">
        <v>370</v>
      </c>
      <c r="R87" s="145">
        <v>489</v>
      </c>
      <c r="S87" s="145">
        <v>475</v>
      </c>
      <c r="T87" s="145">
        <v>392</v>
      </c>
      <c r="U87" s="30">
        <v>483.4</v>
      </c>
    </row>
    <row r="88" spans="1:21" x14ac:dyDescent="0.25">
      <c r="A88" s="144" t="s">
        <v>72</v>
      </c>
      <c r="B88" s="135" t="s">
        <v>95</v>
      </c>
      <c r="C88" s="135" t="s">
        <v>95</v>
      </c>
      <c r="D88" s="135" t="s">
        <v>95</v>
      </c>
      <c r="E88" s="135" t="s">
        <v>95</v>
      </c>
      <c r="F88" s="135" t="s">
        <v>95</v>
      </c>
      <c r="G88" s="135" t="s">
        <v>95</v>
      </c>
      <c r="H88" s="135" t="s">
        <v>95</v>
      </c>
      <c r="I88" s="135" t="s">
        <v>95</v>
      </c>
      <c r="J88" s="135" t="s">
        <v>95</v>
      </c>
      <c r="K88" s="135" t="s">
        <v>95</v>
      </c>
      <c r="L88" s="135" t="s">
        <v>95</v>
      </c>
      <c r="M88" s="135" t="s">
        <v>95</v>
      </c>
      <c r="N88" s="135" t="s">
        <v>95</v>
      </c>
      <c r="O88" s="135" t="s">
        <v>95</v>
      </c>
      <c r="P88" s="135" t="s">
        <v>95</v>
      </c>
      <c r="Q88" s="135" t="s">
        <v>95</v>
      </c>
      <c r="R88" s="135" t="s">
        <v>95</v>
      </c>
      <c r="S88" s="135" t="s">
        <v>95</v>
      </c>
      <c r="T88" s="145" t="s">
        <v>95</v>
      </c>
      <c r="U88" s="145" t="s">
        <v>95</v>
      </c>
    </row>
    <row r="89" spans="1:21" x14ac:dyDescent="0.25">
      <c r="A89" s="144" t="s">
        <v>73</v>
      </c>
      <c r="B89" s="135" t="s">
        <v>95</v>
      </c>
      <c r="C89" s="135" t="s">
        <v>95</v>
      </c>
      <c r="D89" s="135" t="s">
        <v>95</v>
      </c>
      <c r="E89" s="135" t="s">
        <v>95</v>
      </c>
      <c r="F89" s="135" t="s">
        <v>95</v>
      </c>
      <c r="G89" s="135" t="s">
        <v>95</v>
      </c>
      <c r="H89" s="135" t="s">
        <v>95</v>
      </c>
      <c r="I89" s="135" t="s">
        <v>95</v>
      </c>
      <c r="J89" s="135" t="s">
        <v>95</v>
      </c>
      <c r="K89" s="135" t="s">
        <v>95</v>
      </c>
      <c r="L89" s="135" t="s">
        <v>95</v>
      </c>
      <c r="M89" s="135" t="s">
        <v>95</v>
      </c>
      <c r="N89" s="135" t="s">
        <v>95</v>
      </c>
      <c r="O89" s="135" t="s">
        <v>95</v>
      </c>
      <c r="P89" s="135" t="s">
        <v>95</v>
      </c>
      <c r="Q89" s="135" t="s">
        <v>95</v>
      </c>
      <c r="R89" s="135" t="s">
        <v>95</v>
      </c>
      <c r="S89" s="135" t="s">
        <v>95</v>
      </c>
      <c r="T89" s="145" t="s">
        <v>95</v>
      </c>
      <c r="U89" s="145" t="s">
        <v>95</v>
      </c>
    </row>
    <row r="90" spans="1:21" x14ac:dyDescent="0.25">
      <c r="A90" s="144" t="s">
        <v>74</v>
      </c>
      <c r="B90" s="135" t="s">
        <v>95</v>
      </c>
      <c r="C90" s="135" t="s">
        <v>95</v>
      </c>
      <c r="D90" s="135" t="s">
        <v>95</v>
      </c>
      <c r="E90" s="135" t="s">
        <v>95</v>
      </c>
      <c r="F90" s="135" t="s">
        <v>95</v>
      </c>
      <c r="G90" s="135" t="s">
        <v>95</v>
      </c>
      <c r="H90" s="135" t="s">
        <v>95</v>
      </c>
      <c r="I90" s="135" t="s">
        <v>95</v>
      </c>
      <c r="J90" s="135" t="s">
        <v>95</v>
      </c>
      <c r="K90" s="135" t="s">
        <v>95</v>
      </c>
      <c r="L90" s="135" t="s">
        <v>95</v>
      </c>
      <c r="M90" s="135" t="s">
        <v>95</v>
      </c>
      <c r="N90" s="135" t="s">
        <v>95</v>
      </c>
      <c r="O90" s="135" t="s">
        <v>95</v>
      </c>
      <c r="P90" s="135" t="s">
        <v>95</v>
      </c>
      <c r="Q90" s="135" t="s">
        <v>95</v>
      </c>
      <c r="R90" s="135" t="s">
        <v>95</v>
      </c>
      <c r="S90" s="135" t="s">
        <v>95</v>
      </c>
      <c r="T90" s="145" t="s">
        <v>95</v>
      </c>
      <c r="U90" s="145" t="s">
        <v>95</v>
      </c>
    </row>
    <row r="91" spans="1:21" x14ac:dyDescent="0.25">
      <c r="A91" s="144" t="s">
        <v>75</v>
      </c>
      <c r="B91" s="135" t="s">
        <v>95</v>
      </c>
      <c r="C91" s="135" t="s">
        <v>95</v>
      </c>
      <c r="D91" s="135" t="s">
        <v>95</v>
      </c>
      <c r="E91" s="135" t="s">
        <v>95</v>
      </c>
      <c r="F91" s="30">
        <v>100</v>
      </c>
      <c r="G91" s="135" t="s">
        <v>95</v>
      </c>
      <c r="H91" s="135" t="s">
        <v>95</v>
      </c>
      <c r="I91" s="135" t="s">
        <v>95</v>
      </c>
      <c r="J91" s="135" t="s">
        <v>95</v>
      </c>
      <c r="K91" s="135" t="s">
        <v>95</v>
      </c>
      <c r="L91" s="135" t="s">
        <v>95</v>
      </c>
      <c r="M91" s="135" t="s">
        <v>95</v>
      </c>
      <c r="N91" s="135" t="s">
        <v>95</v>
      </c>
      <c r="O91" s="135" t="s">
        <v>95</v>
      </c>
      <c r="P91" s="135" t="s">
        <v>95</v>
      </c>
      <c r="Q91" s="135" t="s">
        <v>95</v>
      </c>
      <c r="R91" s="135" t="s">
        <v>95</v>
      </c>
      <c r="S91" s="135" t="s">
        <v>95</v>
      </c>
      <c r="T91" s="145" t="s">
        <v>95</v>
      </c>
      <c r="U91" s="145" t="s">
        <v>95</v>
      </c>
    </row>
    <row r="92" spans="1:21" x14ac:dyDescent="0.25">
      <c r="A92" s="144" t="s">
        <v>76</v>
      </c>
      <c r="B92" s="135" t="s">
        <v>95</v>
      </c>
      <c r="C92" s="135" t="s">
        <v>95</v>
      </c>
      <c r="D92" s="135" t="s">
        <v>95</v>
      </c>
      <c r="E92" s="135" t="s">
        <v>95</v>
      </c>
      <c r="F92" s="135" t="s">
        <v>95</v>
      </c>
      <c r="G92" s="135" t="s">
        <v>95</v>
      </c>
      <c r="H92" s="135" t="s">
        <v>95</v>
      </c>
      <c r="I92" s="135" t="s">
        <v>95</v>
      </c>
      <c r="J92" s="135" t="s">
        <v>95</v>
      </c>
      <c r="K92" s="135" t="s">
        <v>95</v>
      </c>
      <c r="L92" s="135" t="s">
        <v>95</v>
      </c>
      <c r="M92" s="135" t="s">
        <v>95</v>
      </c>
      <c r="N92" s="135" t="s">
        <v>95</v>
      </c>
      <c r="O92" s="135" t="s">
        <v>95</v>
      </c>
      <c r="P92" s="135" t="s">
        <v>95</v>
      </c>
      <c r="Q92" s="135" t="s">
        <v>95</v>
      </c>
      <c r="R92" s="135" t="s">
        <v>95</v>
      </c>
      <c r="S92" s="135" t="s">
        <v>95</v>
      </c>
      <c r="T92" s="145" t="s">
        <v>95</v>
      </c>
      <c r="U92" s="145" t="s">
        <v>95</v>
      </c>
    </row>
    <row r="93" spans="1:21" x14ac:dyDescent="0.25">
      <c r="A93" s="144" t="s">
        <v>77</v>
      </c>
      <c r="B93" s="135" t="s">
        <v>95</v>
      </c>
      <c r="C93" s="135" t="s">
        <v>95</v>
      </c>
      <c r="D93" s="135" t="s">
        <v>95</v>
      </c>
      <c r="E93" s="135" t="s">
        <v>95</v>
      </c>
      <c r="F93" s="135" t="s">
        <v>95</v>
      </c>
      <c r="G93" s="135" t="s">
        <v>95</v>
      </c>
      <c r="H93" s="135" t="s">
        <v>95</v>
      </c>
      <c r="I93" s="135" t="s">
        <v>95</v>
      </c>
      <c r="J93" s="135" t="s">
        <v>95</v>
      </c>
      <c r="K93" s="135" t="s">
        <v>95</v>
      </c>
      <c r="L93" s="135" t="s">
        <v>95</v>
      </c>
      <c r="M93" s="135" t="s">
        <v>95</v>
      </c>
      <c r="N93" s="135" t="s">
        <v>95</v>
      </c>
      <c r="O93" s="135" t="s">
        <v>95</v>
      </c>
      <c r="P93" s="135" t="s">
        <v>95</v>
      </c>
      <c r="Q93" s="135" t="s">
        <v>95</v>
      </c>
      <c r="R93" s="135" t="s">
        <v>95</v>
      </c>
      <c r="S93" s="135" t="s">
        <v>95</v>
      </c>
      <c r="T93" s="145" t="s">
        <v>95</v>
      </c>
      <c r="U93" s="145" t="s">
        <v>95</v>
      </c>
    </row>
    <row r="94" spans="1:21" ht="18" x14ac:dyDescent="0.25">
      <c r="A94" s="2" t="s">
        <v>91</v>
      </c>
      <c r="B94" s="135" t="s">
        <v>95</v>
      </c>
      <c r="C94" s="135" t="s">
        <v>95</v>
      </c>
      <c r="D94" s="135" t="s">
        <v>95</v>
      </c>
      <c r="E94" s="135" t="s">
        <v>95</v>
      </c>
      <c r="F94" s="135" t="s">
        <v>95</v>
      </c>
      <c r="G94" s="72" t="s">
        <v>95</v>
      </c>
      <c r="H94" s="72" t="s">
        <v>95</v>
      </c>
      <c r="I94" s="72" t="s">
        <v>95</v>
      </c>
      <c r="J94" s="72" t="s">
        <v>95</v>
      </c>
      <c r="K94" s="72" t="s">
        <v>95</v>
      </c>
      <c r="L94" s="72" t="s">
        <v>95</v>
      </c>
      <c r="M94" s="72" t="s">
        <v>95</v>
      </c>
      <c r="N94" s="72" t="s">
        <v>95</v>
      </c>
      <c r="O94" s="72" t="s">
        <v>95</v>
      </c>
      <c r="P94" s="72" t="s">
        <v>95</v>
      </c>
      <c r="Q94" s="72" t="s">
        <v>95</v>
      </c>
      <c r="R94" s="72" t="s">
        <v>95</v>
      </c>
      <c r="S94" s="72" t="s">
        <v>95</v>
      </c>
      <c r="T94" s="145" t="s">
        <v>95</v>
      </c>
      <c r="U94" s="145" t="s">
        <v>95</v>
      </c>
    </row>
    <row r="95" spans="1:21" x14ac:dyDescent="0.25">
      <c r="A95" s="144" t="s">
        <v>67</v>
      </c>
      <c r="B95" s="135" t="s">
        <v>95</v>
      </c>
      <c r="C95" s="135" t="s">
        <v>95</v>
      </c>
      <c r="D95" s="135" t="s">
        <v>95</v>
      </c>
      <c r="E95" s="135" t="s">
        <v>95</v>
      </c>
      <c r="F95" s="135" t="s">
        <v>95</v>
      </c>
      <c r="G95" s="135" t="s">
        <v>95</v>
      </c>
      <c r="H95" s="135" t="s">
        <v>95</v>
      </c>
      <c r="I95" s="135" t="s">
        <v>95</v>
      </c>
      <c r="J95" s="135" t="s">
        <v>95</v>
      </c>
      <c r="K95" s="135" t="s">
        <v>95</v>
      </c>
      <c r="L95" s="135" t="s">
        <v>95</v>
      </c>
      <c r="M95" s="135" t="s">
        <v>95</v>
      </c>
      <c r="N95" s="135" t="s">
        <v>95</v>
      </c>
      <c r="O95" s="135" t="s">
        <v>95</v>
      </c>
      <c r="P95" s="135" t="s">
        <v>95</v>
      </c>
      <c r="Q95" s="135" t="s">
        <v>95</v>
      </c>
      <c r="R95" s="135" t="s">
        <v>95</v>
      </c>
      <c r="S95" s="72" t="s">
        <v>95</v>
      </c>
      <c r="T95" s="145" t="s">
        <v>95</v>
      </c>
      <c r="U95" s="145" t="s">
        <v>95</v>
      </c>
    </row>
    <row r="96" spans="1:21" x14ac:dyDescent="0.25">
      <c r="A96" s="144" t="s">
        <v>78</v>
      </c>
      <c r="B96" s="135" t="s">
        <v>95</v>
      </c>
      <c r="C96" s="135" t="s">
        <v>95</v>
      </c>
      <c r="D96" s="135" t="s">
        <v>95</v>
      </c>
      <c r="E96" s="135" t="s">
        <v>95</v>
      </c>
      <c r="F96" s="135" t="s">
        <v>95</v>
      </c>
      <c r="G96" s="135" t="s">
        <v>95</v>
      </c>
      <c r="H96" s="135" t="s">
        <v>95</v>
      </c>
      <c r="I96" s="135" t="s">
        <v>95</v>
      </c>
      <c r="J96" s="135" t="s">
        <v>95</v>
      </c>
      <c r="K96" s="135" t="s">
        <v>95</v>
      </c>
      <c r="L96" s="135" t="s">
        <v>95</v>
      </c>
      <c r="M96" s="135" t="s">
        <v>95</v>
      </c>
      <c r="N96" s="135" t="s">
        <v>95</v>
      </c>
      <c r="O96" s="135" t="s">
        <v>95</v>
      </c>
      <c r="P96" s="135" t="s">
        <v>95</v>
      </c>
      <c r="Q96" s="135" t="s">
        <v>95</v>
      </c>
      <c r="R96" s="135" t="s">
        <v>95</v>
      </c>
      <c r="S96" s="135" t="s">
        <v>95</v>
      </c>
      <c r="T96" s="145" t="s">
        <v>95</v>
      </c>
      <c r="U96" s="145" t="s">
        <v>95</v>
      </c>
    </row>
    <row r="97" spans="1:21" x14ac:dyDescent="0.25">
      <c r="A97" s="144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35" t="s">
        <v>95</v>
      </c>
      <c r="I97" s="135" t="s">
        <v>95</v>
      </c>
      <c r="J97" s="135" t="s">
        <v>95</v>
      </c>
      <c r="K97" s="135" t="s">
        <v>95</v>
      </c>
      <c r="L97" s="135" t="s">
        <v>95</v>
      </c>
      <c r="M97" s="135" t="s">
        <v>95</v>
      </c>
      <c r="N97" s="135" t="s">
        <v>95</v>
      </c>
      <c r="O97" s="135" t="s">
        <v>95</v>
      </c>
      <c r="P97" s="135" t="s">
        <v>95</v>
      </c>
      <c r="Q97" s="135" t="s">
        <v>95</v>
      </c>
      <c r="R97" s="135" t="s">
        <v>95</v>
      </c>
      <c r="S97" s="135" t="s">
        <v>95</v>
      </c>
      <c r="T97" s="145" t="s">
        <v>95</v>
      </c>
      <c r="U97" s="145" t="s">
        <v>95</v>
      </c>
    </row>
    <row r="98" spans="1:21" x14ac:dyDescent="0.25">
      <c r="A98" s="144" t="s">
        <v>79</v>
      </c>
      <c r="B98" s="135" t="s">
        <v>95</v>
      </c>
      <c r="C98" s="135" t="s">
        <v>95</v>
      </c>
      <c r="D98" s="135" t="s">
        <v>95</v>
      </c>
      <c r="E98" s="135" t="s">
        <v>95</v>
      </c>
      <c r="F98" s="135" t="s">
        <v>95</v>
      </c>
      <c r="G98" s="135" t="s">
        <v>95</v>
      </c>
      <c r="H98" s="135" t="s">
        <v>95</v>
      </c>
      <c r="I98" s="135" t="s">
        <v>95</v>
      </c>
      <c r="J98" s="135" t="s">
        <v>95</v>
      </c>
      <c r="K98" s="135" t="s">
        <v>95</v>
      </c>
      <c r="L98" s="135" t="s">
        <v>95</v>
      </c>
      <c r="M98" s="135" t="s">
        <v>95</v>
      </c>
      <c r="N98" s="135" t="s">
        <v>95</v>
      </c>
      <c r="O98" s="135" t="s">
        <v>95</v>
      </c>
      <c r="P98" s="135" t="s">
        <v>95</v>
      </c>
      <c r="Q98" s="135" t="s">
        <v>95</v>
      </c>
      <c r="R98" s="135" t="s">
        <v>95</v>
      </c>
      <c r="S98" s="135" t="s">
        <v>95</v>
      </c>
      <c r="T98" s="145" t="s">
        <v>95</v>
      </c>
      <c r="U98" s="145" t="s">
        <v>95</v>
      </c>
    </row>
    <row r="99" spans="1:21" x14ac:dyDescent="0.25">
      <c r="A99" s="144" t="s">
        <v>80</v>
      </c>
      <c r="B99" s="135" t="s">
        <v>95</v>
      </c>
      <c r="C99" s="135" t="s">
        <v>95</v>
      </c>
      <c r="D99" s="135" t="s">
        <v>95</v>
      </c>
      <c r="E99" s="135" t="s">
        <v>95</v>
      </c>
      <c r="F99" s="135" t="s">
        <v>95</v>
      </c>
      <c r="G99" s="135" t="s">
        <v>95</v>
      </c>
      <c r="H99" s="135" t="s">
        <v>95</v>
      </c>
      <c r="I99" s="135" t="s">
        <v>95</v>
      </c>
      <c r="J99" s="135" t="s">
        <v>95</v>
      </c>
      <c r="K99" s="135" t="s">
        <v>95</v>
      </c>
      <c r="L99" s="135" t="s">
        <v>95</v>
      </c>
      <c r="M99" s="135" t="s">
        <v>95</v>
      </c>
      <c r="N99" s="135" t="s">
        <v>95</v>
      </c>
      <c r="O99" s="135" t="s">
        <v>95</v>
      </c>
      <c r="P99" s="135" t="s">
        <v>95</v>
      </c>
      <c r="Q99" s="135" t="s">
        <v>95</v>
      </c>
      <c r="R99" s="135" t="s">
        <v>95</v>
      </c>
      <c r="S99" s="135" t="s">
        <v>95</v>
      </c>
      <c r="T99" s="145" t="s">
        <v>95</v>
      </c>
      <c r="U99" s="145" t="s">
        <v>95</v>
      </c>
    </row>
    <row r="100" spans="1:21" x14ac:dyDescent="0.25">
      <c r="A100" s="144" t="s">
        <v>161</v>
      </c>
      <c r="B100" s="135" t="s">
        <v>95</v>
      </c>
      <c r="C100" s="135" t="s">
        <v>95</v>
      </c>
      <c r="D100" s="135" t="s">
        <v>95</v>
      </c>
      <c r="E100" s="135" t="s">
        <v>95</v>
      </c>
      <c r="F100" s="135" t="s">
        <v>95</v>
      </c>
      <c r="G100" s="135" t="s">
        <v>95</v>
      </c>
      <c r="H100" s="135" t="s">
        <v>95</v>
      </c>
      <c r="I100" s="135" t="s">
        <v>95</v>
      </c>
      <c r="J100" s="135" t="s">
        <v>95</v>
      </c>
      <c r="K100" s="135" t="s">
        <v>95</v>
      </c>
      <c r="L100" s="135" t="s">
        <v>95</v>
      </c>
      <c r="M100" s="135" t="s">
        <v>95</v>
      </c>
      <c r="N100" s="135" t="s">
        <v>95</v>
      </c>
      <c r="O100" s="135" t="s">
        <v>95</v>
      </c>
      <c r="P100" s="135" t="s">
        <v>95</v>
      </c>
      <c r="Q100" s="135" t="s">
        <v>95</v>
      </c>
      <c r="R100" s="135" t="s">
        <v>95</v>
      </c>
      <c r="S100" s="135" t="s">
        <v>95</v>
      </c>
      <c r="T100" s="145" t="s">
        <v>95</v>
      </c>
      <c r="U100" s="145" t="s">
        <v>95</v>
      </c>
    </row>
    <row r="101" spans="1:21" x14ac:dyDescent="0.25">
      <c r="A101" s="144" t="s">
        <v>82</v>
      </c>
      <c r="B101" s="135" t="s">
        <v>95</v>
      </c>
      <c r="C101" s="135" t="s">
        <v>95</v>
      </c>
      <c r="D101" s="135" t="s">
        <v>95</v>
      </c>
      <c r="E101" s="135" t="s">
        <v>95</v>
      </c>
      <c r="F101" s="135" t="s">
        <v>95</v>
      </c>
      <c r="G101" s="135" t="s">
        <v>95</v>
      </c>
      <c r="H101" s="135" t="s">
        <v>95</v>
      </c>
      <c r="I101" s="135" t="s">
        <v>95</v>
      </c>
      <c r="J101" s="135" t="s">
        <v>95</v>
      </c>
      <c r="K101" s="135" t="s">
        <v>95</v>
      </c>
      <c r="L101" s="135" t="s">
        <v>95</v>
      </c>
      <c r="M101" s="135" t="s">
        <v>95</v>
      </c>
      <c r="N101" s="135" t="s">
        <v>95</v>
      </c>
      <c r="O101" s="135" t="s">
        <v>95</v>
      </c>
      <c r="P101" s="135" t="s">
        <v>95</v>
      </c>
      <c r="Q101" s="135" t="s">
        <v>95</v>
      </c>
      <c r="R101" s="135" t="s">
        <v>95</v>
      </c>
      <c r="S101" s="135" t="s">
        <v>95</v>
      </c>
      <c r="T101" s="145" t="s">
        <v>95</v>
      </c>
      <c r="U101" s="145" t="s">
        <v>95</v>
      </c>
    </row>
    <row r="102" spans="1:21" x14ac:dyDescent="0.25">
      <c r="A102" s="144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45" t="s">
        <v>95</v>
      </c>
      <c r="U102" s="145" t="s">
        <v>95</v>
      </c>
    </row>
    <row r="103" spans="1:21" x14ac:dyDescent="0.25">
      <c r="A103" s="144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45" t="s">
        <v>95</v>
      </c>
      <c r="U103" s="145" t="s">
        <v>95</v>
      </c>
    </row>
    <row r="104" spans="1:21" ht="19.5" x14ac:dyDescent="0.25">
      <c r="A104" s="144" t="s">
        <v>85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35" t="s">
        <v>95</v>
      </c>
      <c r="P104" s="135" t="s">
        <v>95</v>
      </c>
      <c r="Q104" s="135" t="s">
        <v>95</v>
      </c>
      <c r="R104" s="135" t="s">
        <v>95</v>
      </c>
      <c r="S104" s="135" t="s">
        <v>95</v>
      </c>
      <c r="T104" s="145" t="s">
        <v>95</v>
      </c>
      <c r="U104" s="145" t="s">
        <v>95</v>
      </c>
    </row>
    <row r="105" spans="1:21" ht="19.5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45" t="s">
        <v>95</v>
      </c>
      <c r="U105" s="145" t="s">
        <v>95</v>
      </c>
    </row>
    <row r="106" spans="1:21" x14ac:dyDescent="0.25">
      <c r="A106" s="395" t="s">
        <v>99</v>
      </c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14"/>
    </row>
    <row r="107" spans="1:21" ht="18" customHeight="1" thickBot="1" x14ac:dyDescent="0.3">
      <c r="A107" s="404" t="s">
        <v>659</v>
      </c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294"/>
      <c r="O107" s="294"/>
      <c r="P107" s="294"/>
      <c r="Q107" s="294"/>
      <c r="R107" s="294"/>
      <c r="S107" s="294"/>
      <c r="T107" s="294"/>
      <c r="U107" s="27"/>
    </row>
  </sheetData>
  <mergeCells count="6">
    <mergeCell ref="A107:M107"/>
    <mergeCell ref="A106:T106"/>
    <mergeCell ref="A1:U1"/>
    <mergeCell ref="A2:U2"/>
    <mergeCell ref="A3:U3"/>
    <mergeCell ref="A4:U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7">
    <tabColor rgb="FFC7E6A4"/>
  </sheetPr>
  <dimension ref="A1:U109"/>
  <sheetViews>
    <sheetView zoomScaleNormal="100" workbookViewId="0">
      <pane ySplit="7" topLeftCell="A95" activePane="bottomLeft" state="frozen"/>
      <selection sqref="A1:T1"/>
      <selection pane="bottomLeft" activeCell="U109" sqref="U109"/>
    </sheetView>
  </sheetViews>
  <sheetFormatPr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560</v>
      </c>
      <c r="B5" s="214"/>
      <c r="C5" s="214"/>
      <c r="D5" s="214"/>
      <c r="E5" s="214"/>
      <c r="F5" s="214"/>
      <c r="G5" s="214"/>
      <c r="H5" s="214"/>
      <c r="I5" s="214"/>
      <c r="J5" s="214"/>
    </row>
    <row r="6" spans="1:21" ht="15.75" thickBot="1" x14ac:dyDescent="0.3">
      <c r="A6" s="219" t="s">
        <v>227</v>
      </c>
    </row>
    <row r="7" spans="1:21" ht="15.75" thickBot="1" x14ac:dyDescent="0.3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3918.549</v>
      </c>
      <c r="C8" s="70">
        <v>2682.194</v>
      </c>
      <c r="D8" s="70">
        <v>3688.386</v>
      </c>
      <c r="E8" s="70">
        <v>4886.9949999999999</v>
      </c>
      <c r="F8" s="70">
        <v>4810.2569999999996</v>
      </c>
      <c r="G8" s="70">
        <v>6469.6</v>
      </c>
      <c r="H8" s="70">
        <v>6743.3759999999993</v>
      </c>
      <c r="I8" s="70">
        <v>5672.2950000000001</v>
      </c>
      <c r="J8" s="70">
        <v>7351.7919999999995</v>
      </c>
      <c r="K8" s="70">
        <v>6457.7339999999995</v>
      </c>
      <c r="L8" s="70">
        <v>4980.3999999999996</v>
      </c>
      <c r="M8" s="70">
        <v>9068.9</v>
      </c>
      <c r="N8" s="70">
        <v>7501.3</v>
      </c>
      <c r="O8" s="70">
        <v>9852.2999999999993</v>
      </c>
      <c r="P8" s="70">
        <v>8480.9</v>
      </c>
      <c r="Q8" s="70">
        <v>9288.7000000000007</v>
      </c>
      <c r="R8" s="70">
        <v>11015.1</v>
      </c>
      <c r="S8" s="70">
        <v>10481</v>
      </c>
      <c r="T8" s="70">
        <v>12755.725</v>
      </c>
      <c r="U8" s="72">
        <v>15379.287400000001</v>
      </c>
    </row>
    <row r="9" spans="1:21" ht="18" x14ac:dyDescent="0.25">
      <c r="A9" s="2" t="s">
        <v>92</v>
      </c>
      <c r="B9" s="72">
        <v>747.25600000000009</v>
      </c>
      <c r="C9" s="72">
        <v>553.98800000000006</v>
      </c>
      <c r="D9" s="72">
        <v>694.75900000000001</v>
      </c>
      <c r="E9" s="72">
        <v>888.91100000000006</v>
      </c>
      <c r="F9" s="72">
        <v>717.65800000000002</v>
      </c>
      <c r="G9" s="72">
        <v>988.7</v>
      </c>
      <c r="H9" s="72">
        <v>934.04200000000003</v>
      </c>
      <c r="I9" s="72">
        <v>1040.5899999999999</v>
      </c>
      <c r="J9" s="72">
        <v>1320.789</v>
      </c>
      <c r="K9" s="72">
        <v>1557.953</v>
      </c>
      <c r="L9" s="72">
        <v>1059.0999999999999</v>
      </c>
      <c r="M9" s="72">
        <v>2437.9</v>
      </c>
      <c r="N9" s="72">
        <v>2203</v>
      </c>
      <c r="O9" s="72">
        <v>2737.9</v>
      </c>
      <c r="P9" s="72">
        <v>2405.9</v>
      </c>
      <c r="Q9" s="72">
        <v>2821.5</v>
      </c>
      <c r="R9" s="72">
        <v>2684.1</v>
      </c>
      <c r="S9" s="72">
        <v>2449.4</v>
      </c>
      <c r="T9" s="72">
        <v>3341.0771</v>
      </c>
      <c r="U9" s="72">
        <v>3918.3544999999999</v>
      </c>
    </row>
    <row r="10" spans="1:21" x14ac:dyDescent="0.25">
      <c r="A10" s="144" t="s">
        <v>1</v>
      </c>
      <c r="B10" s="135">
        <v>171.08599999999998</v>
      </c>
      <c r="C10" s="135">
        <v>120.45899999999999</v>
      </c>
      <c r="D10" s="135">
        <v>157.43800000000002</v>
      </c>
      <c r="E10" s="135">
        <v>171.934</v>
      </c>
      <c r="F10" s="135">
        <v>133.739</v>
      </c>
      <c r="G10" s="135">
        <v>157.30000000000001</v>
      </c>
      <c r="H10" s="135">
        <v>178.119</v>
      </c>
      <c r="I10" s="135">
        <v>172.41400000000002</v>
      </c>
      <c r="J10" s="135">
        <v>209.983</v>
      </c>
      <c r="K10" s="135">
        <v>259.59299999999996</v>
      </c>
      <c r="L10" s="135">
        <v>225.5</v>
      </c>
      <c r="M10" s="135">
        <v>386.5</v>
      </c>
      <c r="N10" s="135">
        <v>337.4</v>
      </c>
      <c r="O10" s="135">
        <v>370.9</v>
      </c>
      <c r="P10" s="135">
        <v>296.89999999999998</v>
      </c>
      <c r="Q10" s="135">
        <v>322.2</v>
      </c>
      <c r="R10" s="135">
        <v>375.3</v>
      </c>
      <c r="S10" s="135">
        <v>297.2</v>
      </c>
      <c r="T10" s="135">
        <v>403.65940000000001</v>
      </c>
      <c r="U10" s="135">
        <v>475.28810000000004</v>
      </c>
    </row>
    <row r="11" spans="1:21" x14ac:dyDescent="0.25">
      <c r="A11" s="144" t="s">
        <v>2</v>
      </c>
      <c r="B11" s="135">
        <v>2.7000000000000003E-2</v>
      </c>
      <c r="C11" s="135">
        <v>0</v>
      </c>
      <c r="D11" s="135" t="s">
        <v>95</v>
      </c>
      <c r="E11" s="135" t="s">
        <v>95</v>
      </c>
      <c r="F11" s="135" t="s">
        <v>95</v>
      </c>
      <c r="G11" s="135" t="s">
        <v>95</v>
      </c>
      <c r="H11" s="135" t="s">
        <v>95</v>
      </c>
      <c r="I11" s="135">
        <v>2E-3</v>
      </c>
      <c r="J11" s="135">
        <v>1E-3</v>
      </c>
      <c r="K11" s="135" t="s">
        <v>95</v>
      </c>
      <c r="L11" s="135">
        <v>7.8</v>
      </c>
      <c r="M11" s="135">
        <v>4.0999999999999996</v>
      </c>
      <c r="N11" s="135">
        <v>2.5</v>
      </c>
      <c r="O11" s="135">
        <v>0.8</v>
      </c>
      <c r="P11" s="135">
        <v>2.2000000000000002</v>
      </c>
      <c r="Q11" s="135">
        <v>2.5</v>
      </c>
      <c r="R11" s="135">
        <v>6.4</v>
      </c>
      <c r="S11" s="135">
        <v>10.8</v>
      </c>
      <c r="T11" s="135">
        <v>13.9369</v>
      </c>
      <c r="U11" s="135">
        <v>22.543199999999999</v>
      </c>
    </row>
    <row r="12" spans="1:21" x14ac:dyDescent="0.25">
      <c r="A12" s="144" t="s">
        <v>335</v>
      </c>
      <c r="B12" s="135" t="s">
        <v>95</v>
      </c>
      <c r="C12" s="135" t="s">
        <v>95</v>
      </c>
      <c r="D12" s="135" t="s">
        <v>95</v>
      </c>
      <c r="E12" s="135" t="s">
        <v>95</v>
      </c>
      <c r="F12" s="135" t="s">
        <v>95</v>
      </c>
      <c r="G12" s="135" t="s">
        <v>95</v>
      </c>
      <c r="H12" s="135" t="s">
        <v>95</v>
      </c>
      <c r="I12" s="135" t="s">
        <v>95</v>
      </c>
      <c r="J12" s="135" t="s">
        <v>95</v>
      </c>
      <c r="K12" s="135" t="s">
        <v>95</v>
      </c>
      <c r="L12" s="135" t="s">
        <v>95</v>
      </c>
      <c r="M12" s="135" t="s">
        <v>95</v>
      </c>
      <c r="N12" s="135" t="s">
        <v>95</v>
      </c>
      <c r="O12" s="135" t="s">
        <v>95</v>
      </c>
      <c r="P12" s="135" t="s">
        <v>95</v>
      </c>
      <c r="Q12" s="135" t="s">
        <v>95</v>
      </c>
      <c r="R12" s="135" t="s">
        <v>95</v>
      </c>
      <c r="S12" s="135" t="s">
        <v>95</v>
      </c>
      <c r="T12" s="135" t="s">
        <v>95</v>
      </c>
      <c r="U12" s="135">
        <v>0.17050000000000001</v>
      </c>
    </row>
    <row r="13" spans="1:21" x14ac:dyDescent="0.25">
      <c r="A13" s="144" t="s">
        <v>4</v>
      </c>
      <c r="B13" s="135">
        <v>356.77800000000002</v>
      </c>
      <c r="C13" s="135">
        <v>284.76</v>
      </c>
      <c r="D13" s="135">
        <v>350.14499999999998</v>
      </c>
      <c r="E13" s="135">
        <v>488.35399999999998</v>
      </c>
      <c r="F13" s="135">
        <v>389.74699999999996</v>
      </c>
      <c r="G13" s="135">
        <v>530.4</v>
      </c>
      <c r="H13" s="135">
        <v>534.03199999999993</v>
      </c>
      <c r="I13" s="135">
        <v>587.82899999999995</v>
      </c>
      <c r="J13" s="135">
        <v>735.83600000000001</v>
      </c>
      <c r="K13" s="135">
        <v>777.56499999999994</v>
      </c>
      <c r="L13" s="135">
        <v>382.4</v>
      </c>
      <c r="M13" s="135">
        <v>937.8</v>
      </c>
      <c r="N13" s="135">
        <v>825.3</v>
      </c>
      <c r="O13" s="135">
        <v>984.7</v>
      </c>
      <c r="P13" s="135">
        <v>895.6</v>
      </c>
      <c r="Q13" s="135">
        <v>1008.9</v>
      </c>
      <c r="R13" s="135">
        <v>922.9</v>
      </c>
      <c r="S13" s="135">
        <v>845.5</v>
      </c>
      <c r="T13" s="135">
        <v>1099.7</v>
      </c>
      <c r="U13" s="135">
        <v>1248.0781999999999</v>
      </c>
    </row>
    <row r="14" spans="1:21" x14ac:dyDescent="0.25">
      <c r="A14" s="144" t="s">
        <v>5</v>
      </c>
      <c r="B14" s="135" t="s">
        <v>95</v>
      </c>
      <c r="C14" s="135" t="s">
        <v>95</v>
      </c>
      <c r="D14" s="135" t="s">
        <v>95</v>
      </c>
      <c r="E14" s="135" t="s">
        <v>95</v>
      </c>
      <c r="F14" s="135" t="s">
        <v>95</v>
      </c>
      <c r="G14" s="135" t="s">
        <v>95</v>
      </c>
      <c r="H14" s="135" t="s">
        <v>95</v>
      </c>
      <c r="I14" s="135" t="s">
        <v>95</v>
      </c>
      <c r="J14" s="135" t="s">
        <v>95</v>
      </c>
      <c r="K14" s="135" t="s">
        <v>95</v>
      </c>
      <c r="L14" s="135" t="s">
        <v>95</v>
      </c>
      <c r="M14" s="135" t="s">
        <v>95</v>
      </c>
      <c r="N14" s="135" t="s">
        <v>95</v>
      </c>
      <c r="O14" s="135" t="s">
        <v>95</v>
      </c>
      <c r="P14" s="135" t="s">
        <v>95</v>
      </c>
      <c r="Q14" s="135" t="s">
        <v>95</v>
      </c>
      <c r="R14" s="135" t="s">
        <v>95</v>
      </c>
      <c r="S14" s="135" t="s">
        <v>95</v>
      </c>
      <c r="T14" s="135" t="s">
        <v>95</v>
      </c>
      <c r="U14" s="135" t="s">
        <v>95</v>
      </c>
    </row>
    <row r="15" spans="1:21" x14ac:dyDescent="0.25">
      <c r="A15" s="144" t="s">
        <v>6</v>
      </c>
      <c r="B15" s="135" t="s">
        <v>95</v>
      </c>
      <c r="C15" s="135" t="s">
        <v>95</v>
      </c>
      <c r="D15" s="135" t="s">
        <v>95</v>
      </c>
      <c r="E15" s="135" t="s">
        <v>95</v>
      </c>
      <c r="F15" s="135" t="s">
        <v>95</v>
      </c>
      <c r="G15" s="135" t="s">
        <v>95</v>
      </c>
      <c r="H15" s="135" t="s">
        <v>95</v>
      </c>
      <c r="I15" s="135" t="s">
        <v>95</v>
      </c>
      <c r="J15" s="135" t="s">
        <v>95</v>
      </c>
      <c r="K15" s="135" t="s">
        <v>95</v>
      </c>
      <c r="L15" s="135" t="s">
        <v>95</v>
      </c>
      <c r="M15" s="135" t="s">
        <v>95</v>
      </c>
      <c r="N15" s="135" t="s">
        <v>95</v>
      </c>
      <c r="O15" s="135" t="s">
        <v>95</v>
      </c>
      <c r="P15" s="135" t="s">
        <v>95</v>
      </c>
      <c r="Q15" s="135">
        <v>0.7</v>
      </c>
      <c r="R15" s="135">
        <v>0.1</v>
      </c>
      <c r="S15" s="135">
        <v>0.1</v>
      </c>
      <c r="T15" s="135" t="s">
        <v>95</v>
      </c>
      <c r="U15" s="135" t="s">
        <v>95</v>
      </c>
    </row>
    <row r="16" spans="1:21" x14ac:dyDescent="0.25">
      <c r="A16" s="144" t="s">
        <v>7</v>
      </c>
      <c r="B16" s="135" t="s">
        <v>95</v>
      </c>
      <c r="C16" s="135" t="s">
        <v>95</v>
      </c>
      <c r="D16" s="135" t="s">
        <v>95</v>
      </c>
      <c r="E16" s="135" t="s">
        <v>95</v>
      </c>
      <c r="F16" s="135" t="s">
        <v>95</v>
      </c>
      <c r="G16" s="135" t="s">
        <v>95</v>
      </c>
      <c r="H16" s="135" t="s">
        <v>95</v>
      </c>
      <c r="I16" s="135" t="s">
        <v>95</v>
      </c>
      <c r="J16" s="135" t="s">
        <v>95</v>
      </c>
      <c r="K16" s="135" t="s">
        <v>95</v>
      </c>
      <c r="L16" s="135" t="s">
        <v>95</v>
      </c>
      <c r="M16" s="135" t="s">
        <v>95</v>
      </c>
      <c r="N16" s="135" t="s">
        <v>95</v>
      </c>
      <c r="O16" s="135" t="s">
        <v>95</v>
      </c>
      <c r="P16" s="135" t="s">
        <v>95</v>
      </c>
      <c r="Q16" s="135" t="s">
        <v>95</v>
      </c>
      <c r="R16" s="135" t="s">
        <v>95</v>
      </c>
      <c r="S16" s="135" t="s">
        <v>95</v>
      </c>
      <c r="T16" s="135" t="s">
        <v>95</v>
      </c>
      <c r="U16" s="135" t="s">
        <v>95</v>
      </c>
    </row>
    <row r="17" spans="1:21" x14ac:dyDescent="0.25">
      <c r="A17" s="144" t="s">
        <v>8</v>
      </c>
      <c r="B17" s="135">
        <v>26.794999999999998</v>
      </c>
      <c r="C17" s="135">
        <v>8.41</v>
      </c>
      <c r="D17" s="135">
        <v>14.98</v>
      </c>
      <c r="E17" s="135">
        <v>21.136000000000003</v>
      </c>
      <c r="F17" s="135">
        <v>10.898</v>
      </c>
      <c r="G17" s="135">
        <v>9.6</v>
      </c>
      <c r="H17" s="135">
        <v>7.8170000000000002</v>
      </c>
      <c r="I17" s="135">
        <v>8.7439999999999998</v>
      </c>
      <c r="J17" s="135">
        <v>27.261000000000003</v>
      </c>
      <c r="K17" s="135">
        <v>46.650999999999996</v>
      </c>
      <c r="L17" s="135">
        <v>74.7</v>
      </c>
      <c r="M17" s="135">
        <v>224.8</v>
      </c>
      <c r="N17" s="135">
        <v>221.9</v>
      </c>
      <c r="O17" s="135">
        <v>274.89999999999998</v>
      </c>
      <c r="P17" s="135">
        <v>245.8</v>
      </c>
      <c r="Q17" s="135">
        <v>266.10000000000002</v>
      </c>
      <c r="R17" s="135">
        <v>306.8</v>
      </c>
      <c r="S17" s="135">
        <v>299.8</v>
      </c>
      <c r="T17" s="135">
        <v>369.5</v>
      </c>
      <c r="U17" s="135">
        <v>426.93469999999996</v>
      </c>
    </row>
    <row r="18" spans="1:21" x14ac:dyDescent="0.25">
      <c r="A18" s="144" t="s">
        <v>9</v>
      </c>
      <c r="B18" s="135">
        <v>37.500999999999998</v>
      </c>
      <c r="C18" s="135">
        <v>22.622999999999998</v>
      </c>
      <c r="D18" s="135">
        <v>25.939</v>
      </c>
      <c r="E18" s="135">
        <v>33.521000000000001</v>
      </c>
      <c r="F18" s="135">
        <v>28.05</v>
      </c>
      <c r="G18" s="135">
        <v>42.4</v>
      </c>
      <c r="H18" s="135">
        <v>33.262</v>
      </c>
      <c r="I18" s="135">
        <v>31.344999999999999</v>
      </c>
      <c r="J18" s="135">
        <v>49.588000000000001</v>
      </c>
      <c r="K18" s="135">
        <v>74.346000000000004</v>
      </c>
      <c r="L18" s="135">
        <v>80.3</v>
      </c>
      <c r="M18" s="135">
        <v>204.2</v>
      </c>
      <c r="N18" s="135">
        <v>204.8</v>
      </c>
      <c r="O18" s="135">
        <v>291.5</v>
      </c>
      <c r="P18" s="135">
        <v>255.2</v>
      </c>
      <c r="Q18" s="135">
        <v>349.8</v>
      </c>
      <c r="R18" s="135">
        <v>307.10000000000002</v>
      </c>
      <c r="S18" s="135">
        <v>302.8</v>
      </c>
      <c r="T18" s="135">
        <v>407.9</v>
      </c>
      <c r="U18" s="135">
        <v>491.91099999999994</v>
      </c>
    </row>
    <row r="19" spans="1:21" x14ac:dyDescent="0.25">
      <c r="A19" s="144" t="s">
        <v>10</v>
      </c>
      <c r="B19" s="135" t="s">
        <v>95</v>
      </c>
      <c r="C19" s="135" t="s">
        <v>95</v>
      </c>
      <c r="D19" s="135" t="s">
        <v>95</v>
      </c>
      <c r="E19" s="135" t="s">
        <v>95</v>
      </c>
      <c r="F19" s="135" t="s">
        <v>95</v>
      </c>
      <c r="G19" s="135" t="s">
        <v>95</v>
      </c>
      <c r="H19" s="135" t="s">
        <v>95</v>
      </c>
      <c r="I19" s="135" t="s">
        <v>95</v>
      </c>
      <c r="J19" s="135" t="s">
        <v>95</v>
      </c>
      <c r="K19" s="135" t="s">
        <v>95</v>
      </c>
      <c r="L19" s="135" t="s">
        <v>95</v>
      </c>
      <c r="M19" s="135" t="s">
        <v>95</v>
      </c>
      <c r="N19" s="135" t="s">
        <v>95</v>
      </c>
      <c r="O19" s="135" t="s">
        <v>95</v>
      </c>
      <c r="P19" s="135" t="s">
        <v>95</v>
      </c>
      <c r="Q19" s="135" t="s">
        <v>95</v>
      </c>
      <c r="R19" s="135" t="s">
        <v>95</v>
      </c>
      <c r="S19" s="135" t="s">
        <v>95</v>
      </c>
      <c r="T19" s="135" t="s">
        <v>95</v>
      </c>
      <c r="U19" s="135" t="s">
        <v>95</v>
      </c>
    </row>
    <row r="20" spans="1:21" x14ac:dyDescent="0.25">
      <c r="A20" s="144" t="s">
        <v>11</v>
      </c>
      <c r="B20" s="135">
        <v>11.297000000000001</v>
      </c>
      <c r="C20" s="135">
        <v>4.2050000000000001</v>
      </c>
      <c r="D20" s="135">
        <v>2.895</v>
      </c>
      <c r="E20" s="135">
        <v>4.5299999999999994</v>
      </c>
      <c r="F20" s="135">
        <v>3.194</v>
      </c>
      <c r="G20" s="135">
        <v>0</v>
      </c>
      <c r="H20" s="135">
        <v>7.9000000000000001E-2</v>
      </c>
      <c r="I20" s="139" t="s">
        <v>95</v>
      </c>
      <c r="J20" s="135">
        <v>0.193</v>
      </c>
      <c r="K20" s="135">
        <v>2.3899999999999997</v>
      </c>
      <c r="L20" s="135">
        <v>11.4</v>
      </c>
      <c r="M20" s="135">
        <v>60.3</v>
      </c>
      <c r="N20" s="135">
        <v>55.6</v>
      </c>
      <c r="O20" s="135">
        <v>83.7</v>
      </c>
      <c r="P20" s="135">
        <v>78.900000000000006</v>
      </c>
      <c r="Q20" s="135">
        <v>72.099999999999994</v>
      </c>
      <c r="R20" s="135">
        <v>117.1</v>
      </c>
      <c r="S20" s="135">
        <v>107.1</v>
      </c>
      <c r="T20" s="135">
        <v>160.71800000000002</v>
      </c>
      <c r="U20" s="135">
        <v>181.5806</v>
      </c>
    </row>
    <row r="21" spans="1:21" x14ac:dyDescent="0.25">
      <c r="A21" s="144" t="s">
        <v>12</v>
      </c>
      <c r="B21" s="135">
        <v>2.262</v>
      </c>
      <c r="C21" s="135">
        <v>0.71100000000000008</v>
      </c>
      <c r="D21" s="135">
        <v>0.71199999999999997</v>
      </c>
      <c r="E21" s="135">
        <v>0.84000000000000008</v>
      </c>
      <c r="F21" s="135">
        <v>0.44900000000000001</v>
      </c>
      <c r="G21" s="135">
        <v>1.3</v>
      </c>
      <c r="H21" s="135">
        <v>0.97100000000000009</v>
      </c>
      <c r="I21" s="135">
        <v>0.54800000000000004</v>
      </c>
      <c r="J21" s="135">
        <v>0.70599999999999996</v>
      </c>
      <c r="K21" s="135">
        <v>5.7619999999999996</v>
      </c>
      <c r="L21" s="135">
        <v>4.5</v>
      </c>
      <c r="M21" s="135">
        <v>26.7</v>
      </c>
      <c r="N21" s="135">
        <v>39.700000000000003</v>
      </c>
      <c r="O21" s="135">
        <v>45</v>
      </c>
      <c r="P21" s="135">
        <v>39.1</v>
      </c>
      <c r="Q21" s="135">
        <v>39.299999999999997</v>
      </c>
      <c r="R21" s="135">
        <v>55.5</v>
      </c>
      <c r="S21" s="135">
        <v>56.7</v>
      </c>
      <c r="T21" s="135">
        <v>85.245500000000007</v>
      </c>
      <c r="U21" s="135">
        <v>136.1302</v>
      </c>
    </row>
    <row r="22" spans="1:21" x14ac:dyDescent="0.25">
      <c r="A22" s="144" t="s">
        <v>336</v>
      </c>
      <c r="B22" s="135" t="s">
        <v>95</v>
      </c>
      <c r="C22" s="135" t="s">
        <v>95</v>
      </c>
      <c r="D22" s="135" t="s">
        <v>95</v>
      </c>
      <c r="E22" s="135" t="s">
        <v>95</v>
      </c>
      <c r="F22" s="135" t="s">
        <v>95</v>
      </c>
      <c r="G22" s="135" t="s">
        <v>95</v>
      </c>
      <c r="H22" s="135" t="s">
        <v>95</v>
      </c>
      <c r="I22" s="135" t="s">
        <v>95</v>
      </c>
      <c r="J22" s="135" t="s">
        <v>95</v>
      </c>
      <c r="K22" s="135" t="s">
        <v>95</v>
      </c>
      <c r="L22" s="135" t="s">
        <v>95</v>
      </c>
      <c r="M22" s="135" t="s">
        <v>95</v>
      </c>
      <c r="N22" s="135" t="s">
        <v>95</v>
      </c>
      <c r="O22" s="135" t="s">
        <v>95</v>
      </c>
      <c r="P22" s="135" t="s">
        <v>95</v>
      </c>
      <c r="Q22" s="135" t="s">
        <v>95</v>
      </c>
      <c r="R22" s="135" t="s">
        <v>95</v>
      </c>
      <c r="S22" s="135" t="s">
        <v>95</v>
      </c>
      <c r="T22" s="135">
        <v>0.35449999999999998</v>
      </c>
      <c r="U22" s="135" t="s">
        <v>95</v>
      </c>
    </row>
    <row r="23" spans="1:21" x14ac:dyDescent="0.25">
      <c r="A23" s="144" t="s">
        <v>14</v>
      </c>
      <c r="B23" s="135">
        <v>137.10499999999999</v>
      </c>
      <c r="C23" s="135">
        <v>111.742</v>
      </c>
      <c r="D23" s="135">
        <v>140.66500000000002</v>
      </c>
      <c r="E23" s="135">
        <v>166.989</v>
      </c>
      <c r="F23" s="135">
        <v>150.624</v>
      </c>
      <c r="G23" s="135">
        <v>245.7</v>
      </c>
      <c r="H23" s="135">
        <v>178.06</v>
      </c>
      <c r="I23" s="135">
        <v>239.24899999999997</v>
      </c>
      <c r="J23" s="135">
        <v>296.83499999999998</v>
      </c>
      <c r="K23" s="135">
        <v>390.839</v>
      </c>
      <c r="L23" s="135">
        <v>269.5</v>
      </c>
      <c r="M23" s="135">
        <v>583.5</v>
      </c>
      <c r="N23" s="135">
        <v>500.9</v>
      </c>
      <c r="O23" s="135">
        <v>666.7</v>
      </c>
      <c r="P23" s="135">
        <v>573.5</v>
      </c>
      <c r="Q23" s="135">
        <v>734.8</v>
      </c>
      <c r="R23" s="135">
        <v>570.70000000000005</v>
      </c>
      <c r="S23" s="135">
        <v>516.20000000000005</v>
      </c>
      <c r="T23" s="135">
        <v>770.06020000000001</v>
      </c>
      <c r="U23" s="135">
        <v>881.42690000000005</v>
      </c>
    </row>
    <row r="24" spans="1:21" x14ac:dyDescent="0.25">
      <c r="A24" s="144" t="s">
        <v>15</v>
      </c>
      <c r="B24" s="135" t="s">
        <v>95</v>
      </c>
      <c r="C24" s="135" t="s">
        <v>95</v>
      </c>
      <c r="D24" s="135" t="s">
        <v>95</v>
      </c>
      <c r="E24" s="135" t="s">
        <v>95</v>
      </c>
      <c r="F24" s="135" t="s">
        <v>95</v>
      </c>
      <c r="G24" s="135" t="s">
        <v>95</v>
      </c>
      <c r="H24" s="135" t="s">
        <v>95</v>
      </c>
      <c r="I24" s="135" t="s">
        <v>95</v>
      </c>
      <c r="J24" s="135" t="s">
        <v>95</v>
      </c>
      <c r="K24" s="135" t="s">
        <v>95</v>
      </c>
      <c r="L24" s="135" t="s">
        <v>95</v>
      </c>
      <c r="M24" s="135" t="s">
        <v>95</v>
      </c>
      <c r="N24" s="135" t="s">
        <v>95</v>
      </c>
      <c r="O24" s="135" t="s">
        <v>95</v>
      </c>
      <c r="P24" s="135" t="s">
        <v>95</v>
      </c>
      <c r="Q24" s="135" t="s">
        <v>95</v>
      </c>
      <c r="R24" s="135" t="s">
        <v>95</v>
      </c>
      <c r="S24" s="135" t="s">
        <v>95</v>
      </c>
      <c r="T24" s="135" t="s">
        <v>95</v>
      </c>
      <c r="U24" s="135" t="s">
        <v>95</v>
      </c>
    </row>
    <row r="25" spans="1:21" x14ac:dyDescent="0.25">
      <c r="A25" s="144" t="s">
        <v>16</v>
      </c>
      <c r="B25" s="135">
        <v>4.4049999999999994</v>
      </c>
      <c r="C25" s="135">
        <v>1.0779999999999998</v>
      </c>
      <c r="D25" s="135">
        <v>1.9870000000000001</v>
      </c>
      <c r="E25" s="135">
        <v>1.6059999999999999</v>
      </c>
      <c r="F25" s="135">
        <v>0.95600000000000007</v>
      </c>
      <c r="G25" s="135">
        <v>1.9</v>
      </c>
      <c r="H25" s="135">
        <v>1.702</v>
      </c>
      <c r="I25" s="135">
        <v>0.45800000000000002</v>
      </c>
      <c r="J25" s="135">
        <v>0.38700000000000001</v>
      </c>
      <c r="K25" s="135">
        <v>0.80600000000000005</v>
      </c>
      <c r="L25" s="135">
        <v>3</v>
      </c>
      <c r="M25" s="135">
        <v>9.9</v>
      </c>
      <c r="N25" s="135">
        <v>14.9</v>
      </c>
      <c r="O25" s="135">
        <v>19.7</v>
      </c>
      <c r="P25" s="135">
        <v>18.8</v>
      </c>
      <c r="Q25" s="135">
        <v>25</v>
      </c>
      <c r="R25" s="135">
        <v>22.2</v>
      </c>
      <c r="S25" s="135">
        <v>13.3</v>
      </c>
      <c r="T25" s="135">
        <v>30</v>
      </c>
      <c r="U25" s="135">
        <v>54.291099999999993</v>
      </c>
    </row>
    <row r="26" spans="1:21" x14ac:dyDescent="0.25">
      <c r="A26" s="144" t="s">
        <v>17</v>
      </c>
      <c r="B26" s="135" t="s">
        <v>95</v>
      </c>
      <c r="C26" s="135" t="s">
        <v>95</v>
      </c>
      <c r="D26" s="135" t="s">
        <v>95</v>
      </c>
      <c r="E26" s="135" t="s">
        <v>95</v>
      </c>
      <c r="F26" s="135" t="s">
        <v>95</v>
      </c>
      <c r="G26" s="135" t="s">
        <v>95</v>
      </c>
      <c r="H26" s="135" t="s">
        <v>95</v>
      </c>
      <c r="I26" s="135" t="s">
        <v>95</v>
      </c>
      <c r="J26" s="135" t="s">
        <v>95</v>
      </c>
      <c r="K26" s="135" t="s">
        <v>95</v>
      </c>
      <c r="L26" s="135" t="s">
        <v>95</v>
      </c>
      <c r="M26" s="135" t="s">
        <v>95</v>
      </c>
      <c r="N26" s="135" t="s">
        <v>95</v>
      </c>
      <c r="O26" s="135" t="s">
        <v>95</v>
      </c>
      <c r="P26" s="135" t="s">
        <v>95</v>
      </c>
      <c r="Q26" s="135" t="s">
        <v>95</v>
      </c>
      <c r="R26" s="135" t="s">
        <v>95</v>
      </c>
      <c r="S26" s="135" t="s">
        <v>95</v>
      </c>
      <c r="T26" s="135" t="s">
        <v>95</v>
      </c>
      <c r="U26" s="135" t="s">
        <v>95</v>
      </c>
    </row>
    <row r="27" spans="1:21" x14ac:dyDescent="0.25">
      <c r="A27" s="144" t="s">
        <v>18</v>
      </c>
      <c r="B27" s="135" t="s">
        <v>95</v>
      </c>
      <c r="C27" s="135" t="s">
        <v>95</v>
      </c>
      <c r="D27" s="135" t="s">
        <v>95</v>
      </c>
      <c r="E27" s="135" t="s">
        <v>95</v>
      </c>
      <c r="F27" s="135" t="s">
        <v>95</v>
      </c>
      <c r="G27" s="135" t="s">
        <v>95</v>
      </c>
      <c r="H27" s="135" t="s">
        <v>95</v>
      </c>
      <c r="I27" s="135" t="s">
        <v>95</v>
      </c>
      <c r="J27" s="135" t="s">
        <v>95</v>
      </c>
      <c r="K27" s="135" t="s">
        <v>95</v>
      </c>
      <c r="L27" s="135" t="s">
        <v>95</v>
      </c>
      <c r="M27" s="135" t="s">
        <v>95</v>
      </c>
      <c r="N27" s="135" t="s">
        <v>95</v>
      </c>
      <c r="O27" s="135" t="s">
        <v>95</v>
      </c>
      <c r="P27" s="135" t="s">
        <v>95</v>
      </c>
      <c r="Q27" s="135" t="s">
        <v>95</v>
      </c>
      <c r="R27" s="135" t="s">
        <v>95</v>
      </c>
      <c r="S27" s="135" t="s">
        <v>95</v>
      </c>
      <c r="T27" s="135" t="s">
        <v>95</v>
      </c>
      <c r="U27" s="135" t="s">
        <v>95</v>
      </c>
    </row>
    <row r="28" spans="1:21" ht="18" x14ac:dyDescent="0.25">
      <c r="A28" s="2" t="s">
        <v>94</v>
      </c>
      <c r="B28" s="72" t="s">
        <v>95</v>
      </c>
      <c r="C28" s="72" t="s">
        <v>95</v>
      </c>
      <c r="D28" s="72" t="s">
        <v>95</v>
      </c>
      <c r="E28" s="72" t="s">
        <v>95</v>
      </c>
      <c r="F28" s="72" t="s">
        <v>95</v>
      </c>
      <c r="G28" s="72" t="s">
        <v>95</v>
      </c>
      <c r="H28" s="72" t="s">
        <v>95</v>
      </c>
      <c r="I28" s="72" t="s">
        <v>95</v>
      </c>
      <c r="J28" s="72" t="s">
        <v>95</v>
      </c>
      <c r="K28" s="72" t="s">
        <v>95</v>
      </c>
      <c r="L28" s="72" t="s">
        <v>95</v>
      </c>
      <c r="M28" s="72" t="s">
        <v>95</v>
      </c>
      <c r="N28" s="72" t="s">
        <v>95</v>
      </c>
      <c r="O28" s="72" t="s">
        <v>95</v>
      </c>
      <c r="P28" s="72" t="s">
        <v>95</v>
      </c>
      <c r="Q28" s="72" t="s">
        <v>95</v>
      </c>
      <c r="R28" s="72" t="s">
        <v>95</v>
      </c>
      <c r="S28" s="72" t="s">
        <v>95</v>
      </c>
      <c r="T28" s="135" t="s">
        <v>95</v>
      </c>
      <c r="U28" s="135" t="s">
        <v>95</v>
      </c>
    </row>
    <row r="29" spans="1:21" x14ac:dyDescent="0.25">
      <c r="A29" s="288" t="s">
        <v>19</v>
      </c>
      <c r="B29" s="135" t="s">
        <v>95</v>
      </c>
      <c r="C29" s="135" t="s">
        <v>95</v>
      </c>
      <c r="D29" s="135" t="s">
        <v>95</v>
      </c>
      <c r="E29" s="135" t="s">
        <v>95</v>
      </c>
      <c r="F29" s="135" t="s">
        <v>95</v>
      </c>
      <c r="G29" s="135" t="s">
        <v>95</v>
      </c>
      <c r="H29" s="135" t="s">
        <v>95</v>
      </c>
      <c r="I29" s="135" t="s">
        <v>95</v>
      </c>
      <c r="J29" s="135" t="s">
        <v>95</v>
      </c>
      <c r="K29" s="135" t="s">
        <v>95</v>
      </c>
      <c r="L29" s="135" t="s">
        <v>95</v>
      </c>
      <c r="M29" s="135" t="s">
        <v>95</v>
      </c>
      <c r="N29" s="135" t="s">
        <v>95</v>
      </c>
      <c r="O29" s="135" t="s">
        <v>95</v>
      </c>
      <c r="P29" s="135" t="s">
        <v>95</v>
      </c>
      <c r="Q29" s="135" t="s">
        <v>95</v>
      </c>
      <c r="R29" s="135" t="s">
        <v>95</v>
      </c>
      <c r="S29" s="135" t="s">
        <v>95</v>
      </c>
      <c r="T29" s="135" t="s">
        <v>95</v>
      </c>
      <c r="U29" s="135" t="s">
        <v>95</v>
      </c>
    </row>
    <row r="30" spans="1:21" ht="18.75" customHeight="1" x14ac:dyDescent="0.25">
      <c r="A30" s="288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35" t="s">
        <v>95</v>
      </c>
      <c r="P30" s="135" t="s">
        <v>95</v>
      </c>
      <c r="Q30" s="135" t="s">
        <v>95</v>
      </c>
      <c r="R30" s="135" t="s">
        <v>95</v>
      </c>
      <c r="S30" s="135" t="s">
        <v>95</v>
      </c>
      <c r="T30" s="135" t="s">
        <v>95</v>
      </c>
      <c r="U30" s="135" t="s">
        <v>95</v>
      </c>
    </row>
    <row r="31" spans="1:21" x14ac:dyDescent="0.25">
      <c r="A31" s="288" t="s">
        <v>21</v>
      </c>
      <c r="B31" s="135" t="s">
        <v>95</v>
      </c>
      <c r="C31" s="135" t="s">
        <v>95</v>
      </c>
      <c r="D31" s="135" t="s">
        <v>95</v>
      </c>
      <c r="E31" s="135" t="s">
        <v>95</v>
      </c>
      <c r="F31" s="135" t="s">
        <v>95</v>
      </c>
      <c r="G31" s="135" t="s">
        <v>95</v>
      </c>
      <c r="H31" s="135" t="s">
        <v>95</v>
      </c>
      <c r="I31" s="135" t="s">
        <v>95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 t="s">
        <v>95</v>
      </c>
      <c r="O31" s="135" t="s">
        <v>95</v>
      </c>
      <c r="P31" s="135" t="s">
        <v>95</v>
      </c>
      <c r="Q31" s="135" t="s">
        <v>95</v>
      </c>
      <c r="R31" s="135" t="s">
        <v>95</v>
      </c>
      <c r="S31" s="135" t="s">
        <v>95</v>
      </c>
      <c r="T31" s="135" t="s">
        <v>95</v>
      </c>
      <c r="U31" s="135" t="s">
        <v>95</v>
      </c>
    </row>
    <row r="32" spans="1:21" x14ac:dyDescent="0.25">
      <c r="A32" s="288" t="s">
        <v>274</v>
      </c>
      <c r="B32" s="135"/>
      <c r="C32" s="135"/>
      <c r="D32" s="135"/>
      <c r="E32" s="135"/>
      <c r="F32" s="135"/>
      <c r="G32" s="72"/>
      <c r="H32" s="72"/>
      <c r="I32" s="72"/>
      <c r="J32" s="72"/>
      <c r="K32" s="72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51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51" t="s">
        <v>272</v>
      </c>
      <c r="B34" s="135" t="s">
        <v>95</v>
      </c>
      <c r="C34" s="135" t="s">
        <v>95</v>
      </c>
      <c r="D34" s="135" t="s">
        <v>95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135" t="s">
        <v>95</v>
      </c>
      <c r="Q34" s="135" t="s">
        <v>95</v>
      </c>
      <c r="R34" s="135" t="s">
        <v>95</v>
      </c>
      <c r="S34" s="135" t="s">
        <v>95</v>
      </c>
      <c r="T34" s="135" t="s">
        <v>95</v>
      </c>
      <c r="U34" s="135" t="s">
        <v>95</v>
      </c>
    </row>
    <row r="35" spans="1:21" x14ac:dyDescent="0.25">
      <c r="A35" s="288" t="s">
        <v>24</v>
      </c>
      <c r="B35" s="135" t="s">
        <v>95</v>
      </c>
      <c r="C35" s="135" t="s">
        <v>95</v>
      </c>
      <c r="D35" s="135" t="s">
        <v>95</v>
      </c>
      <c r="E35" s="135" t="s">
        <v>95</v>
      </c>
      <c r="F35" s="135" t="s">
        <v>95</v>
      </c>
      <c r="G35" s="135" t="s">
        <v>95</v>
      </c>
      <c r="H35" s="135" t="s">
        <v>95</v>
      </c>
      <c r="I35" s="135" t="s">
        <v>95</v>
      </c>
      <c r="J35" s="135" t="s">
        <v>95</v>
      </c>
      <c r="K35" s="135" t="s">
        <v>95</v>
      </c>
      <c r="L35" s="135" t="s">
        <v>95</v>
      </c>
      <c r="M35" s="135" t="s">
        <v>95</v>
      </c>
      <c r="N35" s="135" t="s">
        <v>95</v>
      </c>
      <c r="O35" s="135" t="s">
        <v>95</v>
      </c>
      <c r="P35" s="135" t="s">
        <v>95</v>
      </c>
      <c r="Q35" s="135" t="s">
        <v>95</v>
      </c>
      <c r="R35" s="135" t="s">
        <v>95</v>
      </c>
      <c r="S35" s="135" t="s">
        <v>95</v>
      </c>
      <c r="T35" s="135" t="s">
        <v>95</v>
      </c>
      <c r="U35" s="135" t="s">
        <v>95</v>
      </c>
    </row>
    <row r="36" spans="1:21" x14ac:dyDescent="0.25">
      <c r="A36" s="144" t="s">
        <v>25</v>
      </c>
      <c r="B36" s="135" t="s">
        <v>95</v>
      </c>
      <c r="C36" s="135" t="s">
        <v>95</v>
      </c>
      <c r="D36" s="135" t="s">
        <v>95</v>
      </c>
      <c r="E36" s="135" t="s">
        <v>95</v>
      </c>
      <c r="F36" s="135" t="s">
        <v>95</v>
      </c>
      <c r="G36" s="135" t="s">
        <v>95</v>
      </c>
      <c r="H36" s="135" t="s">
        <v>95</v>
      </c>
      <c r="I36" s="135" t="s">
        <v>95</v>
      </c>
      <c r="J36" s="135" t="s">
        <v>95</v>
      </c>
      <c r="K36" s="135" t="s">
        <v>95</v>
      </c>
      <c r="L36" s="135" t="s">
        <v>95</v>
      </c>
      <c r="M36" s="135" t="s">
        <v>95</v>
      </c>
      <c r="N36" s="135" t="s">
        <v>95</v>
      </c>
      <c r="O36" s="135" t="s">
        <v>95</v>
      </c>
      <c r="P36" s="135" t="s">
        <v>95</v>
      </c>
      <c r="Q36" s="135" t="s">
        <v>95</v>
      </c>
      <c r="R36" s="135" t="s">
        <v>95</v>
      </c>
      <c r="S36" s="135" t="s">
        <v>95</v>
      </c>
      <c r="T36" s="135" t="s">
        <v>95</v>
      </c>
      <c r="U36" s="135" t="s">
        <v>95</v>
      </c>
    </row>
    <row r="37" spans="1:21" x14ac:dyDescent="0.25">
      <c r="A37" s="144" t="s">
        <v>26</v>
      </c>
      <c r="B37" s="135" t="s">
        <v>95</v>
      </c>
      <c r="C37" s="135" t="s">
        <v>95</v>
      </c>
      <c r="D37" s="135" t="s">
        <v>95</v>
      </c>
      <c r="E37" s="135" t="s">
        <v>95</v>
      </c>
      <c r="F37" s="135" t="s">
        <v>95</v>
      </c>
      <c r="G37" s="135" t="s">
        <v>95</v>
      </c>
      <c r="H37" s="135" t="s">
        <v>95</v>
      </c>
      <c r="I37" s="135" t="s">
        <v>95</v>
      </c>
      <c r="J37" s="135" t="s">
        <v>95</v>
      </c>
      <c r="K37" s="135" t="s">
        <v>95</v>
      </c>
      <c r="L37" s="135" t="s">
        <v>95</v>
      </c>
      <c r="M37" s="135" t="s">
        <v>95</v>
      </c>
      <c r="N37" s="135" t="s">
        <v>95</v>
      </c>
      <c r="O37" s="135" t="s">
        <v>95</v>
      </c>
      <c r="P37" s="135" t="s">
        <v>95</v>
      </c>
      <c r="Q37" s="135" t="s">
        <v>95</v>
      </c>
      <c r="R37" s="135" t="s">
        <v>95</v>
      </c>
      <c r="S37" s="135" t="s">
        <v>95</v>
      </c>
      <c r="T37" s="135" t="s">
        <v>95</v>
      </c>
      <c r="U37" s="135" t="s">
        <v>95</v>
      </c>
    </row>
    <row r="38" spans="1:21" ht="17.25" customHeight="1" x14ac:dyDescent="0.25">
      <c r="A38" s="144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x14ac:dyDescent="0.25">
      <c r="A39" s="144" t="s">
        <v>28</v>
      </c>
      <c r="B39" s="135" t="s">
        <v>95</v>
      </c>
      <c r="C39" s="135" t="s">
        <v>95</v>
      </c>
      <c r="D39" s="135" t="s">
        <v>95</v>
      </c>
      <c r="E39" s="135" t="s">
        <v>95</v>
      </c>
      <c r="F39" s="135" t="s">
        <v>95</v>
      </c>
      <c r="G39" s="135" t="s">
        <v>95</v>
      </c>
      <c r="H39" s="135" t="s">
        <v>95</v>
      </c>
      <c r="I39" s="135" t="s">
        <v>95</v>
      </c>
      <c r="J39" s="135" t="s">
        <v>95</v>
      </c>
      <c r="K39" s="135" t="s">
        <v>95</v>
      </c>
      <c r="L39" s="135" t="s">
        <v>95</v>
      </c>
      <c r="M39" s="135" t="s">
        <v>95</v>
      </c>
      <c r="N39" s="135" t="s">
        <v>95</v>
      </c>
      <c r="O39" s="135" t="s">
        <v>95</v>
      </c>
      <c r="P39" s="135" t="s">
        <v>95</v>
      </c>
      <c r="Q39" s="135" t="s">
        <v>95</v>
      </c>
      <c r="R39" s="135" t="s">
        <v>95</v>
      </c>
      <c r="S39" s="135" t="s">
        <v>95</v>
      </c>
      <c r="T39" s="135" t="s">
        <v>95</v>
      </c>
      <c r="U39" s="135" t="s">
        <v>95</v>
      </c>
    </row>
    <row r="40" spans="1:21" x14ac:dyDescent="0.25">
      <c r="A40" s="144" t="s">
        <v>29</v>
      </c>
      <c r="B40" s="135" t="s">
        <v>95</v>
      </c>
      <c r="C40" s="135" t="s">
        <v>95</v>
      </c>
      <c r="D40" s="135" t="s">
        <v>95</v>
      </c>
      <c r="E40" s="135" t="s">
        <v>95</v>
      </c>
      <c r="F40" s="135" t="s">
        <v>95</v>
      </c>
      <c r="G40" s="135" t="s">
        <v>95</v>
      </c>
      <c r="H40" s="135" t="s">
        <v>95</v>
      </c>
      <c r="I40" s="135" t="s">
        <v>95</v>
      </c>
      <c r="J40" s="135" t="s">
        <v>95</v>
      </c>
      <c r="K40" s="135" t="s">
        <v>95</v>
      </c>
      <c r="L40" s="135" t="s">
        <v>95</v>
      </c>
      <c r="M40" s="135" t="s">
        <v>95</v>
      </c>
      <c r="N40" s="135" t="s">
        <v>95</v>
      </c>
      <c r="O40" s="135" t="s">
        <v>95</v>
      </c>
      <c r="P40" s="135" t="s">
        <v>95</v>
      </c>
      <c r="Q40" s="135" t="s">
        <v>95</v>
      </c>
      <c r="R40" s="135" t="s">
        <v>95</v>
      </c>
      <c r="S40" s="135" t="s">
        <v>95</v>
      </c>
      <c r="T40" s="135" t="s">
        <v>95</v>
      </c>
      <c r="U40" s="135" t="s">
        <v>95</v>
      </c>
    </row>
    <row r="41" spans="1:21" x14ac:dyDescent="0.25">
      <c r="A41" s="144" t="s">
        <v>30</v>
      </c>
      <c r="B41" s="135" t="s">
        <v>95</v>
      </c>
      <c r="C41" s="135" t="s">
        <v>95</v>
      </c>
      <c r="D41" s="135" t="s">
        <v>95</v>
      </c>
      <c r="E41" s="135" t="s">
        <v>95</v>
      </c>
      <c r="F41" s="135" t="s">
        <v>95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 t="s">
        <v>95</v>
      </c>
      <c r="L41" s="135" t="s">
        <v>95</v>
      </c>
      <c r="M41" s="135" t="s">
        <v>95</v>
      </c>
      <c r="N41" s="135" t="s">
        <v>95</v>
      </c>
      <c r="O41" s="135" t="s">
        <v>95</v>
      </c>
      <c r="P41" s="135" t="s">
        <v>95</v>
      </c>
      <c r="Q41" s="135" t="s">
        <v>95</v>
      </c>
      <c r="R41" s="135" t="s">
        <v>95</v>
      </c>
      <c r="S41" s="135" t="s">
        <v>95</v>
      </c>
      <c r="T41" s="135" t="s">
        <v>95</v>
      </c>
      <c r="U41" s="135" t="s">
        <v>95</v>
      </c>
    </row>
    <row r="42" spans="1:21" ht="18" x14ac:dyDescent="0.25">
      <c r="A42" s="2" t="s">
        <v>164</v>
      </c>
      <c r="B42" s="72">
        <v>1902.1869999999999</v>
      </c>
      <c r="C42" s="72">
        <v>1288.7069999999999</v>
      </c>
      <c r="D42" s="72">
        <v>1974.5340000000001</v>
      </c>
      <c r="E42" s="72">
        <v>2546.59</v>
      </c>
      <c r="F42" s="72">
        <v>2563.1999999999998</v>
      </c>
      <c r="G42" s="72">
        <v>3546.4</v>
      </c>
      <c r="H42" s="72">
        <f>SUM(H43:H49)</f>
        <v>3660.44</v>
      </c>
      <c r="I42" s="72">
        <v>2789.6189999999997</v>
      </c>
      <c r="J42" s="72">
        <v>3657.2239999999997</v>
      </c>
      <c r="K42" s="72">
        <v>2817.3810000000003</v>
      </c>
      <c r="L42" s="72">
        <v>2308.3000000000002</v>
      </c>
      <c r="M42" s="72">
        <v>2845.2</v>
      </c>
      <c r="N42" s="72">
        <v>2412.4</v>
      </c>
      <c r="O42" s="72">
        <v>2753.9</v>
      </c>
      <c r="P42" s="72">
        <v>2678.2</v>
      </c>
      <c r="Q42" s="72">
        <v>2761.5</v>
      </c>
      <c r="R42" s="72">
        <v>3391.8</v>
      </c>
      <c r="S42" s="72">
        <v>3285.8</v>
      </c>
      <c r="T42" s="72">
        <v>3348.9108000000001</v>
      </c>
      <c r="U42" s="72">
        <v>4294.1448</v>
      </c>
    </row>
    <row r="43" spans="1:21" x14ac:dyDescent="0.25">
      <c r="A43" s="144" t="s">
        <v>31</v>
      </c>
      <c r="B43" s="135">
        <v>25.675000000000001</v>
      </c>
      <c r="C43" s="135">
        <v>21.829000000000001</v>
      </c>
      <c r="D43" s="135">
        <v>26.588999999999999</v>
      </c>
      <c r="E43" s="135">
        <v>33.992000000000004</v>
      </c>
      <c r="F43" s="135">
        <v>28.941000000000003</v>
      </c>
      <c r="G43" s="135">
        <v>61.5</v>
      </c>
      <c r="H43" s="135">
        <v>80.158000000000001</v>
      </c>
      <c r="I43" s="135">
        <v>70.419000000000011</v>
      </c>
      <c r="J43" s="135">
        <v>95.27000000000001</v>
      </c>
      <c r="K43" s="135">
        <v>116.893</v>
      </c>
      <c r="L43" s="135">
        <v>89.4</v>
      </c>
      <c r="M43" s="135">
        <v>94.4</v>
      </c>
      <c r="N43" s="135">
        <v>127.1</v>
      </c>
      <c r="O43" s="135">
        <v>121.3</v>
      </c>
      <c r="P43" s="135">
        <v>104.6</v>
      </c>
      <c r="Q43" s="135">
        <v>80.900000000000006</v>
      </c>
      <c r="R43" s="135">
        <v>89.8</v>
      </c>
      <c r="S43" s="135">
        <v>76.400000000000006</v>
      </c>
      <c r="T43" s="135">
        <v>72.8489</v>
      </c>
      <c r="U43" s="135">
        <v>90.064300000000003</v>
      </c>
    </row>
    <row r="44" spans="1:21" x14ac:dyDescent="0.25">
      <c r="A44" s="144" t="s">
        <v>32</v>
      </c>
      <c r="B44" s="135">
        <v>20.491999999999997</v>
      </c>
      <c r="C44" s="135">
        <v>7.58</v>
      </c>
      <c r="D44" s="135">
        <v>14.805000000000001</v>
      </c>
      <c r="E44" s="135">
        <v>8.298</v>
      </c>
      <c r="F44" s="135">
        <v>18.654</v>
      </c>
      <c r="G44" s="135">
        <v>26</v>
      </c>
      <c r="H44" s="135">
        <v>25.687999999999999</v>
      </c>
      <c r="I44" s="135">
        <v>5.2380000000000004</v>
      </c>
      <c r="J44" s="135">
        <v>8.7910000000000004</v>
      </c>
      <c r="K44" s="135">
        <v>2.9079999999999999</v>
      </c>
      <c r="L44" s="135">
        <v>3.5</v>
      </c>
      <c r="M44" s="135">
        <v>6.4</v>
      </c>
      <c r="N44" s="135">
        <v>3.8</v>
      </c>
      <c r="O44" s="135">
        <v>3.2</v>
      </c>
      <c r="P44" s="135">
        <v>3.6</v>
      </c>
      <c r="Q44" s="135">
        <v>1.4</v>
      </c>
      <c r="R44" s="135">
        <v>4.2</v>
      </c>
      <c r="S44" s="135">
        <v>7.4</v>
      </c>
      <c r="T44" s="135">
        <v>4.4695</v>
      </c>
      <c r="U44" s="135">
        <v>6.3210999999999995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98.3</v>
      </c>
      <c r="Q45" s="135">
        <v>106.3</v>
      </c>
      <c r="R45" s="135">
        <v>152.5</v>
      </c>
      <c r="S45" s="135">
        <v>121.3</v>
      </c>
      <c r="T45" s="135">
        <v>46.133899999999997</v>
      </c>
      <c r="U45" s="135">
        <v>74.179299999999998</v>
      </c>
    </row>
    <row r="46" spans="1:21" x14ac:dyDescent="0.25">
      <c r="A46" s="144" t="s">
        <v>34</v>
      </c>
      <c r="B46" s="135">
        <v>619.43200000000002</v>
      </c>
      <c r="C46" s="135">
        <v>465.358</v>
      </c>
      <c r="D46" s="135">
        <v>732.37700000000007</v>
      </c>
      <c r="E46" s="135">
        <v>802.02099999999996</v>
      </c>
      <c r="F46" s="135">
        <v>827.66000000000008</v>
      </c>
      <c r="G46" s="135">
        <v>1169.2</v>
      </c>
      <c r="H46" s="135">
        <v>1155.3969999999999</v>
      </c>
      <c r="I46" s="135">
        <v>865.67499999999995</v>
      </c>
      <c r="J46" s="135">
        <v>1270.682</v>
      </c>
      <c r="K46" s="135">
        <v>1148.5920000000001</v>
      </c>
      <c r="L46" s="135">
        <v>975.7</v>
      </c>
      <c r="M46" s="135">
        <v>1015.3</v>
      </c>
      <c r="N46" s="135">
        <v>1056.9000000000001</v>
      </c>
      <c r="O46" s="135">
        <v>1119.2</v>
      </c>
      <c r="P46" s="135">
        <v>1055.4000000000001</v>
      </c>
      <c r="Q46" s="135">
        <v>1014.4</v>
      </c>
      <c r="R46" s="135">
        <v>1069.5</v>
      </c>
      <c r="S46" s="135">
        <v>1075.0999999999999</v>
      </c>
      <c r="T46" s="135">
        <v>941.05859999999996</v>
      </c>
      <c r="U46" s="135">
        <v>1114.0031999999999</v>
      </c>
    </row>
    <row r="47" spans="1:21" x14ac:dyDescent="0.25">
      <c r="A47" s="144" t="s">
        <v>35</v>
      </c>
      <c r="B47" s="135">
        <v>0.192</v>
      </c>
      <c r="C47" s="135">
        <v>6.8999999999999992E-2</v>
      </c>
      <c r="D47" s="135">
        <v>0.02</v>
      </c>
      <c r="E47" s="135">
        <v>0.03</v>
      </c>
      <c r="F47" s="135" t="s">
        <v>95</v>
      </c>
      <c r="G47" s="135">
        <v>0</v>
      </c>
      <c r="H47" s="135" t="s">
        <v>95</v>
      </c>
      <c r="I47" s="135" t="s">
        <v>95</v>
      </c>
      <c r="J47" s="135" t="s">
        <v>95</v>
      </c>
      <c r="K47" s="135" t="s">
        <v>95</v>
      </c>
      <c r="L47" s="135" t="s">
        <v>95</v>
      </c>
      <c r="M47" s="135">
        <v>0</v>
      </c>
      <c r="N47" s="135" t="s">
        <v>95</v>
      </c>
      <c r="O47" s="135" t="s">
        <v>95</v>
      </c>
      <c r="P47" s="135" t="s">
        <v>95</v>
      </c>
      <c r="Q47" s="135" t="s">
        <v>95</v>
      </c>
      <c r="R47" s="135" t="s">
        <v>95</v>
      </c>
      <c r="S47" s="135" t="s">
        <v>95</v>
      </c>
      <c r="T47" s="135" t="s">
        <v>95</v>
      </c>
      <c r="U47" s="135" t="s">
        <v>95</v>
      </c>
    </row>
    <row r="48" spans="1:21" x14ac:dyDescent="0.25">
      <c r="A48" s="144" t="s">
        <v>36</v>
      </c>
      <c r="B48" s="135">
        <v>341.68</v>
      </c>
      <c r="C48" s="135">
        <v>209.49699999999999</v>
      </c>
      <c r="D48" s="135">
        <v>308.91800000000001</v>
      </c>
      <c r="E48" s="135">
        <v>493.06499999999994</v>
      </c>
      <c r="F48" s="135">
        <v>479.74700000000001</v>
      </c>
      <c r="G48" s="135">
        <v>673.2</v>
      </c>
      <c r="H48" s="135">
        <v>684.322</v>
      </c>
      <c r="I48" s="135">
        <v>624.50400000000002</v>
      </c>
      <c r="J48" s="135">
        <v>753.22</v>
      </c>
      <c r="K48" s="135">
        <v>583.32399999999996</v>
      </c>
      <c r="L48" s="135">
        <v>389</v>
      </c>
      <c r="M48" s="135">
        <v>754.6</v>
      </c>
      <c r="N48" s="135">
        <v>458.8</v>
      </c>
      <c r="O48" s="135">
        <v>737.2</v>
      </c>
      <c r="P48" s="135">
        <v>684.9</v>
      </c>
      <c r="Q48" s="135">
        <v>732.3</v>
      </c>
      <c r="R48" s="135">
        <v>814.7</v>
      </c>
      <c r="S48" s="135">
        <v>576</v>
      </c>
      <c r="T48" s="135">
        <v>943.28320000000008</v>
      </c>
      <c r="U48" s="135">
        <v>1202.6055000000001</v>
      </c>
    </row>
    <row r="49" spans="1:21" x14ac:dyDescent="0.25">
      <c r="A49" s="144" t="s">
        <v>37</v>
      </c>
      <c r="B49" s="135">
        <v>894.71600000000001</v>
      </c>
      <c r="C49" s="135">
        <v>584.37400000000002</v>
      </c>
      <c r="D49" s="135">
        <v>891.82500000000005</v>
      </c>
      <c r="E49" s="135">
        <v>1209.184</v>
      </c>
      <c r="F49" s="135">
        <v>1208.1979999999999</v>
      </c>
      <c r="G49" s="135">
        <v>1616.4</v>
      </c>
      <c r="H49" s="135">
        <v>1714.875</v>
      </c>
      <c r="I49" s="135">
        <v>1223.7829999999999</v>
      </c>
      <c r="J49" s="135">
        <v>1529.261</v>
      </c>
      <c r="K49" s="135">
        <v>965.66399999999999</v>
      </c>
      <c r="L49" s="135">
        <v>850.6</v>
      </c>
      <c r="M49" s="135">
        <v>974.6</v>
      </c>
      <c r="N49" s="135">
        <v>765.7</v>
      </c>
      <c r="O49" s="135">
        <v>773.1</v>
      </c>
      <c r="P49" s="135">
        <v>731.3</v>
      </c>
      <c r="Q49" s="135">
        <v>826.1</v>
      </c>
      <c r="R49" s="135">
        <v>1261.2</v>
      </c>
      <c r="S49" s="135">
        <v>1429.5</v>
      </c>
      <c r="T49" s="135">
        <v>1341.1167</v>
      </c>
      <c r="U49" s="135">
        <v>1806.9712999999999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 t="s">
        <v>95</v>
      </c>
      <c r="Q50" s="135">
        <v>0</v>
      </c>
      <c r="R50" s="135" t="s">
        <v>95</v>
      </c>
      <c r="S50" s="135">
        <v>0</v>
      </c>
      <c r="T50" s="135" t="s">
        <v>95</v>
      </c>
      <c r="U50" s="135"/>
    </row>
    <row r="51" spans="1:21" ht="18" x14ac:dyDescent="0.25">
      <c r="A51" s="2" t="s">
        <v>89</v>
      </c>
      <c r="B51" s="72">
        <v>232.60599999999999</v>
      </c>
      <c r="C51" s="72">
        <v>168.03300000000002</v>
      </c>
      <c r="D51" s="72">
        <v>279.30500000000001</v>
      </c>
      <c r="E51" s="72">
        <v>321.29400000000004</v>
      </c>
      <c r="F51" s="72">
        <v>372.60600000000005</v>
      </c>
      <c r="G51" s="72">
        <v>465</v>
      </c>
      <c r="H51" s="72">
        <f>SUM(H52:H58)</f>
        <v>472.18499999999995</v>
      </c>
      <c r="I51" s="72">
        <v>312.24</v>
      </c>
      <c r="J51" s="72">
        <v>463.72399999999999</v>
      </c>
      <c r="K51" s="72">
        <v>349.27300000000002</v>
      </c>
      <c r="L51" s="72">
        <v>388</v>
      </c>
      <c r="M51" s="72">
        <v>512.1</v>
      </c>
      <c r="N51" s="72">
        <v>507.5</v>
      </c>
      <c r="O51" s="72">
        <v>517.29999999999995</v>
      </c>
      <c r="P51" s="72">
        <v>456.3</v>
      </c>
      <c r="Q51" s="72">
        <v>446.3</v>
      </c>
      <c r="R51" s="72">
        <v>627</v>
      </c>
      <c r="S51" s="72">
        <v>684.2</v>
      </c>
      <c r="T51" s="72">
        <v>594.63210000000004</v>
      </c>
      <c r="U51" s="72">
        <v>560.19949999999994</v>
      </c>
    </row>
    <row r="52" spans="1:21" x14ac:dyDescent="0.25">
      <c r="A52" s="144" t="s">
        <v>39</v>
      </c>
      <c r="B52" s="135">
        <v>1.6059999999999999</v>
      </c>
      <c r="C52" s="135">
        <v>1.3679999999999999</v>
      </c>
      <c r="D52" s="135">
        <v>2.9059999999999997</v>
      </c>
      <c r="E52" s="135">
        <v>4.2389999999999999</v>
      </c>
      <c r="F52" s="135">
        <v>4.8289999999999997</v>
      </c>
      <c r="G52" s="135">
        <v>2.1</v>
      </c>
      <c r="H52" s="135">
        <v>2.794</v>
      </c>
      <c r="I52" s="135">
        <v>3.4470000000000001</v>
      </c>
      <c r="J52" s="135">
        <v>3.4649999999999999</v>
      </c>
      <c r="K52" s="135">
        <v>3.141</v>
      </c>
      <c r="L52" s="135">
        <v>3.8</v>
      </c>
      <c r="M52" s="135">
        <v>7.1</v>
      </c>
      <c r="N52" s="135">
        <v>9.1999999999999993</v>
      </c>
      <c r="O52" s="135">
        <v>9.5</v>
      </c>
      <c r="P52" s="135">
        <v>9.4</v>
      </c>
      <c r="Q52" s="135">
        <v>8.1</v>
      </c>
      <c r="R52" s="135">
        <v>9.3000000000000007</v>
      </c>
      <c r="S52" s="135">
        <v>9.1</v>
      </c>
      <c r="T52" s="135">
        <v>8.2900999999999989</v>
      </c>
      <c r="U52" s="135">
        <v>8.3658999999999999</v>
      </c>
    </row>
    <row r="53" spans="1:21" x14ac:dyDescent="0.25">
      <c r="A53" s="144" t="s">
        <v>40</v>
      </c>
      <c r="B53" s="135">
        <v>0.28700000000000003</v>
      </c>
      <c r="C53" s="135">
        <v>9.0999999999999998E-2</v>
      </c>
      <c r="D53" s="135">
        <v>0.99099999999999999</v>
      </c>
      <c r="E53" s="135">
        <v>1.677</v>
      </c>
      <c r="F53" s="135">
        <v>3.1030000000000002</v>
      </c>
      <c r="G53" s="135">
        <v>1.7</v>
      </c>
      <c r="H53" s="135">
        <v>0.58799999999999997</v>
      </c>
      <c r="I53" s="135">
        <v>0.59199999999999997</v>
      </c>
      <c r="J53" s="135">
        <v>1.706</v>
      </c>
      <c r="K53" s="135">
        <v>1.889</v>
      </c>
      <c r="L53" s="135">
        <v>3.4</v>
      </c>
      <c r="M53" s="135">
        <v>6.7</v>
      </c>
      <c r="N53" s="135">
        <v>6.5</v>
      </c>
      <c r="O53" s="135">
        <v>6.3</v>
      </c>
      <c r="P53" s="135">
        <v>5.5</v>
      </c>
      <c r="Q53" s="135">
        <v>0.9</v>
      </c>
      <c r="R53" s="135">
        <v>3.9</v>
      </c>
      <c r="S53" s="135">
        <v>1.9</v>
      </c>
      <c r="T53" s="135">
        <v>3.2784</v>
      </c>
      <c r="U53" s="135">
        <v>0.1565</v>
      </c>
    </row>
    <row r="54" spans="1:21" ht="19.5" x14ac:dyDescent="0.25">
      <c r="A54" s="144" t="s">
        <v>41</v>
      </c>
      <c r="B54" s="135">
        <v>12.99</v>
      </c>
      <c r="C54" s="135">
        <v>10.287000000000001</v>
      </c>
      <c r="D54" s="135">
        <v>13.946000000000002</v>
      </c>
      <c r="E54" s="135">
        <v>23.972000000000001</v>
      </c>
      <c r="F54" s="135">
        <v>24.306999999999999</v>
      </c>
      <c r="G54" s="135">
        <v>20.6</v>
      </c>
      <c r="H54" s="135">
        <v>28.312000000000001</v>
      </c>
      <c r="I54" s="135">
        <v>16.619999999999997</v>
      </c>
      <c r="J54" s="135">
        <v>34.164000000000001</v>
      </c>
      <c r="K54" s="135">
        <v>28.533999999999999</v>
      </c>
      <c r="L54" s="135">
        <v>43.2</v>
      </c>
      <c r="M54" s="135">
        <v>44</v>
      </c>
      <c r="N54" s="135">
        <v>32.200000000000003</v>
      </c>
      <c r="O54" s="135">
        <v>35.5</v>
      </c>
      <c r="P54" s="135">
        <v>35.299999999999997</v>
      </c>
      <c r="Q54" s="135">
        <v>24.3</v>
      </c>
      <c r="R54" s="135">
        <v>39.5</v>
      </c>
      <c r="S54" s="135">
        <v>28.4</v>
      </c>
      <c r="T54" s="135">
        <v>32.912400000000005</v>
      </c>
      <c r="U54" s="135">
        <v>26.1081</v>
      </c>
    </row>
    <row r="55" spans="1:21" ht="19.5" x14ac:dyDescent="0.25">
      <c r="A55" s="144" t="s">
        <v>42</v>
      </c>
      <c r="B55" s="135">
        <v>10.401999999999999</v>
      </c>
      <c r="C55" s="135">
        <v>3.4189999999999996</v>
      </c>
      <c r="D55" s="135">
        <v>8.3529999999999998</v>
      </c>
      <c r="E55" s="135">
        <v>17.515999999999998</v>
      </c>
      <c r="F55" s="135">
        <v>4.7450000000000001</v>
      </c>
      <c r="G55" s="135">
        <v>9.6999999999999993</v>
      </c>
      <c r="H55" s="135">
        <v>7.5389999999999997</v>
      </c>
      <c r="I55" s="135">
        <v>4.7690000000000001</v>
      </c>
      <c r="J55" s="135">
        <v>8.9649999999999999</v>
      </c>
      <c r="K55" s="135">
        <v>8.4290000000000003</v>
      </c>
      <c r="L55" s="135">
        <v>7</v>
      </c>
      <c r="M55" s="135">
        <v>15.9</v>
      </c>
      <c r="N55" s="135">
        <v>15.2</v>
      </c>
      <c r="O55" s="135">
        <v>26.7</v>
      </c>
      <c r="P55" s="135">
        <v>17.899999999999999</v>
      </c>
      <c r="Q55" s="135">
        <v>16.5</v>
      </c>
      <c r="R55" s="135">
        <v>20.5</v>
      </c>
      <c r="S55" s="135">
        <v>15.5</v>
      </c>
      <c r="T55" s="135">
        <v>17.017800000000001</v>
      </c>
      <c r="U55" s="135">
        <v>15.011099999999999</v>
      </c>
    </row>
    <row r="56" spans="1:21" ht="19.5" x14ac:dyDescent="0.25">
      <c r="A56" s="144" t="s">
        <v>43</v>
      </c>
      <c r="B56" s="135">
        <v>2.1840000000000002</v>
      </c>
      <c r="C56" s="135">
        <v>1.6930000000000001</v>
      </c>
      <c r="D56" s="135">
        <v>3.9909999999999997</v>
      </c>
      <c r="E56" s="135">
        <v>6.3650000000000002</v>
      </c>
      <c r="F56" s="135">
        <v>3.3689999999999998</v>
      </c>
      <c r="G56" s="135">
        <v>3.7</v>
      </c>
      <c r="H56" s="135">
        <v>2.2640000000000002</v>
      </c>
      <c r="I56" s="135">
        <v>0.74199999999999999</v>
      </c>
      <c r="J56" s="135">
        <v>3.0449999999999999</v>
      </c>
      <c r="K56" s="135">
        <v>1.357</v>
      </c>
      <c r="L56" s="135">
        <v>1.2</v>
      </c>
      <c r="M56" s="135">
        <v>1</v>
      </c>
      <c r="N56" s="135">
        <v>2.2000000000000002</v>
      </c>
      <c r="O56" s="135">
        <v>2.2999999999999998</v>
      </c>
      <c r="P56" s="135">
        <v>3.2</v>
      </c>
      <c r="Q56" s="135">
        <v>1.8</v>
      </c>
      <c r="R56" s="135">
        <v>3.6</v>
      </c>
      <c r="S56" s="135">
        <v>3.6</v>
      </c>
      <c r="T56" s="135">
        <v>2.3531</v>
      </c>
      <c r="U56" s="135">
        <v>1.3913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2.339</v>
      </c>
      <c r="F57" s="135">
        <v>1.377</v>
      </c>
      <c r="G57" s="135">
        <v>0.5</v>
      </c>
      <c r="H57" s="135">
        <v>0.33500000000000002</v>
      </c>
      <c r="I57" s="135">
        <v>0.54500000000000004</v>
      </c>
      <c r="J57" s="135">
        <v>1.8440000000000001</v>
      </c>
      <c r="K57" s="135">
        <v>2.44</v>
      </c>
      <c r="L57" s="135">
        <v>5</v>
      </c>
      <c r="M57" s="135">
        <v>6</v>
      </c>
      <c r="N57" s="135">
        <v>2.5</v>
      </c>
      <c r="O57" s="135">
        <v>4.7</v>
      </c>
      <c r="P57" s="135">
        <v>3.7</v>
      </c>
      <c r="Q57" s="135">
        <v>3.1</v>
      </c>
      <c r="R57" s="135">
        <v>14.7</v>
      </c>
      <c r="S57" s="135">
        <v>24.8</v>
      </c>
      <c r="T57" s="135">
        <v>4.4329000000000001</v>
      </c>
      <c r="U57" s="135">
        <v>2.2989999999999999</v>
      </c>
    </row>
    <row r="58" spans="1:21" x14ac:dyDescent="0.25">
      <c r="A58" s="144" t="s">
        <v>45</v>
      </c>
      <c r="B58" s="135">
        <v>205.137</v>
      </c>
      <c r="C58" s="135">
        <v>151.17500000000001</v>
      </c>
      <c r="D58" s="135">
        <v>249.11799999999999</v>
      </c>
      <c r="E58" s="135">
        <v>265.18600000000004</v>
      </c>
      <c r="F58" s="135">
        <v>330.87600000000003</v>
      </c>
      <c r="G58" s="135">
        <v>426.7</v>
      </c>
      <c r="H58" s="135">
        <v>430.35299999999995</v>
      </c>
      <c r="I58" s="135">
        <v>285.52499999999998</v>
      </c>
      <c r="J58" s="135">
        <v>410.53399999999999</v>
      </c>
      <c r="K58" s="135">
        <v>303.48200000000003</v>
      </c>
      <c r="L58" s="135">
        <v>324.39999999999998</v>
      </c>
      <c r="M58" s="135">
        <v>431.3</v>
      </c>
      <c r="N58" s="135">
        <v>439.8</v>
      </c>
      <c r="O58" s="135">
        <v>432.2</v>
      </c>
      <c r="P58" s="135">
        <v>381.2</v>
      </c>
      <c r="Q58" s="135">
        <v>391.6</v>
      </c>
      <c r="R58" s="135">
        <v>535.5</v>
      </c>
      <c r="S58" s="135">
        <v>600.9</v>
      </c>
      <c r="T58" s="135">
        <v>526.34739999999999</v>
      </c>
      <c r="U58" s="135">
        <v>506.86760000000004</v>
      </c>
    </row>
    <row r="59" spans="1:21" ht="18" x14ac:dyDescent="0.25">
      <c r="A59" s="2" t="s">
        <v>90</v>
      </c>
      <c r="B59" s="72">
        <v>847.71699999999998</v>
      </c>
      <c r="C59" s="72">
        <v>545.65300000000002</v>
      </c>
      <c r="D59" s="72">
        <v>600.601</v>
      </c>
      <c r="E59" s="72">
        <v>927.19699999999989</v>
      </c>
      <c r="F59" s="72">
        <v>1006.18</v>
      </c>
      <c r="G59" s="72">
        <v>1250.5999999999999</v>
      </c>
      <c r="H59" s="72">
        <v>1382.2840000000001</v>
      </c>
      <c r="I59" s="72">
        <v>1240.3889999999999</v>
      </c>
      <c r="J59" s="72">
        <v>1643.8520000000001</v>
      </c>
      <c r="K59" s="72">
        <v>1441.0229999999999</v>
      </c>
      <c r="L59" s="72">
        <v>962.4</v>
      </c>
      <c r="M59" s="72">
        <v>2973.3</v>
      </c>
      <c r="N59" s="72">
        <v>2111.5</v>
      </c>
      <c r="O59" s="72">
        <v>3356.2</v>
      </c>
      <c r="P59" s="72">
        <v>2675.1</v>
      </c>
      <c r="Q59" s="72">
        <v>2813.5</v>
      </c>
      <c r="R59" s="72">
        <v>3651.8</v>
      </c>
      <c r="S59" s="72">
        <v>3340.7</v>
      </c>
      <c r="T59" s="72">
        <v>4701.3285000000005</v>
      </c>
      <c r="U59" s="72">
        <v>5822.4714999999997</v>
      </c>
    </row>
    <row r="60" spans="1:21" x14ac:dyDescent="0.25">
      <c r="A60" s="144" t="s">
        <v>46</v>
      </c>
      <c r="B60" s="135">
        <v>126.218</v>
      </c>
      <c r="C60" s="135">
        <v>66.14</v>
      </c>
      <c r="D60" s="135">
        <v>55.08</v>
      </c>
      <c r="E60" s="135">
        <v>94.372</v>
      </c>
      <c r="F60" s="135">
        <v>131.75899999999999</v>
      </c>
      <c r="G60" s="135">
        <v>125.7</v>
      </c>
      <c r="H60" s="135">
        <v>143.50799999999998</v>
      </c>
      <c r="I60" s="135">
        <v>110.694</v>
      </c>
      <c r="J60" s="135">
        <v>137.10899999999998</v>
      </c>
      <c r="K60" s="135">
        <v>124.849</v>
      </c>
      <c r="L60" s="135">
        <v>50.9</v>
      </c>
      <c r="M60" s="135">
        <v>254.4</v>
      </c>
      <c r="N60" s="135">
        <v>126.4</v>
      </c>
      <c r="O60" s="135">
        <v>244.3</v>
      </c>
      <c r="P60" s="135">
        <v>185.3</v>
      </c>
      <c r="Q60" s="135">
        <v>241.9</v>
      </c>
      <c r="R60" s="135">
        <v>224.8</v>
      </c>
      <c r="S60" s="135">
        <v>273.7</v>
      </c>
      <c r="T60" s="135">
        <v>324.42340000000002</v>
      </c>
      <c r="U60" s="135">
        <v>355.52</v>
      </c>
    </row>
    <row r="61" spans="1:21" x14ac:dyDescent="0.25">
      <c r="A61" s="144" t="s">
        <v>47</v>
      </c>
      <c r="B61" s="135" t="s">
        <v>95</v>
      </c>
      <c r="C61" s="135" t="s">
        <v>95</v>
      </c>
      <c r="D61" s="135" t="s">
        <v>95</v>
      </c>
      <c r="E61" s="135" t="s">
        <v>95</v>
      </c>
      <c r="F61" s="135" t="s">
        <v>95</v>
      </c>
      <c r="G61" s="135" t="s">
        <v>95</v>
      </c>
      <c r="H61" s="135" t="s">
        <v>95</v>
      </c>
      <c r="I61" s="135" t="s">
        <v>95</v>
      </c>
      <c r="J61" s="135" t="s">
        <v>95</v>
      </c>
      <c r="K61" s="135" t="s">
        <v>95</v>
      </c>
      <c r="L61" s="135" t="s">
        <v>95</v>
      </c>
      <c r="M61" s="135" t="s">
        <v>95</v>
      </c>
      <c r="N61" s="135" t="s">
        <v>95</v>
      </c>
      <c r="O61" s="135" t="s">
        <v>95</v>
      </c>
      <c r="P61" s="135" t="s">
        <v>95</v>
      </c>
      <c r="Q61" s="135" t="s">
        <v>95</v>
      </c>
      <c r="R61" s="135" t="s">
        <v>95</v>
      </c>
      <c r="S61" s="135" t="s">
        <v>95</v>
      </c>
      <c r="T61" s="135" t="s">
        <v>95</v>
      </c>
      <c r="U61" s="135" t="s">
        <v>95</v>
      </c>
    </row>
    <row r="62" spans="1:21" x14ac:dyDescent="0.25">
      <c r="A62" s="144" t="s">
        <v>48</v>
      </c>
      <c r="B62" s="135">
        <v>3.6020000000000003</v>
      </c>
      <c r="C62" s="135">
        <v>1.5489999999999999</v>
      </c>
      <c r="D62" s="135">
        <v>2.3220000000000001</v>
      </c>
      <c r="E62" s="135">
        <v>1.8760000000000001</v>
      </c>
      <c r="F62" s="135">
        <v>2.323</v>
      </c>
      <c r="G62" s="135">
        <v>2.1</v>
      </c>
      <c r="H62" s="135">
        <v>0.61199999999999999</v>
      </c>
      <c r="I62" s="135">
        <v>1.0109999999999999</v>
      </c>
      <c r="J62" s="135">
        <v>0.94399999999999995</v>
      </c>
      <c r="K62" s="135">
        <v>1.202</v>
      </c>
      <c r="L62" s="135">
        <v>0.4</v>
      </c>
      <c r="M62" s="135">
        <v>2.7</v>
      </c>
      <c r="N62" s="135">
        <v>3.1</v>
      </c>
      <c r="O62" s="135">
        <v>9</v>
      </c>
      <c r="P62" s="135">
        <v>5.8</v>
      </c>
      <c r="Q62" s="135">
        <v>2.1</v>
      </c>
      <c r="R62" s="135">
        <v>6.6</v>
      </c>
      <c r="S62" s="135">
        <v>3.6</v>
      </c>
      <c r="T62" s="135">
        <v>3.4429000000000003</v>
      </c>
      <c r="U62" s="135">
        <v>4.6664000000000003</v>
      </c>
    </row>
    <row r="63" spans="1:21" x14ac:dyDescent="0.25">
      <c r="A63" s="144" t="s">
        <v>49</v>
      </c>
      <c r="B63" s="135">
        <v>5.1790000000000003</v>
      </c>
      <c r="C63" s="135">
        <v>2.3289999999999997</v>
      </c>
      <c r="D63" s="135">
        <v>0.61899999999999999</v>
      </c>
      <c r="E63" s="135">
        <v>2.165</v>
      </c>
      <c r="F63" s="135">
        <v>2.641</v>
      </c>
      <c r="G63" s="135">
        <v>3.2</v>
      </c>
      <c r="H63" s="135">
        <v>1.5449999999999999</v>
      </c>
      <c r="I63" s="135">
        <v>1.4570000000000001</v>
      </c>
      <c r="J63" s="135">
        <v>2.9790000000000001</v>
      </c>
      <c r="K63" s="135">
        <v>2.383</v>
      </c>
      <c r="L63" s="135">
        <v>7</v>
      </c>
      <c r="M63" s="135">
        <v>28.8</v>
      </c>
      <c r="N63" s="135">
        <v>51</v>
      </c>
      <c r="O63" s="135">
        <v>78.599999999999994</v>
      </c>
      <c r="P63" s="135">
        <v>50.1</v>
      </c>
      <c r="Q63" s="135">
        <v>58.3</v>
      </c>
      <c r="R63" s="135">
        <v>121</v>
      </c>
      <c r="S63" s="135">
        <v>159.9</v>
      </c>
      <c r="T63" s="135">
        <v>191.35939999999999</v>
      </c>
      <c r="U63" s="135">
        <v>196.351</v>
      </c>
    </row>
    <row r="64" spans="1:21" x14ac:dyDescent="0.25">
      <c r="A64" s="144" t="s">
        <v>50</v>
      </c>
      <c r="B64" s="135" t="s">
        <v>95</v>
      </c>
      <c r="C64" s="135" t="s">
        <v>95</v>
      </c>
      <c r="D64" s="135" t="s">
        <v>95</v>
      </c>
      <c r="E64" s="135" t="s">
        <v>95</v>
      </c>
      <c r="F64" s="135" t="s">
        <v>95</v>
      </c>
      <c r="G64" s="135" t="s">
        <v>95</v>
      </c>
      <c r="H64" s="135" t="s">
        <v>95</v>
      </c>
      <c r="I64" s="135" t="s">
        <v>95</v>
      </c>
      <c r="J64" s="135" t="s">
        <v>95</v>
      </c>
      <c r="K64" s="135" t="s">
        <v>95</v>
      </c>
      <c r="L64" s="135">
        <v>0</v>
      </c>
      <c r="M64" s="135">
        <v>0</v>
      </c>
      <c r="N64" s="135" t="s">
        <v>548</v>
      </c>
      <c r="O64" s="135">
        <v>0</v>
      </c>
      <c r="P64" s="135">
        <v>0</v>
      </c>
      <c r="Q64" s="135" t="s">
        <v>95</v>
      </c>
      <c r="R64" s="135" t="s">
        <v>95</v>
      </c>
      <c r="S64" s="135" t="s">
        <v>548</v>
      </c>
      <c r="T64" s="135" t="s">
        <v>548</v>
      </c>
      <c r="U64" s="135">
        <v>5.0000000000000001E-4</v>
      </c>
    </row>
    <row r="65" spans="1:21" x14ac:dyDescent="0.25">
      <c r="A65" s="144" t="s">
        <v>51</v>
      </c>
      <c r="B65" s="135">
        <v>5.8999999999999997E-2</v>
      </c>
      <c r="C65" s="135">
        <v>4.4999999999999998E-2</v>
      </c>
      <c r="D65" s="135" t="s">
        <v>95</v>
      </c>
      <c r="E65" s="135" t="s">
        <v>95</v>
      </c>
      <c r="F65" s="135" t="s">
        <v>95</v>
      </c>
      <c r="G65" s="135" t="s">
        <v>95</v>
      </c>
      <c r="H65" s="135" t="s">
        <v>95</v>
      </c>
      <c r="I65" s="135" t="s">
        <v>95</v>
      </c>
      <c r="J65" s="135" t="s">
        <v>95</v>
      </c>
      <c r="K65" s="135" t="s">
        <v>95</v>
      </c>
      <c r="L65" s="135" t="s">
        <v>95</v>
      </c>
      <c r="M65" s="135">
        <v>0.1</v>
      </c>
      <c r="N65" s="135" t="s">
        <v>548</v>
      </c>
      <c r="O65" s="135">
        <v>1.6</v>
      </c>
      <c r="P65" s="135">
        <v>0.2</v>
      </c>
      <c r="Q65" s="135">
        <v>3.2</v>
      </c>
      <c r="R65" s="135">
        <v>7.5</v>
      </c>
      <c r="S65" s="135">
        <v>4.9000000000000004</v>
      </c>
      <c r="T65" s="135">
        <v>4.5395000000000003</v>
      </c>
      <c r="U65" s="135">
        <v>7.3644000000000007</v>
      </c>
    </row>
    <row r="66" spans="1:21" x14ac:dyDescent="0.25">
      <c r="A66" s="144" t="s">
        <v>52</v>
      </c>
      <c r="B66" s="135" t="s">
        <v>95</v>
      </c>
      <c r="C66" s="135" t="s">
        <v>95</v>
      </c>
      <c r="D66" s="135" t="s">
        <v>95</v>
      </c>
      <c r="E66" s="135" t="s">
        <v>95</v>
      </c>
      <c r="F66" s="135" t="s">
        <v>95</v>
      </c>
      <c r="G66" s="135" t="s">
        <v>95</v>
      </c>
      <c r="H66" s="135" t="s">
        <v>95</v>
      </c>
      <c r="I66" s="135" t="s">
        <v>95</v>
      </c>
      <c r="J66" s="135" t="s">
        <v>95</v>
      </c>
      <c r="K66" s="135" t="s">
        <v>95</v>
      </c>
      <c r="L66" s="135" t="s">
        <v>95</v>
      </c>
      <c r="M66" s="135" t="s">
        <v>95</v>
      </c>
      <c r="N66" s="135" t="s">
        <v>95</v>
      </c>
      <c r="O66" s="135" t="s">
        <v>95</v>
      </c>
      <c r="P66" s="135" t="s">
        <v>95</v>
      </c>
      <c r="Q66" s="135" t="s">
        <v>95</v>
      </c>
      <c r="R66" s="135" t="s">
        <v>95</v>
      </c>
      <c r="S66" s="135" t="s">
        <v>95</v>
      </c>
      <c r="T66" s="135">
        <v>8.0000000000000004E-4</v>
      </c>
      <c r="U66" s="135" t="s">
        <v>95</v>
      </c>
    </row>
    <row r="67" spans="1:21" ht="18.75" customHeight="1" x14ac:dyDescent="0.25">
      <c r="A67" s="144" t="s">
        <v>53</v>
      </c>
      <c r="B67" s="135" t="s">
        <v>95</v>
      </c>
      <c r="C67" s="135" t="s">
        <v>95</v>
      </c>
      <c r="D67" s="135" t="s">
        <v>95</v>
      </c>
      <c r="E67" s="135" t="s">
        <v>95</v>
      </c>
      <c r="F67" s="135" t="s">
        <v>95</v>
      </c>
      <c r="G67" s="135" t="s">
        <v>95</v>
      </c>
      <c r="H67" s="135" t="s">
        <v>95</v>
      </c>
      <c r="I67" s="135" t="s">
        <v>95</v>
      </c>
      <c r="J67" s="135" t="s">
        <v>95</v>
      </c>
      <c r="K67" s="135" t="s">
        <v>95</v>
      </c>
      <c r="L67" s="135" t="s">
        <v>95</v>
      </c>
      <c r="M67" s="135" t="s">
        <v>95</v>
      </c>
      <c r="N67" s="135" t="s">
        <v>95</v>
      </c>
      <c r="O67" s="135" t="s">
        <v>95</v>
      </c>
      <c r="P67" s="135" t="s">
        <v>95</v>
      </c>
      <c r="Q67" s="135" t="s">
        <v>95</v>
      </c>
      <c r="R67" s="135">
        <v>0.2</v>
      </c>
      <c r="S67" s="135" t="s">
        <v>548</v>
      </c>
      <c r="T67" s="135" t="s">
        <v>548</v>
      </c>
      <c r="U67" s="135" t="s">
        <v>95</v>
      </c>
    </row>
    <row r="68" spans="1:21" x14ac:dyDescent="0.25">
      <c r="A68" s="144" t="s">
        <v>54</v>
      </c>
      <c r="B68" s="135">
        <v>6.2E-2</v>
      </c>
      <c r="C68" s="135">
        <v>1.7999999999999999E-2</v>
      </c>
      <c r="D68" s="135">
        <v>0.01</v>
      </c>
      <c r="E68" s="135">
        <v>5.0000000000000001E-3</v>
      </c>
      <c r="F68" s="135">
        <v>6.0000000000000001E-3</v>
      </c>
      <c r="G68" s="135" t="s">
        <v>95</v>
      </c>
      <c r="H68" s="135" t="s">
        <v>95</v>
      </c>
      <c r="I68" s="135" t="s">
        <v>95</v>
      </c>
      <c r="J68" s="135">
        <v>12.956</v>
      </c>
      <c r="K68" s="135">
        <v>5.6890000000000001</v>
      </c>
      <c r="L68" s="135">
        <v>1.9</v>
      </c>
      <c r="M68" s="135">
        <v>10</v>
      </c>
      <c r="N68" s="135">
        <v>7.7</v>
      </c>
      <c r="O68" s="135">
        <v>1.1000000000000001</v>
      </c>
      <c r="P68" s="135">
        <v>6</v>
      </c>
      <c r="Q68" s="135" t="s">
        <v>95</v>
      </c>
      <c r="R68" s="135">
        <v>8.6999999999999993</v>
      </c>
      <c r="S68" s="135">
        <v>16.600000000000001</v>
      </c>
      <c r="T68" s="135">
        <v>10.725300000000001</v>
      </c>
      <c r="U68" s="135">
        <v>6.2072000000000003</v>
      </c>
    </row>
    <row r="69" spans="1:21" x14ac:dyDescent="0.25">
      <c r="A69" s="144" t="s">
        <v>55</v>
      </c>
      <c r="B69" s="135">
        <v>184.27699999999999</v>
      </c>
      <c r="C69" s="135">
        <v>103.73099999999999</v>
      </c>
      <c r="D69" s="135">
        <v>125.71300000000001</v>
      </c>
      <c r="E69" s="135">
        <v>194.67699999999999</v>
      </c>
      <c r="F69" s="135">
        <v>220.19099999999997</v>
      </c>
      <c r="G69" s="135">
        <v>269.5</v>
      </c>
      <c r="H69" s="135">
        <v>299.97899999999998</v>
      </c>
      <c r="I69" s="135">
        <v>253.035</v>
      </c>
      <c r="J69" s="135">
        <v>425.75100000000003</v>
      </c>
      <c r="K69" s="135">
        <v>345.98500000000001</v>
      </c>
      <c r="L69" s="135">
        <v>245.6</v>
      </c>
      <c r="M69" s="135">
        <v>589.20000000000005</v>
      </c>
      <c r="N69" s="135">
        <v>364.3</v>
      </c>
      <c r="O69" s="135">
        <v>702.3</v>
      </c>
      <c r="P69" s="135">
        <v>491.1</v>
      </c>
      <c r="Q69" s="135">
        <v>530.29999999999995</v>
      </c>
      <c r="R69" s="135">
        <v>664.7</v>
      </c>
      <c r="S69" s="135">
        <v>798.9</v>
      </c>
      <c r="T69" s="135">
        <v>959.7351000000001</v>
      </c>
      <c r="U69" s="135">
        <v>1271.0933</v>
      </c>
    </row>
    <row r="70" spans="1:21" x14ac:dyDescent="0.25">
      <c r="A70" s="144" t="s">
        <v>56</v>
      </c>
      <c r="B70" s="135">
        <v>45.658000000000001</v>
      </c>
      <c r="C70" s="135">
        <v>20.419</v>
      </c>
      <c r="D70" s="135">
        <v>23.750999999999998</v>
      </c>
      <c r="E70" s="135">
        <v>32.317999999999998</v>
      </c>
      <c r="F70" s="135">
        <v>27.920999999999999</v>
      </c>
      <c r="G70" s="135">
        <v>41.1</v>
      </c>
      <c r="H70" s="135">
        <v>38.206000000000003</v>
      </c>
      <c r="I70" s="135">
        <v>38.551000000000002</v>
      </c>
      <c r="J70" s="135">
        <v>46.257999999999996</v>
      </c>
      <c r="K70" s="135">
        <v>67.75</v>
      </c>
      <c r="L70" s="135">
        <v>49.2</v>
      </c>
      <c r="M70" s="135">
        <v>188.9</v>
      </c>
      <c r="N70" s="135">
        <v>167.7</v>
      </c>
      <c r="O70" s="135">
        <v>217.9</v>
      </c>
      <c r="P70" s="135">
        <v>201.8</v>
      </c>
      <c r="Q70" s="135">
        <v>261.89999999999998</v>
      </c>
      <c r="R70" s="135">
        <v>342.2</v>
      </c>
      <c r="S70" s="135">
        <v>199.9</v>
      </c>
      <c r="T70" s="135">
        <v>389.69220000000001</v>
      </c>
      <c r="U70" s="135">
        <v>494.34889999999996</v>
      </c>
    </row>
    <row r="71" spans="1:21" x14ac:dyDescent="0.25">
      <c r="A71" s="144" t="s">
        <v>57</v>
      </c>
      <c r="B71" s="135">
        <v>179.14000000000001</v>
      </c>
      <c r="C71" s="135">
        <v>120.09200000000001</v>
      </c>
      <c r="D71" s="135">
        <v>127.554</v>
      </c>
      <c r="E71" s="135">
        <v>191.86500000000001</v>
      </c>
      <c r="F71" s="135">
        <v>199.99700000000001</v>
      </c>
      <c r="G71" s="135">
        <v>248.5</v>
      </c>
      <c r="H71" s="135">
        <v>244.76999999999998</v>
      </c>
      <c r="I71" s="135">
        <v>202.65299999999999</v>
      </c>
      <c r="J71" s="135">
        <v>304.74799999999999</v>
      </c>
      <c r="K71" s="135">
        <v>229</v>
      </c>
      <c r="L71" s="135">
        <v>157.80000000000001</v>
      </c>
      <c r="M71" s="135">
        <v>543</v>
      </c>
      <c r="N71" s="135">
        <v>498.7</v>
      </c>
      <c r="O71" s="135">
        <v>703</v>
      </c>
      <c r="P71" s="135">
        <v>550.20000000000005</v>
      </c>
      <c r="Q71" s="135">
        <v>537.20000000000005</v>
      </c>
      <c r="R71" s="135">
        <v>714.8</v>
      </c>
      <c r="S71" s="135">
        <v>674.8</v>
      </c>
      <c r="T71" s="135">
        <v>965.67800000000011</v>
      </c>
      <c r="U71" s="135">
        <v>1120.1793</v>
      </c>
    </row>
    <row r="72" spans="1:21" ht="15" customHeight="1" x14ac:dyDescent="0.25">
      <c r="A72" s="144" t="s">
        <v>58</v>
      </c>
      <c r="B72" s="135">
        <v>258.69299999999998</v>
      </c>
      <c r="C72" s="135">
        <v>207.29699999999997</v>
      </c>
      <c r="D72" s="135">
        <v>240.51</v>
      </c>
      <c r="E72" s="135">
        <v>377.39</v>
      </c>
      <c r="F72" s="135">
        <v>393.29899999999998</v>
      </c>
      <c r="G72" s="135">
        <v>527.1</v>
      </c>
      <c r="H72" s="135">
        <v>620.58699999999999</v>
      </c>
      <c r="I72" s="135">
        <v>605.05399999999997</v>
      </c>
      <c r="J72" s="135">
        <v>659.01900000000001</v>
      </c>
      <c r="K72" s="135">
        <v>613.28300000000002</v>
      </c>
      <c r="L72" s="135">
        <v>410.5</v>
      </c>
      <c r="M72" s="135">
        <v>1217.7</v>
      </c>
      <c r="N72" s="135">
        <v>770.7</v>
      </c>
      <c r="O72" s="135">
        <v>1221.3</v>
      </c>
      <c r="P72" s="135">
        <v>1012.7</v>
      </c>
      <c r="Q72" s="135">
        <v>1005.4</v>
      </c>
      <c r="R72" s="135">
        <v>1296.9000000000001</v>
      </c>
      <c r="S72" s="135">
        <v>1011</v>
      </c>
      <c r="T72" s="135">
        <v>1573.5001999999999</v>
      </c>
      <c r="U72" s="135">
        <v>2027.2560000000001</v>
      </c>
    </row>
    <row r="73" spans="1:21" ht="17.25" customHeight="1" x14ac:dyDescent="0.25">
      <c r="A73" s="144" t="s">
        <v>59</v>
      </c>
      <c r="B73" s="135">
        <v>44.827999999999996</v>
      </c>
      <c r="C73" s="135">
        <v>24.033999999999999</v>
      </c>
      <c r="D73" s="135">
        <v>25.041999999999998</v>
      </c>
      <c r="E73" s="135">
        <v>32.529000000000003</v>
      </c>
      <c r="F73" s="135">
        <v>28.042999999999999</v>
      </c>
      <c r="G73" s="135">
        <v>33.5</v>
      </c>
      <c r="H73" s="135">
        <v>33.077999999999996</v>
      </c>
      <c r="I73" s="135">
        <v>27.935000000000002</v>
      </c>
      <c r="J73" s="135">
        <v>54.088000000000001</v>
      </c>
      <c r="K73" s="135">
        <v>50.881</v>
      </c>
      <c r="L73" s="135">
        <v>39</v>
      </c>
      <c r="M73" s="135">
        <v>138.4</v>
      </c>
      <c r="N73" s="135">
        <v>121.8</v>
      </c>
      <c r="O73" s="135">
        <v>177.1</v>
      </c>
      <c r="P73" s="135">
        <v>171.8</v>
      </c>
      <c r="Q73" s="135">
        <v>173.2</v>
      </c>
      <c r="R73" s="135">
        <v>264.3</v>
      </c>
      <c r="S73" s="135">
        <v>196.9</v>
      </c>
      <c r="T73" s="135">
        <v>278.00300000000004</v>
      </c>
      <c r="U73" s="135">
        <v>339.48439999999999</v>
      </c>
    </row>
    <row r="74" spans="1:21" ht="18" x14ac:dyDescent="0.25">
      <c r="A74" s="2" t="s">
        <v>106</v>
      </c>
      <c r="B74" s="72">
        <v>17.312999999999999</v>
      </c>
      <c r="C74" s="72">
        <v>8.7870000000000008</v>
      </c>
      <c r="D74" s="72">
        <v>5.62</v>
      </c>
      <c r="E74" s="72">
        <v>11.401999999999999</v>
      </c>
      <c r="F74" s="72">
        <v>6.0430000000000001</v>
      </c>
      <c r="G74" s="72">
        <v>16</v>
      </c>
      <c r="H74" s="72">
        <v>14.803999999999998</v>
      </c>
      <c r="I74" s="72">
        <v>9.0129999999999999</v>
      </c>
      <c r="J74" s="72">
        <v>8.5440000000000005</v>
      </c>
      <c r="K74" s="72">
        <v>7.4779999999999998</v>
      </c>
      <c r="L74" s="72">
        <v>11.5</v>
      </c>
      <c r="M74" s="72">
        <v>33</v>
      </c>
      <c r="N74" s="72">
        <v>14.5</v>
      </c>
      <c r="O74" s="72">
        <v>42.8</v>
      </c>
      <c r="P74" s="72">
        <v>31.5</v>
      </c>
      <c r="Q74" s="72">
        <v>50.1</v>
      </c>
      <c r="R74" s="72">
        <v>70.099999999999994</v>
      </c>
      <c r="S74" s="72">
        <v>90.8</v>
      </c>
      <c r="T74" s="72">
        <v>99.8001</v>
      </c>
      <c r="U74" s="72">
        <v>103.5086</v>
      </c>
    </row>
    <row r="75" spans="1:21" x14ac:dyDescent="0.25">
      <c r="A75" s="144" t="s">
        <v>60</v>
      </c>
      <c r="B75" s="135">
        <v>6.9359999999999999</v>
      </c>
      <c r="C75" s="135">
        <v>5.0430000000000001</v>
      </c>
      <c r="D75" s="135">
        <v>4.1139999999999999</v>
      </c>
      <c r="E75" s="135">
        <v>7.7730000000000006</v>
      </c>
      <c r="F75" s="135">
        <v>4.359</v>
      </c>
      <c r="G75" s="135">
        <v>12.3</v>
      </c>
      <c r="H75" s="135">
        <v>10.961</v>
      </c>
      <c r="I75" s="135">
        <v>4.4640000000000004</v>
      </c>
      <c r="J75" s="135">
        <v>4.5789999999999997</v>
      </c>
      <c r="K75" s="135">
        <v>4.51</v>
      </c>
      <c r="L75" s="135">
        <v>3</v>
      </c>
      <c r="M75" s="135">
        <v>10.6</v>
      </c>
      <c r="N75" s="135">
        <v>3.2</v>
      </c>
      <c r="O75" s="135">
        <v>12.9</v>
      </c>
      <c r="P75" s="135">
        <v>5.8</v>
      </c>
      <c r="Q75" s="135">
        <v>10.6</v>
      </c>
      <c r="R75" s="135">
        <v>17.399999999999999</v>
      </c>
      <c r="S75" s="135">
        <v>18.2</v>
      </c>
      <c r="T75" s="135">
        <v>19.227799999999998</v>
      </c>
      <c r="U75" s="135">
        <v>22.312200000000001</v>
      </c>
    </row>
    <row r="76" spans="1:21" x14ac:dyDescent="0.25">
      <c r="A76" s="144" t="s">
        <v>160</v>
      </c>
      <c r="B76" s="135" t="s">
        <v>95</v>
      </c>
      <c r="C76" s="135" t="s">
        <v>95</v>
      </c>
      <c r="D76" s="135" t="s">
        <v>95</v>
      </c>
      <c r="E76" s="135" t="s">
        <v>95</v>
      </c>
      <c r="F76" s="135" t="s">
        <v>95</v>
      </c>
      <c r="G76" s="135" t="s">
        <v>95</v>
      </c>
      <c r="H76" s="135" t="s">
        <v>95</v>
      </c>
      <c r="I76" s="135" t="s">
        <v>95</v>
      </c>
      <c r="J76" s="135" t="s">
        <v>95</v>
      </c>
      <c r="K76" s="135" t="s">
        <v>95</v>
      </c>
      <c r="L76" s="135">
        <v>0.1</v>
      </c>
      <c r="M76" s="135">
        <v>0</v>
      </c>
      <c r="N76" s="135" t="s">
        <v>95</v>
      </c>
      <c r="O76" s="135" t="s">
        <v>95</v>
      </c>
      <c r="P76" s="135" t="s">
        <v>95</v>
      </c>
      <c r="Q76" s="135" t="s">
        <v>95</v>
      </c>
      <c r="R76" s="135">
        <v>0.2</v>
      </c>
      <c r="S76" s="135" t="s">
        <v>95</v>
      </c>
      <c r="T76" s="135" t="s">
        <v>95</v>
      </c>
      <c r="U76" s="135" t="s">
        <v>95</v>
      </c>
    </row>
    <row r="77" spans="1:21" x14ac:dyDescent="0.25">
      <c r="A77" s="144" t="s">
        <v>62</v>
      </c>
      <c r="B77" s="135" t="s">
        <v>95</v>
      </c>
      <c r="C77" s="135" t="s">
        <v>95</v>
      </c>
      <c r="D77" s="135" t="s">
        <v>95</v>
      </c>
      <c r="E77" s="135" t="s">
        <v>95</v>
      </c>
      <c r="F77" s="135" t="s">
        <v>95</v>
      </c>
      <c r="G77" s="135" t="s">
        <v>95</v>
      </c>
      <c r="H77" s="135" t="s">
        <v>95</v>
      </c>
      <c r="I77" s="135" t="s">
        <v>95</v>
      </c>
      <c r="J77" s="135" t="s">
        <v>95</v>
      </c>
      <c r="K77" s="135" t="s">
        <v>95</v>
      </c>
      <c r="L77" s="135" t="s">
        <v>95</v>
      </c>
      <c r="M77" s="135">
        <v>0.2</v>
      </c>
      <c r="N77" s="135" t="s">
        <v>95</v>
      </c>
      <c r="O77" s="135" t="s">
        <v>95</v>
      </c>
      <c r="P77" s="135" t="s">
        <v>95</v>
      </c>
      <c r="Q77" s="135" t="s">
        <v>95</v>
      </c>
      <c r="R77" s="135" t="s">
        <v>95</v>
      </c>
      <c r="S77" s="135" t="s">
        <v>95</v>
      </c>
      <c r="T77" s="135">
        <v>0</v>
      </c>
      <c r="U77" s="135" t="s">
        <v>95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9.25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 t="s">
        <v>95</v>
      </c>
      <c r="P79" s="135" t="s">
        <v>95</v>
      </c>
      <c r="Q79" s="135" t="s">
        <v>95</v>
      </c>
      <c r="R79" s="135" t="s">
        <v>95</v>
      </c>
      <c r="S79" s="135" t="s">
        <v>95</v>
      </c>
      <c r="T79" s="135" t="s">
        <v>95</v>
      </c>
      <c r="U79" s="135" t="s">
        <v>95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289</v>
      </c>
      <c r="B81" s="135" t="s">
        <v>95</v>
      </c>
      <c r="C81" s="135" t="s">
        <v>95</v>
      </c>
      <c r="D81" s="135" t="s">
        <v>95</v>
      </c>
      <c r="E81" s="135" t="s">
        <v>95</v>
      </c>
      <c r="F81" s="135" t="s">
        <v>95</v>
      </c>
      <c r="G81" s="135" t="s">
        <v>95</v>
      </c>
      <c r="H81" s="135" t="s">
        <v>95</v>
      </c>
      <c r="I81" s="135" t="s">
        <v>95</v>
      </c>
      <c r="J81" s="135" t="s">
        <v>95</v>
      </c>
      <c r="K81" s="135" t="s">
        <v>95</v>
      </c>
      <c r="L81" s="135" t="s">
        <v>95</v>
      </c>
      <c r="M81" s="135">
        <v>0.2</v>
      </c>
      <c r="N81" s="135" t="s">
        <v>95</v>
      </c>
      <c r="O81" s="135" t="s">
        <v>95</v>
      </c>
      <c r="P81" s="135" t="s">
        <v>95</v>
      </c>
      <c r="Q81" s="135" t="s">
        <v>95</v>
      </c>
      <c r="R81" s="135" t="s">
        <v>95</v>
      </c>
      <c r="S81" s="135" t="s">
        <v>95</v>
      </c>
      <c r="T81" s="135">
        <v>0</v>
      </c>
      <c r="U81" s="135" t="s">
        <v>95</v>
      </c>
    </row>
    <row r="82" spans="1:21" x14ac:dyDescent="0.25">
      <c r="A82" s="144" t="s">
        <v>65</v>
      </c>
      <c r="B82" s="135">
        <v>10.376999999999999</v>
      </c>
      <c r="C82" s="135">
        <v>3.7439999999999998</v>
      </c>
      <c r="D82" s="135">
        <v>1.506</v>
      </c>
      <c r="E82" s="135">
        <v>3.629</v>
      </c>
      <c r="F82" s="135">
        <v>1.6839999999999999</v>
      </c>
      <c r="G82" s="135">
        <v>3.7</v>
      </c>
      <c r="H82" s="135">
        <v>3.8420000000000001</v>
      </c>
      <c r="I82" s="135">
        <v>4.5490000000000004</v>
      </c>
      <c r="J82" s="135">
        <v>3.9649999999999999</v>
      </c>
      <c r="K82" s="135">
        <v>2.9670000000000001</v>
      </c>
      <c r="L82" s="135">
        <v>8.4</v>
      </c>
      <c r="M82" s="135">
        <v>22.2</v>
      </c>
      <c r="N82" s="135">
        <v>11.3</v>
      </c>
      <c r="O82" s="135">
        <v>29.8</v>
      </c>
      <c r="P82" s="135">
        <v>25.6</v>
      </c>
      <c r="Q82" s="135">
        <v>39.5</v>
      </c>
      <c r="R82" s="135">
        <v>52.5</v>
      </c>
      <c r="S82" s="135">
        <v>72.599999999999994</v>
      </c>
      <c r="T82" s="135">
        <v>80.599999999999994</v>
      </c>
      <c r="U82" s="135">
        <v>81.195999999999998</v>
      </c>
    </row>
    <row r="83" spans="1:21" ht="18" x14ac:dyDescent="0.25">
      <c r="A83" s="2" t="s">
        <v>114</v>
      </c>
      <c r="B83" s="72">
        <v>170.667</v>
      </c>
      <c r="C83" s="72">
        <v>116.43299999999999</v>
      </c>
      <c r="D83" s="72">
        <v>133.05000000000001</v>
      </c>
      <c r="E83" s="72">
        <v>191.28100000000001</v>
      </c>
      <c r="F83" s="72">
        <v>144.31099999999998</v>
      </c>
      <c r="G83" s="72">
        <v>202.8</v>
      </c>
      <c r="H83" s="72">
        <v>279.541</v>
      </c>
      <c r="I83" s="72">
        <v>280.32299999999998</v>
      </c>
      <c r="J83" s="72">
        <v>257.58499999999998</v>
      </c>
      <c r="K83" s="72">
        <v>284.55599999999998</v>
      </c>
      <c r="L83" s="72">
        <v>251.2</v>
      </c>
      <c r="M83" s="72">
        <v>267.3</v>
      </c>
      <c r="N83" s="72">
        <v>252.4</v>
      </c>
      <c r="O83" s="72">
        <v>442.5</v>
      </c>
      <c r="P83" s="72">
        <v>233.8</v>
      </c>
      <c r="Q83" s="72">
        <v>395.9</v>
      </c>
      <c r="R83" s="72">
        <v>590.29999999999995</v>
      </c>
      <c r="S83" s="72">
        <v>630</v>
      </c>
      <c r="T83" s="72">
        <v>669.9</v>
      </c>
      <c r="U83" s="72">
        <v>680.0027</v>
      </c>
    </row>
    <row r="84" spans="1:21" x14ac:dyDescent="0.25">
      <c r="A84" s="144" t="s">
        <v>66</v>
      </c>
      <c r="B84" s="135" t="s">
        <v>95</v>
      </c>
      <c r="C84" s="135">
        <v>2E-3</v>
      </c>
      <c r="D84" s="135">
        <v>6.0000000000000001E-3</v>
      </c>
      <c r="E84" s="135">
        <v>0.01</v>
      </c>
      <c r="F84" s="135" t="s">
        <v>95</v>
      </c>
      <c r="G84" s="135" t="s">
        <v>95</v>
      </c>
      <c r="H84" s="135">
        <v>1E-3</v>
      </c>
      <c r="I84" s="135">
        <v>1E-3</v>
      </c>
      <c r="J84" s="135">
        <v>0</v>
      </c>
      <c r="K84" s="135">
        <v>0</v>
      </c>
      <c r="L84" s="135">
        <v>0</v>
      </c>
      <c r="M84" s="135">
        <v>0</v>
      </c>
      <c r="N84" s="135" t="s">
        <v>95</v>
      </c>
      <c r="O84" s="135" t="s">
        <v>548</v>
      </c>
      <c r="P84" s="135" t="s">
        <v>95</v>
      </c>
      <c r="Q84" s="135" t="s">
        <v>95</v>
      </c>
      <c r="R84" s="135" t="s">
        <v>548</v>
      </c>
      <c r="S84" s="135">
        <v>0</v>
      </c>
      <c r="T84" s="135" t="s">
        <v>95</v>
      </c>
      <c r="U84" s="135" t="s">
        <v>95</v>
      </c>
    </row>
    <row r="85" spans="1:21" x14ac:dyDescent="0.25">
      <c r="A85" s="144" t="s">
        <v>68</v>
      </c>
      <c r="B85" s="135">
        <v>8.9999999999999993E-3</v>
      </c>
      <c r="C85" s="135" t="s">
        <v>95</v>
      </c>
      <c r="D85" s="135" t="s">
        <v>95</v>
      </c>
      <c r="E85" s="135" t="s">
        <v>95</v>
      </c>
      <c r="F85" s="135" t="s">
        <v>95</v>
      </c>
      <c r="G85" s="135" t="s">
        <v>95</v>
      </c>
      <c r="H85" s="135" t="s">
        <v>95</v>
      </c>
      <c r="I85" s="135" t="s">
        <v>95</v>
      </c>
      <c r="J85" s="135" t="s">
        <v>95</v>
      </c>
      <c r="K85" s="135" t="s">
        <v>95</v>
      </c>
      <c r="L85" s="135" t="s">
        <v>95</v>
      </c>
      <c r="M85" s="135" t="s">
        <v>95</v>
      </c>
      <c r="N85" s="135" t="s">
        <v>95</v>
      </c>
      <c r="O85" s="135" t="s">
        <v>95</v>
      </c>
      <c r="P85" s="135" t="s">
        <v>95</v>
      </c>
      <c r="Q85" s="135" t="s">
        <v>95</v>
      </c>
      <c r="R85" s="135" t="s">
        <v>95</v>
      </c>
      <c r="S85" s="135" t="s">
        <v>95</v>
      </c>
      <c r="T85" s="135" t="s">
        <v>95</v>
      </c>
      <c r="U85" s="135" t="s">
        <v>95</v>
      </c>
    </row>
    <row r="86" spans="1:21" x14ac:dyDescent="0.25">
      <c r="A86" s="144" t="s">
        <v>69</v>
      </c>
      <c r="B86" s="135">
        <v>1.9E-2</v>
      </c>
      <c r="C86" s="135">
        <v>7.9000000000000001E-2</v>
      </c>
      <c r="D86" s="135">
        <v>5.8999999999999997E-2</v>
      </c>
      <c r="E86" s="135">
        <v>4.0999999999999995E-2</v>
      </c>
      <c r="F86" s="135">
        <v>1.4000000000000002E-2</v>
      </c>
      <c r="G86" s="135" t="s">
        <v>95</v>
      </c>
      <c r="H86" s="135" t="s">
        <v>95</v>
      </c>
      <c r="I86" s="135">
        <v>8.3999999999999991E-2</v>
      </c>
      <c r="J86" s="135">
        <v>0.27599999999999997</v>
      </c>
      <c r="K86" s="135" t="s">
        <v>95</v>
      </c>
      <c r="L86" s="135">
        <v>0.6</v>
      </c>
      <c r="M86" s="135">
        <v>0.5</v>
      </c>
      <c r="N86" s="135">
        <v>0.3</v>
      </c>
      <c r="O86" s="135" t="s">
        <v>548</v>
      </c>
      <c r="P86" s="135">
        <v>0.4</v>
      </c>
      <c r="Q86" s="135" t="s">
        <v>95</v>
      </c>
      <c r="R86" s="135" t="s">
        <v>548</v>
      </c>
      <c r="S86" s="135">
        <v>0.5</v>
      </c>
      <c r="T86" s="135">
        <v>0.4</v>
      </c>
      <c r="U86" s="135">
        <v>0.36009999999999998</v>
      </c>
    </row>
    <row r="87" spans="1:21" x14ac:dyDescent="0.25">
      <c r="A87" s="144" t="s">
        <v>70</v>
      </c>
      <c r="B87" s="135">
        <v>151.35899999999998</v>
      </c>
      <c r="C87" s="135">
        <v>100.557</v>
      </c>
      <c r="D87" s="135">
        <v>112.92100000000001</v>
      </c>
      <c r="E87" s="135">
        <v>156.18299999999999</v>
      </c>
      <c r="F87" s="135">
        <v>120.30199999999999</v>
      </c>
      <c r="G87" s="135">
        <v>159.19999999999999</v>
      </c>
      <c r="H87" s="135">
        <v>231.21799999999999</v>
      </c>
      <c r="I87" s="135">
        <v>228.577</v>
      </c>
      <c r="J87" s="135">
        <v>201.203</v>
      </c>
      <c r="K87" s="135">
        <v>251.06399999999999</v>
      </c>
      <c r="L87" s="135">
        <v>227.6</v>
      </c>
      <c r="M87" s="135">
        <v>240.3</v>
      </c>
      <c r="N87" s="135">
        <v>229.4</v>
      </c>
      <c r="O87" s="135">
        <v>381.2</v>
      </c>
      <c r="P87" s="135">
        <v>195.5</v>
      </c>
      <c r="Q87" s="135">
        <v>356.8</v>
      </c>
      <c r="R87" s="135">
        <v>513</v>
      </c>
      <c r="S87" s="135">
        <v>560.70000000000005</v>
      </c>
      <c r="T87" s="135">
        <v>618.6</v>
      </c>
      <c r="U87" s="135">
        <v>630.92330000000004</v>
      </c>
    </row>
    <row r="88" spans="1:21" x14ac:dyDescent="0.25">
      <c r="A88" s="144" t="s">
        <v>72</v>
      </c>
      <c r="B88" s="135">
        <v>0.67199999999999993</v>
      </c>
      <c r="C88" s="135">
        <v>0.71500000000000008</v>
      </c>
      <c r="D88" s="135">
        <v>0.312</v>
      </c>
      <c r="E88" s="135">
        <v>0.378</v>
      </c>
      <c r="F88" s="135">
        <v>0.48399999999999999</v>
      </c>
      <c r="G88" s="135">
        <v>0.3</v>
      </c>
      <c r="H88" s="135">
        <v>0.215</v>
      </c>
      <c r="I88" s="135">
        <v>0.70300000000000007</v>
      </c>
      <c r="J88" s="135">
        <v>0.41299999999999998</v>
      </c>
      <c r="K88" s="135">
        <v>0.16200000000000001</v>
      </c>
      <c r="L88" s="135">
        <v>0.2</v>
      </c>
      <c r="M88" s="135">
        <v>0.3</v>
      </c>
      <c r="N88" s="135">
        <v>0.3</v>
      </c>
      <c r="O88" s="135">
        <v>0.1</v>
      </c>
      <c r="P88" s="135">
        <v>0</v>
      </c>
      <c r="Q88" s="135">
        <v>0.2</v>
      </c>
      <c r="R88" s="135">
        <v>0.7</v>
      </c>
      <c r="S88" s="135">
        <v>0.4</v>
      </c>
      <c r="T88" s="135">
        <v>0.8</v>
      </c>
      <c r="U88" s="135">
        <v>1.7024000000000001</v>
      </c>
    </row>
    <row r="89" spans="1:21" x14ac:dyDescent="0.25">
      <c r="A89" s="144" t="s">
        <v>73</v>
      </c>
      <c r="B89" s="135" t="s">
        <v>95</v>
      </c>
      <c r="C89" s="135" t="s">
        <v>95</v>
      </c>
      <c r="D89" s="135" t="s">
        <v>95</v>
      </c>
      <c r="E89" s="135" t="s">
        <v>95</v>
      </c>
      <c r="F89" s="135" t="s">
        <v>95</v>
      </c>
      <c r="G89" s="135" t="s">
        <v>95</v>
      </c>
      <c r="H89" s="135" t="s">
        <v>95</v>
      </c>
      <c r="I89" s="135" t="s">
        <v>95</v>
      </c>
      <c r="J89" s="135" t="s">
        <v>95</v>
      </c>
      <c r="K89" s="135" t="s">
        <v>95</v>
      </c>
      <c r="L89" s="135" t="s">
        <v>95</v>
      </c>
      <c r="M89" s="135" t="s">
        <v>95</v>
      </c>
      <c r="N89" s="135" t="s">
        <v>95</v>
      </c>
      <c r="O89" s="135" t="s">
        <v>95</v>
      </c>
      <c r="P89" s="135" t="s">
        <v>95</v>
      </c>
      <c r="Q89" s="135" t="s">
        <v>95</v>
      </c>
      <c r="R89" s="135" t="s">
        <v>95</v>
      </c>
      <c r="S89" s="135" t="s">
        <v>95</v>
      </c>
      <c r="T89" s="135" t="s">
        <v>95</v>
      </c>
      <c r="U89" s="135" t="s">
        <v>95</v>
      </c>
    </row>
    <row r="90" spans="1:21" x14ac:dyDescent="0.25">
      <c r="A90" s="144" t="s">
        <v>74</v>
      </c>
      <c r="B90" s="135">
        <v>0.34199999999999997</v>
      </c>
      <c r="C90" s="135">
        <v>0.38700000000000001</v>
      </c>
      <c r="D90" s="135">
        <v>0.21800000000000003</v>
      </c>
      <c r="E90" s="135">
        <v>0.38700000000000001</v>
      </c>
      <c r="F90" s="135">
        <v>0.41699999999999998</v>
      </c>
      <c r="G90" s="135">
        <v>0.1</v>
      </c>
      <c r="H90" s="135">
        <v>3.4000000000000002E-2</v>
      </c>
      <c r="I90" s="135">
        <v>3.4000000000000002E-2</v>
      </c>
      <c r="J90" s="135">
        <v>8.8999999999999996E-2</v>
      </c>
      <c r="K90" s="135">
        <v>7.2999999999999995E-2</v>
      </c>
      <c r="L90" s="135">
        <v>0.1</v>
      </c>
      <c r="M90" s="135">
        <v>0.1</v>
      </c>
      <c r="N90" s="135">
        <v>0.4</v>
      </c>
      <c r="O90" s="135">
        <v>0.2</v>
      </c>
      <c r="P90" s="135">
        <v>0.5</v>
      </c>
      <c r="Q90" s="135">
        <v>0</v>
      </c>
      <c r="R90" s="135">
        <v>0.5</v>
      </c>
      <c r="S90" s="135">
        <v>0.2</v>
      </c>
      <c r="T90" s="135">
        <v>0.8</v>
      </c>
      <c r="U90" s="135">
        <v>0.25509999999999999</v>
      </c>
    </row>
    <row r="91" spans="1:21" x14ac:dyDescent="0.25">
      <c r="A91" s="144" t="s">
        <v>155</v>
      </c>
      <c r="B91" s="135">
        <v>9.0629999999999988</v>
      </c>
      <c r="C91" s="135">
        <v>7.5220000000000002</v>
      </c>
      <c r="D91" s="135">
        <v>8.6720000000000006</v>
      </c>
      <c r="E91" s="135">
        <v>10.728</v>
      </c>
      <c r="F91" s="135">
        <v>9.5659999999999989</v>
      </c>
      <c r="G91" s="135">
        <v>11</v>
      </c>
      <c r="H91" s="135">
        <v>10.25</v>
      </c>
      <c r="I91" s="135">
        <v>11.544</v>
      </c>
      <c r="J91" s="135">
        <v>10.348000000000001</v>
      </c>
      <c r="K91" s="135">
        <v>4.657</v>
      </c>
      <c r="L91" s="135">
        <v>7.8</v>
      </c>
      <c r="M91" s="135">
        <v>6.8</v>
      </c>
      <c r="N91" s="135">
        <v>4.7</v>
      </c>
      <c r="O91" s="135">
        <v>9.6</v>
      </c>
      <c r="P91" s="135">
        <v>3.8</v>
      </c>
      <c r="Q91" s="135">
        <v>4.3</v>
      </c>
      <c r="R91" s="135">
        <v>7.3</v>
      </c>
      <c r="S91" s="135">
        <v>10.1</v>
      </c>
      <c r="T91" s="135">
        <v>5.0999999999999996</v>
      </c>
      <c r="U91" s="135">
        <v>11.253299999999999</v>
      </c>
    </row>
    <row r="92" spans="1:21" x14ac:dyDescent="0.25">
      <c r="A92" s="144" t="s">
        <v>76</v>
      </c>
      <c r="B92" s="135">
        <v>9.2010000000000005</v>
      </c>
      <c r="C92" s="135">
        <v>7.17</v>
      </c>
      <c r="D92" s="135">
        <v>10.862</v>
      </c>
      <c r="E92" s="135">
        <v>23.56</v>
      </c>
      <c r="F92" s="135">
        <v>13.529</v>
      </c>
      <c r="G92" s="135">
        <v>32.200000000000003</v>
      </c>
      <c r="H92" s="135">
        <v>37.823</v>
      </c>
      <c r="I92" s="135">
        <v>39.381</v>
      </c>
      <c r="J92" s="135">
        <v>45.256</v>
      </c>
      <c r="K92" s="135">
        <v>28.6</v>
      </c>
      <c r="L92" s="135">
        <v>14.8</v>
      </c>
      <c r="M92" s="135">
        <v>19.3</v>
      </c>
      <c r="N92" s="135">
        <v>17.399999999999999</v>
      </c>
      <c r="O92" s="135">
        <v>51.3</v>
      </c>
      <c r="P92" s="135">
        <v>33.6</v>
      </c>
      <c r="Q92" s="135">
        <v>34.6</v>
      </c>
      <c r="R92" s="135">
        <v>68.099999999999994</v>
      </c>
      <c r="S92" s="135">
        <v>58.1</v>
      </c>
      <c r="T92" s="135">
        <v>44.3</v>
      </c>
      <c r="U92" s="135">
        <v>35.508499999999998</v>
      </c>
    </row>
    <row r="93" spans="1:21" x14ac:dyDescent="0.25">
      <c r="A93" s="144" t="s">
        <v>77</v>
      </c>
      <c r="B93" s="135" t="s">
        <v>95</v>
      </c>
      <c r="C93" s="135" t="s">
        <v>95</v>
      </c>
      <c r="D93" s="135" t="s">
        <v>95</v>
      </c>
      <c r="E93" s="135" t="s">
        <v>95</v>
      </c>
      <c r="F93" s="135" t="s">
        <v>95</v>
      </c>
      <c r="G93" s="135" t="s">
        <v>95</v>
      </c>
      <c r="H93" s="135" t="s">
        <v>95</v>
      </c>
      <c r="I93" s="135" t="s">
        <v>95</v>
      </c>
      <c r="J93" s="135" t="s">
        <v>95</v>
      </c>
      <c r="K93" s="135" t="s">
        <v>95</v>
      </c>
      <c r="L93" s="135" t="s">
        <v>95</v>
      </c>
      <c r="M93" s="135" t="s">
        <v>95</v>
      </c>
      <c r="N93" s="135" t="s">
        <v>95</v>
      </c>
      <c r="O93" s="135" t="s">
        <v>95</v>
      </c>
      <c r="P93" s="135" t="s">
        <v>95</v>
      </c>
      <c r="Q93" s="135" t="s">
        <v>95</v>
      </c>
      <c r="R93" s="135" t="s">
        <v>95</v>
      </c>
      <c r="S93" s="135" t="s">
        <v>95</v>
      </c>
      <c r="T93" s="135" t="s">
        <v>95</v>
      </c>
      <c r="U93" s="135" t="s">
        <v>95</v>
      </c>
    </row>
    <row r="94" spans="1:21" ht="18" x14ac:dyDescent="0.25">
      <c r="A94" s="2" t="s">
        <v>91</v>
      </c>
      <c r="B94" s="72">
        <v>0.80399999999999994</v>
      </c>
      <c r="C94" s="72">
        <v>0.59400000000000008</v>
      </c>
      <c r="D94" s="72">
        <v>0.51600000000000001</v>
      </c>
      <c r="E94" s="72">
        <v>0.32100000000000001</v>
      </c>
      <c r="F94" s="72">
        <v>0.26200000000000001</v>
      </c>
      <c r="G94" s="72">
        <v>0.1</v>
      </c>
      <c r="H94" s="72">
        <v>0.08</v>
      </c>
      <c r="I94" s="72">
        <v>0.121</v>
      </c>
      <c r="J94" s="72">
        <v>7.3999999999999996E-2</v>
      </c>
      <c r="K94" s="72">
        <v>7.0999999999999994E-2</v>
      </c>
      <c r="L94" s="72">
        <v>0.1</v>
      </c>
      <c r="M94" s="72">
        <v>0.1</v>
      </c>
      <c r="N94" s="72">
        <v>0.1</v>
      </c>
      <c r="O94" s="72">
        <v>1.6</v>
      </c>
      <c r="P94" s="72">
        <v>0</v>
      </c>
      <c r="Q94" s="72">
        <v>0.1</v>
      </c>
      <c r="R94" s="72">
        <v>0.1</v>
      </c>
      <c r="S94" s="72">
        <v>0.1</v>
      </c>
      <c r="T94" s="72">
        <v>0.1</v>
      </c>
      <c r="U94" s="72">
        <v>0.60580000000000001</v>
      </c>
    </row>
    <row r="95" spans="1:21" x14ac:dyDescent="0.25">
      <c r="A95" s="288" t="s">
        <v>67</v>
      </c>
      <c r="B95" s="135" t="s">
        <v>95</v>
      </c>
      <c r="C95" s="135" t="s">
        <v>95</v>
      </c>
      <c r="D95" s="135" t="s">
        <v>95</v>
      </c>
      <c r="E95" s="135" t="s">
        <v>95</v>
      </c>
      <c r="F95" s="135" t="s">
        <v>95</v>
      </c>
      <c r="G95" s="135" t="s">
        <v>95</v>
      </c>
      <c r="H95" s="135" t="s">
        <v>95</v>
      </c>
      <c r="I95" s="135" t="s">
        <v>95</v>
      </c>
      <c r="J95" s="135" t="s">
        <v>95</v>
      </c>
      <c r="K95" s="135" t="s">
        <v>95</v>
      </c>
      <c r="L95" s="135" t="s">
        <v>95</v>
      </c>
      <c r="M95" s="135" t="s">
        <v>95</v>
      </c>
      <c r="N95" s="135" t="s">
        <v>95</v>
      </c>
      <c r="O95" s="135" t="s">
        <v>95</v>
      </c>
      <c r="P95" s="135" t="s">
        <v>95</v>
      </c>
      <c r="Q95" s="135" t="s">
        <v>95</v>
      </c>
      <c r="R95" s="135" t="s">
        <v>95</v>
      </c>
      <c r="S95" s="135" t="s">
        <v>95</v>
      </c>
      <c r="T95" s="135" t="s">
        <v>95</v>
      </c>
      <c r="U95" s="135" t="s">
        <v>95</v>
      </c>
    </row>
    <row r="96" spans="1:21" x14ac:dyDescent="0.25">
      <c r="A96" s="144" t="s">
        <v>78</v>
      </c>
      <c r="B96" s="135" t="s">
        <v>95</v>
      </c>
      <c r="C96" s="135" t="s">
        <v>95</v>
      </c>
      <c r="D96" s="135" t="s">
        <v>95</v>
      </c>
      <c r="E96" s="135" t="s">
        <v>95</v>
      </c>
      <c r="F96" s="135" t="s">
        <v>95</v>
      </c>
      <c r="G96" s="135" t="s">
        <v>95</v>
      </c>
      <c r="H96" s="135" t="s">
        <v>95</v>
      </c>
      <c r="I96" s="135" t="s">
        <v>95</v>
      </c>
      <c r="J96" s="135" t="s">
        <v>95</v>
      </c>
      <c r="K96" s="135" t="s">
        <v>95</v>
      </c>
      <c r="L96" s="135" t="s">
        <v>95</v>
      </c>
      <c r="M96" s="135" t="s">
        <v>95</v>
      </c>
      <c r="N96" s="135" t="s">
        <v>95</v>
      </c>
      <c r="O96" s="135" t="s">
        <v>95</v>
      </c>
      <c r="P96" s="135" t="s">
        <v>95</v>
      </c>
      <c r="Q96" s="135" t="s">
        <v>95</v>
      </c>
      <c r="R96" s="135" t="s">
        <v>95</v>
      </c>
      <c r="S96" s="135" t="s">
        <v>95</v>
      </c>
      <c r="T96" s="135" t="s">
        <v>95</v>
      </c>
      <c r="U96" s="135" t="s">
        <v>95</v>
      </c>
    </row>
    <row r="97" spans="1:21" x14ac:dyDescent="0.25">
      <c r="A97" s="144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35" t="s">
        <v>95</v>
      </c>
      <c r="I97" s="135">
        <v>1E-3</v>
      </c>
      <c r="J97" s="135">
        <v>1E-3</v>
      </c>
      <c r="K97" s="135">
        <v>1E-3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5">
        <v>0</v>
      </c>
      <c r="R97" s="135" t="s">
        <v>95</v>
      </c>
      <c r="S97" s="135">
        <v>0</v>
      </c>
      <c r="T97" s="135" t="s">
        <v>548</v>
      </c>
      <c r="U97" s="135" t="s">
        <v>95</v>
      </c>
    </row>
    <row r="98" spans="1:21" x14ac:dyDescent="0.25">
      <c r="A98" s="144" t="s">
        <v>79</v>
      </c>
      <c r="B98" s="135" t="s">
        <v>95</v>
      </c>
      <c r="C98" s="135" t="s">
        <v>95</v>
      </c>
      <c r="D98" s="135" t="s">
        <v>95</v>
      </c>
      <c r="E98" s="135" t="s">
        <v>95</v>
      </c>
      <c r="F98" s="135" t="s">
        <v>95</v>
      </c>
      <c r="G98" s="135" t="s">
        <v>95</v>
      </c>
      <c r="H98" s="135" t="s">
        <v>95</v>
      </c>
      <c r="I98" s="135" t="s">
        <v>95</v>
      </c>
      <c r="J98" s="135" t="s">
        <v>95</v>
      </c>
      <c r="K98" s="135" t="s">
        <v>95</v>
      </c>
      <c r="L98" s="135" t="s">
        <v>95</v>
      </c>
      <c r="M98" s="135" t="s">
        <v>95</v>
      </c>
      <c r="N98" s="135" t="s">
        <v>95</v>
      </c>
      <c r="O98" s="135" t="s">
        <v>95</v>
      </c>
      <c r="P98" s="135" t="s">
        <v>95</v>
      </c>
      <c r="Q98" s="135" t="s">
        <v>95</v>
      </c>
      <c r="R98" s="135" t="s">
        <v>95</v>
      </c>
      <c r="S98" s="135" t="s">
        <v>95</v>
      </c>
      <c r="T98" s="135" t="s">
        <v>95</v>
      </c>
      <c r="U98" s="135" t="s">
        <v>95</v>
      </c>
    </row>
    <row r="99" spans="1:21" x14ac:dyDescent="0.25">
      <c r="A99" s="144" t="s">
        <v>80</v>
      </c>
      <c r="B99" s="135">
        <v>0.53</v>
      </c>
      <c r="C99" s="135">
        <v>0.39800000000000002</v>
      </c>
      <c r="D99" s="135">
        <v>0.39</v>
      </c>
      <c r="E99" s="135">
        <v>0.23700000000000002</v>
      </c>
      <c r="F99" s="135">
        <v>0.184</v>
      </c>
      <c r="G99" s="135">
        <v>0.1</v>
      </c>
      <c r="H99" s="135">
        <v>4.4999999999999998E-2</v>
      </c>
      <c r="I99" s="135">
        <v>8.1000000000000003E-2</v>
      </c>
      <c r="J99" s="135">
        <v>5.5000000000000007E-2</v>
      </c>
      <c r="K99" s="135">
        <v>5.8999999999999997E-2</v>
      </c>
      <c r="L99" s="135">
        <v>0.1</v>
      </c>
      <c r="M99" s="135">
        <v>0.1</v>
      </c>
      <c r="N99" s="135">
        <v>0.1</v>
      </c>
      <c r="O99" s="135">
        <v>1.5</v>
      </c>
      <c r="P99" s="135">
        <v>0</v>
      </c>
      <c r="Q99" s="135">
        <v>0</v>
      </c>
      <c r="R99" s="135">
        <v>0</v>
      </c>
      <c r="S99" s="135">
        <v>0</v>
      </c>
      <c r="T99" s="135">
        <v>0</v>
      </c>
      <c r="U99" s="135">
        <v>0.59260000000000002</v>
      </c>
    </row>
    <row r="100" spans="1:21" x14ac:dyDescent="0.25">
      <c r="A100" s="144" t="s">
        <v>161</v>
      </c>
      <c r="B100" s="135">
        <v>4.7E-2</v>
      </c>
      <c r="C100" s="135">
        <v>3.5999999999999997E-2</v>
      </c>
      <c r="D100" s="135">
        <v>2.6000000000000002E-2</v>
      </c>
      <c r="E100" s="135">
        <v>1.4999999999999999E-2</v>
      </c>
      <c r="F100" s="135">
        <v>1.7000000000000001E-2</v>
      </c>
      <c r="G100" s="135">
        <v>0</v>
      </c>
      <c r="H100" s="135">
        <v>3.0000000000000001E-3</v>
      </c>
      <c r="I100" s="135">
        <v>3.0000000000000001E-3</v>
      </c>
      <c r="J100" s="135">
        <v>5.0000000000000001E-3</v>
      </c>
      <c r="K100" s="135">
        <v>5.0000000000000001E-3</v>
      </c>
      <c r="L100" s="135">
        <v>0</v>
      </c>
      <c r="M100" s="135">
        <v>0</v>
      </c>
      <c r="N100" s="135">
        <v>0</v>
      </c>
      <c r="O100" s="135">
        <v>0</v>
      </c>
      <c r="P100" s="135">
        <v>0</v>
      </c>
      <c r="Q100" s="135">
        <v>0</v>
      </c>
      <c r="R100" s="135">
        <v>0</v>
      </c>
      <c r="S100" s="135">
        <v>0</v>
      </c>
      <c r="T100" s="135">
        <v>0</v>
      </c>
      <c r="U100" s="135">
        <v>7.6E-3</v>
      </c>
    </row>
    <row r="101" spans="1:21" x14ac:dyDescent="0.25">
      <c r="A101" s="144" t="s">
        <v>82</v>
      </c>
      <c r="B101" s="135">
        <v>0.22700000000000001</v>
      </c>
      <c r="C101" s="135">
        <v>0.159</v>
      </c>
      <c r="D101" s="135">
        <v>0.1</v>
      </c>
      <c r="E101" s="135">
        <v>6.8999999999999992E-2</v>
      </c>
      <c r="F101" s="135">
        <v>6.0999999999999999E-2</v>
      </c>
      <c r="G101" s="135">
        <v>0</v>
      </c>
      <c r="H101" s="135">
        <v>3.2000000000000001E-2</v>
      </c>
      <c r="I101" s="135">
        <v>3.6999999999999998E-2</v>
      </c>
      <c r="J101" s="135">
        <v>1.4999999999999999E-2</v>
      </c>
      <c r="K101" s="135">
        <v>8.0000000000000002E-3</v>
      </c>
      <c r="L101" s="135">
        <v>0</v>
      </c>
      <c r="M101" s="135">
        <v>0</v>
      </c>
      <c r="N101" s="135">
        <v>0</v>
      </c>
      <c r="O101" s="135">
        <v>0.1</v>
      </c>
      <c r="P101" s="135">
        <v>0</v>
      </c>
      <c r="Q101" s="135">
        <v>0</v>
      </c>
      <c r="R101" s="135">
        <v>0</v>
      </c>
      <c r="S101" s="135">
        <v>0</v>
      </c>
      <c r="T101" s="135" t="s">
        <v>548</v>
      </c>
      <c r="U101" s="135">
        <v>5.5999999999999999E-3</v>
      </c>
    </row>
    <row r="102" spans="1:21" x14ac:dyDescent="0.25">
      <c r="A102" s="144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x14ac:dyDescent="0.25">
      <c r="A103" s="144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x14ac:dyDescent="0.25">
      <c r="A104" s="144" t="s">
        <v>85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35" t="s">
        <v>95</v>
      </c>
      <c r="P104" s="135" t="s">
        <v>95</v>
      </c>
      <c r="Q104" s="135" t="s">
        <v>95</v>
      </c>
      <c r="R104" s="135" t="s">
        <v>95</v>
      </c>
      <c r="S104" s="135" t="s">
        <v>95</v>
      </c>
      <c r="T104" s="135" t="s">
        <v>95</v>
      </c>
      <c r="U104" s="135" t="s">
        <v>95</v>
      </c>
    </row>
    <row r="105" spans="1:21" ht="19.5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x14ac:dyDescent="0.25">
      <c r="A106" s="395" t="s">
        <v>99</v>
      </c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14"/>
    </row>
    <row r="107" spans="1:21" ht="15" customHeight="1" x14ac:dyDescent="0.25">
      <c r="A107" s="395" t="s">
        <v>561</v>
      </c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14"/>
    </row>
    <row r="108" spans="1:21" ht="15" customHeight="1" x14ac:dyDescent="0.25">
      <c r="A108" s="395" t="s">
        <v>562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14"/>
    </row>
    <row r="109" spans="1:21" ht="25.5" customHeight="1" thickBot="1" x14ac:dyDescent="0.3">
      <c r="A109" s="405" t="s">
        <v>563</v>
      </c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298"/>
      <c r="O109" s="298"/>
      <c r="P109" s="298"/>
      <c r="Q109" s="298"/>
      <c r="R109" s="298"/>
      <c r="S109" s="298"/>
      <c r="T109" s="298"/>
      <c r="U109" s="27"/>
    </row>
  </sheetData>
  <mergeCells count="8">
    <mergeCell ref="A109:M109"/>
    <mergeCell ref="A107:T107"/>
    <mergeCell ref="A108:T108"/>
    <mergeCell ref="A106:T106"/>
    <mergeCell ref="A1:U1"/>
    <mergeCell ref="A2:U2"/>
    <mergeCell ref="A3:U3"/>
    <mergeCell ref="A4:U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8">
    <tabColor rgb="FFC7E6A4"/>
  </sheetPr>
  <dimension ref="A1:V110"/>
  <sheetViews>
    <sheetView zoomScaleNormal="100" workbookViewId="0">
      <pane ySplit="7" topLeftCell="A89" activePane="bottomLeft" state="frozen"/>
      <selection sqref="A1:T1"/>
      <selection pane="bottomLeft" activeCell="W103" sqref="W103"/>
    </sheetView>
  </sheetViews>
  <sheetFormatPr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2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2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2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2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2" x14ac:dyDescent="0.25">
      <c r="A5" s="141" t="s">
        <v>564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2" ht="15.75" thickBot="1" x14ac:dyDescent="0.3">
      <c r="A6" s="94" t="s">
        <v>228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2" ht="15.75" thickBot="1" x14ac:dyDescent="0.3">
      <c r="A7" s="15"/>
      <c r="B7" s="13" t="s">
        <v>345</v>
      </c>
      <c r="C7" s="13" t="s">
        <v>346</v>
      </c>
      <c r="D7" s="13" t="s">
        <v>347</v>
      </c>
      <c r="E7" s="13" t="s">
        <v>348</v>
      </c>
      <c r="F7" s="13" t="s">
        <v>349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13">
        <v>2017</v>
      </c>
      <c r="T7" s="15">
        <v>2018</v>
      </c>
      <c r="U7" s="15">
        <v>2019</v>
      </c>
    </row>
    <row r="8" spans="1:22" x14ac:dyDescent="0.25">
      <c r="A8" s="50" t="s">
        <v>0</v>
      </c>
      <c r="B8" s="71">
        <v>9</v>
      </c>
      <c r="C8" s="71">
        <v>7.8</v>
      </c>
      <c r="D8" s="71">
        <v>9.6999999999999993</v>
      </c>
      <c r="E8" s="71">
        <v>10</v>
      </c>
      <c r="F8" s="71">
        <v>10.199999999999999</v>
      </c>
      <c r="G8" s="71">
        <v>11.9</v>
      </c>
      <c r="H8" s="71">
        <v>11.4</v>
      </c>
      <c r="I8" s="71">
        <v>11.3</v>
      </c>
      <c r="J8" s="71">
        <v>12.3</v>
      </c>
      <c r="K8" s="71">
        <v>11.5</v>
      </c>
      <c r="L8" s="71">
        <v>8.9</v>
      </c>
      <c r="M8" s="71">
        <v>12.5</v>
      </c>
      <c r="N8" s="71">
        <v>12.2</v>
      </c>
      <c r="O8" s="71">
        <v>14.5</v>
      </c>
      <c r="P8" s="71">
        <v>13.1</v>
      </c>
      <c r="Q8" s="71">
        <v>14.2</v>
      </c>
      <c r="R8" s="71">
        <v>15.1</v>
      </c>
      <c r="S8" s="71">
        <v>14.5</v>
      </c>
      <c r="T8" s="71">
        <v>16</v>
      </c>
      <c r="U8" s="98">
        <v>18.3</v>
      </c>
      <c r="V8" s="14"/>
    </row>
    <row r="9" spans="1:22" ht="18" x14ac:dyDescent="0.25">
      <c r="A9" s="43" t="s">
        <v>92</v>
      </c>
      <c r="B9" s="98">
        <v>9.9</v>
      </c>
      <c r="C9" s="98">
        <v>8.8000000000000007</v>
      </c>
      <c r="D9" s="98">
        <v>10.7</v>
      </c>
      <c r="E9" s="98">
        <v>11.2</v>
      </c>
      <c r="F9" s="98">
        <v>9.6</v>
      </c>
      <c r="G9" s="98">
        <v>12.2</v>
      </c>
      <c r="H9" s="98">
        <v>12.5</v>
      </c>
      <c r="I9" s="98">
        <v>15.1</v>
      </c>
      <c r="J9" s="98">
        <v>15.2</v>
      </c>
      <c r="K9" s="98">
        <v>15.6</v>
      </c>
      <c r="L9" s="98">
        <v>10.3</v>
      </c>
      <c r="M9" s="98">
        <v>19.5</v>
      </c>
      <c r="N9" s="98">
        <v>17.399999999999999</v>
      </c>
      <c r="O9" s="98">
        <v>20.2</v>
      </c>
      <c r="P9" s="98">
        <v>18</v>
      </c>
      <c r="Q9" s="98">
        <v>21.5</v>
      </c>
      <c r="R9" s="98">
        <v>21.6</v>
      </c>
      <c r="S9" s="98">
        <v>18.8</v>
      </c>
      <c r="T9" s="98">
        <v>23.6</v>
      </c>
      <c r="U9" s="98">
        <v>27.5</v>
      </c>
      <c r="V9" s="14"/>
    </row>
    <row r="10" spans="1:22" x14ac:dyDescent="0.25">
      <c r="A10" s="44" t="s">
        <v>1</v>
      </c>
      <c r="B10" s="139">
        <v>14.3</v>
      </c>
      <c r="C10" s="139">
        <v>12.8</v>
      </c>
      <c r="D10" s="139">
        <v>14.6</v>
      </c>
      <c r="E10" s="139">
        <v>13.9</v>
      </c>
      <c r="F10" s="139">
        <v>10.199999999999999</v>
      </c>
      <c r="G10" s="139">
        <v>13</v>
      </c>
      <c r="H10" s="139">
        <v>15.3</v>
      </c>
      <c r="I10" s="139">
        <v>18.8</v>
      </c>
      <c r="J10" s="139">
        <v>17.5</v>
      </c>
      <c r="K10" s="139">
        <v>17.399999999999999</v>
      </c>
      <c r="L10" s="139">
        <v>12.9</v>
      </c>
      <c r="M10" s="139">
        <v>20.9</v>
      </c>
      <c r="N10" s="139">
        <v>18.7</v>
      </c>
      <c r="O10" s="139">
        <v>24.7</v>
      </c>
      <c r="P10" s="139">
        <v>21.2</v>
      </c>
      <c r="Q10" s="139">
        <v>24.6</v>
      </c>
      <c r="R10" s="139">
        <v>26.4</v>
      </c>
      <c r="S10" s="139">
        <v>21.8</v>
      </c>
      <c r="T10" s="139">
        <v>27.8</v>
      </c>
      <c r="U10" s="139">
        <v>31.6</v>
      </c>
      <c r="V10" s="14"/>
    </row>
    <row r="11" spans="1:22" x14ac:dyDescent="0.25">
      <c r="A11" s="44" t="s">
        <v>2</v>
      </c>
      <c r="B11" s="139">
        <v>2.2999999999999998</v>
      </c>
      <c r="C11" s="139">
        <v>2</v>
      </c>
      <c r="D11" s="139" t="s">
        <v>95</v>
      </c>
      <c r="E11" s="139" t="s">
        <v>95</v>
      </c>
      <c r="F11" s="139" t="s">
        <v>95</v>
      </c>
      <c r="G11" s="139" t="s">
        <v>95</v>
      </c>
      <c r="H11" s="139" t="s">
        <v>95</v>
      </c>
      <c r="I11" s="139">
        <v>10.3</v>
      </c>
      <c r="J11" s="139">
        <v>10</v>
      </c>
      <c r="K11" s="139" t="s">
        <v>95</v>
      </c>
      <c r="L11" s="139">
        <v>16.2</v>
      </c>
      <c r="M11" s="139">
        <v>15.9</v>
      </c>
      <c r="N11" s="139">
        <v>14.3</v>
      </c>
      <c r="O11" s="139">
        <v>9.5</v>
      </c>
      <c r="P11" s="139">
        <v>13.2</v>
      </c>
      <c r="Q11" s="139">
        <v>19.5</v>
      </c>
      <c r="R11" s="139">
        <v>28.6</v>
      </c>
      <c r="S11" s="139">
        <v>30.5</v>
      </c>
      <c r="T11" s="139">
        <v>33.799999999999997</v>
      </c>
      <c r="U11" s="139">
        <v>30.6</v>
      </c>
      <c r="V11" s="14"/>
    </row>
    <row r="12" spans="1:22" x14ac:dyDescent="0.25">
      <c r="A12" s="44" t="s">
        <v>335</v>
      </c>
      <c r="B12" s="139" t="s">
        <v>95</v>
      </c>
      <c r="C12" s="139" t="s">
        <v>95</v>
      </c>
      <c r="D12" s="139" t="s">
        <v>95</v>
      </c>
      <c r="E12" s="139" t="s">
        <v>95</v>
      </c>
      <c r="F12" s="139" t="s">
        <v>95</v>
      </c>
      <c r="G12" s="139" t="s">
        <v>95</v>
      </c>
      <c r="H12" s="139" t="s">
        <v>95</v>
      </c>
      <c r="I12" s="139" t="s">
        <v>95</v>
      </c>
      <c r="J12" s="139" t="s">
        <v>95</v>
      </c>
      <c r="K12" s="139" t="s">
        <v>95</v>
      </c>
      <c r="L12" s="139" t="s">
        <v>95</v>
      </c>
      <c r="M12" s="139" t="s">
        <v>95</v>
      </c>
      <c r="N12" s="139" t="s">
        <v>95</v>
      </c>
      <c r="O12" s="139" t="s">
        <v>95</v>
      </c>
      <c r="P12" s="139" t="s">
        <v>95</v>
      </c>
      <c r="Q12" s="139" t="s">
        <v>95</v>
      </c>
      <c r="R12" s="139" t="s">
        <v>95</v>
      </c>
      <c r="S12" s="139" t="s">
        <v>95</v>
      </c>
      <c r="T12" s="139" t="s">
        <v>95</v>
      </c>
      <c r="U12" s="139">
        <v>4.3</v>
      </c>
      <c r="V12" s="14"/>
    </row>
    <row r="13" spans="1:22" x14ac:dyDescent="0.25">
      <c r="A13" s="44" t="s">
        <v>4</v>
      </c>
      <c r="B13" s="139">
        <v>11.1</v>
      </c>
      <c r="C13" s="139">
        <v>9.1</v>
      </c>
      <c r="D13" s="139">
        <v>10.7</v>
      </c>
      <c r="E13" s="139">
        <v>12.1</v>
      </c>
      <c r="F13" s="139">
        <v>10.1</v>
      </c>
      <c r="G13" s="139">
        <v>12.5</v>
      </c>
      <c r="H13" s="139">
        <v>12.9</v>
      </c>
      <c r="I13" s="139">
        <v>15.8</v>
      </c>
      <c r="J13" s="139">
        <v>16.2</v>
      </c>
      <c r="K13" s="139">
        <v>15.8</v>
      </c>
      <c r="L13" s="139">
        <v>10.199999999999999</v>
      </c>
      <c r="M13" s="139">
        <v>20.3</v>
      </c>
      <c r="N13" s="139">
        <v>18.2</v>
      </c>
      <c r="O13" s="139">
        <v>21.5</v>
      </c>
      <c r="P13" s="139">
        <v>19.899999999999999</v>
      </c>
      <c r="Q13" s="139">
        <v>23</v>
      </c>
      <c r="R13" s="139">
        <v>23.4</v>
      </c>
      <c r="S13" s="139">
        <v>19.899999999999999</v>
      </c>
      <c r="T13" s="139">
        <v>25.6</v>
      </c>
      <c r="U13" s="139">
        <v>28.6</v>
      </c>
      <c r="V13" s="14"/>
    </row>
    <row r="14" spans="1:22" x14ac:dyDescent="0.25">
      <c r="A14" s="44" t="s">
        <v>5</v>
      </c>
      <c r="B14" s="139" t="s">
        <v>95</v>
      </c>
      <c r="C14" s="139" t="s">
        <v>95</v>
      </c>
      <c r="D14" s="139" t="s">
        <v>95</v>
      </c>
      <c r="E14" s="139" t="s">
        <v>95</v>
      </c>
      <c r="F14" s="139" t="s">
        <v>95</v>
      </c>
      <c r="G14" s="139" t="s">
        <v>95</v>
      </c>
      <c r="H14" s="139" t="s">
        <v>95</v>
      </c>
      <c r="I14" s="139" t="s">
        <v>95</v>
      </c>
      <c r="J14" s="139" t="s">
        <v>95</v>
      </c>
      <c r="K14" s="139" t="s">
        <v>95</v>
      </c>
      <c r="L14" s="139" t="s">
        <v>95</v>
      </c>
      <c r="M14" s="139" t="s">
        <v>95</v>
      </c>
      <c r="N14" s="139" t="s">
        <v>95</v>
      </c>
      <c r="O14" s="139" t="s">
        <v>95</v>
      </c>
      <c r="P14" s="139" t="s">
        <v>95</v>
      </c>
      <c r="Q14" s="139" t="s">
        <v>95</v>
      </c>
      <c r="R14" s="139" t="s">
        <v>95</v>
      </c>
      <c r="S14" s="139" t="s">
        <v>95</v>
      </c>
      <c r="T14" s="139" t="s">
        <v>95</v>
      </c>
      <c r="U14" s="139" t="s">
        <v>95</v>
      </c>
      <c r="V14" s="14"/>
    </row>
    <row r="15" spans="1:22" x14ac:dyDescent="0.25">
      <c r="A15" s="44" t="s">
        <v>6</v>
      </c>
      <c r="B15" s="139" t="s">
        <v>95</v>
      </c>
      <c r="C15" s="139" t="s">
        <v>95</v>
      </c>
      <c r="D15" s="139" t="s">
        <v>95</v>
      </c>
      <c r="E15" s="139" t="s">
        <v>95</v>
      </c>
      <c r="F15" s="139" t="s">
        <v>95</v>
      </c>
      <c r="G15" s="139" t="s">
        <v>95</v>
      </c>
      <c r="H15" s="139" t="s">
        <v>95</v>
      </c>
      <c r="I15" s="139" t="s">
        <v>95</v>
      </c>
      <c r="J15" s="139" t="s">
        <v>95</v>
      </c>
      <c r="K15" s="139" t="s">
        <v>95</v>
      </c>
      <c r="L15" s="139" t="s">
        <v>95</v>
      </c>
      <c r="M15" s="139" t="s">
        <v>95</v>
      </c>
      <c r="N15" s="139" t="s">
        <v>95</v>
      </c>
      <c r="O15" s="139" t="s">
        <v>95</v>
      </c>
      <c r="P15" s="139" t="s">
        <v>95</v>
      </c>
      <c r="Q15" s="139">
        <v>21.4</v>
      </c>
      <c r="R15" s="139">
        <v>5.2</v>
      </c>
      <c r="S15" s="139">
        <v>4</v>
      </c>
      <c r="T15" s="139" t="s">
        <v>95</v>
      </c>
      <c r="U15" s="139" t="s">
        <v>95</v>
      </c>
      <c r="V15" s="14"/>
    </row>
    <row r="16" spans="1:22" x14ac:dyDescent="0.25">
      <c r="A16" s="44" t="s">
        <v>7</v>
      </c>
      <c r="B16" s="139" t="s">
        <v>95</v>
      </c>
      <c r="C16" s="139" t="s">
        <v>95</v>
      </c>
      <c r="D16" s="139" t="s">
        <v>95</v>
      </c>
      <c r="E16" s="139" t="s">
        <v>95</v>
      </c>
      <c r="F16" s="139" t="s">
        <v>95</v>
      </c>
      <c r="G16" s="139" t="s">
        <v>95</v>
      </c>
      <c r="H16" s="139" t="s">
        <v>95</v>
      </c>
      <c r="I16" s="139" t="s">
        <v>95</v>
      </c>
      <c r="J16" s="139" t="s">
        <v>95</v>
      </c>
      <c r="K16" s="139" t="s">
        <v>95</v>
      </c>
      <c r="L16" s="139" t="s">
        <v>95</v>
      </c>
      <c r="M16" s="139" t="s">
        <v>95</v>
      </c>
      <c r="N16" s="139" t="s">
        <v>95</v>
      </c>
      <c r="O16" s="139" t="s">
        <v>95</v>
      </c>
      <c r="P16" s="139" t="s">
        <v>95</v>
      </c>
      <c r="Q16" s="139" t="s">
        <v>95</v>
      </c>
      <c r="R16" s="139" t="s">
        <v>95</v>
      </c>
      <c r="S16" s="139" t="s">
        <v>95</v>
      </c>
      <c r="T16" s="139" t="s">
        <v>95</v>
      </c>
      <c r="U16" s="139" t="s">
        <v>95</v>
      </c>
      <c r="V16" s="14"/>
    </row>
    <row r="17" spans="1:22" x14ac:dyDescent="0.25">
      <c r="A17" s="44" t="s">
        <v>8</v>
      </c>
      <c r="B17" s="139">
        <v>7.8</v>
      </c>
      <c r="C17" s="139">
        <v>5.2</v>
      </c>
      <c r="D17" s="139">
        <v>8.8000000000000007</v>
      </c>
      <c r="E17" s="139">
        <v>8.3000000000000007</v>
      </c>
      <c r="F17" s="139">
        <v>6.1</v>
      </c>
      <c r="G17" s="139">
        <v>8.3000000000000007</v>
      </c>
      <c r="H17" s="139">
        <v>9.5</v>
      </c>
      <c r="I17" s="139">
        <v>13.9</v>
      </c>
      <c r="J17" s="139">
        <v>15</v>
      </c>
      <c r="K17" s="139">
        <v>14.6</v>
      </c>
      <c r="L17" s="139">
        <v>10.4</v>
      </c>
      <c r="M17" s="139">
        <v>20.2</v>
      </c>
      <c r="N17" s="139">
        <v>17.8</v>
      </c>
      <c r="O17" s="139">
        <v>20.8</v>
      </c>
      <c r="P17" s="139">
        <v>18.899999999999999</v>
      </c>
      <c r="Q17" s="139">
        <v>21.9</v>
      </c>
      <c r="R17" s="139">
        <v>22.9</v>
      </c>
      <c r="S17" s="139">
        <v>21.1</v>
      </c>
      <c r="T17" s="139">
        <v>24.6</v>
      </c>
      <c r="U17" s="139">
        <v>29.9</v>
      </c>
      <c r="V17" s="14"/>
    </row>
    <row r="18" spans="1:22" x14ac:dyDescent="0.25">
      <c r="A18" s="44" t="s">
        <v>9</v>
      </c>
      <c r="B18" s="139">
        <v>8.8000000000000007</v>
      </c>
      <c r="C18" s="139">
        <v>8.3000000000000007</v>
      </c>
      <c r="D18" s="139">
        <v>10.199999999999999</v>
      </c>
      <c r="E18" s="139">
        <v>10.199999999999999</v>
      </c>
      <c r="F18" s="139">
        <v>11.4</v>
      </c>
      <c r="G18" s="139">
        <v>13.9</v>
      </c>
      <c r="H18" s="139">
        <v>13.9</v>
      </c>
      <c r="I18" s="139">
        <v>16.2</v>
      </c>
      <c r="J18" s="139">
        <v>17.5</v>
      </c>
      <c r="K18" s="139">
        <v>17.2</v>
      </c>
      <c r="L18" s="139">
        <v>11.1</v>
      </c>
      <c r="M18" s="139">
        <v>21.4</v>
      </c>
      <c r="N18" s="139">
        <v>19.100000000000001</v>
      </c>
      <c r="O18" s="139">
        <v>19.100000000000001</v>
      </c>
      <c r="P18" s="139">
        <v>16.2</v>
      </c>
      <c r="Q18" s="139">
        <v>20.8</v>
      </c>
      <c r="R18" s="139">
        <v>20.100000000000001</v>
      </c>
      <c r="S18" s="139">
        <v>17.8</v>
      </c>
      <c r="T18" s="139">
        <v>22.1</v>
      </c>
      <c r="U18" s="139">
        <v>26.7</v>
      </c>
      <c r="V18" s="14"/>
    </row>
    <row r="19" spans="1:22" x14ac:dyDescent="0.25">
      <c r="A19" s="44" t="s">
        <v>10</v>
      </c>
      <c r="B19" s="139" t="s">
        <v>95</v>
      </c>
      <c r="C19" s="139" t="s">
        <v>95</v>
      </c>
      <c r="D19" s="139" t="s">
        <v>95</v>
      </c>
      <c r="E19" s="139" t="s">
        <v>95</v>
      </c>
      <c r="F19" s="139" t="s">
        <v>95</v>
      </c>
      <c r="G19" s="139" t="s">
        <v>95</v>
      </c>
      <c r="H19" s="139" t="s">
        <v>95</v>
      </c>
      <c r="I19" s="139" t="s">
        <v>95</v>
      </c>
      <c r="J19" s="139" t="s">
        <v>95</v>
      </c>
      <c r="K19" s="139" t="s">
        <v>95</v>
      </c>
      <c r="L19" s="139" t="s">
        <v>95</v>
      </c>
      <c r="M19" s="139" t="s">
        <v>95</v>
      </c>
      <c r="N19" s="139" t="s">
        <v>95</v>
      </c>
      <c r="O19" s="139" t="s">
        <v>95</v>
      </c>
      <c r="P19" s="139" t="s">
        <v>95</v>
      </c>
      <c r="Q19" s="139" t="s">
        <v>95</v>
      </c>
      <c r="R19" s="139" t="s">
        <v>95</v>
      </c>
      <c r="S19" s="139" t="s">
        <v>95</v>
      </c>
      <c r="T19" s="139" t="s">
        <v>95</v>
      </c>
      <c r="U19" s="139" t="s">
        <v>95</v>
      </c>
      <c r="V19" s="14"/>
    </row>
    <row r="20" spans="1:22" x14ac:dyDescent="0.25">
      <c r="A20" s="44" t="s">
        <v>11</v>
      </c>
      <c r="B20" s="139">
        <v>7.5</v>
      </c>
      <c r="C20" s="139">
        <v>6</v>
      </c>
      <c r="D20" s="139">
        <v>9.1999999999999993</v>
      </c>
      <c r="E20" s="139">
        <v>9.9</v>
      </c>
      <c r="F20" s="139">
        <v>9</v>
      </c>
      <c r="G20" s="139">
        <v>1.2</v>
      </c>
      <c r="H20" s="139">
        <v>13.4</v>
      </c>
      <c r="I20" s="139" t="s">
        <v>95</v>
      </c>
      <c r="J20" s="139">
        <v>15.4</v>
      </c>
      <c r="K20" s="139">
        <v>14.9</v>
      </c>
      <c r="L20" s="139">
        <v>12.7</v>
      </c>
      <c r="M20" s="139">
        <v>22</v>
      </c>
      <c r="N20" s="139">
        <v>17.7</v>
      </c>
      <c r="O20" s="139">
        <v>21.1</v>
      </c>
      <c r="P20" s="139">
        <v>20</v>
      </c>
      <c r="Q20" s="139">
        <v>21.7</v>
      </c>
      <c r="R20" s="139">
        <v>22.2</v>
      </c>
      <c r="S20" s="139">
        <v>18.7</v>
      </c>
      <c r="T20" s="139">
        <v>24.5</v>
      </c>
      <c r="U20" s="139">
        <v>27</v>
      </c>
      <c r="V20" s="14"/>
    </row>
    <row r="21" spans="1:22" x14ac:dyDescent="0.25">
      <c r="A21" s="44" t="s">
        <v>12</v>
      </c>
      <c r="B21" s="139">
        <v>4.5999999999999996</v>
      </c>
      <c r="C21" s="139">
        <v>3.1</v>
      </c>
      <c r="D21" s="139">
        <v>10.199999999999999</v>
      </c>
      <c r="E21" s="139">
        <v>6.5</v>
      </c>
      <c r="F21" s="139">
        <v>10</v>
      </c>
      <c r="G21" s="139">
        <v>11.6</v>
      </c>
      <c r="H21" s="139">
        <v>8.3000000000000007</v>
      </c>
      <c r="I21" s="139">
        <v>13.6</v>
      </c>
      <c r="J21" s="139">
        <v>8.8000000000000007</v>
      </c>
      <c r="K21" s="139">
        <v>18.7</v>
      </c>
      <c r="L21" s="139">
        <v>8</v>
      </c>
      <c r="M21" s="139">
        <v>16</v>
      </c>
      <c r="N21" s="139">
        <v>14.5</v>
      </c>
      <c r="O21" s="139">
        <v>15.5</v>
      </c>
      <c r="P21" s="139">
        <v>16.5</v>
      </c>
      <c r="Q21" s="139">
        <v>16.8</v>
      </c>
      <c r="R21" s="139">
        <v>16.600000000000001</v>
      </c>
      <c r="S21" s="139">
        <v>14.1</v>
      </c>
      <c r="T21" s="139">
        <v>20.2</v>
      </c>
      <c r="U21" s="139">
        <v>24.3</v>
      </c>
      <c r="V21" s="14"/>
    </row>
    <row r="22" spans="1:22" x14ac:dyDescent="0.25">
      <c r="A22" s="44" t="s">
        <v>336</v>
      </c>
      <c r="B22" s="139" t="s">
        <v>95</v>
      </c>
      <c r="C22" s="139" t="s">
        <v>95</v>
      </c>
      <c r="D22" s="139" t="s">
        <v>95</v>
      </c>
      <c r="E22" s="139" t="s">
        <v>95</v>
      </c>
      <c r="F22" s="139" t="s">
        <v>95</v>
      </c>
      <c r="G22" s="139" t="s">
        <v>95</v>
      </c>
      <c r="H22" s="139" t="s">
        <v>95</v>
      </c>
      <c r="I22" s="139" t="s">
        <v>95</v>
      </c>
      <c r="J22" s="139" t="s">
        <v>95</v>
      </c>
      <c r="K22" s="139" t="s">
        <v>95</v>
      </c>
      <c r="L22" s="139" t="s">
        <v>95</v>
      </c>
      <c r="M22" s="139" t="s">
        <v>95</v>
      </c>
      <c r="N22" s="139" t="s">
        <v>95</v>
      </c>
      <c r="O22" s="139" t="s">
        <v>95</v>
      </c>
      <c r="P22" s="139" t="s">
        <v>95</v>
      </c>
      <c r="Q22" s="139" t="s">
        <v>95</v>
      </c>
      <c r="R22" s="139" t="s">
        <v>95</v>
      </c>
      <c r="S22" s="139" t="s">
        <v>95</v>
      </c>
      <c r="T22" s="139">
        <v>13.1</v>
      </c>
      <c r="U22" s="139" t="s">
        <v>95</v>
      </c>
      <c r="V22" s="14"/>
    </row>
    <row r="23" spans="1:22" x14ac:dyDescent="0.25">
      <c r="A23" s="44" t="s">
        <v>14</v>
      </c>
      <c r="B23" s="139">
        <v>6.6</v>
      </c>
      <c r="C23" s="139">
        <v>6.6</v>
      </c>
      <c r="D23" s="139">
        <v>8.5</v>
      </c>
      <c r="E23" s="139">
        <v>8.3000000000000007</v>
      </c>
      <c r="F23" s="139">
        <v>8.3000000000000007</v>
      </c>
      <c r="G23" s="139">
        <v>11.2</v>
      </c>
      <c r="H23" s="139">
        <v>9.8000000000000007</v>
      </c>
      <c r="I23" s="139">
        <v>12</v>
      </c>
      <c r="J23" s="139">
        <v>12</v>
      </c>
      <c r="K23" s="139">
        <v>14.1</v>
      </c>
      <c r="L23" s="139">
        <v>8.5</v>
      </c>
      <c r="M23" s="139">
        <v>16.8</v>
      </c>
      <c r="N23" s="139">
        <v>15.4</v>
      </c>
      <c r="O23" s="139">
        <v>17.600000000000001</v>
      </c>
      <c r="P23" s="139">
        <v>15</v>
      </c>
      <c r="Q23" s="139">
        <v>19.100000000000001</v>
      </c>
      <c r="R23" s="139">
        <v>17.899999999999999</v>
      </c>
      <c r="S23" s="139">
        <v>16.2</v>
      </c>
      <c r="T23" s="139">
        <v>20.2</v>
      </c>
      <c r="U23" s="139">
        <v>24.3</v>
      </c>
      <c r="V23" s="14"/>
    </row>
    <row r="24" spans="1:22" x14ac:dyDescent="0.25">
      <c r="A24" s="44" t="s">
        <v>15</v>
      </c>
      <c r="B24" s="139" t="s">
        <v>95</v>
      </c>
      <c r="C24" s="139" t="s">
        <v>95</v>
      </c>
      <c r="D24" s="139" t="s">
        <v>95</v>
      </c>
      <c r="E24" s="139" t="s">
        <v>95</v>
      </c>
      <c r="F24" s="139" t="s">
        <v>95</v>
      </c>
      <c r="G24" s="139" t="s">
        <v>95</v>
      </c>
      <c r="H24" s="139" t="s">
        <v>95</v>
      </c>
      <c r="I24" s="139" t="s">
        <v>95</v>
      </c>
      <c r="J24" s="139" t="s">
        <v>95</v>
      </c>
      <c r="K24" s="139" t="s">
        <v>95</v>
      </c>
      <c r="L24" s="139" t="s">
        <v>95</v>
      </c>
      <c r="M24" s="139" t="s">
        <v>95</v>
      </c>
      <c r="N24" s="139" t="s">
        <v>95</v>
      </c>
      <c r="O24" s="139" t="s">
        <v>95</v>
      </c>
      <c r="P24" s="139" t="s">
        <v>95</v>
      </c>
      <c r="Q24" s="139" t="s">
        <v>95</v>
      </c>
      <c r="R24" s="139" t="s">
        <v>95</v>
      </c>
      <c r="S24" s="139" t="s">
        <v>95</v>
      </c>
      <c r="T24" s="139" t="s">
        <v>95</v>
      </c>
      <c r="U24" s="139" t="s">
        <v>95</v>
      </c>
      <c r="V24" s="14"/>
    </row>
    <row r="25" spans="1:22" x14ac:dyDescent="0.25">
      <c r="A25" s="44" t="s">
        <v>16</v>
      </c>
      <c r="B25" s="139">
        <v>6.9</v>
      </c>
      <c r="C25" s="139">
        <v>4.7</v>
      </c>
      <c r="D25" s="139">
        <v>9.6</v>
      </c>
      <c r="E25" s="139">
        <v>12.1</v>
      </c>
      <c r="F25" s="139">
        <v>6.4</v>
      </c>
      <c r="G25" s="139">
        <v>8.6</v>
      </c>
      <c r="H25" s="139">
        <v>6.1</v>
      </c>
      <c r="I25" s="139">
        <v>8.4</v>
      </c>
      <c r="J25" s="139">
        <v>7.7</v>
      </c>
      <c r="K25" s="139">
        <v>5.4</v>
      </c>
      <c r="L25" s="139">
        <v>11.9</v>
      </c>
      <c r="M25" s="139">
        <v>14.4</v>
      </c>
      <c r="N25" s="139">
        <v>15.1</v>
      </c>
      <c r="O25" s="139">
        <v>17.899999999999999</v>
      </c>
      <c r="P25" s="139">
        <v>16.7</v>
      </c>
      <c r="Q25" s="139">
        <v>21.7</v>
      </c>
      <c r="R25" s="139">
        <v>17.3</v>
      </c>
      <c r="S25" s="139">
        <v>12.6</v>
      </c>
      <c r="T25" s="139">
        <v>21.7</v>
      </c>
      <c r="U25" s="139">
        <v>28.5</v>
      </c>
      <c r="V25" s="14"/>
    </row>
    <row r="26" spans="1:22" x14ac:dyDescent="0.25">
      <c r="A26" s="44" t="s">
        <v>17</v>
      </c>
      <c r="B26" s="139" t="s">
        <v>95</v>
      </c>
      <c r="C26" s="139" t="s">
        <v>95</v>
      </c>
      <c r="D26" s="139" t="s">
        <v>95</v>
      </c>
      <c r="E26" s="139" t="s">
        <v>95</v>
      </c>
      <c r="F26" s="139" t="s">
        <v>95</v>
      </c>
      <c r="G26" s="139" t="s">
        <v>95</v>
      </c>
      <c r="H26" s="139" t="s">
        <v>95</v>
      </c>
      <c r="I26" s="139" t="s">
        <v>95</v>
      </c>
      <c r="J26" s="139" t="s">
        <v>95</v>
      </c>
      <c r="K26" s="139" t="s">
        <v>95</v>
      </c>
      <c r="L26" s="139" t="s">
        <v>95</v>
      </c>
      <c r="M26" s="139" t="s">
        <v>95</v>
      </c>
      <c r="N26" s="139" t="s">
        <v>95</v>
      </c>
      <c r="O26" s="139" t="s">
        <v>95</v>
      </c>
      <c r="P26" s="139" t="s">
        <v>95</v>
      </c>
      <c r="Q26" s="139" t="s">
        <v>95</v>
      </c>
      <c r="R26" s="139" t="s">
        <v>95</v>
      </c>
      <c r="S26" s="139" t="s">
        <v>95</v>
      </c>
      <c r="T26" s="139" t="s">
        <v>95</v>
      </c>
      <c r="U26" s="139" t="s">
        <v>95</v>
      </c>
      <c r="V26" s="14"/>
    </row>
    <row r="27" spans="1:22" x14ac:dyDescent="0.25">
      <c r="A27" s="44" t="s">
        <v>18</v>
      </c>
      <c r="B27" s="139" t="s">
        <v>95</v>
      </c>
      <c r="C27" s="139" t="s">
        <v>95</v>
      </c>
      <c r="D27" s="139" t="s">
        <v>95</v>
      </c>
      <c r="E27" s="139" t="s">
        <v>95</v>
      </c>
      <c r="F27" s="139" t="s">
        <v>95</v>
      </c>
      <c r="G27" s="139" t="s">
        <v>95</v>
      </c>
      <c r="H27" s="139" t="s">
        <v>95</v>
      </c>
      <c r="I27" s="139" t="s">
        <v>95</v>
      </c>
      <c r="J27" s="139" t="s">
        <v>95</v>
      </c>
      <c r="K27" s="139" t="s">
        <v>95</v>
      </c>
      <c r="L27" s="139" t="s">
        <v>95</v>
      </c>
      <c r="M27" s="139" t="s">
        <v>95</v>
      </c>
      <c r="N27" s="139" t="s">
        <v>95</v>
      </c>
      <c r="O27" s="139" t="s">
        <v>95</v>
      </c>
      <c r="P27" s="139" t="s">
        <v>95</v>
      </c>
      <c r="Q27" s="139" t="s">
        <v>95</v>
      </c>
      <c r="R27" s="139" t="s">
        <v>95</v>
      </c>
      <c r="S27" s="139" t="s">
        <v>95</v>
      </c>
      <c r="T27" s="139" t="s">
        <v>95</v>
      </c>
      <c r="U27" s="139" t="s">
        <v>95</v>
      </c>
      <c r="V27" s="14"/>
    </row>
    <row r="28" spans="1:22" ht="18" x14ac:dyDescent="0.25">
      <c r="A28" s="43" t="s">
        <v>94</v>
      </c>
      <c r="B28" s="98" t="s">
        <v>95</v>
      </c>
      <c r="C28" s="98" t="s">
        <v>95</v>
      </c>
      <c r="D28" s="98" t="s">
        <v>95</v>
      </c>
      <c r="E28" s="98" t="s">
        <v>95</v>
      </c>
      <c r="F28" s="98" t="s">
        <v>95</v>
      </c>
      <c r="G28" s="98" t="s">
        <v>95</v>
      </c>
      <c r="H28" s="98" t="s">
        <v>95</v>
      </c>
      <c r="I28" s="98" t="s">
        <v>95</v>
      </c>
      <c r="J28" s="98" t="s">
        <v>95</v>
      </c>
      <c r="K28" s="98" t="s">
        <v>95</v>
      </c>
      <c r="L28" s="98" t="s">
        <v>95</v>
      </c>
      <c r="M28" s="98" t="s">
        <v>95</v>
      </c>
      <c r="N28" s="98" t="s">
        <v>95</v>
      </c>
      <c r="O28" s="98" t="s">
        <v>95</v>
      </c>
      <c r="P28" s="98" t="s">
        <v>95</v>
      </c>
      <c r="Q28" s="98" t="s">
        <v>95</v>
      </c>
      <c r="R28" s="98" t="s">
        <v>95</v>
      </c>
      <c r="S28" s="98" t="s">
        <v>95</v>
      </c>
      <c r="T28" s="139" t="s">
        <v>95</v>
      </c>
      <c r="U28" s="139" t="s">
        <v>95</v>
      </c>
      <c r="V28" s="14"/>
    </row>
    <row r="29" spans="1:22" x14ac:dyDescent="0.25">
      <c r="A29" s="287" t="s">
        <v>19</v>
      </c>
      <c r="B29" s="139" t="s">
        <v>95</v>
      </c>
      <c r="C29" s="139" t="s">
        <v>95</v>
      </c>
      <c r="D29" s="139" t="s">
        <v>95</v>
      </c>
      <c r="E29" s="139" t="s">
        <v>95</v>
      </c>
      <c r="F29" s="139" t="s">
        <v>95</v>
      </c>
      <c r="G29" s="139" t="s">
        <v>95</v>
      </c>
      <c r="H29" s="139" t="s">
        <v>95</v>
      </c>
      <c r="I29" s="139" t="s">
        <v>95</v>
      </c>
      <c r="J29" s="139" t="s">
        <v>95</v>
      </c>
      <c r="K29" s="139" t="s">
        <v>95</v>
      </c>
      <c r="L29" s="139" t="s">
        <v>95</v>
      </c>
      <c r="M29" s="139" t="s">
        <v>95</v>
      </c>
      <c r="N29" s="139" t="s">
        <v>95</v>
      </c>
      <c r="O29" s="139" t="s">
        <v>95</v>
      </c>
      <c r="P29" s="139" t="s">
        <v>95</v>
      </c>
      <c r="Q29" s="139" t="s">
        <v>95</v>
      </c>
      <c r="R29" s="139" t="s">
        <v>95</v>
      </c>
      <c r="S29" s="139" t="s">
        <v>95</v>
      </c>
      <c r="T29" s="139" t="s">
        <v>95</v>
      </c>
      <c r="U29" s="139" t="s">
        <v>95</v>
      </c>
      <c r="V29" s="14"/>
    </row>
    <row r="30" spans="1:22" x14ac:dyDescent="0.25">
      <c r="A30" s="287" t="s">
        <v>20</v>
      </c>
      <c r="B30" s="139" t="s">
        <v>95</v>
      </c>
      <c r="C30" s="139" t="s">
        <v>95</v>
      </c>
      <c r="D30" s="139" t="s">
        <v>95</v>
      </c>
      <c r="E30" s="139" t="s">
        <v>95</v>
      </c>
      <c r="F30" s="139" t="s">
        <v>95</v>
      </c>
      <c r="G30" s="139" t="s">
        <v>95</v>
      </c>
      <c r="H30" s="139" t="s">
        <v>95</v>
      </c>
      <c r="I30" s="139" t="s">
        <v>95</v>
      </c>
      <c r="J30" s="139" t="s">
        <v>95</v>
      </c>
      <c r="K30" s="139" t="s">
        <v>95</v>
      </c>
      <c r="L30" s="139" t="s">
        <v>95</v>
      </c>
      <c r="M30" s="139" t="s">
        <v>95</v>
      </c>
      <c r="N30" s="139" t="s">
        <v>95</v>
      </c>
      <c r="O30" s="139" t="s">
        <v>95</v>
      </c>
      <c r="P30" s="139" t="s">
        <v>95</v>
      </c>
      <c r="Q30" s="139" t="s">
        <v>95</v>
      </c>
      <c r="R30" s="139" t="s">
        <v>95</v>
      </c>
      <c r="S30" s="139" t="s">
        <v>95</v>
      </c>
      <c r="T30" s="139" t="s">
        <v>95</v>
      </c>
      <c r="U30" s="139" t="s">
        <v>95</v>
      </c>
      <c r="V30" s="14"/>
    </row>
    <row r="31" spans="1:22" x14ac:dyDescent="0.25">
      <c r="A31" s="287" t="s">
        <v>21</v>
      </c>
      <c r="B31" s="139" t="s">
        <v>95</v>
      </c>
      <c r="C31" s="139" t="s">
        <v>95</v>
      </c>
      <c r="D31" s="139" t="s">
        <v>95</v>
      </c>
      <c r="E31" s="139" t="s">
        <v>95</v>
      </c>
      <c r="F31" s="139" t="s">
        <v>95</v>
      </c>
      <c r="G31" s="139" t="s">
        <v>95</v>
      </c>
      <c r="H31" s="139" t="s">
        <v>95</v>
      </c>
      <c r="I31" s="139" t="s">
        <v>95</v>
      </c>
      <c r="J31" s="139" t="s">
        <v>95</v>
      </c>
      <c r="K31" s="139" t="s">
        <v>95</v>
      </c>
      <c r="L31" s="139" t="s">
        <v>95</v>
      </c>
      <c r="M31" s="139" t="s">
        <v>95</v>
      </c>
      <c r="N31" s="139" t="s">
        <v>95</v>
      </c>
      <c r="O31" s="139" t="s">
        <v>95</v>
      </c>
      <c r="P31" s="139" t="s">
        <v>95</v>
      </c>
      <c r="Q31" s="139" t="s">
        <v>95</v>
      </c>
      <c r="R31" s="139" t="s">
        <v>95</v>
      </c>
      <c r="S31" s="139" t="s">
        <v>95</v>
      </c>
      <c r="T31" s="139" t="s">
        <v>95</v>
      </c>
      <c r="U31" s="139" t="s">
        <v>95</v>
      </c>
      <c r="V31" s="14"/>
    </row>
    <row r="32" spans="1:22" x14ac:dyDescent="0.25">
      <c r="A32" s="287" t="s">
        <v>274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"/>
    </row>
    <row r="33" spans="1:22" ht="19.5" x14ac:dyDescent="0.25">
      <c r="A33" s="51" t="s">
        <v>271</v>
      </c>
      <c r="B33" s="139" t="s">
        <v>95</v>
      </c>
      <c r="C33" s="139" t="s">
        <v>95</v>
      </c>
      <c r="D33" s="139" t="s">
        <v>95</v>
      </c>
      <c r="E33" s="139" t="s">
        <v>95</v>
      </c>
      <c r="F33" s="139" t="s">
        <v>95</v>
      </c>
      <c r="G33" s="139" t="s">
        <v>95</v>
      </c>
      <c r="H33" s="139" t="s">
        <v>95</v>
      </c>
      <c r="I33" s="139" t="s">
        <v>95</v>
      </c>
      <c r="J33" s="139" t="s">
        <v>95</v>
      </c>
      <c r="K33" s="139" t="s">
        <v>95</v>
      </c>
      <c r="L33" s="139" t="s">
        <v>95</v>
      </c>
      <c r="M33" s="139" t="s">
        <v>95</v>
      </c>
      <c r="N33" s="139" t="s">
        <v>95</v>
      </c>
      <c r="O33" s="139" t="s">
        <v>95</v>
      </c>
      <c r="P33" s="139" t="s">
        <v>95</v>
      </c>
      <c r="Q33" s="139" t="s">
        <v>95</v>
      </c>
      <c r="R33" s="139" t="s">
        <v>95</v>
      </c>
      <c r="S33" s="139" t="s">
        <v>95</v>
      </c>
      <c r="T33" s="139" t="s">
        <v>95</v>
      </c>
      <c r="U33" s="139" t="s">
        <v>95</v>
      </c>
      <c r="V33" s="14"/>
    </row>
    <row r="34" spans="1:22" ht="19.5" x14ac:dyDescent="0.25">
      <c r="A34" s="51" t="s">
        <v>272</v>
      </c>
      <c r="B34" s="139" t="s">
        <v>95</v>
      </c>
      <c r="C34" s="139" t="s">
        <v>95</v>
      </c>
      <c r="D34" s="139" t="s">
        <v>95</v>
      </c>
      <c r="E34" s="139" t="s">
        <v>95</v>
      </c>
      <c r="F34" s="139" t="s">
        <v>95</v>
      </c>
      <c r="G34" s="139" t="s">
        <v>95</v>
      </c>
      <c r="H34" s="139" t="s">
        <v>95</v>
      </c>
      <c r="I34" s="139" t="s">
        <v>95</v>
      </c>
      <c r="J34" s="139" t="s">
        <v>95</v>
      </c>
      <c r="K34" s="139" t="s">
        <v>95</v>
      </c>
      <c r="L34" s="139" t="s">
        <v>95</v>
      </c>
      <c r="M34" s="139" t="s">
        <v>95</v>
      </c>
      <c r="N34" s="139" t="s">
        <v>95</v>
      </c>
      <c r="O34" s="139" t="s">
        <v>95</v>
      </c>
      <c r="P34" s="139" t="s">
        <v>95</v>
      </c>
      <c r="Q34" s="139" t="s">
        <v>95</v>
      </c>
      <c r="R34" s="139" t="s">
        <v>95</v>
      </c>
      <c r="S34" s="139" t="s">
        <v>95</v>
      </c>
      <c r="T34" s="139" t="s">
        <v>95</v>
      </c>
      <c r="U34" s="139" t="s">
        <v>95</v>
      </c>
      <c r="V34" s="14"/>
    </row>
    <row r="35" spans="1:22" x14ac:dyDescent="0.25">
      <c r="A35" s="287" t="s">
        <v>24</v>
      </c>
      <c r="B35" s="139" t="s">
        <v>95</v>
      </c>
      <c r="C35" s="139" t="s">
        <v>95</v>
      </c>
      <c r="D35" s="139" t="s">
        <v>95</v>
      </c>
      <c r="E35" s="139" t="s">
        <v>95</v>
      </c>
      <c r="F35" s="139" t="s">
        <v>95</v>
      </c>
      <c r="G35" s="139" t="s">
        <v>95</v>
      </c>
      <c r="H35" s="139" t="s">
        <v>95</v>
      </c>
      <c r="I35" s="139" t="s">
        <v>95</v>
      </c>
      <c r="J35" s="139" t="s">
        <v>95</v>
      </c>
      <c r="K35" s="139" t="s">
        <v>95</v>
      </c>
      <c r="L35" s="139" t="s">
        <v>95</v>
      </c>
      <c r="M35" s="139" t="s">
        <v>95</v>
      </c>
      <c r="N35" s="139" t="s">
        <v>95</v>
      </c>
      <c r="O35" s="139" t="s">
        <v>95</v>
      </c>
      <c r="P35" s="139" t="s">
        <v>95</v>
      </c>
      <c r="Q35" s="139" t="s">
        <v>95</v>
      </c>
      <c r="R35" s="139" t="s">
        <v>95</v>
      </c>
      <c r="S35" s="139" t="s">
        <v>95</v>
      </c>
      <c r="T35" s="139" t="s">
        <v>95</v>
      </c>
      <c r="U35" s="139" t="s">
        <v>95</v>
      </c>
      <c r="V35" s="14"/>
    </row>
    <row r="36" spans="1:22" x14ac:dyDescent="0.25">
      <c r="A36" s="44" t="s">
        <v>25</v>
      </c>
      <c r="B36" s="139" t="s">
        <v>95</v>
      </c>
      <c r="C36" s="139" t="s">
        <v>95</v>
      </c>
      <c r="D36" s="139" t="s">
        <v>95</v>
      </c>
      <c r="E36" s="139" t="s">
        <v>95</v>
      </c>
      <c r="F36" s="139" t="s">
        <v>95</v>
      </c>
      <c r="G36" s="139" t="s">
        <v>95</v>
      </c>
      <c r="H36" s="139" t="s">
        <v>95</v>
      </c>
      <c r="I36" s="139" t="s">
        <v>95</v>
      </c>
      <c r="J36" s="139" t="s">
        <v>95</v>
      </c>
      <c r="K36" s="139" t="s">
        <v>95</v>
      </c>
      <c r="L36" s="139" t="s">
        <v>95</v>
      </c>
      <c r="M36" s="139" t="s">
        <v>95</v>
      </c>
      <c r="N36" s="139" t="s">
        <v>95</v>
      </c>
      <c r="O36" s="139" t="s">
        <v>95</v>
      </c>
      <c r="P36" s="139" t="s">
        <v>95</v>
      </c>
      <c r="Q36" s="139" t="s">
        <v>95</v>
      </c>
      <c r="R36" s="139" t="s">
        <v>95</v>
      </c>
      <c r="S36" s="139" t="s">
        <v>95</v>
      </c>
      <c r="T36" s="139" t="s">
        <v>95</v>
      </c>
      <c r="U36" s="139" t="s">
        <v>95</v>
      </c>
      <c r="V36" s="14"/>
    </row>
    <row r="37" spans="1:22" x14ac:dyDescent="0.25">
      <c r="A37" s="44" t="s">
        <v>26</v>
      </c>
      <c r="B37" s="139" t="s">
        <v>95</v>
      </c>
      <c r="C37" s="139" t="s">
        <v>95</v>
      </c>
      <c r="D37" s="139" t="s">
        <v>95</v>
      </c>
      <c r="E37" s="139" t="s">
        <v>95</v>
      </c>
      <c r="F37" s="139" t="s">
        <v>95</v>
      </c>
      <c r="G37" s="139" t="s">
        <v>95</v>
      </c>
      <c r="H37" s="139" t="s">
        <v>95</v>
      </c>
      <c r="I37" s="139" t="s">
        <v>95</v>
      </c>
      <c r="J37" s="139" t="s">
        <v>95</v>
      </c>
      <c r="K37" s="139" t="s">
        <v>95</v>
      </c>
      <c r="L37" s="139" t="s">
        <v>95</v>
      </c>
      <c r="M37" s="139" t="s">
        <v>95</v>
      </c>
      <c r="N37" s="139" t="s">
        <v>95</v>
      </c>
      <c r="O37" s="139" t="s">
        <v>95</v>
      </c>
      <c r="P37" s="139" t="s">
        <v>95</v>
      </c>
      <c r="Q37" s="139" t="s">
        <v>95</v>
      </c>
      <c r="R37" s="139" t="s">
        <v>95</v>
      </c>
      <c r="S37" s="139" t="s">
        <v>95</v>
      </c>
      <c r="T37" s="139" t="s">
        <v>95</v>
      </c>
      <c r="U37" s="139" t="s">
        <v>95</v>
      </c>
      <c r="V37" s="14"/>
    </row>
    <row r="38" spans="1:22" x14ac:dyDescent="0.25">
      <c r="A38" s="44" t="s">
        <v>27</v>
      </c>
      <c r="B38" s="139" t="s">
        <v>95</v>
      </c>
      <c r="C38" s="139" t="s">
        <v>95</v>
      </c>
      <c r="D38" s="139" t="s">
        <v>95</v>
      </c>
      <c r="E38" s="139" t="s">
        <v>95</v>
      </c>
      <c r="F38" s="139" t="s">
        <v>95</v>
      </c>
      <c r="G38" s="139" t="s">
        <v>95</v>
      </c>
      <c r="H38" s="139" t="s">
        <v>95</v>
      </c>
      <c r="I38" s="139" t="s">
        <v>95</v>
      </c>
      <c r="J38" s="139" t="s">
        <v>95</v>
      </c>
      <c r="K38" s="139" t="s">
        <v>95</v>
      </c>
      <c r="L38" s="139" t="s">
        <v>95</v>
      </c>
      <c r="M38" s="139" t="s">
        <v>95</v>
      </c>
      <c r="N38" s="139" t="s">
        <v>95</v>
      </c>
      <c r="O38" s="139" t="s">
        <v>95</v>
      </c>
      <c r="P38" s="139" t="s">
        <v>95</v>
      </c>
      <c r="Q38" s="139" t="s">
        <v>95</v>
      </c>
      <c r="R38" s="139" t="s">
        <v>95</v>
      </c>
      <c r="S38" s="139" t="s">
        <v>95</v>
      </c>
      <c r="T38" s="139" t="s">
        <v>95</v>
      </c>
      <c r="U38" s="139" t="s">
        <v>95</v>
      </c>
      <c r="V38" s="14"/>
    </row>
    <row r="39" spans="1:22" x14ac:dyDescent="0.25">
      <c r="A39" s="44" t="s">
        <v>28</v>
      </c>
      <c r="B39" s="139" t="s">
        <v>95</v>
      </c>
      <c r="C39" s="139" t="s">
        <v>95</v>
      </c>
      <c r="D39" s="139" t="s">
        <v>95</v>
      </c>
      <c r="E39" s="139" t="s">
        <v>95</v>
      </c>
      <c r="F39" s="139" t="s">
        <v>95</v>
      </c>
      <c r="G39" s="139" t="s">
        <v>95</v>
      </c>
      <c r="H39" s="139" t="s">
        <v>95</v>
      </c>
      <c r="I39" s="139" t="s">
        <v>95</v>
      </c>
      <c r="J39" s="139" t="s">
        <v>95</v>
      </c>
      <c r="K39" s="139" t="s">
        <v>95</v>
      </c>
      <c r="L39" s="139" t="s">
        <v>95</v>
      </c>
      <c r="M39" s="139" t="s">
        <v>95</v>
      </c>
      <c r="N39" s="139" t="s">
        <v>95</v>
      </c>
      <c r="O39" s="139" t="s">
        <v>95</v>
      </c>
      <c r="P39" s="139" t="s">
        <v>95</v>
      </c>
      <c r="Q39" s="139" t="s">
        <v>95</v>
      </c>
      <c r="R39" s="139" t="s">
        <v>95</v>
      </c>
      <c r="S39" s="139" t="s">
        <v>95</v>
      </c>
      <c r="T39" s="139" t="s">
        <v>95</v>
      </c>
      <c r="U39" s="139" t="s">
        <v>95</v>
      </c>
      <c r="V39" s="14"/>
    </row>
    <row r="40" spans="1:22" x14ac:dyDescent="0.25">
      <c r="A40" s="44" t="s">
        <v>29</v>
      </c>
      <c r="B40" s="139" t="s">
        <v>95</v>
      </c>
      <c r="C40" s="139" t="s">
        <v>95</v>
      </c>
      <c r="D40" s="139" t="s">
        <v>95</v>
      </c>
      <c r="E40" s="139" t="s">
        <v>95</v>
      </c>
      <c r="F40" s="139" t="s">
        <v>95</v>
      </c>
      <c r="G40" s="139" t="s">
        <v>95</v>
      </c>
      <c r="H40" s="139" t="s">
        <v>95</v>
      </c>
      <c r="I40" s="139" t="s">
        <v>95</v>
      </c>
      <c r="J40" s="139" t="s">
        <v>95</v>
      </c>
      <c r="K40" s="139" t="s">
        <v>95</v>
      </c>
      <c r="L40" s="139" t="s">
        <v>95</v>
      </c>
      <c r="M40" s="139" t="s">
        <v>95</v>
      </c>
      <c r="N40" s="139" t="s">
        <v>95</v>
      </c>
      <c r="O40" s="139" t="s">
        <v>95</v>
      </c>
      <c r="P40" s="139" t="s">
        <v>95</v>
      </c>
      <c r="Q40" s="139" t="s">
        <v>95</v>
      </c>
      <c r="R40" s="139" t="s">
        <v>95</v>
      </c>
      <c r="S40" s="139" t="s">
        <v>95</v>
      </c>
      <c r="T40" s="139" t="s">
        <v>95</v>
      </c>
      <c r="U40" s="139" t="s">
        <v>95</v>
      </c>
      <c r="V40" s="14"/>
    </row>
    <row r="41" spans="1:22" x14ac:dyDescent="0.25">
      <c r="A41" s="44" t="s">
        <v>30</v>
      </c>
      <c r="B41" s="139" t="s">
        <v>95</v>
      </c>
      <c r="C41" s="139" t="s">
        <v>95</v>
      </c>
      <c r="D41" s="139" t="s">
        <v>95</v>
      </c>
      <c r="E41" s="139" t="s">
        <v>95</v>
      </c>
      <c r="F41" s="139" t="s">
        <v>95</v>
      </c>
      <c r="G41" s="139" t="s">
        <v>95</v>
      </c>
      <c r="H41" s="139" t="s">
        <v>95</v>
      </c>
      <c r="I41" s="139" t="s">
        <v>95</v>
      </c>
      <c r="J41" s="139" t="s">
        <v>95</v>
      </c>
      <c r="K41" s="139" t="s">
        <v>95</v>
      </c>
      <c r="L41" s="139" t="s">
        <v>95</v>
      </c>
      <c r="M41" s="139" t="s">
        <v>95</v>
      </c>
      <c r="N41" s="139" t="s">
        <v>95</v>
      </c>
      <c r="O41" s="139" t="s">
        <v>95</v>
      </c>
      <c r="P41" s="139" t="s">
        <v>95</v>
      </c>
      <c r="Q41" s="139" t="s">
        <v>95</v>
      </c>
      <c r="R41" s="139" t="s">
        <v>95</v>
      </c>
      <c r="S41" s="139" t="s">
        <v>95</v>
      </c>
      <c r="T41" s="139" t="s">
        <v>95</v>
      </c>
      <c r="U41" s="139" t="s">
        <v>95</v>
      </c>
      <c r="V41" s="14"/>
    </row>
    <row r="42" spans="1:22" ht="18" x14ac:dyDescent="0.25">
      <c r="A42" s="43" t="s">
        <v>129</v>
      </c>
      <c r="B42" s="98">
        <v>10.8</v>
      </c>
      <c r="C42" s="98">
        <v>9.3000000000000007</v>
      </c>
      <c r="D42" s="98">
        <v>12.4</v>
      </c>
      <c r="E42" s="98">
        <v>11.8</v>
      </c>
      <c r="F42" s="98">
        <v>12.3</v>
      </c>
      <c r="G42" s="98">
        <v>14.3</v>
      </c>
      <c r="H42" s="98">
        <v>13.8</v>
      </c>
      <c r="I42" s="98">
        <v>12.3</v>
      </c>
      <c r="J42" s="98">
        <v>14.2</v>
      </c>
      <c r="K42" s="98">
        <v>12.9</v>
      </c>
      <c r="L42" s="98">
        <v>11.5</v>
      </c>
      <c r="M42" s="98">
        <v>13.9</v>
      </c>
      <c r="N42" s="98">
        <v>14.3</v>
      </c>
      <c r="O42" s="98">
        <v>16.8</v>
      </c>
      <c r="P42" s="98">
        <v>15.8</v>
      </c>
      <c r="Q42" s="98">
        <v>16.5</v>
      </c>
      <c r="R42" s="98">
        <v>19.3</v>
      </c>
      <c r="S42" s="98">
        <v>18.8</v>
      </c>
      <c r="T42" s="98">
        <v>17.8</v>
      </c>
      <c r="U42" s="98">
        <v>21.8</v>
      </c>
      <c r="V42" s="14"/>
    </row>
    <row r="43" spans="1:22" x14ac:dyDescent="0.25">
      <c r="A43" s="44" t="s">
        <v>31</v>
      </c>
      <c r="B43" s="139">
        <v>9.9</v>
      </c>
      <c r="C43" s="139">
        <v>9.1</v>
      </c>
      <c r="D43" s="139">
        <v>10</v>
      </c>
      <c r="E43" s="139">
        <v>8.8000000000000007</v>
      </c>
      <c r="F43" s="139">
        <v>7.3</v>
      </c>
      <c r="G43" s="139">
        <v>12.9</v>
      </c>
      <c r="H43" s="139">
        <v>16</v>
      </c>
      <c r="I43" s="139">
        <v>17.100000000000001</v>
      </c>
      <c r="J43" s="139">
        <v>17.2</v>
      </c>
      <c r="K43" s="139">
        <v>18.3</v>
      </c>
      <c r="L43" s="139">
        <v>13.1</v>
      </c>
      <c r="M43" s="139">
        <v>14.3</v>
      </c>
      <c r="N43" s="139">
        <v>15.6</v>
      </c>
      <c r="O43" s="139">
        <v>17.2</v>
      </c>
      <c r="P43" s="139">
        <v>15.5</v>
      </c>
      <c r="Q43" s="139">
        <v>13.5</v>
      </c>
      <c r="R43" s="139">
        <v>16.3</v>
      </c>
      <c r="S43" s="139">
        <v>15.4</v>
      </c>
      <c r="T43" s="139">
        <v>15.8</v>
      </c>
      <c r="U43" s="139">
        <v>18.399999999999999</v>
      </c>
      <c r="V43" s="14"/>
    </row>
    <row r="44" spans="1:22" x14ac:dyDescent="0.25">
      <c r="A44" s="44" t="s">
        <v>32</v>
      </c>
      <c r="B44" s="139">
        <v>6.8</v>
      </c>
      <c r="C44" s="139">
        <v>5.7</v>
      </c>
      <c r="D44" s="139">
        <v>6.7</v>
      </c>
      <c r="E44" s="139">
        <v>4.2</v>
      </c>
      <c r="F44" s="139">
        <v>7.7</v>
      </c>
      <c r="G44" s="139">
        <v>8.5</v>
      </c>
      <c r="H44" s="139">
        <v>6.7</v>
      </c>
      <c r="I44" s="139">
        <v>3.2</v>
      </c>
      <c r="J44" s="139">
        <v>4.2</v>
      </c>
      <c r="K44" s="139">
        <v>3.2</v>
      </c>
      <c r="L44" s="139">
        <v>4</v>
      </c>
      <c r="M44" s="139">
        <v>5.0999999999999996</v>
      </c>
      <c r="N44" s="139">
        <v>4.8</v>
      </c>
      <c r="O44" s="139">
        <v>4</v>
      </c>
      <c r="P44" s="139">
        <v>5.8</v>
      </c>
      <c r="Q44" s="139">
        <v>4.3</v>
      </c>
      <c r="R44" s="139">
        <v>10.9</v>
      </c>
      <c r="S44" s="139">
        <v>10.8</v>
      </c>
      <c r="T44" s="139">
        <v>7.7</v>
      </c>
      <c r="U44" s="139">
        <v>14.1</v>
      </c>
      <c r="V44" s="14"/>
    </row>
    <row r="45" spans="1:22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>
        <v>12.4</v>
      </c>
      <c r="Q45" s="139">
        <v>13.2</v>
      </c>
      <c r="R45" s="139">
        <v>13.1</v>
      </c>
      <c r="S45" s="139">
        <v>10.199999999999999</v>
      </c>
      <c r="T45" s="139">
        <v>6.5</v>
      </c>
      <c r="U45" s="139">
        <v>12.1</v>
      </c>
      <c r="V45" s="14"/>
    </row>
    <row r="46" spans="1:22" x14ac:dyDescent="0.25">
      <c r="A46" s="44" t="s">
        <v>34</v>
      </c>
      <c r="B46" s="139">
        <v>15.9</v>
      </c>
      <c r="C46" s="139">
        <v>13.7</v>
      </c>
      <c r="D46" s="139">
        <v>17.7</v>
      </c>
      <c r="E46" s="139">
        <v>14.9</v>
      </c>
      <c r="F46" s="139">
        <v>17.600000000000001</v>
      </c>
      <c r="G46" s="139">
        <v>20.3</v>
      </c>
      <c r="H46" s="139">
        <v>20.9</v>
      </c>
      <c r="I46" s="139">
        <v>19.5</v>
      </c>
      <c r="J46" s="139">
        <v>23.4</v>
      </c>
      <c r="K46" s="139">
        <v>21.1</v>
      </c>
      <c r="L46" s="139">
        <v>19.899999999999999</v>
      </c>
      <c r="M46" s="139">
        <v>22.7</v>
      </c>
      <c r="N46" s="139">
        <v>22.5</v>
      </c>
      <c r="O46" s="139">
        <v>24.8</v>
      </c>
      <c r="P46" s="139">
        <v>23.6</v>
      </c>
      <c r="Q46" s="139">
        <v>23.5</v>
      </c>
      <c r="R46" s="139">
        <v>25.3</v>
      </c>
      <c r="S46" s="139">
        <v>25.5</v>
      </c>
      <c r="T46" s="139">
        <v>22</v>
      </c>
      <c r="U46" s="139">
        <v>25.1</v>
      </c>
      <c r="V46" s="14"/>
    </row>
    <row r="47" spans="1:22" x14ac:dyDescent="0.25">
      <c r="A47" s="44" t="s">
        <v>35</v>
      </c>
      <c r="B47" s="139">
        <v>5.3</v>
      </c>
      <c r="C47" s="139">
        <v>2.7</v>
      </c>
      <c r="D47" s="139">
        <v>3.3</v>
      </c>
      <c r="E47" s="139">
        <v>3.8</v>
      </c>
      <c r="F47" s="139" t="s">
        <v>95</v>
      </c>
      <c r="G47" s="139">
        <v>1.2</v>
      </c>
      <c r="H47" s="139" t="s">
        <v>95</v>
      </c>
      <c r="I47" s="139" t="s">
        <v>95</v>
      </c>
      <c r="J47" s="139" t="s">
        <v>95</v>
      </c>
      <c r="K47" s="139" t="s">
        <v>95</v>
      </c>
      <c r="L47" s="139" t="s">
        <v>95</v>
      </c>
      <c r="M47" s="139">
        <v>10</v>
      </c>
      <c r="N47" s="139" t="s">
        <v>192</v>
      </c>
      <c r="O47" s="139" t="s">
        <v>192</v>
      </c>
      <c r="P47" s="139" t="s">
        <v>192</v>
      </c>
      <c r="Q47" s="139" t="s">
        <v>95</v>
      </c>
      <c r="R47" s="139" t="s">
        <v>95</v>
      </c>
      <c r="S47" s="139" t="s">
        <v>95</v>
      </c>
      <c r="T47" s="139" t="s">
        <v>95</v>
      </c>
      <c r="U47" s="139" t="s">
        <v>95</v>
      </c>
      <c r="V47" s="14"/>
    </row>
    <row r="48" spans="1:22" x14ac:dyDescent="0.25">
      <c r="A48" s="44" t="s">
        <v>36</v>
      </c>
      <c r="B48" s="139">
        <v>7.7</v>
      </c>
      <c r="C48" s="139">
        <v>6</v>
      </c>
      <c r="D48" s="139">
        <v>8.1</v>
      </c>
      <c r="E48" s="139">
        <v>8.8000000000000007</v>
      </c>
      <c r="F48" s="139">
        <v>9.1999999999999993</v>
      </c>
      <c r="G48" s="139">
        <v>10.4</v>
      </c>
      <c r="H48" s="139">
        <v>9.6</v>
      </c>
      <c r="I48" s="139">
        <v>10.1</v>
      </c>
      <c r="J48" s="139">
        <v>11</v>
      </c>
      <c r="K48" s="139">
        <v>9.9</v>
      </c>
      <c r="L48" s="139">
        <v>7.1</v>
      </c>
      <c r="M48" s="139">
        <v>10.8</v>
      </c>
      <c r="N48" s="139">
        <v>8.6999999999999993</v>
      </c>
      <c r="O48" s="139">
        <v>13</v>
      </c>
      <c r="P48" s="139">
        <v>11.7</v>
      </c>
      <c r="Q48" s="139">
        <v>12.8</v>
      </c>
      <c r="R48" s="139">
        <v>14.3</v>
      </c>
      <c r="S48" s="139">
        <v>12.5</v>
      </c>
      <c r="T48" s="139">
        <v>15.2</v>
      </c>
      <c r="U48" s="139">
        <v>17.899999999999999</v>
      </c>
      <c r="V48" s="14"/>
    </row>
    <row r="49" spans="1:22" x14ac:dyDescent="0.25">
      <c r="A49" s="44" t="s">
        <v>37</v>
      </c>
      <c r="B49" s="139">
        <v>10.199999999999999</v>
      </c>
      <c r="C49" s="139">
        <v>8.6999999999999993</v>
      </c>
      <c r="D49" s="139">
        <v>11.9</v>
      </c>
      <c r="E49" s="139">
        <v>12.1</v>
      </c>
      <c r="F49" s="139">
        <v>11.7</v>
      </c>
      <c r="G49" s="139">
        <v>13.7</v>
      </c>
      <c r="H49" s="139">
        <v>13.3</v>
      </c>
      <c r="I49" s="139">
        <v>10.7</v>
      </c>
      <c r="J49" s="139">
        <v>12.1</v>
      </c>
      <c r="K49" s="139">
        <v>10</v>
      </c>
      <c r="L49" s="139">
        <v>9.5</v>
      </c>
      <c r="M49" s="139">
        <v>11.8</v>
      </c>
      <c r="N49" s="139">
        <v>12.7</v>
      </c>
      <c r="O49" s="139">
        <v>14.3</v>
      </c>
      <c r="P49" s="139">
        <v>14.3</v>
      </c>
      <c r="Q49" s="139">
        <v>15.7</v>
      </c>
      <c r="R49" s="139">
        <v>21.4</v>
      </c>
      <c r="S49" s="139">
        <v>20.5</v>
      </c>
      <c r="T49" s="139">
        <v>19</v>
      </c>
      <c r="U49" s="139">
        <v>24.6</v>
      </c>
      <c r="V49" s="14"/>
    </row>
    <row r="50" spans="1:22" x14ac:dyDescent="0.25">
      <c r="A50" s="44" t="s">
        <v>38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 t="s">
        <v>95</v>
      </c>
      <c r="Q50" s="139">
        <v>9</v>
      </c>
      <c r="R50" s="139" t="s">
        <v>95</v>
      </c>
      <c r="S50" s="139">
        <v>9.5</v>
      </c>
      <c r="T50" s="139">
        <v>9.5</v>
      </c>
      <c r="U50" s="139" t="s">
        <v>95</v>
      </c>
      <c r="V50" s="14"/>
    </row>
    <row r="51" spans="1:22" ht="21.75" customHeight="1" x14ac:dyDescent="0.25">
      <c r="A51" s="43" t="s">
        <v>89</v>
      </c>
      <c r="B51" s="273">
        <v>8.1999999999999993</v>
      </c>
      <c r="C51" s="273">
        <v>9.3000000000000007</v>
      </c>
      <c r="D51" s="273">
        <v>11.3</v>
      </c>
      <c r="E51" s="273">
        <v>9.4</v>
      </c>
      <c r="F51" s="273">
        <v>12.7</v>
      </c>
      <c r="G51" s="98">
        <v>14.8</v>
      </c>
      <c r="H51" s="98">
        <v>13.7</v>
      </c>
      <c r="I51" s="98">
        <v>12.3</v>
      </c>
      <c r="J51" s="98">
        <v>15.5</v>
      </c>
      <c r="K51" s="98">
        <v>12.1</v>
      </c>
      <c r="L51" s="98">
        <v>13.1</v>
      </c>
      <c r="M51" s="98">
        <v>15.3</v>
      </c>
      <c r="N51" s="98">
        <v>14.9</v>
      </c>
      <c r="O51" s="98">
        <v>15.5</v>
      </c>
      <c r="P51" s="98">
        <v>15.8</v>
      </c>
      <c r="Q51" s="98">
        <v>15.4</v>
      </c>
      <c r="R51" s="98">
        <v>19.100000000000001</v>
      </c>
      <c r="S51" s="98">
        <v>17.600000000000001</v>
      </c>
      <c r="T51" s="98">
        <v>16.5</v>
      </c>
      <c r="U51" s="98">
        <v>17</v>
      </c>
      <c r="V51" s="14"/>
    </row>
    <row r="52" spans="1:22" x14ac:dyDescent="0.25">
      <c r="A52" s="44" t="s">
        <v>39</v>
      </c>
      <c r="B52" s="139">
        <v>4</v>
      </c>
      <c r="C52" s="139">
        <v>8</v>
      </c>
      <c r="D52" s="139">
        <v>9.1</v>
      </c>
      <c r="E52" s="139">
        <v>10.3</v>
      </c>
      <c r="F52" s="139">
        <v>11</v>
      </c>
      <c r="G52" s="139">
        <v>11.7</v>
      </c>
      <c r="H52" s="139">
        <v>8.9</v>
      </c>
      <c r="I52" s="139">
        <v>9.6</v>
      </c>
      <c r="J52" s="139">
        <v>10</v>
      </c>
      <c r="K52" s="139">
        <v>11.9</v>
      </c>
      <c r="L52" s="139">
        <v>9.4</v>
      </c>
      <c r="M52" s="139">
        <v>9.9</v>
      </c>
      <c r="N52" s="139">
        <v>11.8</v>
      </c>
      <c r="O52" s="139">
        <v>10.6</v>
      </c>
      <c r="P52" s="139">
        <v>12.7</v>
      </c>
      <c r="Q52" s="139">
        <v>11.9</v>
      </c>
      <c r="R52" s="139">
        <v>12.6</v>
      </c>
      <c r="S52" s="139">
        <v>12.2</v>
      </c>
      <c r="T52" s="139">
        <v>12.2</v>
      </c>
      <c r="U52" s="139">
        <v>12.8</v>
      </c>
      <c r="V52" s="14"/>
    </row>
    <row r="53" spans="1:22" x14ac:dyDescent="0.25">
      <c r="A53" s="44" t="s">
        <v>40</v>
      </c>
      <c r="B53" s="139">
        <v>5.2</v>
      </c>
      <c r="C53" s="139">
        <v>8.6999999999999993</v>
      </c>
      <c r="D53" s="139">
        <v>6.8</v>
      </c>
      <c r="E53" s="139">
        <v>3.3</v>
      </c>
      <c r="F53" s="139">
        <v>5.9</v>
      </c>
      <c r="G53" s="139">
        <v>4.8</v>
      </c>
      <c r="H53" s="139">
        <v>4.5</v>
      </c>
      <c r="I53" s="139">
        <v>4.2</v>
      </c>
      <c r="J53" s="139">
        <v>3.3</v>
      </c>
      <c r="K53" s="139">
        <v>5.8</v>
      </c>
      <c r="L53" s="139">
        <v>7.6</v>
      </c>
      <c r="M53" s="139">
        <v>8.1999999999999993</v>
      </c>
      <c r="N53" s="139">
        <v>9.8000000000000007</v>
      </c>
      <c r="O53" s="139">
        <v>8.6999999999999993</v>
      </c>
      <c r="P53" s="139">
        <v>10.199999999999999</v>
      </c>
      <c r="Q53" s="139">
        <v>9</v>
      </c>
      <c r="R53" s="139">
        <v>7.7</v>
      </c>
      <c r="S53" s="139">
        <v>10.6</v>
      </c>
      <c r="T53" s="139">
        <v>6.9</v>
      </c>
      <c r="U53" s="139">
        <v>9.6</v>
      </c>
      <c r="V53" s="14"/>
    </row>
    <row r="54" spans="1:22" ht="19.5" x14ac:dyDescent="0.25">
      <c r="A54" s="44" t="s">
        <v>41</v>
      </c>
      <c r="B54" s="139">
        <v>10.4</v>
      </c>
      <c r="C54" s="139">
        <v>9.1999999999999993</v>
      </c>
      <c r="D54" s="139">
        <v>11.7</v>
      </c>
      <c r="E54" s="139">
        <v>10.199999999999999</v>
      </c>
      <c r="F54" s="139">
        <v>11.4</v>
      </c>
      <c r="G54" s="139">
        <v>9.5</v>
      </c>
      <c r="H54" s="139">
        <v>10.199999999999999</v>
      </c>
      <c r="I54" s="139">
        <v>12.4</v>
      </c>
      <c r="J54" s="139">
        <v>13.6</v>
      </c>
      <c r="K54" s="139">
        <v>14.5</v>
      </c>
      <c r="L54" s="139">
        <v>14.1</v>
      </c>
      <c r="M54" s="139">
        <v>14.4</v>
      </c>
      <c r="N54" s="139">
        <v>14.3</v>
      </c>
      <c r="O54" s="139">
        <v>16</v>
      </c>
      <c r="P54" s="139">
        <v>16.899999999999999</v>
      </c>
      <c r="Q54" s="139">
        <v>14.6</v>
      </c>
      <c r="R54" s="139">
        <v>19.2</v>
      </c>
      <c r="S54" s="139">
        <v>16.5</v>
      </c>
      <c r="T54" s="139">
        <v>18.8</v>
      </c>
      <c r="U54" s="139">
        <v>18.399999999999999</v>
      </c>
      <c r="V54" s="14"/>
    </row>
    <row r="55" spans="1:22" ht="19.5" x14ac:dyDescent="0.25">
      <c r="A55" s="44" t="s">
        <v>42</v>
      </c>
      <c r="B55" s="139">
        <v>7.5</v>
      </c>
      <c r="C55" s="139">
        <v>7.1</v>
      </c>
      <c r="D55" s="139">
        <v>9.3000000000000007</v>
      </c>
      <c r="E55" s="139">
        <v>9</v>
      </c>
      <c r="F55" s="139">
        <v>5.4</v>
      </c>
      <c r="G55" s="139">
        <v>8.4</v>
      </c>
      <c r="H55" s="139">
        <v>7.8</v>
      </c>
      <c r="I55" s="139">
        <v>11.6</v>
      </c>
      <c r="J55" s="139">
        <v>8</v>
      </c>
      <c r="K55" s="139">
        <v>9.5</v>
      </c>
      <c r="L55" s="139">
        <v>12</v>
      </c>
      <c r="M55" s="139">
        <v>12.6</v>
      </c>
      <c r="N55" s="139">
        <v>12.4</v>
      </c>
      <c r="O55" s="139">
        <v>14.5</v>
      </c>
      <c r="P55" s="139">
        <v>12.6</v>
      </c>
      <c r="Q55" s="139">
        <v>13.7</v>
      </c>
      <c r="R55" s="139">
        <v>13.8</v>
      </c>
      <c r="S55" s="139">
        <v>16.5</v>
      </c>
      <c r="T55" s="139">
        <v>19.100000000000001</v>
      </c>
      <c r="U55" s="139">
        <v>18.5</v>
      </c>
      <c r="V55" s="14"/>
    </row>
    <row r="56" spans="1:22" ht="19.5" x14ac:dyDescent="0.25">
      <c r="A56" s="44" t="s">
        <v>43</v>
      </c>
      <c r="B56" s="139">
        <v>6.1</v>
      </c>
      <c r="C56" s="139">
        <v>6.8</v>
      </c>
      <c r="D56" s="139">
        <v>8.9</v>
      </c>
      <c r="E56" s="139">
        <v>6.6</v>
      </c>
      <c r="F56" s="139">
        <v>5.3</v>
      </c>
      <c r="G56" s="139">
        <v>10.199999999999999</v>
      </c>
      <c r="H56" s="139">
        <v>10.8</v>
      </c>
      <c r="I56" s="139">
        <v>5.0999999999999996</v>
      </c>
      <c r="J56" s="139">
        <v>9.1</v>
      </c>
      <c r="K56" s="139">
        <v>7.1</v>
      </c>
      <c r="L56" s="139">
        <v>5.7</v>
      </c>
      <c r="M56" s="139">
        <v>7.8</v>
      </c>
      <c r="N56" s="139">
        <v>7</v>
      </c>
      <c r="O56" s="139">
        <v>7.3</v>
      </c>
      <c r="P56" s="139">
        <v>8.6</v>
      </c>
      <c r="Q56" s="139">
        <v>5.8</v>
      </c>
      <c r="R56" s="139">
        <v>11.7</v>
      </c>
      <c r="S56" s="139">
        <v>8.1</v>
      </c>
      <c r="T56" s="139">
        <v>16.2</v>
      </c>
      <c r="U56" s="139">
        <v>14.3</v>
      </c>
      <c r="V56" s="14"/>
    </row>
    <row r="57" spans="1:22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>
        <v>3.4</v>
      </c>
      <c r="F57" s="139">
        <v>2.7</v>
      </c>
      <c r="G57" s="139">
        <v>2.9</v>
      </c>
      <c r="H57" s="139">
        <v>4.2</v>
      </c>
      <c r="I57" s="139">
        <v>5.2</v>
      </c>
      <c r="J57" s="139">
        <v>6.6</v>
      </c>
      <c r="K57" s="139">
        <v>6.4</v>
      </c>
      <c r="L57" s="139">
        <v>7.3</v>
      </c>
      <c r="M57" s="139">
        <v>5.7</v>
      </c>
      <c r="N57" s="139">
        <v>7</v>
      </c>
      <c r="O57" s="139">
        <v>5.6</v>
      </c>
      <c r="P57" s="139">
        <v>7</v>
      </c>
      <c r="Q57" s="139">
        <v>7.8</v>
      </c>
      <c r="R57" s="139">
        <v>12.5</v>
      </c>
      <c r="S57" s="139">
        <v>8.3000000000000007</v>
      </c>
      <c r="T57" s="139">
        <v>9.9</v>
      </c>
      <c r="U57" s="139">
        <v>10.8</v>
      </c>
      <c r="V57" s="14"/>
    </row>
    <row r="58" spans="1:22" x14ac:dyDescent="0.25">
      <c r="A58" s="44" t="s">
        <v>45</v>
      </c>
      <c r="B58" s="139">
        <v>8.1999999999999993</v>
      </c>
      <c r="C58" s="139">
        <v>9.5</v>
      </c>
      <c r="D58" s="139">
        <v>11.5</v>
      </c>
      <c r="E58" s="139">
        <v>9.8000000000000007</v>
      </c>
      <c r="F58" s="139">
        <v>13.7</v>
      </c>
      <c r="G58" s="139">
        <v>15.8</v>
      </c>
      <c r="H58" s="139">
        <v>14.5</v>
      </c>
      <c r="I58" s="139">
        <v>12.5</v>
      </c>
      <c r="J58" s="139">
        <v>16.600000000000001</v>
      </c>
      <c r="K58" s="139">
        <v>12.2</v>
      </c>
      <c r="L58" s="139">
        <v>13.3</v>
      </c>
      <c r="M58" s="139">
        <v>16.2</v>
      </c>
      <c r="N58" s="139">
        <v>15.4</v>
      </c>
      <c r="O58" s="139">
        <v>16.3</v>
      </c>
      <c r="P58" s="139">
        <v>16.399999999999999</v>
      </c>
      <c r="Q58" s="139">
        <v>15.9</v>
      </c>
      <c r="R58" s="139">
        <v>20.100000000000001</v>
      </c>
      <c r="S58" s="139">
        <v>18.899999999999999</v>
      </c>
      <c r="T58" s="139">
        <v>16.600000000000001</v>
      </c>
      <c r="U58" s="139">
        <v>17</v>
      </c>
      <c r="V58" s="14"/>
    </row>
    <row r="59" spans="1:22" ht="25.5" customHeight="1" x14ac:dyDescent="0.25">
      <c r="A59" s="43" t="s">
        <v>90</v>
      </c>
      <c r="B59" s="98">
        <v>7</v>
      </c>
      <c r="C59" s="98">
        <v>5.4</v>
      </c>
      <c r="D59" s="98">
        <v>5.9</v>
      </c>
      <c r="E59" s="98">
        <v>7.5</v>
      </c>
      <c r="F59" s="98">
        <v>8.3000000000000007</v>
      </c>
      <c r="G59" s="98">
        <v>8.8000000000000007</v>
      </c>
      <c r="H59" s="98">
        <v>8.3000000000000007</v>
      </c>
      <c r="I59" s="98">
        <v>9</v>
      </c>
      <c r="J59" s="98">
        <v>9.3000000000000007</v>
      </c>
      <c r="K59" s="98">
        <v>8.8000000000000007</v>
      </c>
      <c r="L59" s="98">
        <v>5.8</v>
      </c>
      <c r="M59" s="98">
        <v>9.8000000000000007</v>
      </c>
      <c r="N59" s="98">
        <v>8.9</v>
      </c>
      <c r="O59" s="98">
        <v>11.9</v>
      </c>
      <c r="P59" s="98">
        <v>9.8000000000000007</v>
      </c>
      <c r="Q59" s="98">
        <v>10.6</v>
      </c>
      <c r="R59" s="98">
        <v>11.2</v>
      </c>
      <c r="S59" s="98">
        <v>10.8</v>
      </c>
      <c r="T59" s="98">
        <v>13.4</v>
      </c>
      <c r="U59" s="98">
        <v>15.2</v>
      </c>
      <c r="V59" s="14"/>
    </row>
    <row r="60" spans="1:22" x14ac:dyDescent="0.25">
      <c r="A60" s="44" t="s">
        <v>46</v>
      </c>
      <c r="B60" s="139">
        <v>11</v>
      </c>
      <c r="C60" s="139">
        <v>7.3</v>
      </c>
      <c r="D60" s="139">
        <v>6.7</v>
      </c>
      <c r="E60" s="139">
        <v>9.8000000000000007</v>
      </c>
      <c r="F60" s="139">
        <v>11.4</v>
      </c>
      <c r="G60" s="139">
        <v>11.3</v>
      </c>
      <c r="H60" s="139">
        <v>11.7</v>
      </c>
      <c r="I60" s="139">
        <v>10.9</v>
      </c>
      <c r="J60" s="139">
        <v>10.7</v>
      </c>
      <c r="K60" s="139">
        <v>12.1</v>
      </c>
      <c r="L60" s="139">
        <v>6.1</v>
      </c>
      <c r="M60" s="139">
        <v>10.4</v>
      </c>
      <c r="N60" s="139">
        <v>8.4</v>
      </c>
      <c r="O60" s="139">
        <v>12</v>
      </c>
      <c r="P60" s="139">
        <v>8.9</v>
      </c>
      <c r="Q60" s="139">
        <v>11.9</v>
      </c>
      <c r="R60" s="139">
        <v>10.6</v>
      </c>
      <c r="S60" s="139">
        <v>11.9</v>
      </c>
      <c r="T60" s="139">
        <v>14.5</v>
      </c>
      <c r="U60" s="139">
        <v>14.3</v>
      </c>
      <c r="V60" s="14"/>
    </row>
    <row r="61" spans="1:22" x14ac:dyDescent="0.25">
      <c r="A61" s="44" t="s">
        <v>47</v>
      </c>
      <c r="B61" s="139" t="s">
        <v>95</v>
      </c>
      <c r="C61" s="139" t="s">
        <v>95</v>
      </c>
      <c r="D61" s="139" t="s">
        <v>95</v>
      </c>
      <c r="E61" s="139" t="s">
        <v>95</v>
      </c>
      <c r="F61" s="139" t="s">
        <v>95</v>
      </c>
      <c r="G61" s="139" t="s">
        <v>95</v>
      </c>
      <c r="H61" s="139" t="s">
        <v>95</v>
      </c>
      <c r="I61" s="139" t="s">
        <v>95</v>
      </c>
      <c r="J61" s="139" t="s">
        <v>95</v>
      </c>
      <c r="K61" s="139" t="s">
        <v>95</v>
      </c>
      <c r="L61" s="139" t="s">
        <v>95</v>
      </c>
      <c r="M61" s="139" t="s">
        <v>95</v>
      </c>
      <c r="N61" s="139" t="s">
        <v>95</v>
      </c>
      <c r="O61" s="139" t="s">
        <v>95</v>
      </c>
      <c r="P61" s="139" t="s">
        <v>95</v>
      </c>
      <c r="Q61" s="139" t="s">
        <v>95</v>
      </c>
      <c r="R61" s="139" t="s">
        <v>95</v>
      </c>
      <c r="S61" s="139" t="s">
        <v>95</v>
      </c>
      <c r="T61" s="139"/>
      <c r="U61" s="139"/>
      <c r="V61" s="14"/>
    </row>
    <row r="62" spans="1:22" x14ac:dyDescent="0.25">
      <c r="A62" s="44" t="s">
        <v>48</v>
      </c>
      <c r="B62" s="139">
        <v>4.8</v>
      </c>
      <c r="C62" s="139">
        <v>5.6</v>
      </c>
      <c r="D62" s="139">
        <v>10.4</v>
      </c>
      <c r="E62" s="139">
        <v>9.6999999999999993</v>
      </c>
      <c r="F62" s="139">
        <v>10.7</v>
      </c>
      <c r="G62" s="139">
        <v>15.4</v>
      </c>
      <c r="H62" s="139">
        <v>7.1</v>
      </c>
      <c r="I62" s="139">
        <v>11.2</v>
      </c>
      <c r="J62" s="139">
        <v>8.6</v>
      </c>
      <c r="K62" s="139">
        <v>11</v>
      </c>
      <c r="L62" s="139">
        <v>6.7</v>
      </c>
      <c r="M62" s="139">
        <v>10.7</v>
      </c>
      <c r="N62" s="139">
        <v>12.1</v>
      </c>
      <c r="O62" s="139">
        <v>12.5</v>
      </c>
      <c r="P62" s="139">
        <v>14.3</v>
      </c>
      <c r="Q62" s="139">
        <v>10.199999999999999</v>
      </c>
      <c r="R62" s="139">
        <v>12.8</v>
      </c>
      <c r="S62" s="139">
        <v>11.6</v>
      </c>
      <c r="T62" s="139">
        <v>14.2</v>
      </c>
      <c r="U62" s="139">
        <v>14.9</v>
      </c>
      <c r="V62" s="14"/>
    </row>
    <row r="63" spans="1:22" x14ac:dyDescent="0.25">
      <c r="A63" s="44" t="s">
        <v>49</v>
      </c>
      <c r="B63" s="139">
        <v>7</v>
      </c>
      <c r="C63" s="139">
        <v>5.8</v>
      </c>
      <c r="D63" s="139">
        <v>4.3</v>
      </c>
      <c r="E63" s="139">
        <v>8.1</v>
      </c>
      <c r="F63" s="139">
        <v>10.199999999999999</v>
      </c>
      <c r="G63" s="139">
        <v>8.4</v>
      </c>
      <c r="H63" s="139">
        <v>7.4</v>
      </c>
      <c r="I63" s="139">
        <v>16.2</v>
      </c>
      <c r="J63" s="139">
        <v>9.3000000000000007</v>
      </c>
      <c r="K63" s="139">
        <v>9.6</v>
      </c>
      <c r="L63" s="139">
        <v>6.5</v>
      </c>
      <c r="M63" s="139">
        <v>9.5</v>
      </c>
      <c r="N63" s="139">
        <v>7.3</v>
      </c>
      <c r="O63" s="139">
        <v>10.8</v>
      </c>
      <c r="P63" s="139">
        <v>8.6999999999999993</v>
      </c>
      <c r="Q63" s="139">
        <v>12.9</v>
      </c>
      <c r="R63" s="139">
        <v>11.1</v>
      </c>
      <c r="S63" s="139">
        <v>13.2</v>
      </c>
      <c r="T63" s="139">
        <v>15.6</v>
      </c>
      <c r="U63" s="139">
        <v>15.3</v>
      </c>
      <c r="V63" s="14"/>
    </row>
    <row r="64" spans="1:22" x14ac:dyDescent="0.25">
      <c r="A64" s="44" t="s">
        <v>50</v>
      </c>
      <c r="B64" s="139" t="s">
        <v>95</v>
      </c>
      <c r="C64" s="139" t="s">
        <v>95</v>
      </c>
      <c r="D64" s="139" t="s">
        <v>95</v>
      </c>
      <c r="E64" s="139" t="s">
        <v>95</v>
      </c>
      <c r="F64" s="139" t="s">
        <v>95</v>
      </c>
      <c r="G64" s="139" t="s">
        <v>95</v>
      </c>
      <c r="H64" s="139" t="s">
        <v>95</v>
      </c>
      <c r="I64" s="139" t="s">
        <v>95</v>
      </c>
      <c r="J64" s="139" t="s">
        <v>95</v>
      </c>
      <c r="K64" s="139" t="s">
        <v>95</v>
      </c>
      <c r="L64" s="139">
        <v>10</v>
      </c>
      <c r="M64" s="139">
        <v>13</v>
      </c>
      <c r="N64" s="139" t="s">
        <v>265</v>
      </c>
      <c r="O64" s="139">
        <v>12</v>
      </c>
      <c r="P64" s="139">
        <v>14.8</v>
      </c>
      <c r="Q64" s="139" t="s">
        <v>265</v>
      </c>
      <c r="R64" s="139" t="s">
        <v>265</v>
      </c>
      <c r="S64" s="139">
        <v>14</v>
      </c>
      <c r="T64" s="139">
        <v>12.3</v>
      </c>
      <c r="U64" s="139">
        <v>7</v>
      </c>
      <c r="V64" s="14"/>
    </row>
    <row r="65" spans="1:22" x14ac:dyDescent="0.25">
      <c r="A65" s="44" t="s">
        <v>51</v>
      </c>
      <c r="B65" s="139">
        <v>6.7</v>
      </c>
      <c r="C65" s="139">
        <v>5.6</v>
      </c>
      <c r="D65" s="139" t="s">
        <v>95</v>
      </c>
      <c r="E65" s="139" t="s">
        <v>95</v>
      </c>
      <c r="F65" s="139" t="s">
        <v>95</v>
      </c>
      <c r="G65" s="139" t="s">
        <v>95</v>
      </c>
      <c r="H65" s="139" t="s">
        <v>95</v>
      </c>
      <c r="I65" s="139" t="s">
        <v>95</v>
      </c>
      <c r="J65" s="139" t="s">
        <v>95</v>
      </c>
      <c r="K65" s="139" t="s">
        <v>95</v>
      </c>
      <c r="L65" s="139" t="s">
        <v>95</v>
      </c>
      <c r="M65" s="139">
        <v>10</v>
      </c>
      <c r="N65" s="139" t="s">
        <v>265</v>
      </c>
      <c r="O65" s="139">
        <v>10.3</v>
      </c>
      <c r="P65" s="139">
        <v>5.9</v>
      </c>
      <c r="Q65" s="139">
        <v>11.6</v>
      </c>
      <c r="R65" s="139">
        <v>11.7</v>
      </c>
      <c r="S65" s="139">
        <v>9.5</v>
      </c>
      <c r="T65" s="139">
        <v>13.8</v>
      </c>
      <c r="U65" s="139">
        <v>17.399999999999999</v>
      </c>
      <c r="V65" s="14"/>
    </row>
    <row r="66" spans="1:22" x14ac:dyDescent="0.25">
      <c r="A66" s="44" t="s">
        <v>52</v>
      </c>
      <c r="B66" s="139" t="s">
        <v>95</v>
      </c>
      <c r="C66" s="139" t="s">
        <v>95</v>
      </c>
      <c r="D66" s="139" t="s">
        <v>95</v>
      </c>
      <c r="E66" s="139" t="s">
        <v>95</v>
      </c>
      <c r="F66" s="139" t="s">
        <v>95</v>
      </c>
      <c r="G66" s="139" t="s">
        <v>95</v>
      </c>
      <c r="H66" s="139" t="s">
        <v>95</v>
      </c>
      <c r="I66" s="139" t="s">
        <v>95</v>
      </c>
      <c r="J66" s="139" t="s">
        <v>95</v>
      </c>
      <c r="K66" s="139" t="s">
        <v>95</v>
      </c>
      <c r="L66" s="139" t="s">
        <v>95</v>
      </c>
      <c r="M66" s="139" t="s">
        <v>95</v>
      </c>
      <c r="N66" s="139">
        <v>0.9</v>
      </c>
      <c r="O66" s="139" t="s">
        <v>95</v>
      </c>
      <c r="P66" s="139" t="s">
        <v>95</v>
      </c>
      <c r="Q66" s="139" t="s">
        <v>95</v>
      </c>
      <c r="R66" s="139" t="s">
        <v>95</v>
      </c>
      <c r="S66" s="139" t="s">
        <v>95</v>
      </c>
      <c r="T66" s="139">
        <v>15</v>
      </c>
      <c r="U66" s="139" t="s">
        <v>95</v>
      </c>
      <c r="V66" s="14"/>
    </row>
    <row r="67" spans="1:22" x14ac:dyDescent="0.25">
      <c r="A67" s="44" t="s">
        <v>53</v>
      </c>
      <c r="B67" s="139" t="s">
        <v>95</v>
      </c>
      <c r="C67" s="139" t="s">
        <v>95</v>
      </c>
      <c r="D67" s="139" t="s">
        <v>95</v>
      </c>
      <c r="E67" s="139" t="s">
        <v>95</v>
      </c>
      <c r="F67" s="139" t="s">
        <v>95</v>
      </c>
      <c r="G67" s="139" t="s">
        <v>95</v>
      </c>
      <c r="H67" s="139" t="s">
        <v>95</v>
      </c>
      <c r="I67" s="139" t="s">
        <v>95</v>
      </c>
      <c r="J67" s="139" t="s">
        <v>95</v>
      </c>
      <c r="K67" s="139" t="s">
        <v>95</v>
      </c>
      <c r="L67" s="139" t="s">
        <v>95</v>
      </c>
      <c r="M67" s="139" t="s">
        <v>95</v>
      </c>
      <c r="N67" s="139" t="s">
        <v>95</v>
      </c>
      <c r="O67" s="139" t="s">
        <v>95</v>
      </c>
      <c r="P67" s="139" t="s">
        <v>95</v>
      </c>
      <c r="Q67" s="139" t="s">
        <v>95</v>
      </c>
      <c r="R67" s="139">
        <v>14</v>
      </c>
      <c r="S67" s="139" t="s">
        <v>265</v>
      </c>
      <c r="T67" s="139" t="s">
        <v>265</v>
      </c>
      <c r="U67" s="139" t="s">
        <v>95</v>
      </c>
      <c r="V67" s="14"/>
    </row>
    <row r="68" spans="1:22" x14ac:dyDescent="0.25">
      <c r="A68" s="44" t="s">
        <v>54</v>
      </c>
      <c r="B68" s="139">
        <v>6.7</v>
      </c>
      <c r="C68" s="139">
        <v>6.7</v>
      </c>
      <c r="D68" s="139">
        <v>6.7</v>
      </c>
      <c r="E68" s="139">
        <v>6.8</v>
      </c>
      <c r="F68" s="139">
        <v>7.5</v>
      </c>
      <c r="G68" s="139" t="s">
        <v>95</v>
      </c>
      <c r="H68" s="139" t="s">
        <v>95</v>
      </c>
      <c r="I68" s="139" t="s">
        <v>95</v>
      </c>
      <c r="J68" s="139">
        <v>13.6</v>
      </c>
      <c r="K68" s="139">
        <v>9.1999999999999993</v>
      </c>
      <c r="L68" s="139">
        <v>4.7</v>
      </c>
      <c r="M68" s="139">
        <v>6.4</v>
      </c>
      <c r="N68" s="139">
        <v>4.7</v>
      </c>
      <c r="O68" s="139">
        <v>4.5</v>
      </c>
      <c r="P68" s="139">
        <v>4.4000000000000004</v>
      </c>
      <c r="Q68" s="139" t="s">
        <v>95</v>
      </c>
      <c r="R68" s="139">
        <v>5.3</v>
      </c>
      <c r="S68" s="139">
        <v>8.6999999999999993</v>
      </c>
      <c r="T68" s="139">
        <v>8.5</v>
      </c>
      <c r="U68" s="139">
        <v>8</v>
      </c>
      <c r="V68" s="14"/>
    </row>
    <row r="69" spans="1:22" x14ac:dyDescent="0.25">
      <c r="A69" s="44" t="s">
        <v>55</v>
      </c>
      <c r="B69" s="139">
        <v>7.4</v>
      </c>
      <c r="C69" s="139">
        <v>4.9000000000000004</v>
      </c>
      <c r="D69" s="139">
        <v>5.6</v>
      </c>
      <c r="E69" s="139">
        <v>7.4</v>
      </c>
      <c r="F69" s="139">
        <v>7</v>
      </c>
      <c r="G69" s="139">
        <v>8</v>
      </c>
      <c r="H69" s="139">
        <v>7.2</v>
      </c>
      <c r="I69" s="139">
        <v>8.1999999999999993</v>
      </c>
      <c r="J69" s="139">
        <v>10</v>
      </c>
      <c r="K69" s="139">
        <v>8.5</v>
      </c>
      <c r="L69" s="139">
        <v>5</v>
      </c>
      <c r="M69" s="139">
        <v>8.6999999999999993</v>
      </c>
      <c r="N69" s="139">
        <v>6.9</v>
      </c>
      <c r="O69" s="139">
        <v>11.1</v>
      </c>
      <c r="P69" s="139">
        <v>9.3000000000000007</v>
      </c>
      <c r="Q69" s="139">
        <v>9.4</v>
      </c>
      <c r="R69" s="139">
        <v>9.3000000000000007</v>
      </c>
      <c r="S69" s="139">
        <v>9.9</v>
      </c>
      <c r="T69" s="139">
        <v>10.6</v>
      </c>
      <c r="U69" s="139">
        <v>12.8</v>
      </c>
      <c r="V69" s="14"/>
    </row>
    <row r="70" spans="1:22" x14ac:dyDescent="0.25">
      <c r="A70" s="44" t="s">
        <v>56</v>
      </c>
      <c r="B70" s="139">
        <v>5.3</v>
      </c>
      <c r="C70" s="139">
        <v>3.8</v>
      </c>
      <c r="D70" s="139">
        <v>5.2</v>
      </c>
      <c r="E70" s="139">
        <v>6.3</v>
      </c>
      <c r="F70" s="139">
        <v>6.2</v>
      </c>
      <c r="G70" s="139">
        <v>7.6</v>
      </c>
      <c r="H70" s="139">
        <v>6.2</v>
      </c>
      <c r="I70" s="139">
        <v>9.6999999999999993</v>
      </c>
      <c r="J70" s="139">
        <v>7.5</v>
      </c>
      <c r="K70" s="139">
        <v>10.3</v>
      </c>
      <c r="L70" s="139">
        <v>6.6</v>
      </c>
      <c r="M70" s="139">
        <v>13.8</v>
      </c>
      <c r="N70" s="139">
        <v>11.9</v>
      </c>
      <c r="O70" s="139">
        <v>13.1</v>
      </c>
      <c r="P70" s="139">
        <v>11.6</v>
      </c>
      <c r="Q70" s="139">
        <v>14.6</v>
      </c>
      <c r="R70" s="139">
        <v>14.6</v>
      </c>
      <c r="S70" s="139">
        <v>10.6</v>
      </c>
      <c r="T70" s="139">
        <v>16.7</v>
      </c>
      <c r="U70" s="139">
        <v>19</v>
      </c>
      <c r="V70" s="14"/>
    </row>
    <row r="71" spans="1:22" x14ac:dyDescent="0.25">
      <c r="A71" s="44" t="s">
        <v>57</v>
      </c>
      <c r="B71" s="139">
        <v>8.1</v>
      </c>
      <c r="C71" s="139">
        <v>6.5</v>
      </c>
      <c r="D71" s="139">
        <v>6.7</v>
      </c>
      <c r="E71" s="139">
        <v>8.1999999999999993</v>
      </c>
      <c r="F71" s="139">
        <v>8.1</v>
      </c>
      <c r="G71" s="139">
        <v>8.9</v>
      </c>
      <c r="H71" s="139">
        <v>8.3000000000000007</v>
      </c>
      <c r="I71" s="139">
        <v>8.1999999999999993</v>
      </c>
      <c r="J71" s="139">
        <v>9.1999999999999993</v>
      </c>
      <c r="K71" s="139">
        <v>8.6</v>
      </c>
      <c r="L71" s="139">
        <v>6.8</v>
      </c>
      <c r="M71" s="139">
        <v>11.1</v>
      </c>
      <c r="N71" s="139">
        <v>11.5</v>
      </c>
      <c r="O71" s="139">
        <v>14.1</v>
      </c>
      <c r="P71" s="139">
        <v>11.2</v>
      </c>
      <c r="Q71" s="139">
        <v>11.1</v>
      </c>
      <c r="R71" s="139">
        <v>12.9</v>
      </c>
      <c r="S71" s="139">
        <v>12.4</v>
      </c>
      <c r="T71" s="139">
        <v>15.7</v>
      </c>
      <c r="U71" s="139">
        <v>16.7</v>
      </c>
      <c r="V71" s="14"/>
    </row>
    <row r="72" spans="1:22" x14ac:dyDescent="0.25">
      <c r="A72" s="44" t="s">
        <v>58</v>
      </c>
      <c r="B72" s="139">
        <v>5.6</v>
      </c>
      <c r="C72" s="139">
        <v>5</v>
      </c>
      <c r="D72" s="139">
        <v>5.6</v>
      </c>
      <c r="E72" s="139">
        <v>7.2</v>
      </c>
      <c r="F72" s="139">
        <v>8.9</v>
      </c>
      <c r="G72" s="139">
        <v>9</v>
      </c>
      <c r="H72" s="139">
        <v>8.6999999999999993</v>
      </c>
      <c r="I72" s="139">
        <v>9.3000000000000007</v>
      </c>
      <c r="J72" s="139">
        <v>9</v>
      </c>
      <c r="K72" s="139">
        <v>8.4</v>
      </c>
      <c r="L72" s="139">
        <v>5.8</v>
      </c>
      <c r="M72" s="139">
        <v>9.5</v>
      </c>
      <c r="N72" s="139">
        <v>8.5</v>
      </c>
      <c r="O72" s="139">
        <v>11.2</v>
      </c>
      <c r="P72" s="139">
        <v>9.5</v>
      </c>
      <c r="Q72" s="139">
        <v>10</v>
      </c>
      <c r="R72" s="139">
        <v>11</v>
      </c>
      <c r="S72" s="139">
        <v>10.199999999999999</v>
      </c>
      <c r="T72" s="139">
        <v>13.1</v>
      </c>
      <c r="U72" s="139">
        <v>15.6</v>
      </c>
      <c r="V72" s="14"/>
    </row>
    <row r="73" spans="1:22" x14ac:dyDescent="0.25">
      <c r="A73" s="44" t="s">
        <v>59</v>
      </c>
      <c r="B73" s="139">
        <v>6.2</v>
      </c>
      <c r="C73" s="139">
        <v>4.5999999999999996</v>
      </c>
      <c r="D73" s="139">
        <v>5.2</v>
      </c>
      <c r="E73" s="139">
        <v>6</v>
      </c>
      <c r="F73" s="139">
        <v>6.2</v>
      </c>
      <c r="G73" s="139">
        <v>6.6</v>
      </c>
      <c r="H73" s="139">
        <v>5.9</v>
      </c>
      <c r="I73" s="139">
        <v>7.4</v>
      </c>
      <c r="J73" s="139">
        <v>7.5</v>
      </c>
      <c r="K73" s="139">
        <v>8.8000000000000007</v>
      </c>
      <c r="L73" s="139">
        <v>7.6</v>
      </c>
      <c r="M73" s="139">
        <v>9.8000000000000007</v>
      </c>
      <c r="N73" s="139">
        <v>10.199999999999999</v>
      </c>
      <c r="O73" s="139">
        <v>12.2</v>
      </c>
      <c r="P73" s="139">
        <v>9.1</v>
      </c>
      <c r="Q73" s="139">
        <v>10.6</v>
      </c>
      <c r="R73" s="139">
        <v>11.4</v>
      </c>
      <c r="S73" s="139">
        <v>10.9</v>
      </c>
      <c r="T73" s="139">
        <v>14.1</v>
      </c>
      <c r="U73" s="139">
        <v>16.3</v>
      </c>
      <c r="V73" s="14"/>
    </row>
    <row r="74" spans="1:22" ht="18" x14ac:dyDescent="0.25">
      <c r="A74" s="43" t="s">
        <v>125</v>
      </c>
      <c r="B74" s="98">
        <v>4.8</v>
      </c>
      <c r="C74" s="98">
        <v>3.9</v>
      </c>
      <c r="D74" s="98">
        <v>4.2</v>
      </c>
      <c r="E74" s="98">
        <v>6.1</v>
      </c>
      <c r="F74" s="98">
        <v>4.9000000000000004</v>
      </c>
      <c r="G74" s="98">
        <v>7.8</v>
      </c>
      <c r="H74" s="98">
        <v>8</v>
      </c>
      <c r="I74" s="98">
        <v>8.6999999999999993</v>
      </c>
      <c r="J74" s="98">
        <v>5.0999999999999996</v>
      </c>
      <c r="K74" s="98">
        <v>6.6</v>
      </c>
      <c r="L74" s="98">
        <v>6.2</v>
      </c>
      <c r="M74" s="98">
        <v>7.3</v>
      </c>
      <c r="N74" s="98">
        <v>5.5</v>
      </c>
      <c r="O74" s="98">
        <v>7.8</v>
      </c>
      <c r="P74" s="98">
        <v>6.2</v>
      </c>
      <c r="Q74" s="98">
        <v>6.7</v>
      </c>
      <c r="R74" s="98">
        <v>7.7</v>
      </c>
      <c r="S74" s="98">
        <v>9.6999999999999993</v>
      </c>
      <c r="T74" s="98">
        <v>9.6</v>
      </c>
      <c r="U74" s="98">
        <v>9.4</v>
      </c>
      <c r="V74" s="14"/>
    </row>
    <row r="75" spans="1:22" x14ac:dyDescent="0.25">
      <c r="A75" s="44" t="s">
        <v>60</v>
      </c>
      <c r="B75" s="139">
        <v>4.7</v>
      </c>
      <c r="C75" s="139">
        <v>5.2</v>
      </c>
      <c r="D75" s="139">
        <v>5.2</v>
      </c>
      <c r="E75" s="139">
        <v>6.5</v>
      </c>
      <c r="F75" s="139">
        <v>4.8</v>
      </c>
      <c r="G75" s="139">
        <v>8.1999999999999993</v>
      </c>
      <c r="H75" s="139">
        <v>8.6</v>
      </c>
      <c r="I75" s="139">
        <v>8.4</v>
      </c>
      <c r="J75" s="139">
        <v>5.8</v>
      </c>
      <c r="K75" s="139">
        <v>7.3</v>
      </c>
      <c r="L75" s="139">
        <v>3.9</v>
      </c>
      <c r="M75" s="139">
        <v>7.2</v>
      </c>
      <c r="N75" s="139">
        <v>4.5</v>
      </c>
      <c r="O75" s="139">
        <v>7.1</v>
      </c>
      <c r="P75" s="139">
        <v>5.7</v>
      </c>
      <c r="Q75" s="139">
        <v>4.3</v>
      </c>
      <c r="R75" s="139">
        <v>5.5</v>
      </c>
      <c r="S75" s="139">
        <v>8</v>
      </c>
      <c r="T75" s="139">
        <v>8</v>
      </c>
      <c r="U75" s="139">
        <v>10.199999999999999</v>
      </c>
      <c r="V75" s="14"/>
    </row>
    <row r="76" spans="1:22" x14ac:dyDescent="0.25">
      <c r="A76" s="44" t="s">
        <v>160</v>
      </c>
      <c r="B76" s="139" t="s">
        <v>95</v>
      </c>
      <c r="C76" s="139" t="s">
        <v>95</v>
      </c>
      <c r="D76" s="139" t="s">
        <v>95</v>
      </c>
      <c r="E76" s="139" t="s">
        <v>95</v>
      </c>
      <c r="F76" s="139" t="s">
        <v>95</v>
      </c>
      <c r="G76" s="139" t="s">
        <v>95</v>
      </c>
      <c r="H76" s="139" t="s">
        <v>95</v>
      </c>
      <c r="I76" s="139" t="s">
        <v>95</v>
      </c>
      <c r="J76" s="139" t="s">
        <v>95</v>
      </c>
      <c r="K76" s="139" t="s">
        <v>95</v>
      </c>
      <c r="L76" s="139">
        <v>8.8000000000000007</v>
      </c>
      <c r="M76" s="139">
        <v>11.2</v>
      </c>
      <c r="N76" s="139" t="s">
        <v>95</v>
      </c>
      <c r="O76" s="139" t="s">
        <v>95</v>
      </c>
      <c r="P76" s="139" t="s">
        <v>95</v>
      </c>
      <c r="Q76" s="139" t="s">
        <v>95</v>
      </c>
      <c r="R76" s="139">
        <v>12</v>
      </c>
      <c r="S76" s="139" t="s">
        <v>95</v>
      </c>
      <c r="T76" s="139" t="s">
        <v>95</v>
      </c>
      <c r="U76" s="139" t="s">
        <v>95</v>
      </c>
      <c r="V76" s="14"/>
    </row>
    <row r="77" spans="1:22" x14ac:dyDescent="0.25">
      <c r="A77" s="44" t="s">
        <v>62</v>
      </c>
      <c r="B77" s="139" t="s">
        <v>95</v>
      </c>
      <c r="C77" s="139" t="s">
        <v>95</v>
      </c>
      <c r="D77" s="139" t="s">
        <v>95</v>
      </c>
      <c r="E77" s="139" t="s">
        <v>95</v>
      </c>
      <c r="F77" s="139" t="s">
        <v>95</v>
      </c>
      <c r="G77" s="139" t="s">
        <v>95</v>
      </c>
      <c r="H77" s="139" t="s">
        <v>95</v>
      </c>
      <c r="I77" s="139" t="s">
        <v>95</v>
      </c>
      <c r="J77" s="139" t="s">
        <v>95</v>
      </c>
      <c r="K77" s="139" t="s">
        <v>95</v>
      </c>
      <c r="L77" s="139" t="s">
        <v>95</v>
      </c>
      <c r="M77" s="139">
        <v>8.5</v>
      </c>
      <c r="N77" s="139" t="s">
        <v>95</v>
      </c>
      <c r="O77" s="139" t="s">
        <v>95</v>
      </c>
      <c r="P77" s="139" t="s">
        <v>95</v>
      </c>
      <c r="Q77" s="139" t="s">
        <v>95</v>
      </c>
      <c r="R77" s="139" t="s">
        <v>95</v>
      </c>
      <c r="S77" s="139" t="s">
        <v>95</v>
      </c>
      <c r="T77" s="139">
        <v>33.9</v>
      </c>
      <c r="U77" s="139">
        <v>29.8</v>
      </c>
      <c r="V77" s="14"/>
    </row>
    <row r="78" spans="1:22" x14ac:dyDescent="0.25">
      <c r="A78" s="76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4"/>
    </row>
    <row r="79" spans="1:22" ht="29.25" x14ac:dyDescent="0.25">
      <c r="A79" s="51" t="s">
        <v>88</v>
      </c>
      <c r="B79" s="139" t="s">
        <v>95</v>
      </c>
      <c r="C79" s="139" t="s">
        <v>95</v>
      </c>
      <c r="D79" s="139" t="s">
        <v>95</v>
      </c>
      <c r="E79" s="139" t="s">
        <v>95</v>
      </c>
      <c r="F79" s="139" t="s">
        <v>95</v>
      </c>
      <c r="G79" s="139" t="s">
        <v>95</v>
      </c>
      <c r="H79" s="139" t="s">
        <v>95</v>
      </c>
      <c r="I79" s="139" t="s">
        <v>95</v>
      </c>
      <c r="J79" s="139" t="s">
        <v>95</v>
      </c>
      <c r="K79" s="139" t="s">
        <v>95</v>
      </c>
      <c r="L79" s="139" t="s">
        <v>95</v>
      </c>
      <c r="M79" s="139" t="s">
        <v>95</v>
      </c>
      <c r="N79" s="139" t="s">
        <v>95</v>
      </c>
      <c r="O79" s="139" t="s">
        <v>95</v>
      </c>
      <c r="P79" s="139" t="s">
        <v>95</v>
      </c>
      <c r="Q79" s="139" t="s">
        <v>95</v>
      </c>
      <c r="R79" s="139" t="s">
        <v>95</v>
      </c>
      <c r="S79" s="139" t="s">
        <v>95</v>
      </c>
      <c r="T79" s="139" t="s">
        <v>95</v>
      </c>
      <c r="U79" s="139" t="s">
        <v>95</v>
      </c>
      <c r="V79" s="14"/>
    </row>
    <row r="80" spans="1:22" ht="19.5" x14ac:dyDescent="0.25">
      <c r="A80" s="51" t="s">
        <v>64</v>
      </c>
      <c r="B80" s="139" t="s">
        <v>95</v>
      </c>
      <c r="C80" s="139" t="s">
        <v>95</v>
      </c>
      <c r="D80" s="139" t="s">
        <v>95</v>
      </c>
      <c r="E80" s="139" t="s">
        <v>95</v>
      </c>
      <c r="F80" s="139" t="s">
        <v>95</v>
      </c>
      <c r="G80" s="139" t="s">
        <v>95</v>
      </c>
      <c r="H80" s="139" t="s">
        <v>95</v>
      </c>
      <c r="I80" s="139" t="s">
        <v>95</v>
      </c>
      <c r="J80" s="139" t="s">
        <v>95</v>
      </c>
      <c r="K80" s="139" t="s">
        <v>95</v>
      </c>
      <c r="L80" s="139" t="s">
        <v>95</v>
      </c>
      <c r="M80" s="139" t="s">
        <v>95</v>
      </c>
      <c r="N80" s="139" t="s">
        <v>95</v>
      </c>
      <c r="O80" s="139" t="s">
        <v>95</v>
      </c>
      <c r="P80" s="139" t="s">
        <v>95</v>
      </c>
      <c r="Q80" s="139" t="s">
        <v>95</v>
      </c>
      <c r="R80" s="139" t="s">
        <v>95</v>
      </c>
      <c r="S80" s="139" t="s">
        <v>95</v>
      </c>
      <c r="T80" s="139" t="s">
        <v>95</v>
      </c>
      <c r="U80" s="139" t="s">
        <v>95</v>
      </c>
      <c r="V80" s="14"/>
    </row>
    <row r="81" spans="1:22" ht="19.5" x14ac:dyDescent="0.25">
      <c r="A81" s="51" t="s">
        <v>289</v>
      </c>
      <c r="B81" s="139" t="s">
        <v>95</v>
      </c>
      <c r="C81" s="139" t="s">
        <v>95</v>
      </c>
      <c r="D81" s="139" t="s">
        <v>95</v>
      </c>
      <c r="E81" s="139" t="s">
        <v>95</v>
      </c>
      <c r="F81" s="139" t="s">
        <v>95</v>
      </c>
      <c r="G81" s="139" t="s">
        <v>95</v>
      </c>
      <c r="H81" s="139" t="s">
        <v>95</v>
      </c>
      <c r="I81" s="139" t="s">
        <v>95</v>
      </c>
      <c r="J81" s="139" t="s">
        <v>95</v>
      </c>
      <c r="K81" s="139" t="s">
        <v>95</v>
      </c>
      <c r="L81" s="139" t="s">
        <v>95</v>
      </c>
      <c r="M81" s="139">
        <v>8.5</v>
      </c>
      <c r="N81" s="139" t="s">
        <v>95</v>
      </c>
      <c r="O81" s="139" t="s">
        <v>95</v>
      </c>
      <c r="P81" s="139" t="s">
        <v>95</v>
      </c>
      <c r="Q81" s="139" t="s">
        <v>95</v>
      </c>
      <c r="R81" s="139" t="s">
        <v>95</v>
      </c>
      <c r="S81" s="139" t="s">
        <v>95</v>
      </c>
      <c r="T81" s="139">
        <v>33.9</v>
      </c>
      <c r="U81" s="139">
        <v>29.8</v>
      </c>
      <c r="V81" s="14"/>
    </row>
    <row r="82" spans="1:22" x14ac:dyDescent="0.25">
      <c r="A82" s="44" t="s">
        <v>65</v>
      </c>
      <c r="B82" s="139">
        <v>4.8</v>
      </c>
      <c r="C82" s="139">
        <v>2.9</v>
      </c>
      <c r="D82" s="139">
        <v>2.7</v>
      </c>
      <c r="E82" s="139">
        <v>5.5</v>
      </c>
      <c r="F82" s="139">
        <v>5.0999999999999996</v>
      </c>
      <c r="G82" s="139">
        <v>6.8</v>
      </c>
      <c r="H82" s="139">
        <v>6.6</v>
      </c>
      <c r="I82" s="139">
        <v>9.1</v>
      </c>
      <c r="J82" s="139">
        <v>4.5</v>
      </c>
      <c r="K82" s="139">
        <v>5.8</v>
      </c>
      <c r="L82" s="139">
        <v>8</v>
      </c>
      <c r="M82" s="139">
        <v>7.4</v>
      </c>
      <c r="N82" s="139">
        <v>5.8</v>
      </c>
      <c r="O82" s="139">
        <v>8.1</v>
      </c>
      <c r="P82" s="139">
        <v>6.4</v>
      </c>
      <c r="Q82" s="139">
        <v>7.9</v>
      </c>
      <c r="R82" s="139">
        <v>8.8000000000000007</v>
      </c>
      <c r="S82" s="139">
        <v>10.199999999999999</v>
      </c>
      <c r="T82" s="139">
        <v>10.1</v>
      </c>
      <c r="U82" s="139">
        <v>9.1999999999999993</v>
      </c>
      <c r="V82" s="14"/>
    </row>
    <row r="83" spans="1:22" ht="18" x14ac:dyDescent="0.25">
      <c r="A83" s="43" t="s">
        <v>565</v>
      </c>
      <c r="B83" s="98">
        <v>5.4</v>
      </c>
      <c r="C83" s="98">
        <v>5.7</v>
      </c>
      <c r="D83" s="98">
        <v>5.2</v>
      </c>
      <c r="E83" s="98">
        <v>5.3</v>
      </c>
      <c r="F83" s="98">
        <v>4</v>
      </c>
      <c r="G83" s="98">
        <v>5.3</v>
      </c>
      <c r="H83" s="98">
        <v>5.6</v>
      </c>
      <c r="I83" s="98">
        <v>6.8</v>
      </c>
      <c r="J83" s="98">
        <v>5.5</v>
      </c>
      <c r="K83" s="98">
        <v>5.9</v>
      </c>
      <c r="L83" s="98">
        <v>4.4000000000000004</v>
      </c>
      <c r="M83" s="98">
        <v>5.2</v>
      </c>
      <c r="N83" s="98">
        <v>5.2</v>
      </c>
      <c r="O83" s="98">
        <v>7.3</v>
      </c>
      <c r="P83" s="98">
        <v>6.7</v>
      </c>
      <c r="Q83" s="98">
        <v>7.2</v>
      </c>
      <c r="R83" s="98">
        <v>9.6</v>
      </c>
      <c r="S83" s="98">
        <v>10.3</v>
      </c>
      <c r="T83" s="98">
        <v>9.9</v>
      </c>
      <c r="U83" s="98">
        <v>9</v>
      </c>
      <c r="V83" s="14"/>
    </row>
    <row r="84" spans="1:22" x14ac:dyDescent="0.25">
      <c r="A84" s="44" t="s">
        <v>66</v>
      </c>
      <c r="B84" s="139" t="s">
        <v>343</v>
      </c>
      <c r="C84" s="139">
        <v>0.8</v>
      </c>
      <c r="D84" s="139">
        <v>2</v>
      </c>
      <c r="E84" s="139">
        <v>1.1000000000000001</v>
      </c>
      <c r="F84" s="139" t="s">
        <v>95</v>
      </c>
      <c r="G84" s="139" t="s">
        <v>95</v>
      </c>
      <c r="H84" s="139">
        <v>10</v>
      </c>
      <c r="I84" s="139">
        <v>10</v>
      </c>
      <c r="J84" s="139">
        <v>6.5</v>
      </c>
      <c r="K84" s="139">
        <v>10</v>
      </c>
      <c r="L84" s="139">
        <v>5.8</v>
      </c>
      <c r="M84" s="139">
        <v>5.6</v>
      </c>
      <c r="N84" s="139" t="s">
        <v>95</v>
      </c>
      <c r="O84" s="139" t="s">
        <v>265</v>
      </c>
      <c r="P84" s="139" t="s">
        <v>95</v>
      </c>
      <c r="Q84" s="139" t="s">
        <v>95</v>
      </c>
      <c r="R84" s="139" t="s">
        <v>265</v>
      </c>
      <c r="S84" s="139">
        <v>19.5</v>
      </c>
      <c r="T84" s="139" t="s">
        <v>95</v>
      </c>
      <c r="U84" s="139" t="s">
        <v>95</v>
      </c>
      <c r="V84" s="14"/>
    </row>
    <row r="85" spans="1:22" x14ac:dyDescent="0.25">
      <c r="A85" s="44" t="s">
        <v>68</v>
      </c>
      <c r="B85" s="139">
        <v>2.6</v>
      </c>
      <c r="C85" s="139" t="s">
        <v>95</v>
      </c>
      <c r="D85" s="139" t="s">
        <v>95</v>
      </c>
      <c r="E85" s="139" t="s">
        <v>95</v>
      </c>
      <c r="F85" s="139" t="s">
        <v>95</v>
      </c>
      <c r="G85" s="139" t="s">
        <v>95</v>
      </c>
      <c r="H85" s="139" t="s">
        <v>95</v>
      </c>
      <c r="I85" s="139" t="s">
        <v>95</v>
      </c>
      <c r="J85" s="139" t="s">
        <v>95</v>
      </c>
      <c r="K85" s="139" t="s">
        <v>95</v>
      </c>
      <c r="L85" s="139" t="s">
        <v>95</v>
      </c>
      <c r="M85" s="139" t="s">
        <v>95</v>
      </c>
      <c r="N85" s="139" t="s">
        <v>95</v>
      </c>
      <c r="O85" s="139" t="s">
        <v>95</v>
      </c>
      <c r="P85" s="139" t="s">
        <v>95</v>
      </c>
      <c r="Q85" s="139" t="s">
        <v>95</v>
      </c>
      <c r="R85" s="139" t="s">
        <v>95</v>
      </c>
      <c r="S85" s="139" t="s">
        <v>95</v>
      </c>
      <c r="T85" s="139" t="s">
        <v>95</v>
      </c>
      <c r="U85" s="139" t="s">
        <v>95</v>
      </c>
      <c r="V85" s="14"/>
    </row>
    <row r="86" spans="1:22" x14ac:dyDescent="0.25">
      <c r="A86" s="44" t="s">
        <v>69</v>
      </c>
      <c r="B86" s="139">
        <v>1.4</v>
      </c>
      <c r="C86" s="139">
        <v>6</v>
      </c>
      <c r="D86" s="139">
        <v>4.5</v>
      </c>
      <c r="E86" s="139">
        <v>2.7</v>
      </c>
      <c r="F86" s="139">
        <v>2.7</v>
      </c>
      <c r="G86" s="139" t="s">
        <v>95</v>
      </c>
      <c r="H86" s="139" t="s">
        <v>95</v>
      </c>
      <c r="I86" s="139">
        <v>5.4</v>
      </c>
      <c r="J86" s="139">
        <v>10.199999999999999</v>
      </c>
      <c r="K86" s="139" t="s">
        <v>95</v>
      </c>
      <c r="L86" s="139">
        <v>8.1999999999999993</v>
      </c>
      <c r="M86" s="139">
        <v>5.4</v>
      </c>
      <c r="N86" s="139">
        <v>7.6</v>
      </c>
      <c r="O86" s="139" t="s">
        <v>265</v>
      </c>
      <c r="P86" s="139">
        <v>7</v>
      </c>
      <c r="Q86" s="139" t="s">
        <v>95</v>
      </c>
      <c r="R86" s="139" t="s">
        <v>265</v>
      </c>
      <c r="S86" s="139">
        <v>10.199999999999999</v>
      </c>
      <c r="T86" s="139">
        <v>9.1999999999999993</v>
      </c>
      <c r="U86" s="139">
        <v>8</v>
      </c>
      <c r="V86" s="14"/>
    </row>
    <row r="87" spans="1:22" x14ac:dyDescent="0.25">
      <c r="A87" s="44" t="s">
        <v>70</v>
      </c>
      <c r="B87" s="139">
        <v>5.3</v>
      </c>
      <c r="C87" s="139">
        <v>5.6</v>
      </c>
      <c r="D87" s="139">
        <v>5.0999999999999996</v>
      </c>
      <c r="E87" s="139">
        <v>5.4</v>
      </c>
      <c r="F87" s="139">
        <v>3.8</v>
      </c>
      <c r="G87" s="139">
        <v>4.9000000000000004</v>
      </c>
      <c r="H87" s="139">
        <v>5.2</v>
      </c>
      <c r="I87" s="139">
        <v>6.3</v>
      </c>
      <c r="J87" s="139">
        <v>5.6</v>
      </c>
      <c r="K87" s="139">
        <v>6.2</v>
      </c>
      <c r="L87" s="139">
        <v>4.7</v>
      </c>
      <c r="M87" s="139">
        <v>5.0999999999999996</v>
      </c>
      <c r="N87" s="139">
        <v>5.0999999999999996</v>
      </c>
      <c r="O87" s="139">
        <v>7</v>
      </c>
      <c r="P87" s="139">
        <v>6.5</v>
      </c>
      <c r="Q87" s="139">
        <v>7</v>
      </c>
      <c r="R87" s="139">
        <v>9.3000000000000007</v>
      </c>
      <c r="S87" s="139">
        <v>10.4</v>
      </c>
      <c r="T87" s="139">
        <v>10.1</v>
      </c>
      <c r="U87" s="139">
        <v>8.9</v>
      </c>
      <c r="V87" s="14"/>
    </row>
    <row r="88" spans="1:22" x14ac:dyDescent="0.25">
      <c r="A88" s="44" t="s">
        <v>72</v>
      </c>
      <c r="B88" s="139">
        <v>5.3</v>
      </c>
      <c r="C88" s="139">
        <v>6.6</v>
      </c>
      <c r="D88" s="139">
        <v>3.9</v>
      </c>
      <c r="E88" s="139">
        <v>4.5999999999999996</v>
      </c>
      <c r="F88" s="139">
        <v>6.3</v>
      </c>
      <c r="G88" s="139">
        <v>2.9</v>
      </c>
      <c r="H88" s="139">
        <v>3.7</v>
      </c>
      <c r="I88" s="139">
        <v>6.3</v>
      </c>
      <c r="J88" s="139">
        <v>3.2</v>
      </c>
      <c r="K88" s="139">
        <v>2.2999999999999998</v>
      </c>
      <c r="L88" s="139">
        <v>2</v>
      </c>
      <c r="M88" s="139">
        <v>7</v>
      </c>
      <c r="N88" s="139">
        <v>5.0999999999999996</v>
      </c>
      <c r="O88" s="139">
        <v>3.4</v>
      </c>
      <c r="P88" s="139">
        <v>7</v>
      </c>
      <c r="Q88" s="139">
        <v>8.1</v>
      </c>
      <c r="R88" s="139">
        <v>9.3000000000000007</v>
      </c>
      <c r="S88" s="139">
        <v>6.9</v>
      </c>
      <c r="T88" s="139">
        <v>6.1</v>
      </c>
      <c r="U88" s="139">
        <v>6.9</v>
      </c>
      <c r="V88" s="14"/>
    </row>
    <row r="89" spans="1:22" x14ac:dyDescent="0.25">
      <c r="A89" s="44" t="s">
        <v>73</v>
      </c>
      <c r="B89" s="139" t="s">
        <v>95</v>
      </c>
      <c r="C89" s="139" t="s">
        <v>95</v>
      </c>
      <c r="D89" s="139" t="s">
        <v>95</v>
      </c>
      <c r="E89" s="139" t="s">
        <v>95</v>
      </c>
      <c r="F89" s="139" t="s">
        <v>95</v>
      </c>
      <c r="G89" s="139" t="s">
        <v>95</v>
      </c>
      <c r="H89" s="139" t="s">
        <v>95</v>
      </c>
      <c r="I89" s="139" t="s">
        <v>95</v>
      </c>
      <c r="J89" s="139" t="s">
        <v>95</v>
      </c>
      <c r="K89" s="139" t="s">
        <v>95</v>
      </c>
      <c r="L89" s="139" t="s">
        <v>95</v>
      </c>
      <c r="M89" s="139" t="s">
        <v>95</v>
      </c>
      <c r="N89" s="139" t="s">
        <v>95</v>
      </c>
      <c r="O89" s="139" t="s">
        <v>95</v>
      </c>
      <c r="P89" s="139" t="s">
        <v>95</v>
      </c>
      <c r="Q89" s="139" t="s">
        <v>95</v>
      </c>
      <c r="R89" s="139" t="s">
        <v>95</v>
      </c>
      <c r="S89" s="139" t="s">
        <v>95</v>
      </c>
      <c r="T89" s="139" t="s">
        <v>95</v>
      </c>
      <c r="U89" s="139" t="s">
        <v>95</v>
      </c>
      <c r="V89" s="14"/>
    </row>
    <row r="90" spans="1:22" x14ac:dyDescent="0.25">
      <c r="A90" s="44" t="s">
        <v>74</v>
      </c>
      <c r="B90" s="139">
        <v>10.5</v>
      </c>
      <c r="C90" s="139">
        <v>12.3</v>
      </c>
      <c r="D90" s="139">
        <v>6.3</v>
      </c>
      <c r="E90" s="139">
        <v>10.199999999999999</v>
      </c>
      <c r="F90" s="139">
        <v>6.3</v>
      </c>
      <c r="G90" s="139">
        <v>5.4</v>
      </c>
      <c r="H90" s="139">
        <v>9.9</v>
      </c>
      <c r="I90" s="139">
        <v>10.3</v>
      </c>
      <c r="J90" s="139">
        <v>27</v>
      </c>
      <c r="K90" s="139">
        <v>23</v>
      </c>
      <c r="L90" s="139">
        <v>21</v>
      </c>
      <c r="M90" s="139">
        <v>22</v>
      </c>
      <c r="N90" s="139">
        <v>20.399999999999999</v>
      </c>
      <c r="O90" s="139">
        <v>3.2</v>
      </c>
      <c r="P90" s="139">
        <v>7.7</v>
      </c>
      <c r="Q90" s="139">
        <v>22.1</v>
      </c>
      <c r="R90" s="139">
        <v>9</v>
      </c>
      <c r="S90" s="139">
        <v>6.1</v>
      </c>
      <c r="T90" s="139">
        <v>6.6</v>
      </c>
      <c r="U90" s="139">
        <v>7</v>
      </c>
      <c r="V90" s="14"/>
    </row>
    <row r="91" spans="1:22" x14ac:dyDescent="0.25">
      <c r="A91" s="44" t="s">
        <v>155</v>
      </c>
      <c r="B91" s="139">
        <v>5.3</v>
      </c>
      <c r="C91" s="139">
        <v>6.7</v>
      </c>
      <c r="D91" s="139">
        <v>6.9</v>
      </c>
      <c r="E91" s="139">
        <v>5.9</v>
      </c>
      <c r="F91" s="139">
        <v>4.5999999999999996</v>
      </c>
      <c r="G91" s="139">
        <v>4.8</v>
      </c>
      <c r="H91" s="139">
        <v>4.2</v>
      </c>
      <c r="I91" s="139">
        <v>5.8</v>
      </c>
      <c r="J91" s="139">
        <v>4.3</v>
      </c>
      <c r="K91" s="139">
        <v>2.8</v>
      </c>
      <c r="L91" s="139">
        <v>3.3</v>
      </c>
      <c r="M91" s="139">
        <v>4.0999999999999996</v>
      </c>
      <c r="N91" s="139">
        <v>3.6</v>
      </c>
      <c r="O91" s="139">
        <v>6.8</v>
      </c>
      <c r="P91" s="139">
        <v>3.6</v>
      </c>
      <c r="Q91" s="139">
        <v>5.2</v>
      </c>
      <c r="R91" s="139">
        <v>6.6</v>
      </c>
      <c r="S91" s="139">
        <v>7.5</v>
      </c>
      <c r="T91" s="139">
        <v>5.4</v>
      </c>
      <c r="U91" s="139">
        <v>8.3000000000000007</v>
      </c>
      <c r="V91" s="14"/>
    </row>
    <row r="92" spans="1:22" x14ac:dyDescent="0.25">
      <c r="A92" s="44" t="s">
        <v>76</v>
      </c>
      <c r="B92" s="139">
        <v>6.4</v>
      </c>
      <c r="C92" s="139">
        <v>6.2</v>
      </c>
      <c r="D92" s="139">
        <v>6.4</v>
      </c>
      <c r="E92" s="139">
        <v>4.5</v>
      </c>
      <c r="F92" s="139">
        <v>6.3</v>
      </c>
      <c r="G92" s="139">
        <v>11.5</v>
      </c>
      <c r="H92" s="139">
        <v>11.1</v>
      </c>
      <c r="I92" s="139">
        <v>11.7</v>
      </c>
      <c r="J92" s="139">
        <v>5.5</v>
      </c>
      <c r="K92" s="139">
        <v>4.5</v>
      </c>
      <c r="L92" s="139">
        <v>2.6</v>
      </c>
      <c r="M92" s="139">
        <v>6.4</v>
      </c>
      <c r="N92" s="139">
        <v>7.4</v>
      </c>
      <c r="O92" s="139">
        <v>11.6</v>
      </c>
      <c r="P92" s="139">
        <v>8.6</v>
      </c>
      <c r="Q92" s="139">
        <v>10.1</v>
      </c>
      <c r="R92" s="139">
        <v>13.4</v>
      </c>
      <c r="S92" s="139">
        <v>10.6</v>
      </c>
      <c r="T92" s="139">
        <v>8.8000000000000007</v>
      </c>
      <c r="U92" s="139">
        <v>11.1</v>
      </c>
      <c r="V92" s="14"/>
    </row>
    <row r="93" spans="1:22" x14ac:dyDescent="0.25">
      <c r="A93" s="44" t="s">
        <v>77</v>
      </c>
      <c r="B93" s="139" t="s">
        <v>95</v>
      </c>
      <c r="C93" s="139" t="s">
        <v>95</v>
      </c>
      <c r="D93" s="139" t="s">
        <v>95</v>
      </c>
      <c r="E93" s="139" t="s">
        <v>95</v>
      </c>
      <c r="F93" s="139" t="s">
        <v>95</v>
      </c>
      <c r="G93" s="139" t="s">
        <v>95</v>
      </c>
      <c r="H93" s="139" t="s">
        <v>95</v>
      </c>
      <c r="I93" s="139" t="s">
        <v>95</v>
      </c>
      <c r="J93" s="139" t="s">
        <v>95</v>
      </c>
      <c r="K93" s="139" t="s">
        <v>95</v>
      </c>
      <c r="L93" s="139" t="s">
        <v>95</v>
      </c>
      <c r="M93" s="139" t="s">
        <v>95</v>
      </c>
      <c r="N93" s="139" t="s">
        <v>95</v>
      </c>
      <c r="O93" s="139" t="s">
        <v>95</v>
      </c>
      <c r="P93" s="139" t="s">
        <v>95</v>
      </c>
      <c r="Q93" s="139" t="s">
        <v>95</v>
      </c>
      <c r="R93" s="139" t="s">
        <v>95</v>
      </c>
      <c r="S93" s="139" t="s">
        <v>95</v>
      </c>
      <c r="T93" s="139" t="s">
        <v>95</v>
      </c>
      <c r="U93" s="139" t="s">
        <v>95</v>
      </c>
      <c r="V93" s="14"/>
    </row>
    <row r="94" spans="1:22" ht="18" x14ac:dyDescent="0.25">
      <c r="A94" s="43" t="s">
        <v>566</v>
      </c>
      <c r="B94" s="98">
        <v>15.4</v>
      </c>
      <c r="C94" s="98">
        <v>19</v>
      </c>
      <c r="D94" s="98">
        <v>22.8</v>
      </c>
      <c r="E94" s="98">
        <v>23.8</v>
      </c>
      <c r="F94" s="98">
        <v>25.5</v>
      </c>
      <c r="G94" s="98">
        <v>24.5</v>
      </c>
      <c r="H94" s="98">
        <v>22</v>
      </c>
      <c r="I94" s="98">
        <v>18.5</v>
      </c>
      <c r="J94" s="98">
        <v>15</v>
      </c>
      <c r="K94" s="98">
        <v>14.8</v>
      </c>
      <c r="L94" s="98">
        <v>15.1</v>
      </c>
      <c r="M94" s="98">
        <v>15.1</v>
      </c>
      <c r="N94" s="98">
        <v>16.7</v>
      </c>
      <c r="O94" s="98">
        <v>13.2</v>
      </c>
      <c r="P94" s="98">
        <v>11.2</v>
      </c>
      <c r="Q94" s="98">
        <v>11.3</v>
      </c>
      <c r="R94" s="98">
        <v>14.4</v>
      </c>
      <c r="S94" s="98">
        <v>12.8</v>
      </c>
      <c r="T94" s="98">
        <v>2.8</v>
      </c>
      <c r="U94" s="98">
        <v>14.2</v>
      </c>
      <c r="V94" s="14"/>
    </row>
    <row r="95" spans="1:22" x14ac:dyDescent="0.25">
      <c r="A95" s="44" t="s">
        <v>67</v>
      </c>
      <c r="B95" s="139" t="s">
        <v>95</v>
      </c>
      <c r="C95" s="139" t="s">
        <v>95</v>
      </c>
      <c r="D95" s="139" t="s">
        <v>95</v>
      </c>
      <c r="E95" s="139" t="s">
        <v>95</v>
      </c>
      <c r="F95" s="139" t="s">
        <v>95</v>
      </c>
      <c r="G95" s="139" t="s">
        <v>95</v>
      </c>
      <c r="H95" s="139" t="s">
        <v>95</v>
      </c>
      <c r="I95" s="139" t="s">
        <v>95</v>
      </c>
      <c r="J95" s="139" t="s">
        <v>95</v>
      </c>
      <c r="K95" s="139" t="s">
        <v>95</v>
      </c>
      <c r="L95" s="139" t="s">
        <v>95</v>
      </c>
      <c r="M95" s="139" t="s">
        <v>95</v>
      </c>
      <c r="N95" s="139" t="s">
        <v>95</v>
      </c>
      <c r="O95" s="139" t="s">
        <v>95</v>
      </c>
      <c r="P95" s="139" t="s">
        <v>95</v>
      </c>
      <c r="Q95" s="139" t="s">
        <v>95</v>
      </c>
      <c r="R95" s="139" t="s">
        <v>95</v>
      </c>
      <c r="S95" s="139" t="s">
        <v>95</v>
      </c>
      <c r="T95" s="139" t="s">
        <v>95</v>
      </c>
      <c r="U95" s="139" t="s">
        <v>95</v>
      </c>
      <c r="V95" s="14"/>
    </row>
    <row r="96" spans="1:22" x14ac:dyDescent="0.25">
      <c r="A96" s="44" t="s">
        <v>78</v>
      </c>
      <c r="B96" s="139" t="s">
        <v>95</v>
      </c>
      <c r="C96" s="139" t="s">
        <v>95</v>
      </c>
      <c r="D96" s="139" t="s">
        <v>95</v>
      </c>
      <c r="E96" s="139" t="s">
        <v>95</v>
      </c>
      <c r="F96" s="139" t="s">
        <v>95</v>
      </c>
      <c r="G96" s="139" t="s">
        <v>95</v>
      </c>
      <c r="H96" s="139" t="s">
        <v>95</v>
      </c>
      <c r="I96" s="139" t="s">
        <v>95</v>
      </c>
      <c r="J96" s="139" t="s">
        <v>95</v>
      </c>
      <c r="K96" s="139" t="s">
        <v>95</v>
      </c>
      <c r="L96" s="139" t="s">
        <v>95</v>
      </c>
      <c r="M96" s="139" t="s">
        <v>95</v>
      </c>
      <c r="N96" s="139" t="s">
        <v>95</v>
      </c>
      <c r="O96" s="139" t="s">
        <v>95</v>
      </c>
      <c r="P96" s="139" t="s">
        <v>95</v>
      </c>
      <c r="Q96" s="139" t="s">
        <v>95</v>
      </c>
      <c r="R96" s="139" t="s">
        <v>95</v>
      </c>
      <c r="S96" s="139" t="s">
        <v>95</v>
      </c>
      <c r="T96" s="139" t="s">
        <v>95</v>
      </c>
      <c r="U96" s="139" t="s">
        <v>95</v>
      </c>
      <c r="V96" s="14"/>
    </row>
    <row r="97" spans="1:22" x14ac:dyDescent="0.25">
      <c r="A97" s="44" t="s">
        <v>71</v>
      </c>
      <c r="B97" s="139" t="s">
        <v>95</v>
      </c>
      <c r="C97" s="139" t="s">
        <v>95</v>
      </c>
      <c r="D97" s="139" t="s">
        <v>95</v>
      </c>
      <c r="E97" s="139" t="s">
        <v>95</v>
      </c>
      <c r="F97" s="139" t="s">
        <v>95</v>
      </c>
      <c r="G97" s="139" t="s">
        <v>95</v>
      </c>
      <c r="H97" s="139" t="s">
        <v>95</v>
      </c>
      <c r="I97" s="139">
        <v>5.5</v>
      </c>
      <c r="J97" s="139">
        <v>6.3</v>
      </c>
      <c r="K97" s="139">
        <v>8.5</v>
      </c>
      <c r="L97" s="139">
        <v>8.3000000000000007</v>
      </c>
      <c r="M97" s="139">
        <v>7.8</v>
      </c>
      <c r="N97" s="139">
        <v>5</v>
      </c>
      <c r="O97" s="139">
        <v>5</v>
      </c>
      <c r="P97" s="139">
        <v>8.9</v>
      </c>
      <c r="Q97" s="139">
        <v>5.5</v>
      </c>
      <c r="R97" s="139" t="s">
        <v>95</v>
      </c>
      <c r="S97" s="139">
        <v>1.5</v>
      </c>
      <c r="T97" s="139" t="s">
        <v>265</v>
      </c>
      <c r="U97" s="139" t="s">
        <v>95</v>
      </c>
      <c r="V97" s="14"/>
    </row>
    <row r="98" spans="1:22" x14ac:dyDescent="0.25">
      <c r="A98" s="44" t="s">
        <v>79</v>
      </c>
      <c r="B98" s="139" t="s">
        <v>95</v>
      </c>
      <c r="C98" s="139" t="s">
        <v>95</v>
      </c>
      <c r="D98" s="139" t="s">
        <v>95</v>
      </c>
      <c r="E98" s="139" t="s">
        <v>95</v>
      </c>
      <c r="F98" s="139" t="s">
        <v>95</v>
      </c>
      <c r="G98" s="139" t="s">
        <v>95</v>
      </c>
      <c r="H98" s="139" t="s">
        <v>95</v>
      </c>
      <c r="I98" s="139" t="s">
        <v>95</v>
      </c>
      <c r="J98" s="139" t="s">
        <v>95</v>
      </c>
      <c r="K98" s="139" t="s">
        <v>95</v>
      </c>
      <c r="L98" s="139" t="s">
        <v>95</v>
      </c>
      <c r="M98" s="139" t="s">
        <v>95</v>
      </c>
      <c r="N98" s="139" t="s">
        <v>95</v>
      </c>
      <c r="O98" s="139" t="s">
        <v>95</v>
      </c>
      <c r="P98" s="139" t="s">
        <v>95</v>
      </c>
      <c r="Q98" s="139" t="s">
        <v>95</v>
      </c>
      <c r="R98" s="139" t="s">
        <v>95</v>
      </c>
      <c r="S98" s="139" t="s">
        <v>95</v>
      </c>
      <c r="T98" s="139" t="s">
        <v>95</v>
      </c>
      <c r="U98" s="139" t="s">
        <v>95</v>
      </c>
      <c r="V98" s="14"/>
    </row>
    <row r="99" spans="1:22" x14ac:dyDescent="0.25">
      <c r="A99" s="44" t="s">
        <v>80</v>
      </c>
      <c r="B99" s="139">
        <v>23.9</v>
      </c>
      <c r="C99" s="139">
        <v>24</v>
      </c>
      <c r="D99" s="139">
        <v>26.7</v>
      </c>
      <c r="E99" s="139">
        <v>26.6</v>
      </c>
      <c r="F99" s="139">
        <v>26.7</v>
      </c>
      <c r="G99" s="139">
        <v>25</v>
      </c>
      <c r="H99" s="139">
        <v>28.3</v>
      </c>
      <c r="I99" s="139">
        <v>26.5</v>
      </c>
      <c r="J99" s="139">
        <v>18.2</v>
      </c>
      <c r="K99" s="139">
        <v>13.3</v>
      </c>
      <c r="L99" s="139">
        <v>14.2</v>
      </c>
      <c r="M99" s="139">
        <v>13.2</v>
      </c>
      <c r="N99" s="139">
        <v>14.3</v>
      </c>
      <c r="O99" s="139">
        <v>14.2</v>
      </c>
      <c r="P99" s="139">
        <v>11.5</v>
      </c>
      <c r="Q99" s="139">
        <v>13.5</v>
      </c>
      <c r="R99" s="139">
        <v>13</v>
      </c>
      <c r="S99" s="139">
        <v>11.4</v>
      </c>
      <c r="T99" s="139">
        <v>11.3</v>
      </c>
      <c r="U99" s="139">
        <v>14.2</v>
      </c>
      <c r="V99" s="14"/>
    </row>
    <row r="100" spans="1:22" x14ac:dyDescent="0.25">
      <c r="A100" s="44" t="s">
        <v>161</v>
      </c>
      <c r="B100" s="139">
        <v>20.6</v>
      </c>
      <c r="C100" s="139">
        <v>18.899999999999999</v>
      </c>
      <c r="D100" s="139">
        <v>16.399999999999999</v>
      </c>
      <c r="E100" s="139">
        <v>12.5</v>
      </c>
      <c r="F100" s="139">
        <v>21.6</v>
      </c>
      <c r="G100" s="139">
        <v>28.1</v>
      </c>
      <c r="H100" s="139">
        <v>29.5</v>
      </c>
      <c r="I100" s="139">
        <v>22</v>
      </c>
      <c r="J100" s="139">
        <v>25</v>
      </c>
      <c r="K100" s="139">
        <v>21</v>
      </c>
      <c r="L100" s="139">
        <v>20</v>
      </c>
      <c r="M100" s="139">
        <v>22</v>
      </c>
      <c r="N100" s="139">
        <v>13</v>
      </c>
      <c r="O100" s="139">
        <v>15</v>
      </c>
      <c r="P100" s="139">
        <v>19</v>
      </c>
      <c r="Q100" s="139">
        <v>20</v>
      </c>
      <c r="R100" s="139">
        <v>26</v>
      </c>
      <c r="S100" s="139">
        <v>23</v>
      </c>
      <c r="T100" s="139">
        <v>25</v>
      </c>
      <c r="U100" s="139">
        <v>19</v>
      </c>
      <c r="V100" s="14"/>
    </row>
    <row r="101" spans="1:22" x14ac:dyDescent="0.25">
      <c r="A101" s="44" t="s">
        <v>82</v>
      </c>
      <c r="B101" s="139">
        <v>7.2</v>
      </c>
      <c r="C101" s="139">
        <v>11.8</v>
      </c>
      <c r="D101" s="139">
        <v>15.3</v>
      </c>
      <c r="E101" s="139">
        <v>20.9</v>
      </c>
      <c r="F101" s="139">
        <v>23.7</v>
      </c>
      <c r="G101" s="139">
        <v>21.8</v>
      </c>
      <c r="H101" s="139">
        <v>11.2</v>
      </c>
      <c r="I101" s="139">
        <v>8.6999999999999993</v>
      </c>
      <c r="J101" s="139">
        <v>11.9</v>
      </c>
      <c r="K101" s="139">
        <v>18.100000000000001</v>
      </c>
      <c r="L101" s="139">
        <v>16.7</v>
      </c>
      <c r="M101" s="139">
        <v>19.100000000000001</v>
      </c>
      <c r="N101" s="139">
        <v>25</v>
      </c>
      <c r="O101" s="139">
        <v>6.5</v>
      </c>
      <c r="P101" s="139">
        <v>11.1</v>
      </c>
      <c r="Q101" s="139">
        <v>18</v>
      </c>
      <c r="R101" s="139">
        <v>18.100000000000001</v>
      </c>
      <c r="S101" s="139">
        <v>24.8</v>
      </c>
      <c r="T101" s="139">
        <v>8.6</v>
      </c>
      <c r="U101" s="139">
        <v>25.3</v>
      </c>
      <c r="V101" s="14"/>
    </row>
    <row r="102" spans="1:22" x14ac:dyDescent="0.25">
      <c r="A102" s="44" t="s">
        <v>83</v>
      </c>
      <c r="B102" s="139" t="s">
        <v>95</v>
      </c>
      <c r="C102" s="139" t="s">
        <v>95</v>
      </c>
      <c r="D102" s="139" t="s">
        <v>95</v>
      </c>
      <c r="E102" s="139" t="s">
        <v>95</v>
      </c>
      <c r="F102" s="139" t="s">
        <v>95</v>
      </c>
      <c r="G102" s="139" t="s">
        <v>95</v>
      </c>
      <c r="H102" s="139" t="s">
        <v>95</v>
      </c>
      <c r="I102" s="139" t="s">
        <v>95</v>
      </c>
      <c r="J102" s="139" t="s">
        <v>95</v>
      </c>
      <c r="K102" s="139" t="s">
        <v>95</v>
      </c>
      <c r="L102" s="139" t="s">
        <v>95</v>
      </c>
      <c r="M102" s="139" t="s">
        <v>95</v>
      </c>
      <c r="N102" s="139" t="s">
        <v>95</v>
      </c>
      <c r="O102" s="139" t="s">
        <v>95</v>
      </c>
      <c r="P102" s="139" t="s">
        <v>95</v>
      </c>
      <c r="Q102" s="139" t="s">
        <v>95</v>
      </c>
      <c r="R102" s="139" t="s">
        <v>95</v>
      </c>
      <c r="S102" s="139" t="s">
        <v>95</v>
      </c>
      <c r="T102" s="139" t="s">
        <v>95</v>
      </c>
      <c r="U102" s="139" t="s">
        <v>95</v>
      </c>
      <c r="V102" s="14"/>
    </row>
    <row r="103" spans="1:22" x14ac:dyDescent="0.25">
      <c r="A103" s="44" t="s">
        <v>84</v>
      </c>
      <c r="B103" s="139" t="s">
        <v>95</v>
      </c>
      <c r="C103" s="139" t="s">
        <v>95</v>
      </c>
      <c r="D103" s="139" t="s">
        <v>95</v>
      </c>
      <c r="E103" s="139" t="s">
        <v>95</v>
      </c>
      <c r="F103" s="139" t="s">
        <v>95</v>
      </c>
      <c r="G103" s="139" t="s">
        <v>95</v>
      </c>
      <c r="H103" s="139" t="s">
        <v>95</v>
      </c>
      <c r="I103" s="139" t="s">
        <v>95</v>
      </c>
      <c r="J103" s="139" t="s">
        <v>95</v>
      </c>
      <c r="K103" s="139" t="s">
        <v>95</v>
      </c>
      <c r="L103" s="139" t="s">
        <v>95</v>
      </c>
      <c r="M103" s="139" t="s">
        <v>95</v>
      </c>
      <c r="N103" s="139" t="s">
        <v>95</v>
      </c>
      <c r="O103" s="139" t="s">
        <v>95</v>
      </c>
      <c r="P103" s="139" t="s">
        <v>95</v>
      </c>
      <c r="Q103" s="139" t="s">
        <v>95</v>
      </c>
      <c r="R103" s="139" t="s">
        <v>95</v>
      </c>
      <c r="S103" s="139" t="s">
        <v>95</v>
      </c>
      <c r="T103" s="139" t="s">
        <v>95</v>
      </c>
      <c r="U103" s="139" t="s">
        <v>95</v>
      </c>
      <c r="V103" s="14"/>
    </row>
    <row r="104" spans="1:22" ht="19.5" x14ac:dyDescent="0.25">
      <c r="A104" s="44" t="s">
        <v>85</v>
      </c>
      <c r="B104" s="139" t="s">
        <v>95</v>
      </c>
      <c r="C104" s="139" t="s">
        <v>95</v>
      </c>
      <c r="D104" s="139" t="s">
        <v>95</v>
      </c>
      <c r="E104" s="139" t="s">
        <v>95</v>
      </c>
      <c r="F104" s="139" t="s">
        <v>95</v>
      </c>
      <c r="G104" s="139" t="s">
        <v>95</v>
      </c>
      <c r="H104" s="139" t="s">
        <v>95</v>
      </c>
      <c r="I104" s="139" t="s">
        <v>95</v>
      </c>
      <c r="J104" s="139" t="s">
        <v>95</v>
      </c>
      <c r="K104" s="139" t="s">
        <v>95</v>
      </c>
      <c r="L104" s="139" t="s">
        <v>95</v>
      </c>
      <c r="M104" s="139" t="s">
        <v>95</v>
      </c>
      <c r="N104" s="139" t="s">
        <v>95</v>
      </c>
      <c r="O104" s="139" t="s">
        <v>95</v>
      </c>
      <c r="P104" s="139" t="s">
        <v>95</v>
      </c>
      <c r="Q104" s="139" t="s">
        <v>95</v>
      </c>
      <c r="R104" s="139" t="s">
        <v>95</v>
      </c>
      <c r="S104" s="139" t="s">
        <v>95</v>
      </c>
      <c r="T104" s="139" t="s">
        <v>95</v>
      </c>
      <c r="U104" s="139" t="s">
        <v>95</v>
      </c>
      <c r="V104" s="14"/>
    </row>
    <row r="105" spans="1:22" ht="19.5" x14ac:dyDescent="0.25">
      <c r="A105" s="44" t="s">
        <v>86</v>
      </c>
      <c r="B105" s="139" t="s">
        <v>95</v>
      </c>
      <c r="C105" s="139" t="s">
        <v>95</v>
      </c>
      <c r="D105" s="139" t="s">
        <v>95</v>
      </c>
      <c r="E105" s="139" t="s">
        <v>95</v>
      </c>
      <c r="F105" s="139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139" t="s">
        <v>95</v>
      </c>
      <c r="T105" s="139" t="s">
        <v>95</v>
      </c>
      <c r="U105" s="139" t="s">
        <v>95</v>
      </c>
      <c r="V105" s="14"/>
    </row>
    <row r="106" spans="1:22" x14ac:dyDescent="0.25">
      <c r="A106" s="407" t="s">
        <v>99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14"/>
      <c r="V106" s="14"/>
    </row>
    <row r="107" spans="1:22" ht="10.5" customHeight="1" x14ac:dyDescent="0.25">
      <c r="A107" s="407" t="s">
        <v>567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14"/>
      <c r="V107" s="14"/>
    </row>
    <row r="108" spans="1:22" ht="20.25" customHeight="1" x14ac:dyDescent="0.25">
      <c r="A108" s="409" t="s">
        <v>568</v>
      </c>
      <c r="B108" s="378"/>
      <c r="C108" s="378"/>
      <c r="D108" s="378"/>
      <c r="E108" s="378"/>
      <c r="F108" s="378"/>
      <c r="G108" s="378"/>
      <c r="H108" s="378"/>
      <c r="I108" s="378"/>
      <c r="J108" s="378"/>
      <c r="K108" s="378"/>
      <c r="L108" s="378"/>
      <c r="M108" s="378"/>
      <c r="N108" s="279"/>
      <c r="O108" s="279"/>
      <c r="P108" s="279"/>
      <c r="Q108" s="279"/>
      <c r="R108" s="279"/>
      <c r="S108" s="279"/>
      <c r="T108" s="279"/>
      <c r="U108" s="14"/>
      <c r="V108" s="14"/>
    </row>
    <row r="109" spans="1:22" ht="12" customHeight="1" thickBot="1" x14ac:dyDescent="0.3">
      <c r="A109" s="408" t="s">
        <v>569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27"/>
      <c r="V109" s="14"/>
    </row>
    <row r="110" spans="1:22" x14ac:dyDescent="0.25">
      <c r="A110" s="406"/>
      <c r="B110" s="406"/>
      <c r="C110" s="406"/>
      <c r="D110" s="406"/>
      <c r="E110" s="406"/>
      <c r="F110" s="406"/>
      <c r="G110" s="406"/>
      <c r="H110" s="406"/>
      <c r="I110" s="406"/>
      <c r="J110" s="14"/>
    </row>
  </sheetData>
  <mergeCells count="9">
    <mergeCell ref="A1:U1"/>
    <mergeCell ref="A2:U2"/>
    <mergeCell ref="A3:U3"/>
    <mergeCell ref="A4:U4"/>
    <mergeCell ref="A110:I110"/>
    <mergeCell ref="A106:T106"/>
    <mergeCell ref="A107:T107"/>
    <mergeCell ref="A109:T109"/>
    <mergeCell ref="A108:M108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9">
    <tabColor rgb="FFC7E6A4"/>
  </sheetPr>
  <dimension ref="A1:U110"/>
  <sheetViews>
    <sheetView zoomScaleNormal="100" workbookViewId="0">
      <pane ySplit="7" topLeftCell="A92" activePane="bottomLeft" state="frozen"/>
      <selection sqref="A1:T1"/>
      <selection pane="bottomLeft" activeCell="W110" sqref="W110"/>
    </sheetView>
  </sheetViews>
  <sheetFormatPr defaultRowHeight="15" x14ac:dyDescent="0.25"/>
  <cols>
    <col min="1" max="1" width="18.425781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41" t="s">
        <v>460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15.75" thickBot="1" x14ac:dyDescent="0.3">
      <c r="A6" s="94" t="s">
        <v>227</v>
      </c>
      <c r="B6" s="49"/>
      <c r="C6" s="49"/>
      <c r="D6" s="49"/>
      <c r="E6" s="49"/>
      <c r="F6" s="49"/>
      <c r="G6" s="49"/>
      <c r="H6" s="49"/>
      <c r="I6" s="49"/>
      <c r="J6" s="220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45"/>
      <c r="B7" s="45" t="s">
        <v>345</v>
      </c>
      <c r="C7" s="45" t="s">
        <v>346</v>
      </c>
      <c r="D7" s="45" t="s">
        <v>347</v>
      </c>
      <c r="E7" s="45" t="s">
        <v>348</v>
      </c>
      <c r="F7" s="45" t="s">
        <v>349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71">
        <v>51.174999999999997</v>
      </c>
      <c r="C8" s="71">
        <v>58.003</v>
      </c>
      <c r="D8" s="71">
        <v>37.730000000000004</v>
      </c>
      <c r="E8" s="71">
        <v>55.290999999999997</v>
      </c>
      <c r="F8" s="71">
        <v>57.790999999999997</v>
      </c>
      <c r="G8" s="71">
        <v>55.9</v>
      </c>
      <c r="H8" s="71">
        <v>36.106000000000002</v>
      </c>
      <c r="I8" s="71">
        <v>47.488999999999997</v>
      </c>
      <c r="J8" s="71">
        <v>52.484000000000002</v>
      </c>
      <c r="K8" s="71">
        <v>52.263999999999996</v>
      </c>
      <c r="L8" s="71">
        <v>35.200000000000003</v>
      </c>
      <c r="M8" s="71">
        <v>43.4</v>
      </c>
      <c r="N8" s="71">
        <v>46.1</v>
      </c>
      <c r="O8" s="71">
        <v>39</v>
      </c>
      <c r="P8" s="71">
        <v>37.200000000000003</v>
      </c>
      <c r="Q8" s="71">
        <v>45.2</v>
      </c>
      <c r="R8" s="71">
        <v>41.2</v>
      </c>
      <c r="S8" s="71">
        <v>38.799999999999997</v>
      </c>
      <c r="T8" s="71">
        <v>36.700000000000003</v>
      </c>
      <c r="U8" s="98">
        <v>38.463700000000003</v>
      </c>
    </row>
    <row r="9" spans="1:21" ht="18" x14ac:dyDescent="0.25">
      <c r="A9" s="43" t="s">
        <v>138</v>
      </c>
      <c r="B9" s="98">
        <v>20.913999999999998</v>
      </c>
      <c r="C9" s="98">
        <v>25.209</v>
      </c>
      <c r="D9" s="98">
        <v>15.259</v>
      </c>
      <c r="E9" s="98">
        <v>22.044</v>
      </c>
      <c r="F9" s="98">
        <v>24.904</v>
      </c>
      <c r="G9" s="98">
        <v>23</v>
      </c>
      <c r="H9" s="98">
        <v>10.048999999999999</v>
      </c>
      <c r="I9" s="98">
        <v>13.568999999999999</v>
      </c>
      <c r="J9" s="98">
        <v>17.068999999999999</v>
      </c>
      <c r="K9" s="98">
        <v>13.831</v>
      </c>
      <c r="L9" s="98">
        <v>9.1999999999999993</v>
      </c>
      <c r="M9" s="98">
        <v>12.8</v>
      </c>
      <c r="N9" s="98">
        <v>13.5</v>
      </c>
      <c r="O9" s="98">
        <v>12.1</v>
      </c>
      <c r="P9" s="98">
        <v>13</v>
      </c>
      <c r="Q9" s="98">
        <v>14.8</v>
      </c>
      <c r="R9" s="98">
        <v>14.4</v>
      </c>
      <c r="S9" s="98">
        <v>12.6</v>
      </c>
      <c r="T9" s="98">
        <v>13.2</v>
      </c>
      <c r="U9" s="98">
        <v>14.889199999999999</v>
      </c>
    </row>
    <row r="10" spans="1:21" x14ac:dyDescent="0.25">
      <c r="A10" s="44" t="s">
        <v>1</v>
      </c>
      <c r="B10" s="139" t="s">
        <v>95</v>
      </c>
      <c r="C10" s="139" t="s">
        <v>95</v>
      </c>
      <c r="D10" s="139" t="s">
        <v>95</v>
      </c>
      <c r="E10" s="139" t="s">
        <v>95</v>
      </c>
      <c r="F10" s="139" t="s">
        <v>95</v>
      </c>
      <c r="G10" s="139" t="s">
        <v>95</v>
      </c>
      <c r="H10" s="139" t="s">
        <v>95</v>
      </c>
      <c r="I10" s="139" t="s">
        <v>95</v>
      </c>
      <c r="J10" s="139" t="s">
        <v>95</v>
      </c>
      <c r="K10" s="139" t="s">
        <v>95</v>
      </c>
      <c r="L10" s="139" t="s">
        <v>95</v>
      </c>
      <c r="M10" s="139">
        <v>0</v>
      </c>
      <c r="N10" s="139" t="s">
        <v>95</v>
      </c>
      <c r="O10" s="139" t="s">
        <v>95</v>
      </c>
      <c r="P10" s="139" t="s">
        <v>95</v>
      </c>
      <c r="Q10" s="139" t="s">
        <v>95</v>
      </c>
      <c r="R10" s="139" t="s">
        <v>95</v>
      </c>
      <c r="S10" s="139">
        <v>0.1</v>
      </c>
      <c r="T10" s="139" t="s">
        <v>95</v>
      </c>
      <c r="U10" s="139" t="s">
        <v>570</v>
      </c>
    </row>
    <row r="11" spans="1:21" x14ac:dyDescent="0.25">
      <c r="A11" s="44" t="s">
        <v>2</v>
      </c>
      <c r="B11" s="139">
        <v>0.60299999999999998</v>
      </c>
      <c r="C11" s="139">
        <v>1.1480000000000001</v>
      </c>
      <c r="D11" s="139">
        <v>0.35599999999999998</v>
      </c>
      <c r="E11" s="139">
        <v>2.298</v>
      </c>
      <c r="F11" s="139">
        <v>3.4880000000000004</v>
      </c>
      <c r="G11" s="139">
        <v>3</v>
      </c>
      <c r="H11" s="139">
        <v>1.23</v>
      </c>
      <c r="I11" s="139">
        <v>1.9760000000000002</v>
      </c>
      <c r="J11" s="139">
        <v>2.0489999999999999</v>
      </c>
      <c r="K11" s="139">
        <v>1.716</v>
      </c>
      <c r="L11" s="139">
        <v>0.8</v>
      </c>
      <c r="M11" s="139">
        <v>1.2</v>
      </c>
      <c r="N11" s="139">
        <v>1.5</v>
      </c>
      <c r="O11" s="139">
        <v>1</v>
      </c>
      <c r="P11" s="139">
        <v>2.2999999999999998</v>
      </c>
      <c r="Q11" s="139">
        <v>3</v>
      </c>
      <c r="R11" s="139">
        <v>2.4</v>
      </c>
      <c r="S11" s="139">
        <v>2.6</v>
      </c>
      <c r="T11" s="139">
        <v>3.1</v>
      </c>
      <c r="U11" s="139">
        <v>3.4091</v>
      </c>
    </row>
    <row r="12" spans="1:21" x14ac:dyDescent="0.25">
      <c r="A12" s="44" t="s">
        <v>335</v>
      </c>
      <c r="B12" s="139">
        <v>4.1999999999999996E-2</v>
      </c>
      <c r="C12" s="139">
        <v>6.2E-2</v>
      </c>
      <c r="D12" s="139">
        <v>0.38300000000000001</v>
      </c>
      <c r="E12" s="139">
        <v>0.13700000000000001</v>
      </c>
      <c r="F12" s="139">
        <v>1.3000000000000001E-2</v>
      </c>
      <c r="G12" s="139" t="s">
        <v>95</v>
      </c>
      <c r="H12" s="139" t="s">
        <v>95</v>
      </c>
      <c r="I12" s="139" t="s">
        <v>95</v>
      </c>
      <c r="J12" s="139" t="s">
        <v>95</v>
      </c>
      <c r="K12" s="139" t="s">
        <v>95</v>
      </c>
      <c r="L12" s="139" t="s">
        <v>95</v>
      </c>
      <c r="M12" s="139" t="s">
        <v>95</v>
      </c>
      <c r="N12" s="139" t="s">
        <v>95</v>
      </c>
      <c r="O12" s="139" t="s">
        <v>95</v>
      </c>
      <c r="P12" s="139" t="s">
        <v>95</v>
      </c>
      <c r="Q12" s="139" t="s">
        <v>95</v>
      </c>
      <c r="R12" s="139" t="s">
        <v>95</v>
      </c>
      <c r="S12" s="139" t="s">
        <v>95</v>
      </c>
      <c r="T12" s="139" t="s">
        <v>95</v>
      </c>
      <c r="U12" s="139" t="s">
        <v>95</v>
      </c>
    </row>
    <row r="13" spans="1:21" x14ac:dyDescent="0.25">
      <c r="A13" s="44" t="s">
        <v>4</v>
      </c>
      <c r="B13" s="139" t="s">
        <v>95</v>
      </c>
      <c r="C13" s="139" t="s">
        <v>95</v>
      </c>
      <c r="D13" s="139" t="s">
        <v>95</v>
      </c>
      <c r="E13" s="139" t="s">
        <v>95</v>
      </c>
      <c r="F13" s="139" t="s">
        <v>95</v>
      </c>
      <c r="G13" s="139" t="s">
        <v>95</v>
      </c>
      <c r="H13" s="139" t="s">
        <v>95</v>
      </c>
      <c r="I13" s="139" t="s">
        <v>95</v>
      </c>
      <c r="J13" s="139" t="s">
        <v>95</v>
      </c>
      <c r="K13" s="139" t="s">
        <v>95</v>
      </c>
      <c r="L13" s="139" t="s">
        <v>95</v>
      </c>
      <c r="M13" s="139" t="s">
        <v>95</v>
      </c>
      <c r="N13" s="139" t="s">
        <v>95</v>
      </c>
      <c r="O13" s="139" t="s">
        <v>95</v>
      </c>
      <c r="P13" s="139" t="s">
        <v>95</v>
      </c>
      <c r="Q13" s="139" t="s">
        <v>95</v>
      </c>
      <c r="R13" s="139" t="s">
        <v>95</v>
      </c>
      <c r="S13" s="139" t="s">
        <v>95</v>
      </c>
      <c r="T13" s="139" t="s">
        <v>95</v>
      </c>
      <c r="U13" s="139" t="s">
        <v>95</v>
      </c>
    </row>
    <row r="14" spans="1:21" x14ac:dyDescent="0.25">
      <c r="A14" s="44" t="s">
        <v>5</v>
      </c>
      <c r="B14" s="139">
        <v>1.2609999999999999</v>
      </c>
      <c r="C14" s="139">
        <v>2.1960000000000002</v>
      </c>
      <c r="D14" s="139">
        <v>0.318</v>
      </c>
      <c r="E14" s="139">
        <v>1.127</v>
      </c>
      <c r="F14" s="139">
        <v>1.254</v>
      </c>
      <c r="G14" s="139">
        <v>1.7</v>
      </c>
      <c r="H14" s="139">
        <v>0.54400000000000004</v>
      </c>
      <c r="I14" s="139">
        <v>0.49000000000000005</v>
      </c>
      <c r="J14" s="139">
        <v>1.1160000000000001</v>
      </c>
      <c r="K14" s="139">
        <v>0.92400000000000004</v>
      </c>
      <c r="L14" s="139">
        <v>0.5</v>
      </c>
      <c r="M14" s="139">
        <v>1.2</v>
      </c>
      <c r="N14" s="139">
        <v>0.6</v>
      </c>
      <c r="O14" s="139">
        <v>0.2</v>
      </c>
      <c r="P14" s="139">
        <v>0.2</v>
      </c>
      <c r="Q14" s="139">
        <v>0.2</v>
      </c>
      <c r="R14" s="139">
        <v>0.1</v>
      </c>
      <c r="S14" s="139" t="s">
        <v>95</v>
      </c>
      <c r="T14" s="139" t="s">
        <v>570</v>
      </c>
      <c r="U14" s="139" t="s">
        <v>570</v>
      </c>
    </row>
    <row r="15" spans="1:21" x14ac:dyDescent="0.25">
      <c r="A15" s="44" t="s">
        <v>6</v>
      </c>
      <c r="B15" s="139">
        <v>1.7670000000000001</v>
      </c>
      <c r="C15" s="139">
        <v>1.6300000000000001</v>
      </c>
      <c r="D15" s="139">
        <v>0.53300000000000003</v>
      </c>
      <c r="E15" s="139">
        <v>1.1560000000000001</v>
      </c>
      <c r="F15" s="139">
        <v>1.611</v>
      </c>
      <c r="G15" s="139">
        <v>1.4</v>
      </c>
      <c r="H15" s="139">
        <v>0.21400000000000002</v>
      </c>
      <c r="I15" s="139">
        <v>0.42300000000000004</v>
      </c>
      <c r="J15" s="139">
        <v>0.223</v>
      </c>
      <c r="K15" s="139">
        <v>0.23300000000000001</v>
      </c>
      <c r="L15" s="139" t="s">
        <v>95</v>
      </c>
      <c r="M15" s="139" t="s">
        <v>95</v>
      </c>
      <c r="N15" s="139" t="s">
        <v>95</v>
      </c>
      <c r="O15" s="139" t="s">
        <v>95</v>
      </c>
      <c r="P15" s="139" t="s">
        <v>95</v>
      </c>
      <c r="Q15" s="139" t="s">
        <v>95</v>
      </c>
      <c r="R15" s="139" t="s">
        <v>95</v>
      </c>
      <c r="S15" s="139" t="s">
        <v>95</v>
      </c>
      <c r="T15" s="139" t="s">
        <v>95</v>
      </c>
      <c r="U15" s="139" t="s">
        <v>95</v>
      </c>
    </row>
    <row r="16" spans="1:21" x14ac:dyDescent="0.25">
      <c r="A16" s="44" t="s">
        <v>7</v>
      </c>
      <c r="B16" s="139">
        <v>1.8510000000000002</v>
      </c>
      <c r="C16" s="139">
        <v>1.9510000000000001</v>
      </c>
      <c r="D16" s="139">
        <v>0.747</v>
      </c>
      <c r="E16" s="139">
        <v>0.66300000000000003</v>
      </c>
      <c r="F16" s="139">
        <v>0.73199999999999998</v>
      </c>
      <c r="G16" s="139">
        <v>0.6</v>
      </c>
      <c r="H16" s="139">
        <v>0.29399999999999998</v>
      </c>
      <c r="I16" s="139">
        <v>1.357</v>
      </c>
      <c r="J16" s="139">
        <v>1.861</v>
      </c>
      <c r="K16" s="139">
        <v>1.9739999999999998</v>
      </c>
      <c r="L16" s="139">
        <v>0.6</v>
      </c>
      <c r="M16" s="139">
        <v>1.2</v>
      </c>
      <c r="N16" s="139">
        <v>1.4</v>
      </c>
      <c r="O16" s="139">
        <v>0.8</v>
      </c>
      <c r="P16" s="139">
        <v>0.1</v>
      </c>
      <c r="Q16" s="139">
        <v>0.2</v>
      </c>
      <c r="R16" s="139">
        <v>0</v>
      </c>
      <c r="S16" s="139">
        <v>0</v>
      </c>
      <c r="T16" s="139">
        <v>0.1</v>
      </c>
      <c r="U16" s="139">
        <v>0.13589999999999999</v>
      </c>
    </row>
    <row r="17" spans="1:21" x14ac:dyDescent="0.25">
      <c r="A17" s="44" t="s">
        <v>8</v>
      </c>
      <c r="B17" s="139" t="s">
        <v>95</v>
      </c>
      <c r="C17" s="139" t="s">
        <v>95</v>
      </c>
      <c r="D17" s="139" t="s">
        <v>95</v>
      </c>
      <c r="E17" s="139" t="s">
        <v>95</v>
      </c>
      <c r="F17" s="139" t="s">
        <v>95</v>
      </c>
      <c r="G17" s="139" t="s">
        <v>95</v>
      </c>
      <c r="H17" s="139" t="s">
        <v>95</v>
      </c>
      <c r="I17" s="139" t="s">
        <v>95</v>
      </c>
      <c r="J17" s="139" t="s">
        <v>95</v>
      </c>
      <c r="K17" s="139" t="s">
        <v>95</v>
      </c>
      <c r="L17" s="139" t="s">
        <v>95</v>
      </c>
      <c r="M17" s="139" t="s">
        <v>95</v>
      </c>
      <c r="N17" s="139" t="s">
        <v>95</v>
      </c>
      <c r="O17" s="139" t="s">
        <v>95</v>
      </c>
      <c r="P17" s="139" t="s">
        <v>95</v>
      </c>
      <c r="Q17" s="139" t="s">
        <v>95</v>
      </c>
      <c r="R17" s="139" t="s">
        <v>95</v>
      </c>
      <c r="S17" s="139" t="s">
        <v>95</v>
      </c>
      <c r="T17" s="139" t="s">
        <v>95</v>
      </c>
      <c r="U17" s="139" t="s">
        <v>95</v>
      </c>
    </row>
    <row r="18" spans="1:21" x14ac:dyDescent="0.25">
      <c r="A18" s="44" t="s">
        <v>9</v>
      </c>
      <c r="B18" s="139" t="s">
        <v>95</v>
      </c>
      <c r="C18" s="139" t="s">
        <v>95</v>
      </c>
      <c r="D18" s="139" t="s">
        <v>95</v>
      </c>
      <c r="E18" s="139" t="s">
        <v>95</v>
      </c>
      <c r="F18" s="139" t="s">
        <v>95</v>
      </c>
      <c r="G18" s="139" t="s">
        <v>95</v>
      </c>
      <c r="H18" s="139" t="s">
        <v>95</v>
      </c>
      <c r="I18" s="139" t="s">
        <v>95</v>
      </c>
      <c r="J18" s="139" t="s">
        <v>95</v>
      </c>
      <c r="K18" s="139" t="s">
        <v>95</v>
      </c>
      <c r="L18" s="139" t="s">
        <v>95</v>
      </c>
      <c r="M18" s="139" t="s">
        <v>95</v>
      </c>
      <c r="N18" s="139" t="s">
        <v>95</v>
      </c>
      <c r="O18" s="139" t="s">
        <v>95</v>
      </c>
      <c r="P18" s="139" t="s">
        <v>95</v>
      </c>
      <c r="Q18" s="139" t="s">
        <v>95</v>
      </c>
      <c r="R18" s="139" t="s">
        <v>95</v>
      </c>
      <c r="S18" s="139" t="s">
        <v>95</v>
      </c>
      <c r="T18" s="139" t="s">
        <v>95</v>
      </c>
      <c r="U18" s="139" t="s">
        <v>95</v>
      </c>
    </row>
    <row r="19" spans="1:21" x14ac:dyDescent="0.25">
      <c r="A19" s="44" t="s">
        <v>529</v>
      </c>
      <c r="B19" s="139">
        <v>1.7999999999999999E-2</v>
      </c>
      <c r="C19" s="139">
        <v>0.13300000000000001</v>
      </c>
      <c r="D19" s="139">
        <v>0.11799999999999999</v>
      </c>
      <c r="E19" s="139" t="s">
        <v>95</v>
      </c>
      <c r="F19" s="139" t="s">
        <v>95</v>
      </c>
      <c r="G19" s="139" t="s">
        <v>95</v>
      </c>
      <c r="H19" s="139" t="s">
        <v>95</v>
      </c>
      <c r="I19" s="139" t="s">
        <v>95</v>
      </c>
      <c r="J19" s="139" t="s">
        <v>95</v>
      </c>
      <c r="K19" s="139" t="s">
        <v>95</v>
      </c>
      <c r="L19" s="139" t="s">
        <v>95</v>
      </c>
      <c r="M19" s="139" t="s">
        <v>95</v>
      </c>
      <c r="N19" s="139" t="s">
        <v>95</v>
      </c>
      <c r="O19" s="139" t="s">
        <v>95</v>
      </c>
      <c r="P19" s="139" t="s">
        <v>95</v>
      </c>
      <c r="Q19" s="139" t="s">
        <v>95</v>
      </c>
      <c r="R19" s="139" t="s">
        <v>95</v>
      </c>
      <c r="S19" s="139">
        <v>0</v>
      </c>
      <c r="T19" s="139" t="s">
        <v>95</v>
      </c>
      <c r="U19" s="139" t="s">
        <v>95</v>
      </c>
    </row>
    <row r="20" spans="1:21" x14ac:dyDescent="0.25">
      <c r="A20" s="44" t="s">
        <v>11</v>
      </c>
      <c r="B20" s="139" t="s">
        <v>95</v>
      </c>
      <c r="C20" s="139" t="s">
        <v>95</v>
      </c>
      <c r="D20" s="139" t="s">
        <v>95</v>
      </c>
      <c r="E20" s="139" t="s">
        <v>95</v>
      </c>
      <c r="F20" s="139" t="s">
        <v>95</v>
      </c>
      <c r="G20" s="139" t="s">
        <v>95</v>
      </c>
      <c r="H20" s="139" t="s">
        <v>95</v>
      </c>
      <c r="I20" s="139" t="s">
        <v>95</v>
      </c>
      <c r="J20" s="139" t="s">
        <v>95</v>
      </c>
      <c r="K20" s="139" t="s">
        <v>95</v>
      </c>
      <c r="L20" s="139" t="s">
        <v>95</v>
      </c>
      <c r="M20" s="139" t="s">
        <v>95</v>
      </c>
      <c r="N20" s="139" t="s">
        <v>95</v>
      </c>
      <c r="O20" s="139" t="s">
        <v>95</v>
      </c>
      <c r="P20" s="139" t="s">
        <v>95</v>
      </c>
      <c r="Q20" s="139" t="s">
        <v>95</v>
      </c>
      <c r="R20" s="139" t="s">
        <v>95</v>
      </c>
      <c r="S20" s="139" t="s">
        <v>95</v>
      </c>
      <c r="T20" s="139" t="s">
        <v>95</v>
      </c>
      <c r="U20" s="139" t="s">
        <v>95</v>
      </c>
    </row>
    <row r="21" spans="1:21" x14ac:dyDescent="0.25">
      <c r="A21" s="44" t="s">
        <v>12</v>
      </c>
      <c r="B21" s="139" t="s">
        <v>95</v>
      </c>
      <c r="C21" s="139" t="s">
        <v>95</v>
      </c>
      <c r="D21" s="139" t="s">
        <v>95</v>
      </c>
      <c r="E21" s="139" t="s">
        <v>95</v>
      </c>
      <c r="F21" s="139" t="s">
        <v>95</v>
      </c>
      <c r="G21" s="139" t="s">
        <v>95</v>
      </c>
      <c r="H21" s="139" t="s">
        <v>95</v>
      </c>
      <c r="I21" s="139" t="s">
        <v>95</v>
      </c>
      <c r="J21" s="139" t="s">
        <v>95</v>
      </c>
      <c r="K21" s="139" t="s">
        <v>95</v>
      </c>
      <c r="L21" s="139" t="s">
        <v>95</v>
      </c>
      <c r="M21" s="139" t="s">
        <v>95</v>
      </c>
      <c r="N21" s="139" t="s">
        <v>95</v>
      </c>
      <c r="O21" s="139" t="s">
        <v>95</v>
      </c>
      <c r="P21" s="139" t="s">
        <v>95</v>
      </c>
      <c r="Q21" s="139" t="s">
        <v>95</v>
      </c>
      <c r="R21" s="139" t="s">
        <v>95</v>
      </c>
      <c r="S21" s="139" t="s">
        <v>95</v>
      </c>
      <c r="T21" s="139" t="s">
        <v>95</v>
      </c>
      <c r="U21" s="139" t="s">
        <v>95</v>
      </c>
    </row>
    <row r="22" spans="1:21" x14ac:dyDescent="0.25">
      <c r="A22" s="44" t="s">
        <v>13</v>
      </c>
      <c r="B22" s="139">
        <v>5.2949999999999999</v>
      </c>
      <c r="C22" s="139">
        <v>5.9740000000000002</v>
      </c>
      <c r="D22" s="139">
        <v>3.71</v>
      </c>
      <c r="E22" s="139">
        <v>4.9459999999999997</v>
      </c>
      <c r="F22" s="139">
        <v>5.6579999999999995</v>
      </c>
      <c r="G22" s="139">
        <v>4.5999999999999996</v>
      </c>
      <c r="H22" s="139">
        <v>1.607</v>
      </c>
      <c r="I22" s="139">
        <v>2.3769999999999998</v>
      </c>
      <c r="J22" s="139">
        <v>2.726</v>
      </c>
      <c r="K22" s="139">
        <v>1.7609999999999999</v>
      </c>
      <c r="L22" s="139">
        <v>0.8</v>
      </c>
      <c r="M22" s="139">
        <v>1.1000000000000001</v>
      </c>
      <c r="N22" s="139">
        <v>2.1</v>
      </c>
      <c r="O22" s="139">
        <v>2.7</v>
      </c>
      <c r="P22" s="139">
        <v>2.8</v>
      </c>
      <c r="Q22" s="139">
        <v>3.8</v>
      </c>
      <c r="R22" s="139">
        <v>5.0999999999999996</v>
      </c>
      <c r="S22" s="139">
        <v>4.5</v>
      </c>
      <c r="T22" s="139">
        <v>3.3</v>
      </c>
      <c r="U22" s="139">
        <v>3.6179000000000001</v>
      </c>
    </row>
    <row r="23" spans="1:21" x14ac:dyDescent="0.25">
      <c r="A23" s="44" t="s">
        <v>14</v>
      </c>
      <c r="B23" s="139" t="s">
        <v>95</v>
      </c>
      <c r="C23" s="139" t="s">
        <v>95</v>
      </c>
      <c r="D23" s="139" t="s">
        <v>95</v>
      </c>
      <c r="E23" s="139" t="s">
        <v>95</v>
      </c>
      <c r="F23" s="139" t="s">
        <v>95</v>
      </c>
      <c r="G23" s="139" t="s">
        <v>95</v>
      </c>
      <c r="H23" s="139" t="s">
        <v>95</v>
      </c>
      <c r="I23" s="139" t="s">
        <v>95</v>
      </c>
      <c r="J23" s="139" t="s">
        <v>95</v>
      </c>
      <c r="K23" s="139" t="s">
        <v>95</v>
      </c>
      <c r="L23" s="139" t="s">
        <v>95</v>
      </c>
      <c r="M23" s="139" t="s">
        <v>95</v>
      </c>
      <c r="N23" s="139" t="s">
        <v>95</v>
      </c>
      <c r="O23" s="139" t="s">
        <v>95</v>
      </c>
      <c r="P23" s="139" t="s">
        <v>95</v>
      </c>
      <c r="Q23" s="139" t="s">
        <v>95</v>
      </c>
      <c r="R23" s="139" t="s">
        <v>95</v>
      </c>
      <c r="S23" s="139" t="s">
        <v>95</v>
      </c>
      <c r="T23" s="139" t="s">
        <v>95</v>
      </c>
      <c r="U23" s="139" t="s">
        <v>95</v>
      </c>
    </row>
    <row r="24" spans="1:21" x14ac:dyDescent="0.25">
      <c r="A24" s="44" t="s">
        <v>15</v>
      </c>
      <c r="B24" s="139">
        <v>8.7309999999999999</v>
      </c>
      <c r="C24" s="139">
        <v>10.193999999999999</v>
      </c>
      <c r="D24" s="139">
        <v>8.2569999999999997</v>
      </c>
      <c r="E24" s="139">
        <v>10.145999999999999</v>
      </c>
      <c r="F24" s="139">
        <v>10.608000000000001</v>
      </c>
      <c r="G24" s="139">
        <v>9.8000000000000007</v>
      </c>
      <c r="H24" s="139">
        <v>5.0359999999999996</v>
      </c>
      <c r="I24" s="139">
        <v>5.2720000000000002</v>
      </c>
      <c r="J24" s="139">
        <v>6.875</v>
      </c>
      <c r="K24" s="139">
        <v>5.6970000000000001</v>
      </c>
      <c r="L24" s="139">
        <v>4.4000000000000004</v>
      </c>
      <c r="M24" s="139">
        <v>5.6</v>
      </c>
      <c r="N24" s="139">
        <v>5.4</v>
      </c>
      <c r="O24" s="139">
        <v>5.5</v>
      </c>
      <c r="P24" s="139">
        <v>5.8</v>
      </c>
      <c r="Q24" s="139">
        <v>5.8</v>
      </c>
      <c r="R24" s="139">
        <v>5</v>
      </c>
      <c r="S24" s="139">
        <v>4</v>
      </c>
      <c r="T24" s="139">
        <v>4.5</v>
      </c>
      <c r="U24" s="139">
        <v>4.9750999999999994</v>
      </c>
    </row>
    <row r="25" spans="1:21" x14ac:dyDescent="0.25">
      <c r="A25" s="44" t="s">
        <v>16</v>
      </c>
      <c r="B25" s="139">
        <v>0.11899999999999999</v>
      </c>
      <c r="C25" s="139">
        <v>3.2000000000000001E-2</v>
      </c>
      <c r="D25" s="139">
        <v>0.10400000000000001</v>
      </c>
      <c r="E25" s="139">
        <v>1.2E-2</v>
      </c>
      <c r="F25" s="139">
        <v>2.5000000000000001E-2</v>
      </c>
      <c r="G25" s="139">
        <v>0.1</v>
      </c>
      <c r="H25" s="139">
        <v>3.4999999999999996E-2</v>
      </c>
      <c r="I25" s="139">
        <v>7.6999999999999999E-2</v>
      </c>
      <c r="J25" s="139" t="s">
        <v>95</v>
      </c>
      <c r="K25" s="139">
        <v>3.1E-2</v>
      </c>
      <c r="L25" s="139">
        <v>0.1</v>
      </c>
      <c r="M25" s="139" t="s">
        <v>95</v>
      </c>
      <c r="N25" s="139">
        <v>0.1</v>
      </c>
      <c r="O25" s="139" t="s">
        <v>95</v>
      </c>
      <c r="P25" s="139" t="s">
        <v>95</v>
      </c>
      <c r="Q25" s="139" t="s">
        <v>95</v>
      </c>
      <c r="R25" s="139" t="s">
        <v>95</v>
      </c>
      <c r="S25" s="139" t="s">
        <v>95</v>
      </c>
      <c r="T25" s="221" t="s">
        <v>571</v>
      </c>
      <c r="U25" s="139">
        <v>0.27999999999999997</v>
      </c>
    </row>
    <row r="26" spans="1:21" x14ac:dyDescent="0.25">
      <c r="A26" s="44" t="s">
        <v>17</v>
      </c>
      <c r="B26" s="139">
        <v>1.226</v>
      </c>
      <c r="C26" s="139">
        <v>1.89</v>
      </c>
      <c r="D26" s="139">
        <v>0.73199999999999998</v>
      </c>
      <c r="E26" s="139">
        <v>1.5609999999999999</v>
      </c>
      <c r="F26" s="139">
        <v>1.5130000000000001</v>
      </c>
      <c r="G26" s="139">
        <v>1.9</v>
      </c>
      <c r="H26" s="139">
        <v>1.0880000000000001</v>
      </c>
      <c r="I26" s="139">
        <v>1.5960000000000001</v>
      </c>
      <c r="J26" s="139">
        <v>2.218</v>
      </c>
      <c r="K26" s="139">
        <v>1.4949999999999999</v>
      </c>
      <c r="L26" s="139">
        <v>2.1</v>
      </c>
      <c r="M26" s="139">
        <v>2.4</v>
      </c>
      <c r="N26" s="139">
        <v>2.4</v>
      </c>
      <c r="O26" s="139">
        <v>2</v>
      </c>
      <c r="P26" s="139">
        <v>1.7</v>
      </c>
      <c r="Q26" s="139">
        <v>1.9</v>
      </c>
      <c r="R26" s="139">
        <v>1.8</v>
      </c>
      <c r="S26" s="139">
        <v>1.3</v>
      </c>
      <c r="T26" s="139">
        <v>2</v>
      </c>
      <c r="U26" s="139">
        <v>2.3073000000000001</v>
      </c>
    </row>
    <row r="27" spans="1:21" x14ac:dyDescent="0.25">
      <c r="A27" s="44" t="s">
        <v>504</v>
      </c>
      <c r="B27" s="139" t="s">
        <v>102</v>
      </c>
      <c r="C27" s="139" t="s">
        <v>102</v>
      </c>
      <c r="D27" s="139" t="s">
        <v>102</v>
      </c>
      <c r="E27" s="139" t="s">
        <v>95</v>
      </c>
      <c r="F27" s="139" t="s">
        <v>95</v>
      </c>
      <c r="G27" s="139" t="s">
        <v>95</v>
      </c>
      <c r="H27" s="139" t="s">
        <v>95</v>
      </c>
      <c r="I27" s="139" t="s">
        <v>95</v>
      </c>
      <c r="J27" s="139" t="s">
        <v>95</v>
      </c>
      <c r="K27" s="139" t="s">
        <v>95</v>
      </c>
      <c r="L27" s="139" t="s">
        <v>95</v>
      </c>
      <c r="M27" s="139" t="s">
        <v>95</v>
      </c>
      <c r="N27" s="139" t="s">
        <v>95</v>
      </c>
      <c r="O27" s="139" t="s">
        <v>95</v>
      </c>
      <c r="P27" s="139" t="s">
        <v>95</v>
      </c>
      <c r="Q27" s="139" t="s">
        <v>95</v>
      </c>
      <c r="R27" s="139" t="s">
        <v>95</v>
      </c>
      <c r="S27" s="139" t="s">
        <v>95</v>
      </c>
      <c r="T27" s="139" t="s">
        <v>95</v>
      </c>
      <c r="U27" s="139" t="s">
        <v>95</v>
      </c>
    </row>
    <row r="28" spans="1:21" ht="18" x14ac:dyDescent="0.25">
      <c r="A28" s="43" t="s">
        <v>134</v>
      </c>
      <c r="B28" s="98">
        <v>9.27</v>
      </c>
      <c r="C28" s="98">
        <v>6.5230000000000006</v>
      </c>
      <c r="D28" s="98">
        <v>3.2960000000000003</v>
      </c>
      <c r="E28" s="98">
        <v>4.9509999999999996</v>
      </c>
      <c r="F28" s="98">
        <v>5.4530000000000003</v>
      </c>
      <c r="G28" s="98">
        <v>5.2</v>
      </c>
      <c r="H28" s="98">
        <v>1.488</v>
      </c>
      <c r="I28" s="98">
        <v>2.9579999999999997</v>
      </c>
      <c r="J28" s="98">
        <v>2.5670000000000002</v>
      </c>
      <c r="K28" s="98">
        <v>4.12</v>
      </c>
      <c r="L28" s="98">
        <v>4.0999999999999996</v>
      </c>
      <c r="M28" s="98">
        <v>3.6</v>
      </c>
      <c r="N28" s="98">
        <v>3.1</v>
      </c>
      <c r="O28" s="98">
        <v>3.1</v>
      </c>
      <c r="P28" s="98">
        <v>4.8</v>
      </c>
      <c r="Q28" s="98">
        <v>5.4</v>
      </c>
      <c r="R28" s="98">
        <v>4.8</v>
      </c>
      <c r="S28" s="98">
        <v>3.3</v>
      </c>
      <c r="T28" s="98">
        <v>4.0999999999999996</v>
      </c>
      <c r="U28" s="98">
        <v>2.8015999999999996</v>
      </c>
    </row>
    <row r="29" spans="1:21" x14ac:dyDescent="0.25">
      <c r="A29" s="287" t="s">
        <v>19</v>
      </c>
      <c r="B29" s="139" t="s">
        <v>95</v>
      </c>
      <c r="C29" s="139" t="s">
        <v>95</v>
      </c>
      <c r="D29" s="139" t="s">
        <v>95</v>
      </c>
      <c r="E29" s="139" t="s">
        <v>95</v>
      </c>
      <c r="F29" s="139" t="s">
        <v>95</v>
      </c>
      <c r="G29" s="139" t="s">
        <v>95</v>
      </c>
      <c r="H29" s="139" t="s">
        <v>95</v>
      </c>
      <c r="I29" s="139" t="s">
        <v>95</v>
      </c>
      <c r="J29" s="139" t="s">
        <v>95</v>
      </c>
      <c r="K29" s="139" t="s">
        <v>95</v>
      </c>
      <c r="L29" s="139" t="s">
        <v>95</v>
      </c>
      <c r="M29" s="139" t="s">
        <v>95</v>
      </c>
      <c r="N29" s="139" t="s">
        <v>95</v>
      </c>
      <c r="O29" s="139" t="s">
        <v>95</v>
      </c>
      <c r="P29" s="139" t="s">
        <v>95</v>
      </c>
      <c r="Q29" s="139" t="s">
        <v>95</v>
      </c>
      <c r="R29" s="139" t="s">
        <v>95</v>
      </c>
      <c r="S29" s="139" t="s">
        <v>95</v>
      </c>
      <c r="T29" s="139" t="s">
        <v>95</v>
      </c>
      <c r="U29" s="139" t="s">
        <v>95</v>
      </c>
    </row>
    <row r="30" spans="1:21" x14ac:dyDescent="0.25">
      <c r="A30" s="287" t="s">
        <v>20</v>
      </c>
      <c r="B30" s="139" t="s">
        <v>95</v>
      </c>
      <c r="C30" s="139" t="s">
        <v>95</v>
      </c>
      <c r="D30" s="139" t="s">
        <v>95</v>
      </c>
      <c r="E30" s="139" t="s">
        <v>95</v>
      </c>
      <c r="F30" s="139" t="s">
        <v>95</v>
      </c>
      <c r="G30" s="139" t="s">
        <v>95</v>
      </c>
      <c r="H30" s="139" t="s">
        <v>95</v>
      </c>
      <c r="I30" s="139" t="s">
        <v>95</v>
      </c>
      <c r="J30" s="139" t="s">
        <v>95</v>
      </c>
      <c r="K30" s="139" t="s">
        <v>95</v>
      </c>
      <c r="L30" s="139" t="s">
        <v>95</v>
      </c>
      <c r="M30" s="139" t="s">
        <v>95</v>
      </c>
      <c r="N30" s="139" t="s">
        <v>95</v>
      </c>
      <c r="O30" s="139" t="s">
        <v>95</v>
      </c>
      <c r="P30" s="139" t="s">
        <v>95</v>
      </c>
      <c r="Q30" s="139" t="s">
        <v>95</v>
      </c>
      <c r="R30" s="139" t="s">
        <v>95</v>
      </c>
      <c r="S30" s="139" t="s">
        <v>95</v>
      </c>
      <c r="T30" s="139" t="s">
        <v>95</v>
      </c>
      <c r="U30" s="139" t="s">
        <v>95</v>
      </c>
    </row>
    <row r="31" spans="1:21" x14ac:dyDescent="0.25">
      <c r="A31" s="287" t="s">
        <v>21</v>
      </c>
      <c r="B31" s="139">
        <v>3.0000000000000001E-3</v>
      </c>
      <c r="C31" s="139" t="s">
        <v>95</v>
      </c>
      <c r="D31" s="139">
        <v>2E-3</v>
      </c>
      <c r="E31" s="139" t="s">
        <v>95</v>
      </c>
      <c r="F31" s="139" t="s">
        <v>95</v>
      </c>
      <c r="G31" s="139" t="s">
        <v>95</v>
      </c>
      <c r="H31" s="139" t="s">
        <v>95</v>
      </c>
      <c r="I31" s="139" t="s">
        <v>95</v>
      </c>
      <c r="J31" s="139" t="s">
        <v>95</v>
      </c>
      <c r="K31" s="139" t="s">
        <v>95</v>
      </c>
      <c r="L31" s="139" t="s">
        <v>95</v>
      </c>
      <c r="M31" s="139" t="s">
        <v>95</v>
      </c>
      <c r="N31" s="139" t="s">
        <v>95</v>
      </c>
      <c r="O31" s="139" t="s">
        <v>95</v>
      </c>
      <c r="P31" s="139" t="s">
        <v>95</v>
      </c>
      <c r="Q31" s="139" t="s">
        <v>95</v>
      </c>
      <c r="R31" s="139" t="s">
        <v>95</v>
      </c>
      <c r="S31" s="139" t="s">
        <v>95</v>
      </c>
      <c r="T31" s="139" t="s">
        <v>95</v>
      </c>
      <c r="U31" s="139" t="s">
        <v>95</v>
      </c>
    </row>
    <row r="32" spans="1:21" x14ac:dyDescent="0.25">
      <c r="A32" s="287" t="s">
        <v>274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</row>
    <row r="33" spans="1:21" ht="19.5" x14ac:dyDescent="0.25">
      <c r="A33" s="51" t="s">
        <v>271</v>
      </c>
      <c r="B33" s="139" t="s">
        <v>95</v>
      </c>
      <c r="C33" s="139" t="s">
        <v>95</v>
      </c>
      <c r="D33" s="139" t="s">
        <v>95</v>
      </c>
      <c r="E33" s="139" t="s">
        <v>95</v>
      </c>
      <c r="F33" s="139" t="s">
        <v>95</v>
      </c>
      <c r="G33" s="139" t="s">
        <v>95</v>
      </c>
      <c r="H33" s="139" t="s">
        <v>95</v>
      </c>
      <c r="I33" s="139" t="s">
        <v>95</v>
      </c>
      <c r="J33" s="139" t="s">
        <v>95</v>
      </c>
      <c r="K33" s="139" t="s">
        <v>95</v>
      </c>
      <c r="L33" s="139" t="s">
        <v>95</v>
      </c>
      <c r="M33" s="139" t="s">
        <v>95</v>
      </c>
      <c r="N33" s="139" t="s">
        <v>95</v>
      </c>
      <c r="O33" s="139" t="s">
        <v>95</v>
      </c>
      <c r="P33" s="139" t="s">
        <v>95</v>
      </c>
      <c r="Q33" s="139" t="s">
        <v>95</v>
      </c>
      <c r="R33" s="139" t="s">
        <v>95</v>
      </c>
      <c r="S33" s="139" t="s">
        <v>95</v>
      </c>
      <c r="T33" s="139" t="s">
        <v>95</v>
      </c>
      <c r="U33" s="139" t="s">
        <v>95</v>
      </c>
    </row>
    <row r="34" spans="1:21" ht="19.5" x14ac:dyDescent="0.25">
      <c r="A34" s="51" t="s">
        <v>272</v>
      </c>
      <c r="B34" s="139" t="s">
        <v>95</v>
      </c>
      <c r="C34" s="139" t="s">
        <v>95</v>
      </c>
      <c r="D34" s="139" t="s">
        <v>95</v>
      </c>
      <c r="E34" s="139" t="s">
        <v>95</v>
      </c>
      <c r="F34" s="139" t="s">
        <v>95</v>
      </c>
      <c r="G34" s="139" t="s">
        <v>95</v>
      </c>
      <c r="H34" s="139" t="s">
        <v>95</v>
      </c>
      <c r="I34" s="139" t="s">
        <v>95</v>
      </c>
      <c r="J34" s="139" t="s">
        <v>95</v>
      </c>
      <c r="K34" s="139" t="s">
        <v>95</v>
      </c>
      <c r="L34" s="139" t="s">
        <v>95</v>
      </c>
      <c r="M34" s="139" t="s">
        <v>95</v>
      </c>
      <c r="N34" s="139" t="s">
        <v>95</v>
      </c>
      <c r="O34" s="139" t="s">
        <v>95</v>
      </c>
      <c r="P34" s="139" t="s">
        <v>95</v>
      </c>
      <c r="Q34" s="139" t="s">
        <v>95</v>
      </c>
      <c r="R34" s="139" t="s">
        <v>95</v>
      </c>
      <c r="S34" s="139" t="s">
        <v>95</v>
      </c>
      <c r="T34" s="139" t="s">
        <v>95</v>
      </c>
      <c r="U34" s="139" t="s">
        <v>95</v>
      </c>
    </row>
    <row r="35" spans="1:21" x14ac:dyDescent="0.25">
      <c r="A35" s="44" t="s">
        <v>24</v>
      </c>
      <c r="B35" s="139">
        <v>3.8649999999999998</v>
      </c>
      <c r="C35" s="139">
        <v>3.3659999999999997</v>
      </c>
      <c r="D35" s="139">
        <v>1.052</v>
      </c>
      <c r="E35" s="139">
        <v>2.5620000000000003</v>
      </c>
      <c r="F35" s="139">
        <v>2.8</v>
      </c>
      <c r="G35" s="139">
        <v>4.5</v>
      </c>
      <c r="H35" s="139">
        <v>0.78</v>
      </c>
      <c r="I35" s="139">
        <v>1.921</v>
      </c>
      <c r="J35" s="139">
        <v>1.702</v>
      </c>
      <c r="K35" s="139">
        <v>3.161</v>
      </c>
      <c r="L35" s="139">
        <v>3.4</v>
      </c>
      <c r="M35" s="139">
        <v>2.8</v>
      </c>
      <c r="N35" s="139">
        <v>2.2000000000000002</v>
      </c>
      <c r="O35" s="139">
        <v>2.2000000000000002</v>
      </c>
      <c r="P35" s="139">
        <v>3.8</v>
      </c>
      <c r="Q35" s="139">
        <v>4.3</v>
      </c>
      <c r="R35" s="139">
        <v>3.4</v>
      </c>
      <c r="S35" s="139">
        <v>1.9</v>
      </c>
      <c r="T35" s="139">
        <v>2.6</v>
      </c>
      <c r="U35" s="139">
        <v>1.3625</v>
      </c>
    </row>
    <row r="36" spans="1:21" x14ac:dyDescent="0.25">
      <c r="A36" s="44" t="s">
        <v>25</v>
      </c>
      <c r="B36" s="139" t="s">
        <v>95</v>
      </c>
      <c r="C36" s="139" t="s">
        <v>95</v>
      </c>
      <c r="D36" s="139" t="s">
        <v>95</v>
      </c>
      <c r="E36" s="139" t="s">
        <v>95</v>
      </c>
      <c r="F36" s="139" t="s">
        <v>95</v>
      </c>
      <c r="G36" s="139" t="s">
        <v>95</v>
      </c>
      <c r="H36" s="139" t="s">
        <v>95</v>
      </c>
      <c r="I36" s="139" t="s">
        <v>95</v>
      </c>
      <c r="J36" s="139" t="s">
        <v>95</v>
      </c>
      <c r="K36" s="139" t="s">
        <v>95</v>
      </c>
      <c r="L36" s="139" t="s">
        <v>95</v>
      </c>
      <c r="M36" s="139" t="s">
        <v>95</v>
      </c>
      <c r="N36" s="139" t="s">
        <v>95</v>
      </c>
      <c r="O36" s="139" t="s">
        <v>95</v>
      </c>
      <c r="P36" s="139" t="s">
        <v>95</v>
      </c>
      <c r="Q36" s="139" t="s">
        <v>95</v>
      </c>
      <c r="R36" s="139">
        <v>0.1</v>
      </c>
      <c r="S36" s="139" t="s">
        <v>95</v>
      </c>
      <c r="T36" s="139" t="s">
        <v>95</v>
      </c>
      <c r="U36" s="139" t="s">
        <v>95</v>
      </c>
    </row>
    <row r="37" spans="1:21" x14ac:dyDescent="0.25">
      <c r="A37" s="44" t="s">
        <v>26</v>
      </c>
      <c r="B37" s="139" t="s">
        <v>95</v>
      </c>
      <c r="C37" s="139" t="s">
        <v>95</v>
      </c>
      <c r="D37" s="139" t="s">
        <v>95</v>
      </c>
      <c r="E37" s="139" t="s">
        <v>95</v>
      </c>
      <c r="F37" s="139" t="s">
        <v>95</v>
      </c>
      <c r="G37" s="139" t="s">
        <v>95</v>
      </c>
      <c r="H37" s="139" t="s">
        <v>95</v>
      </c>
      <c r="I37" s="139" t="s">
        <v>95</v>
      </c>
      <c r="J37" s="139" t="s">
        <v>95</v>
      </c>
      <c r="K37" s="139" t="s">
        <v>95</v>
      </c>
      <c r="L37" s="139" t="s">
        <v>95</v>
      </c>
      <c r="M37" s="139" t="s">
        <v>95</v>
      </c>
      <c r="N37" s="139" t="s">
        <v>95</v>
      </c>
      <c r="O37" s="139" t="s">
        <v>95</v>
      </c>
      <c r="P37" s="139" t="s">
        <v>95</v>
      </c>
      <c r="Q37" s="139" t="s">
        <v>95</v>
      </c>
      <c r="R37" s="139" t="s">
        <v>95</v>
      </c>
      <c r="S37" s="139" t="s">
        <v>95</v>
      </c>
      <c r="T37" s="139" t="s">
        <v>95</v>
      </c>
      <c r="U37" s="139" t="s">
        <v>95</v>
      </c>
    </row>
    <row r="38" spans="1:21" x14ac:dyDescent="0.25">
      <c r="A38" s="44" t="s">
        <v>27</v>
      </c>
      <c r="B38" s="139" t="s">
        <v>95</v>
      </c>
      <c r="C38" s="139" t="s">
        <v>95</v>
      </c>
      <c r="D38" s="139" t="s">
        <v>95</v>
      </c>
      <c r="E38" s="139" t="s">
        <v>95</v>
      </c>
      <c r="F38" s="139" t="s">
        <v>95</v>
      </c>
      <c r="G38" s="139" t="s">
        <v>95</v>
      </c>
      <c r="H38" s="139" t="s">
        <v>95</v>
      </c>
      <c r="I38" s="139" t="s">
        <v>95</v>
      </c>
      <c r="J38" s="139" t="s">
        <v>95</v>
      </c>
      <c r="K38" s="139" t="s">
        <v>95</v>
      </c>
      <c r="L38" s="139" t="s">
        <v>95</v>
      </c>
      <c r="M38" s="139" t="s">
        <v>95</v>
      </c>
      <c r="N38" s="139" t="s">
        <v>95</v>
      </c>
      <c r="O38" s="139" t="s">
        <v>95</v>
      </c>
      <c r="P38" s="139" t="s">
        <v>95</v>
      </c>
      <c r="Q38" s="139" t="s">
        <v>95</v>
      </c>
      <c r="R38" s="139" t="s">
        <v>95</v>
      </c>
      <c r="S38" s="139" t="s">
        <v>95</v>
      </c>
      <c r="T38" s="139" t="s">
        <v>95</v>
      </c>
      <c r="U38" s="139" t="s">
        <v>95</v>
      </c>
    </row>
    <row r="39" spans="1:21" x14ac:dyDescent="0.25">
      <c r="A39" s="44" t="s">
        <v>28</v>
      </c>
      <c r="B39" s="139">
        <v>1.764</v>
      </c>
      <c r="C39" s="139">
        <v>1.28</v>
      </c>
      <c r="D39" s="139">
        <v>0.65900000000000003</v>
      </c>
      <c r="E39" s="139">
        <v>0.64</v>
      </c>
      <c r="F39" s="139">
        <v>0.91700000000000004</v>
      </c>
      <c r="G39" s="139">
        <v>0.2</v>
      </c>
      <c r="H39" s="139">
        <v>0.40800000000000003</v>
      </c>
      <c r="I39" s="139">
        <v>0.499</v>
      </c>
      <c r="J39" s="139">
        <v>0.52800000000000002</v>
      </c>
      <c r="K39" s="139">
        <v>0.7</v>
      </c>
      <c r="L39" s="139">
        <v>0.7</v>
      </c>
      <c r="M39" s="139">
        <v>0.8</v>
      </c>
      <c r="N39" s="139">
        <v>0.9</v>
      </c>
      <c r="O39" s="139">
        <v>0.9</v>
      </c>
      <c r="P39" s="139">
        <v>1</v>
      </c>
      <c r="Q39" s="139">
        <v>1.2</v>
      </c>
      <c r="R39" s="139">
        <v>1.3</v>
      </c>
      <c r="S39" s="139">
        <v>1.4</v>
      </c>
      <c r="T39" s="139">
        <v>1.5</v>
      </c>
      <c r="U39" s="139">
        <v>1.4121000000000001</v>
      </c>
    </row>
    <row r="40" spans="1:21" x14ac:dyDescent="0.25">
      <c r="A40" s="44" t="s">
        <v>29</v>
      </c>
      <c r="B40" s="139">
        <v>3.6380000000000003</v>
      </c>
      <c r="C40" s="139">
        <v>1.877</v>
      </c>
      <c r="D40" s="139">
        <v>1.5840000000000001</v>
      </c>
      <c r="E40" s="139">
        <v>1.7489999999999999</v>
      </c>
      <c r="F40" s="139">
        <v>1.736</v>
      </c>
      <c r="G40" s="139">
        <v>0.5</v>
      </c>
      <c r="H40" s="139">
        <v>0.30099999999999999</v>
      </c>
      <c r="I40" s="139">
        <v>0.53800000000000003</v>
      </c>
      <c r="J40" s="139">
        <v>0.33700000000000002</v>
      </c>
      <c r="K40" s="139">
        <v>0.25900000000000001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 t="s">
        <v>95</v>
      </c>
      <c r="R40" s="139" t="s">
        <v>95</v>
      </c>
      <c r="S40" s="139" t="s">
        <v>95</v>
      </c>
      <c r="T40" s="139" t="s">
        <v>95</v>
      </c>
      <c r="U40" s="139">
        <v>2.7000000000000003E-2</v>
      </c>
    </row>
    <row r="41" spans="1:21" x14ac:dyDescent="0.25">
      <c r="A41" s="44" t="s">
        <v>30</v>
      </c>
      <c r="B41" s="139" t="s">
        <v>95</v>
      </c>
      <c r="C41" s="139" t="s">
        <v>95</v>
      </c>
      <c r="D41" s="139" t="s">
        <v>95</v>
      </c>
      <c r="E41" s="139" t="s">
        <v>95</v>
      </c>
      <c r="F41" s="139" t="s">
        <v>95</v>
      </c>
      <c r="G41" s="139" t="s">
        <v>95</v>
      </c>
      <c r="H41" s="139" t="s">
        <v>95</v>
      </c>
      <c r="I41" s="139" t="s">
        <v>95</v>
      </c>
      <c r="J41" s="139" t="s">
        <v>95</v>
      </c>
      <c r="K41" s="139" t="s">
        <v>95</v>
      </c>
      <c r="L41" s="139" t="s">
        <v>95</v>
      </c>
      <c r="M41" s="139" t="s">
        <v>95</v>
      </c>
      <c r="N41" s="139" t="s">
        <v>95</v>
      </c>
      <c r="O41" s="139" t="s">
        <v>95</v>
      </c>
      <c r="P41" s="139" t="s">
        <v>95</v>
      </c>
      <c r="Q41" s="139" t="s">
        <v>95</v>
      </c>
      <c r="R41" s="139" t="s">
        <v>95</v>
      </c>
      <c r="S41" s="139" t="s">
        <v>95</v>
      </c>
      <c r="T41" s="139" t="s">
        <v>95</v>
      </c>
      <c r="U41" s="139" t="s">
        <v>95</v>
      </c>
    </row>
    <row r="42" spans="1:21" ht="18" x14ac:dyDescent="0.25">
      <c r="A42" s="43" t="s">
        <v>129</v>
      </c>
      <c r="B42" s="139" t="s">
        <v>95</v>
      </c>
      <c r="C42" s="139" t="s">
        <v>95</v>
      </c>
      <c r="D42" s="139" t="s">
        <v>95</v>
      </c>
      <c r="E42" s="139" t="s">
        <v>95</v>
      </c>
      <c r="F42" s="139" t="s">
        <v>95</v>
      </c>
      <c r="G42" s="139" t="s">
        <v>95</v>
      </c>
      <c r="H42" s="139" t="s">
        <v>95</v>
      </c>
      <c r="I42" s="139" t="s">
        <v>95</v>
      </c>
      <c r="J42" s="139" t="s">
        <v>95</v>
      </c>
      <c r="K42" s="139" t="s">
        <v>95</v>
      </c>
      <c r="L42" s="139" t="s">
        <v>95</v>
      </c>
      <c r="M42" s="139" t="s">
        <v>95</v>
      </c>
      <c r="N42" s="139" t="s">
        <v>95</v>
      </c>
      <c r="O42" s="139" t="s">
        <v>95</v>
      </c>
      <c r="P42" s="139" t="s">
        <v>95</v>
      </c>
      <c r="Q42" s="139" t="s">
        <v>95</v>
      </c>
      <c r="R42" s="139" t="s">
        <v>95</v>
      </c>
      <c r="S42" s="139" t="s">
        <v>95</v>
      </c>
      <c r="T42" s="139" t="s">
        <v>95</v>
      </c>
      <c r="U42" s="139" t="s">
        <v>95</v>
      </c>
    </row>
    <row r="43" spans="1:21" x14ac:dyDescent="0.25">
      <c r="A43" s="44" t="s">
        <v>31</v>
      </c>
      <c r="B43" s="139" t="s">
        <v>95</v>
      </c>
      <c r="C43" s="139" t="s">
        <v>95</v>
      </c>
      <c r="D43" s="139" t="s">
        <v>95</v>
      </c>
      <c r="E43" s="139" t="s">
        <v>95</v>
      </c>
      <c r="F43" s="139" t="s">
        <v>95</v>
      </c>
      <c r="G43" s="139" t="s">
        <v>95</v>
      </c>
      <c r="H43" s="139" t="s">
        <v>95</v>
      </c>
      <c r="I43" s="139" t="s">
        <v>95</v>
      </c>
      <c r="J43" s="139" t="s">
        <v>95</v>
      </c>
      <c r="K43" s="139" t="s">
        <v>95</v>
      </c>
      <c r="L43" s="139" t="s">
        <v>95</v>
      </c>
      <c r="M43" s="139" t="s">
        <v>95</v>
      </c>
      <c r="N43" s="139" t="s">
        <v>95</v>
      </c>
      <c r="O43" s="139" t="s">
        <v>95</v>
      </c>
      <c r="P43" s="139" t="s">
        <v>95</v>
      </c>
      <c r="Q43" s="139" t="s">
        <v>95</v>
      </c>
      <c r="R43" s="139" t="s">
        <v>95</v>
      </c>
      <c r="S43" s="139" t="s">
        <v>95</v>
      </c>
      <c r="T43" s="139" t="s">
        <v>95</v>
      </c>
      <c r="U43" s="139" t="s">
        <v>95</v>
      </c>
    </row>
    <row r="44" spans="1:21" x14ac:dyDescent="0.25">
      <c r="A44" s="44" t="s">
        <v>32</v>
      </c>
      <c r="B44" s="139" t="s">
        <v>95</v>
      </c>
      <c r="C44" s="139" t="s">
        <v>95</v>
      </c>
      <c r="D44" s="139" t="s">
        <v>95</v>
      </c>
      <c r="E44" s="139" t="s">
        <v>95</v>
      </c>
      <c r="F44" s="139" t="s">
        <v>95</v>
      </c>
      <c r="G44" s="139" t="s">
        <v>95</v>
      </c>
      <c r="H44" s="139" t="s">
        <v>95</v>
      </c>
      <c r="I44" s="139" t="s">
        <v>95</v>
      </c>
      <c r="J44" s="139" t="s">
        <v>95</v>
      </c>
      <c r="K44" s="139" t="s">
        <v>95</v>
      </c>
      <c r="L44" s="139" t="s">
        <v>95</v>
      </c>
      <c r="M44" s="139" t="s">
        <v>95</v>
      </c>
      <c r="N44" s="139" t="s">
        <v>95</v>
      </c>
      <c r="O44" s="139" t="s">
        <v>95</v>
      </c>
      <c r="P44" s="139" t="s">
        <v>95</v>
      </c>
      <c r="Q44" s="139" t="s">
        <v>95</v>
      </c>
      <c r="R44" s="139" t="s">
        <v>95</v>
      </c>
      <c r="S44" s="139" t="s">
        <v>95</v>
      </c>
      <c r="T44" s="139" t="s">
        <v>95</v>
      </c>
      <c r="U44" s="139" t="s">
        <v>95</v>
      </c>
    </row>
    <row r="45" spans="1:21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 t="s">
        <v>95</v>
      </c>
      <c r="Q45" s="139" t="s">
        <v>95</v>
      </c>
      <c r="R45" s="139" t="s">
        <v>95</v>
      </c>
      <c r="S45" s="139" t="s">
        <v>95</v>
      </c>
      <c r="T45" s="139" t="s">
        <v>95</v>
      </c>
      <c r="U45" s="139" t="s">
        <v>95</v>
      </c>
    </row>
    <row r="46" spans="1:21" x14ac:dyDescent="0.25">
      <c r="A46" s="44" t="s">
        <v>34</v>
      </c>
      <c r="B46" s="139" t="s">
        <v>95</v>
      </c>
      <c r="C46" s="139" t="s">
        <v>95</v>
      </c>
      <c r="D46" s="139" t="s">
        <v>95</v>
      </c>
      <c r="E46" s="139" t="s">
        <v>95</v>
      </c>
      <c r="F46" s="139" t="s">
        <v>95</v>
      </c>
      <c r="G46" s="139" t="s">
        <v>95</v>
      </c>
      <c r="H46" s="139" t="s">
        <v>95</v>
      </c>
      <c r="I46" s="139" t="s">
        <v>95</v>
      </c>
      <c r="J46" s="139" t="s">
        <v>95</v>
      </c>
      <c r="K46" s="139" t="s">
        <v>95</v>
      </c>
      <c r="L46" s="139" t="s">
        <v>95</v>
      </c>
      <c r="M46" s="139" t="s">
        <v>95</v>
      </c>
      <c r="N46" s="139" t="s">
        <v>95</v>
      </c>
      <c r="O46" s="139" t="s">
        <v>95</v>
      </c>
      <c r="P46" s="139" t="s">
        <v>95</v>
      </c>
      <c r="Q46" s="139" t="s">
        <v>95</v>
      </c>
      <c r="R46" s="139" t="s">
        <v>95</v>
      </c>
      <c r="S46" s="139" t="s">
        <v>95</v>
      </c>
      <c r="T46" s="139" t="s">
        <v>95</v>
      </c>
      <c r="U46" s="139" t="s">
        <v>95</v>
      </c>
    </row>
    <row r="47" spans="1:21" x14ac:dyDescent="0.25">
      <c r="A47" s="44" t="s">
        <v>35</v>
      </c>
      <c r="B47" s="139" t="s">
        <v>95</v>
      </c>
      <c r="C47" s="139" t="s">
        <v>95</v>
      </c>
      <c r="D47" s="139" t="s">
        <v>95</v>
      </c>
      <c r="E47" s="139" t="s">
        <v>95</v>
      </c>
      <c r="F47" s="139" t="s">
        <v>95</v>
      </c>
      <c r="G47" s="139" t="s">
        <v>95</v>
      </c>
      <c r="H47" s="139" t="s">
        <v>95</v>
      </c>
      <c r="I47" s="139" t="s">
        <v>95</v>
      </c>
      <c r="J47" s="139" t="s">
        <v>95</v>
      </c>
      <c r="K47" s="139" t="s">
        <v>95</v>
      </c>
      <c r="L47" s="139" t="s">
        <v>95</v>
      </c>
      <c r="M47" s="139" t="s">
        <v>95</v>
      </c>
      <c r="N47" s="139" t="s">
        <v>95</v>
      </c>
      <c r="O47" s="139" t="s">
        <v>95</v>
      </c>
      <c r="P47" s="139" t="s">
        <v>95</v>
      </c>
      <c r="Q47" s="139" t="s">
        <v>95</v>
      </c>
      <c r="R47" s="139" t="s">
        <v>95</v>
      </c>
      <c r="S47" s="139" t="s">
        <v>95</v>
      </c>
      <c r="T47" s="139" t="s">
        <v>95</v>
      </c>
      <c r="U47" s="139" t="s">
        <v>95</v>
      </c>
    </row>
    <row r="48" spans="1:21" x14ac:dyDescent="0.25">
      <c r="A48" s="44" t="s">
        <v>36</v>
      </c>
      <c r="B48" s="139" t="s">
        <v>95</v>
      </c>
      <c r="C48" s="139" t="s">
        <v>95</v>
      </c>
      <c r="D48" s="139" t="s">
        <v>95</v>
      </c>
      <c r="E48" s="139" t="s">
        <v>95</v>
      </c>
      <c r="F48" s="139" t="s">
        <v>95</v>
      </c>
      <c r="G48" s="139" t="s">
        <v>95</v>
      </c>
      <c r="H48" s="139" t="s">
        <v>95</v>
      </c>
      <c r="I48" s="139" t="s">
        <v>95</v>
      </c>
      <c r="J48" s="139" t="s">
        <v>95</v>
      </c>
      <c r="K48" s="139" t="s">
        <v>95</v>
      </c>
      <c r="L48" s="139" t="s">
        <v>95</v>
      </c>
      <c r="M48" s="139" t="s">
        <v>95</v>
      </c>
      <c r="N48" s="139" t="s">
        <v>95</v>
      </c>
      <c r="O48" s="139" t="s">
        <v>95</v>
      </c>
      <c r="P48" s="139" t="s">
        <v>95</v>
      </c>
      <c r="Q48" s="139" t="s">
        <v>95</v>
      </c>
      <c r="R48" s="139" t="s">
        <v>95</v>
      </c>
      <c r="S48" s="139" t="s">
        <v>95</v>
      </c>
      <c r="T48" s="139" t="s">
        <v>95</v>
      </c>
      <c r="U48" s="139" t="s">
        <v>95</v>
      </c>
    </row>
    <row r="49" spans="1:21" x14ac:dyDescent="0.25">
      <c r="A49" s="44" t="s">
        <v>37</v>
      </c>
      <c r="B49" s="139" t="s">
        <v>95</v>
      </c>
      <c r="C49" s="139" t="s">
        <v>95</v>
      </c>
      <c r="D49" s="139" t="s">
        <v>95</v>
      </c>
      <c r="E49" s="139" t="s">
        <v>95</v>
      </c>
      <c r="F49" s="139" t="s">
        <v>95</v>
      </c>
      <c r="G49" s="139" t="s">
        <v>95</v>
      </c>
      <c r="H49" s="139" t="s">
        <v>95</v>
      </c>
      <c r="I49" s="139" t="s">
        <v>95</v>
      </c>
      <c r="J49" s="139" t="s">
        <v>95</v>
      </c>
      <c r="K49" s="139" t="s">
        <v>95</v>
      </c>
      <c r="L49" s="139" t="s">
        <v>95</v>
      </c>
      <c r="M49" s="139" t="s">
        <v>95</v>
      </c>
      <c r="N49" s="139" t="s">
        <v>95</v>
      </c>
      <c r="O49" s="139" t="s">
        <v>95</v>
      </c>
      <c r="P49" s="139" t="s">
        <v>95</v>
      </c>
      <c r="Q49" s="139" t="s">
        <v>95</v>
      </c>
      <c r="R49" s="139" t="s">
        <v>95</v>
      </c>
      <c r="S49" s="139" t="s">
        <v>95</v>
      </c>
      <c r="T49" s="139" t="s">
        <v>95</v>
      </c>
      <c r="U49" s="139" t="s">
        <v>95</v>
      </c>
    </row>
    <row r="50" spans="1:21" x14ac:dyDescent="0.25">
      <c r="A50" s="44" t="s">
        <v>38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 t="s">
        <v>95</v>
      </c>
      <c r="Q50" s="139" t="s">
        <v>95</v>
      </c>
      <c r="R50" s="139" t="s">
        <v>95</v>
      </c>
      <c r="S50" s="139" t="s">
        <v>95</v>
      </c>
      <c r="T50" s="139" t="s">
        <v>95</v>
      </c>
      <c r="U50" s="139" t="s">
        <v>95</v>
      </c>
    </row>
    <row r="51" spans="1:21" ht="18" x14ac:dyDescent="0.25">
      <c r="A51" s="43" t="s">
        <v>89</v>
      </c>
      <c r="B51" s="139" t="s">
        <v>95</v>
      </c>
      <c r="C51" s="139" t="s">
        <v>95</v>
      </c>
      <c r="D51" s="139" t="s">
        <v>95</v>
      </c>
      <c r="E51" s="139" t="s">
        <v>95</v>
      </c>
      <c r="F51" s="139" t="s">
        <v>95</v>
      </c>
      <c r="G51" s="139" t="s">
        <v>95</v>
      </c>
      <c r="H51" s="139" t="s">
        <v>95</v>
      </c>
      <c r="I51" s="139" t="s">
        <v>95</v>
      </c>
      <c r="J51" s="139" t="s">
        <v>95</v>
      </c>
      <c r="K51" s="139" t="s">
        <v>95</v>
      </c>
      <c r="L51" s="139" t="s">
        <v>95</v>
      </c>
      <c r="M51" s="139" t="s">
        <v>95</v>
      </c>
      <c r="N51" s="139" t="s">
        <v>95</v>
      </c>
      <c r="O51" s="139" t="s">
        <v>95</v>
      </c>
      <c r="P51" s="139" t="s">
        <v>95</v>
      </c>
      <c r="Q51" s="139" t="s">
        <v>95</v>
      </c>
      <c r="R51" s="139" t="s">
        <v>95</v>
      </c>
      <c r="S51" s="139" t="s">
        <v>95</v>
      </c>
      <c r="T51" s="139" t="s">
        <v>95</v>
      </c>
      <c r="U51" s="139" t="s">
        <v>95</v>
      </c>
    </row>
    <row r="52" spans="1:21" x14ac:dyDescent="0.25">
      <c r="A52" s="44" t="s">
        <v>39</v>
      </c>
      <c r="B52" s="139" t="s">
        <v>95</v>
      </c>
      <c r="C52" s="139" t="s">
        <v>95</v>
      </c>
      <c r="D52" s="139" t="s">
        <v>95</v>
      </c>
      <c r="E52" s="139" t="s">
        <v>95</v>
      </c>
      <c r="F52" s="139" t="s">
        <v>95</v>
      </c>
      <c r="G52" s="139" t="s">
        <v>95</v>
      </c>
      <c r="H52" s="139" t="s">
        <v>95</v>
      </c>
      <c r="I52" s="139" t="s">
        <v>95</v>
      </c>
      <c r="J52" s="139" t="s">
        <v>95</v>
      </c>
      <c r="K52" s="139" t="s">
        <v>95</v>
      </c>
      <c r="L52" s="139" t="s">
        <v>95</v>
      </c>
      <c r="M52" s="139" t="s">
        <v>95</v>
      </c>
      <c r="N52" s="139" t="s">
        <v>95</v>
      </c>
      <c r="O52" s="139" t="s">
        <v>95</v>
      </c>
      <c r="P52" s="139" t="s">
        <v>95</v>
      </c>
      <c r="Q52" s="139" t="s">
        <v>95</v>
      </c>
      <c r="R52" s="139" t="s">
        <v>95</v>
      </c>
      <c r="S52" s="139" t="s">
        <v>95</v>
      </c>
      <c r="T52" s="139" t="s">
        <v>95</v>
      </c>
      <c r="U52" s="139" t="s">
        <v>95</v>
      </c>
    </row>
    <row r="53" spans="1:21" x14ac:dyDescent="0.25">
      <c r="A53" s="44" t="s">
        <v>40</v>
      </c>
      <c r="B53" s="139" t="s">
        <v>95</v>
      </c>
      <c r="C53" s="139" t="s">
        <v>95</v>
      </c>
      <c r="D53" s="139" t="s">
        <v>95</v>
      </c>
      <c r="E53" s="139" t="s">
        <v>95</v>
      </c>
      <c r="F53" s="139" t="s">
        <v>95</v>
      </c>
      <c r="G53" s="139" t="s">
        <v>95</v>
      </c>
      <c r="H53" s="139" t="s">
        <v>95</v>
      </c>
      <c r="I53" s="139" t="s">
        <v>95</v>
      </c>
      <c r="J53" s="139" t="s">
        <v>95</v>
      </c>
      <c r="K53" s="139" t="s">
        <v>95</v>
      </c>
      <c r="L53" s="139" t="s">
        <v>95</v>
      </c>
      <c r="M53" s="139" t="s">
        <v>95</v>
      </c>
      <c r="N53" s="139" t="s">
        <v>95</v>
      </c>
      <c r="O53" s="139" t="s">
        <v>95</v>
      </c>
      <c r="P53" s="139" t="s">
        <v>95</v>
      </c>
      <c r="Q53" s="139" t="s">
        <v>95</v>
      </c>
      <c r="R53" s="139" t="s">
        <v>95</v>
      </c>
      <c r="S53" s="139" t="s">
        <v>95</v>
      </c>
      <c r="T53" s="139" t="s">
        <v>95</v>
      </c>
      <c r="U53" s="139" t="s">
        <v>95</v>
      </c>
    </row>
    <row r="54" spans="1:21" ht="19.5" x14ac:dyDescent="0.25">
      <c r="A54" s="44" t="s">
        <v>41</v>
      </c>
      <c r="B54" s="139" t="s">
        <v>95</v>
      </c>
      <c r="C54" s="139" t="s">
        <v>95</v>
      </c>
      <c r="D54" s="139" t="s">
        <v>95</v>
      </c>
      <c r="E54" s="139" t="s">
        <v>95</v>
      </c>
      <c r="F54" s="139" t="s">
        <v>95</v>
      </c>
      <c r="G54" s="139" t="s">
        <v>95</v>
      </c>
      <c r="H54" s="139" t="s">
        <v>95</v>
      </c>
      <c r="I54" s="139" t="s">
        <v>95</v>
      </c>
      <c r="J54" s="139" t="s">
        <v>95</v>
      </c>
      <c r="K54" s="139" t="s">
        <v>95</v>
      </c>
      <c r="L54" s="139" t="s">
        <v>95</v>
      </c>
      <c r="M54" s="139" t="s">
        <v>95</v>
      </c>
      <c r="N54" s="139" t="s">
        <v>95</v>
      </c>
      <c r="O54" s="139" t="s">
        <v>95</v>
      </c>
      <c r="P54" s="139" t="s">
        <v>95</v>
      </c>
      <c r="Q54" s="139" t="s">
        <v>95</v>
      </c>
      <c r="R54" s="139" t="s">
        <v>95</v>
      </c>
      <c r="S54" s="139" t="s">
        <v>95</v>
      </c>
      <c r="T54" s="139" t="s">
        <v>95</v>
      </c>
      <c r="U54" s="139" t="s">
        <v>95</v>
      </c>
    </row>
    <row r="55" spans="1:21" ht="19.5" x14ac:dyDescent="0.25">
      <c r="A55" s="44" t="s">
        <v>42</v>
      </c>
      <c r="B55" s="139" t="s">
        <v>95</v>
      </c>
      <c r="C55" s="139" t="s">
        <v>95</v>
      </c>
      <c r="D55" s="139" t="s">
        <v>95</v>
      </c>
      <c r="E55" s="139" t="s">
        <v>95</v>
      </c>
      <c r="F55" s="139" t="s">
        <v>95</v>
      </c>
      <c r="G55" s="139" t="s">
        <v>95</v>
      </c>
      <c r="H55" s="139" t="s">
        <v>95</v>
      </c>
      <c r="I55" s="139" t="s">
        <v>95</v>
      </c>
      <c r="J55" s="139" t="s">
        <v>95</v>
      </c>
      <c r="K55" s="139" t="s">
        <v>95</v>
      </c>
      <c r="L55" s="139" t="s">
        <v>95</v>
      </c>
      <c r="M55" s="139" t="s">
        <v>95</v>
      </c>
      <c r="N55" s="139" t="s">
        <v>95</v>
      </c>
      <c r="O55" s="139" t="s">
        <v>95</v>
      </c>
      <c r="P55" s="139" t="s">
        <v>95</v>
      </c>
      <c r="Q55" s="139" t="s">
        <v>95</v>
      </c>
      <c r="R55" s="139" t="s">
        <v>95</v>
      </c>
      <c r="S55" s="139" t="s">
        <v>95</v>
      </c>
      <c r="T55" s="139" t="s">
        <v>95</v>
      </c>
      <c r="U55" s="139" t="s">
        <v>95</v>
      </c>
    </row>
    <row r="56" spans="1:21" ht="19.5" x14ac:dyDescent="0.25">
      <c r="A56" s="44" t="s">
        <v>43</v>
      </c>
      <c r="B56" s="139" t="s">
        <v>95</v>
      </c>
      <c r="C56" s="139" t="s">
        <v>95</v>
      </c>
      <c r="D56" s="139" t="s">
        <v>95</v>
      </c>
      <c r="E56" s="139" t="s">
        <v>95</v>
      </c>
      <c r="F56" s="139" t="s">
        <v>95</v>
      </c>
      <c r="G56" s="139" t="s">
        <v>95</v>
      </c>
      <c r="H56" s="139" t="s">
        <v>95</v>
      </c>
      <c r="I56" s="139" t="s">
        <v>95</v>
      </c>
      <c r="J56" s="139" t="s">
        <v>95</v>
      </c>
      <c r="K56" s="139" t="s">
        <v>95</v>
      </c>
      <c r="L56" s="139" t="s">
        <v>95</v>
      </c>
      <c r="M56" s="139" t="s">
        <v>95</v>
      </c>
      <c r="N56" s="139" t="s">
        <v>95</v>
      </c>
      <c r="O56" s="139" t="s">
        <v>95</v>
      </c>
      <c r="P56" s="139" t="s">
        <v>95</v>
      </c>
      <c r="Q56" s="139" t="s">
        <v>95</v>
      </c>
      <c r="R56" s="139" t="s">
        <v>95</v>
      </c>
      <c r="S56" s="139" t="s">
        <v>95</v>
      </c>
      <c r="T56" s="139" t="s">
        <v>95</v>
      </c>
      <c r="U56" s="139" t="s">
        <v>95</v>
      </c>
    </row>
    <row r="57" spans="1:21" x14ac:dyDescent="0.25">
      <c r="A57" s="44" t="s">
        <v>44</v>
      </c>
      <c r="B57" s="139" t="s">
        <v>95</v>
      </c>
      <c r="C57" s="139" t="s">
        <v>95</v>
      </c>
      <c r="D57" s="139" t="s">
        <v>95</v>
      </c>
      <c r="E57" s="139" t="s">
        <v>95</v>
      </c>
      <c r="F57" s="139" t="s">
        <v>95</v>
      </c>
      <c r="G57" s="139" t="s">
        <v>95</v>
      </c>
      <c r="H57" s="139" t="s">
        <v>95</v>
      </c>
      <c r="I57" s="139" t="s">
        <v>95</v>
      </c>
      <c r="J57" s="139" t="s">
        <v>95</v>
      </c>
      <c r="K57" s="139" t="s">
        <v>95</v>
      </c>
      <c r="L57" s="139" t="s">
        <v>95</v>
      </c>
      <c r="M57" s="139" t="s">
        <v>95</v>
      </c>
      <c r="N57" s="139" t="s">
        <v>95</v>
      </c>
      <c r="O57" s="139" t="s">
        <v>95</v>
      </c>
      <c r="P57" s="139" t="s">
        <v>95</v>
      </c>
      <c r="Q57" s="139" t="s">
        <v>95</v>
      </c>
      <c r="R57" s="139" t="s">
        <v>95</v>
      </c>
      <c r="S57" s="139" t="s">
        <v>95</v>
      </c>
      <c r="T57" s="139" t="s">
        <v>95</v>
      </c>
      <c r="U57" s="139" t="s">
        <v>95</v>
      </c>
    </row>
    <row r="58" spans="1:21" x14ac:dyDescent="0.25">
      <c r="A58" s="44" t="s">
        <v>45</v>
      </c>
      <c r="B58" s="139" t="s">
        <v>95</v>
      </c>
      <c r="C58" s="139" t="s">
        <v>95</v>
      </c>
      <c r="D58" s="139" t="s">
        <v>95</v>
      </c>
      <c r="E58" s="139" t="s">
        <v>95</v>
      </c>
      <c r="F58" s="139" t="s">
        <v>95</v>
      </c>
      <c r="G58" s="139" t="s">
        <v>95</v>
      </c>
      <c r="H58" s="139" t="s">
        <v>95</v>
      </c>
      <c r="I58" s="139" t="s">
        <v>95</v>
      </c>
      <c r="J58" s="139" t="s">
        <v>95</v>
      </c>
      <c r="K58" s="139" t="s">
        <v>95</v>
      </c>
      <c r="L58" s="139" t="s">
        <v>95</v>
      </c>
      <c r="M58" s="139" t="s">
        <v>95</v>
      </c>
      <c r="N58" s="139" t="s">
        <v>95</v>
      </c>
      <c r="O58" s="139" t="s">
        <v>95</v>
      </c>
      <c r="P58" s="139" t="s">
        <v>95</v>
      </c>
      <c r="Q58" s="139" t="s">
        <v>95</v>
      </c>
      <c r="R58" s="139" t="s">
        <v>95</v>
      </c>
      <c r="S58" s="139" t="s">
        <v>95</v>
      </c>
      <c r="T58" s="139" t="s">
        <v>95</v>
      </c>
      <c r="U58" s="139" t="s">
        <v>95</v>
      </c>
    </row>
    <row r="59" spans="1:21" ht="18" x14ac:dyDescent="0.25">
      <c r="A59" s="43" t="s">
        <v>136</v>
      </c>
      <c r="B59" s="98">
        <v>7.7430000000000003</v>
      </c>
      <c r="C59" s="98">
        <v>10.401</v>
      </c>
      <c r="D59" s="98">
        <v>3.5869999999999997</v>
      </c>
      <c r="E59" s="98">
        <v>10.315999999999999</v>
      </c>
      <c r="F59" s="98">
        <v>8.7489999999999988</v>
      </c>
      <c r="G59" s="98">
        <v>11</v>
      </c>
      <c r="H59" s="98">
        <v>6.9030000000000005</v>
      </c>
      <c r="I59" s="98">
        <v>8.0169999999999995</v>
      </c>
      <c r="J59" s="98">
        <v>8.3989999999999991</v>
      </c>
      <c r="K59" s="98">
        <v>9.109</v>
      </c>
      <c r="L59" s="98">
        <v>4.9000000000000004</v>
      </c>
      <c r="M59" s="98">
        <v>9.1</v>
      </c>
      <c r="N59" s="98">
        <v>11.2</v>
      </c>
      <c r="O59" s="98">
        <v>5.7</v>
      </c>
      <c r="P59" s="98">
        <v>5.5</v>
      </c>
      <c r="Q59" s="98">
        <v>7.3</v>
      </c>
      <c r="R59" s="98">
        <v>7.7</v>
      </c>
      <c r="S59" s="98">
        <v>8.3000000000000007</v>
      </c>
      <c r="T59" s="98">
        <v>7.9</v>
      </c>
      <c r="U59" s="98">
        <v>8.3754000000000008</v>
      </c>
    </row>
    <row r="60" spans="1:21" x14ac:dyDescent="0.25">
      <c r="A60" s="44" t="s">
        <v>46</v>
      </c>
      <c r="B60" s="139">
        <v>4.0000000000000001E-3</v>
      </c>
      <c r="C60" s="139" t="s">
        <v>95</v>
      </c>
      <c r="D60" s="139">
        <v>0</v>
      </c>
      <c r="E60" s="139" t="s">
        <v>95</v>
      </c>
      <c r="F60" s="139" t="s">
        <v>95</v>
      </c>
      <c r="G60" s="139" t="s">
        <v>95</v>
      </c>
      <c r="H60" s="139" t="s">
        <v>95</v>
      </c>
      <c r="I60" s="139" t="s">
        <v>95</v>
      </c>
      <c r="J60" s="139" t="s">
        <v>95</v>
      </c>
      <c r="K60" s="139" t="s">
        <v>95</v>
      </c>
      <c r="L60" s="139" t="s">
        <v>95</v>
      </c>
      <c r="M60" s="139" t="s">
        <v>95</v>
      </c>
      <c r="N60" s="139" t="s">
        <v>95</v>
      </c>
      <c r="O60" s="139" t="s">
        <v>95</v>
      </c>
      <c r="P60" s="139" t="s">
        <v>95</v>
      </c>
      <c r="Q60" s="139" t="s">
        <v>95</v>
      </c>
      <c r="R60" s="139" t="s">
        <v>95</v>
      </c>
      <c r="S60" s="139" t="s">
        <v>95</v>
      </c>
      <c r="T60" s="139" t="s">
        <v>95</v>
      </c>
      <c r="U60" s="139" t="s">
        <v>95</v>
      </c>
    </row>
    <row r="61" spans="1:21" x14ac:dyDescent="0.25">
      <c r="A61" s="44" t="s">
        <v>47</v>
      </c>
      <c r="B61" s="139">
        <v>0.68799999999999994</v>
      </c>
      <c r="C61" s="139">
        <v>1.1000000000000001</v>
      </c>
      <c r="D61" s="139">
        <v>0.28900000000000003</v>
      </c>
      <c r="E61" s="139">
        <v>0.70899999999999996</v>
      </c>
      <c r="F61" s="139">
        <v>0.72799999999999998</v>
      </c>
      <c r="G61" s="139">
        <v>1.2</v>
      </c>
      <c r="H61" s="139">
        <v>0.46500000000000002</v>
      </c>
      <c r="I61" s="139">
        <v>0.38800000000000001</v>
      </c>
      <c r="J61" s="139">
        <v>0.36099999999999999</v>
      </c>
      <c r="K61" s="139">
        <v>0.08</v>
      </c>
      <c r="L61" s="139">
        <v>0</v>
      </c>
      <c r="M61" s="139">
        <v>0.1</v>
      </c>
      <c r="N61" s="221" t="s">
        <v>571</v>
      </c>
      <c r="O61" s="221" t="s">
        <v>571</v>
      </c>
      <c r="P61" s="139">
        <v>0</v>
      </c>
      <c r="Q61" s="221" t="s">
        <v>571</v>
      </c>
      <c r="R61" s="139" t="s">
        <v>95</v>
      </c>
      <c r="S61" s="139" t="s">
        <v>95</v>
      </c>
      <c r="T61" s="139">
        <v>0.1</v>
      </c>
      <c r="U61" s="139">
        <v>0.26179999999999998</v>
      </c>
    </row>
    <row r="62" spans="1:21" x14ac:dyDescent="0.25">
      <c r="A62" s="44" t="s">
        <v>48</v>
      </c>
      <c r="B62" s="139" t="s">
        <v>95</v>
      </c>
      <c r="C62" s="139" t="s">
        <v>95</v>
      </c>
      <c r="D62" s="139" t="s">
        <v>95</v>
      </c>
      <c r="E62" s="139" t="s">
        <v>95</v>
      </c>
      <c r="F62" s="139" t="s">
        <v>95</v>
      </c>
      <c r="G62" s="139" t="s">
        <v>95</v>
      </c>
      <c r="H62" s="139" t="s">
        <v>95</v>
      </c>
      <c r="I62" s="139" t="s">
        <v>95</v>
      </c>
      <c r="J62" s="139" t="s">
        <v>95</v>
      </c>
      <c r="K62" s="139" t="s">
        <v>95</v>
      </c>
      <c r="L62" s="139" t="s">
        <v>95</v>
      </c>
      <c r="M62" s="139" t="s">
        <v>95</v>
      </c>
      <c r="N62" s="139" t="s">
        <v>95</v>
      </c>
      <c r="O62" s="139" t="s">
        <v>95</v>
      </c>
      <c r="P62" s="139" t="s">
        <v>95</v>
      </c>
      <c r="Q62" s="139" t="s">
        <v>95</v>
      </c>
      <c r="R62" s="139" t="s">
        <v>95</v>
      </c>
      <c r="S62" s="139" t="s">
        <v>95</v>
      </c>
      <c r="T62" s="139" t="s">
        <v>95</v>
      </c>
      <c r="U62" s="139" t="s">
        <v>95</v>
      </c>
    </row>
    <row r="63" spans="1:21" x14ac:dyDescent="0.25">
      <c r="A63" s="44" t="s">
        <v>49</v>
      </c>
      <c r="B63" s="139">
        <v>0.60699999999999998</v>
      </c>
      <c r="C63" s="139">
        <v>0.25900000000000001</v>
      </c>
      <c r="D63" s="139">
        <v>7.8E-2</v>
      </c>
      <c r="E63" s="139">
        <v>0.33900000000000002</v>
      </c>
      <c r="F63" s="139">
        <v>0.80299999999999994</v>
      </c>
      <c r="G63" s="139">
        <v>0.6</v>
      </c>
      <c r="H63" s="139">
        <v>0.70799999999999996</v>
      </c>
      <c r="I63" s="139">
        <v>0.81600000000000006</v>
      </c>
      <c r="J63" s="139">
        <v>0.78</v>
      </c>
      <c r="K63" s="139">
        <v>0.77699999999999991</v>
      </c>
      <c r="L63" s="139">
        <v>0</v>
      </c>
      <c r="M63" s="139">
        <v>0.9</v>
      </c>
      <c r="N63" s="139">
        <v>1.1000000000000001</v>
      </c>
      <c r="O63" s="139">
        <v>0.7</v>
      </c>
      <c r="P63" s="139">
        <v>1.4</v>
      </c>
      <c r="Q63" s="139">
        <v>1.4</v>
      </c>
      <c r="R63" s="139">
        <v>1.4</v>
      </c>
      <c r="S63" s="139">
        <v>1.5</v>
      </c>
      <c r="T63" s="139">
        <v>1.6</v>
      </c>
      <c r="U63" s="139">
        <v>1.7904</v>
      </c>
    </row>
    <row r="64" spans="1:21" x14ac:dyDescent="0.25">
      <c r="A64" s="44" t="s">
        <v>50</v>
      </c>
      <c r="B64" s="139">
        <v>3.8</v>
      </c>
      <c r="C64" s="139">
        <v>5.8010000000000002</v>
      </c>
      <c r="D64" s="139">
        <v>2.4359999999999999</v>
      </c>
      <c r="E64" s="139">
        <v>6.4859999999999998</v>
      </c>
      <c r="F64" s="139">
        <v>4.9409999999999998</v>
      </c>
      <c r="G64" s="139">
        <v>6.7</v>
      </c>
      <c r="H64" s="139">
        <v>4.04</v>
      </c>
      <c r="I64" s="139">
        <v>5.5490000000000004</v>
      </c>
      <c r="J64" s="139">
        <v>5.8970000000000002</v>
      </c>
      <c r="K64" s="139">
        <v>5.6920000000000002</v>
      </c>
      <c r="L64" s="139">
        <v>2.8</v>
      </c>
      <c r="M64" s="139">
        <v>4.4000000000000004</v>
      </c>
      <c r="N64" s="139">
        <v>5.6</v>
      </c>
      <c r="O64" s="139">
        <v>0.8</v>
      </c>
      <c r="P64" s="139">
        <v>2.5</v>
      </c>
      <c r="Q64" s="139">
        <v>3.6</v>
      </c>
      <c r="R64" s="139">
        <v>3.9</v>
      </c>
      <c r="S64" s="139">
        <v>4.5</v>
      </c>
      <c r="T64" s="139">
        <v>2.8</v>
      </c>
      <c r="U64" s="139">
        <v>1.7341000000000002</v>
      </c>
    </row>
    <row r="65" spans="1:21" x14ac:dyDescent="0.25">
      <c r="A65" s="44" t="s">
        <v>51</v>
      </c>
      <c r="B65" s="139" t="s">
        <v>95</v>
      </c>
      <c r="C65" s="139" t="s">
        <v>95</v>
      </c>
      <c r="D65" s="139" t="s">
        <v>95</v>
      </c>
      <c r="E65" s="139" t="s">
        <v>95</v>
      </c>
      <c r="F65" s="139" t="s">
        <v>95</v>
      </c>
      <c r="G65" s="139" t="s">
        <v>95</v>
      </c>
      <c r="H65" s="139" t="s">
        <v>95</v>
      </c>
      <c r="I65" s="139" t="s">
        <v>95</v>
      </c>
      <c r="J65" s="139" t="s">
        <v>95</v>
      </c>
      <c r="K65" s="139" t="s">
        <v>95</v>
      </c>
      <c r="L65" s="139" t="s">
        <v>95</v>
      </c>
      <c r="M65" s="139" t="s">
        <v>95</v>
      </c>
      <c r="N65" s="139" t="s">
        <v>95</v>
      </c>
      <c r="O65" s="139" t="s">
        <v>95</v>
      </c>
      <c r="P65" s="139" t="s">
        <v>95</v>
      </c>
      <c r="Q65" s="139" t="s">
        <v>95</v>
      </c>
      <c r="R65" s="139" t="s">
        <v>95</v>
      </c>
      <c r="S65" s="139" t="s">
        <v>95</v>
      </c>
      <c r="T65" s="139" t="s">
        <v>95</v>
      </c>
      <c r="U65" s="139" t="s">
        <v>95</v>
      </c>
    </row>
    <row r="66" spans="1:21" x14ac:dyDescent="0.25">
      <c r="A66" s="44" t="s">
        <v>52</v>
      </c>
      <c r="B66" s="139">
        <v>3.7999999999999999E-2</v>
      </c>
      <c r="C66" s="139">
        <v>4.2999999999999997E-2</v>
      </c>
      <c r="D66" s="139">
        <v>2.6000000000000002E-2</v>
      </c>
      <c r="E66" s="139">
        <v>1.0999999999999999E-2</v>
      </c>
      <c r="F66" s="139">
        <v>2.4E-2</v>
      </c>
      <c r="G66" s="139">
        <v>0</v>
      </c>
      <c r="H66" s="139">
        <v>6.0000000000000001E-3</v>
      </c>
      <c r="I66" s="139">
        <v>0.02</v>
      </c>
      <c r="J66" s="139">
        <v>8.0000000000000002E-3</v>
      </c>
      <c r="K66" s="139">
        <v>0.01</v>
      </c>
      <c r="L66" s="139" t="s">
        <v>95</v>
      </c>
      <c r="M66" s="139" t="s">
        <v>95</v>
      </c>
      <c r="N66" s="139" t="s">
        <v>95</v>
      </c>
      <c r="O66" s="139" t="s">
        <v>95</v>
      </c>
      <c r="P66" s="139" t="s">
        <v>95</v>
      </c>
      <c r="Q66" s="139" t="s">
        <v>95</v>
      </c>
      <c r="R66" s="139" t="s">
        <v>95</v>
      </c>
      <c r="S66" s="139" t="s">
        <v>95</v>
      </c>
      <c r="T66" s="139" t="s">
        <v>95</v>
      </c>
      <c r="U66" s="139" t="s">
        <v>95</v>
      </c>
    </row>
    <row r="67" spans="1:21" x14ac:dyDescent="0.25">
      <c r="A67" s="44" t="s">
        <v>53</v>
      </c>
      <c r="B67" s="139">
        <v>1.202</v>
      </c>
      <c r="C67" s="139">
        <v>1.67</v>
      </c>
      <c r="D67" s="139">
        <v>0.33199999999999996</v>
      </c>
      <c r="E67" s="139">
        <v>1.458</v>
      </c>
      <c r="F67" s="139">
        <v>0.874</v>
      </c>
      <c r="G67" s="139">
        <v>1</v>
      </c>
      <c r="H67" s="139">
        <v>0.38200000000000001</v>
      </c>
      <c r="I67" s="139">
        <v>0.35499999999999998</v>
      </c>
      <c r="J67" s="139">
        <v>0.35699999999999998</v>
      </c>
      <c r="K67" s="139">
        <v>0.41699999999999998</v>
      </c>
      <c r="L67" s="139">
        <v>0.2</v>
      </c>
      <c r="M67" s="139">
        <v>0.3</v>
      </c>
      <c r="N67" s="139">
        <v>0.2</v>
      </c>
      <c r="O67" s="139">
        <v>0.1</v>
      </c>
      <c r="P67" s="139">
        <v>0.1</v>
      </c>
      <c r="Q67" s="139">
        <v>0</v>
      </c>
      <c r="R67" s="139">
        <v>0.1</v>
      </c>
      <c r="S67" s="139" t="s">
        <v>95</v>
      </c>
      <c r="T67" s="139" t="s">
        <v>95</v>
      </c>
      <c r="U67" s="139" t="s">
        <v>95</v>
      </c>
    </row>
    <row r="68" spans="1:21" x14ac:dyDescent="0.25">
      <c r="A68" s="44" t="s">
        <v>54</v>
      </c>
      <c r="B68" s="139">
        <v>1.2769999999999999</v>
      </c>
      <c r="C68" s="139">
        <v>1.454</v>
      </c>
      <c r="D68" s="139">
        <v>0.42499999999999999</v>
      </c>
      <c r="E68" s="139">
        <v>1.3130000000000002</v>
      </c>
      <c r="F68" s="139">
        <v>1.379</v>
      </c>
      <c r="G68" s="139">
        <v>1.4</v>
      </c>
      <c r="H68" s="139">
        <v>1.194</v>
      </c>
      <c r="I68" s="139">
        <v>0.88900000000000001</v>
      </c>
      <c r="J68" s="139">
        <v>0.99700000000000011</v>
      </c>
      <c r="K68" s="139">
        <v>1.9989999999999999</v>
      </c>
      <c r="L68" s="139">
        <v>1.7</v>
      </c>
      <c r="M68" s="139">
        <v>2.9</v>
      </c>
      <c r="N68" s="139">
        <v>3.6</v>
      </c>
      <c r="O68" s="139">
        <v>3.8</v>
      </c>
      <c r="P68" s="139">
        <v>1.4</v>
      </c>
      <c r="Q68" s="139">
        <v>2.1</v>
      </c>
      <c r="R68" s="139">
        <v>2.2000000000000002</v>
      </c>
      <c r="S68" s="139">
        <v>2.2999999999999998</v>
      </c>
      <c r="T68" s="139">
        <v>3.4</v>
      </c>
      <c r="U68" s="139">
        <v>4.5891000000000002</v>
      </c>
    </row>
    <row r="69" spans="1:21" x14ac:dyDescent="0.25">
      <c r="A69" s="44" t="s">
        <v>55</v>
      </c>
      <c r="B69" s="139" t="s">
        <v>95</v>
      </c>
      <c r="C69" s="139" t="s">
        <v>95</v>
      </c>
      <c r="D69" s="139" t="s">
        <v>95</v>
      </c>
      <c r="E69" s="139" t="s">
        <v>95</v>
      </c>
      <c r="F69" s="139" t="s">
        <v>95</v>
      </c>
      <c r="G69" s="139" t="s">
        <v>95</v>
      </c>
      <c r="H69" s="139" t="s">
        <v>95</v>
      </c>
      <c r="I69" s="139" t="s">
        <v>95</v>
      </c>
      <c r="J69" s="139" t="s">
        <v>95</v>
      </c>
      <c r="K69" s="139" t="s">
        <v>95</v>
      </c>
      <c r="L69" s="139" t="s">
        <v>95</v>
      </c>
      <c r="M69" s="139" t="s">
        <v>95</v>
      </c>
      <c r="N69" s="139" t="s">
        <v>95</v>
      </c>
      <c r="O69" s="139" t="s">
        <v>95</v>
      </c>
      <c r="P69" s="139" t="s">
        <v>95</v>
      </c>
      <c r="Q69" s="139" t="s">
        <v>95</v>
      </c>
      <c r="R69" s="139" t="s">
        <v>95</v>
      </c>
      <c r="S69" s="139" t="s">
        <v>95</v>
      </c>
      <c r="T69" s="139" t="s">
        <v>95</v>
      </c>
      <c r="U69" s="139" t="s">
        <v>95</v>
      </c>
    </row>
    <row r="70" spans="1:21" x14ac:dyDescent="0.25">
      <c r="A70" s="44" t="s">
        <v>56</v>
      </c>
      <c r="B70" s="139">
        <v>0.128</v>
      </c>
      <c r="C70" s="139">
        <v>7.2999999999999995E-2</v>
      </c>
      <c r="D70" s="139" t="s">
        <v>95</v>
      </c>
      <c r="E70" s="139" t="s">
        <v>95</v>
      </c>
      <c r="F70" s="139" t="s">
        <v>95</v>
      </c>
      <c r="G70" s="139" t="s">
        <v>95</v>
      </c>
      <c r="H70" s="139">
        <v>0.11000000000000001</v>
      </c>
      <c r="I70" s="139" t="s">
        <v>95</v>
      </c>
      <c r="J70" s="139" t="s">
        <v>95</v>
      </c>
      <c r="K70" s="139">
        <v>0.13300000000000001</v>
      </c>
      <c r="L70" s="139">
        <v>0.2</v>
      </c>
      <c r="M70" s="139">
        <v>0.6</v>
      </c>
      <c r="N70" s="221" t="s">
        <v>571</v>
      </c>
      <c r="O70" s="221" t="s">
        <v>571</v>
      </c>
      <c r="P70" s="139">
        <v>0</v>
      </c>
      <c r="Q70" s="221" t="s">
        <v>571</v>
      </c>
      <c r="R70" s="139" t="s">
        <v>95</v>
      </c>
      <c r="S70" s="139" t="s">
        <v>95</v>
      </c>
      <c r="T70" s="139" t="s">
        <v>95</v>
      </c>
      <c r="U70" s="139" t="s">
        <v>95</v>
      </c>
    </row>
    <row r="71" spans="1:21" x14ac:dyDescent="0.25">
      <c r="A71" s="44" t="s">
        <v>57</v>
      </c>
      <c r="B71" s="139" t="s">
        <v>95</v>
      </c>
      <c r="C71" s="139" t="s">
        <v>95</v>
      </c>
      <c r="D71" s="139" t="s">
        <v>95</v>
      </c>
      <c r="E71" s="139" t="s">
        <v>95</v>
      </c>
      <c r="F71" s="139" t="s">
        <v>95</v>
      </c>
      <c r="G71" s="139" t="s">
        <v>95</v>
      </c>
      <c r="H71" s="139" t="s">
        <v>95</v>
      </c>
      <c r="I71" s="139" t="s">
        <v>95</v>
      </c>
      <c r="J71" s="139" t="s">
        <v>95</v>
      </c>
      <c r="K71" s="139" t="s">
        <v>95</v>
      </c>
      <c r="L71" s="139" t="s">
        <v>95</v>
      </c>
      <c r="M71" s="139" t="s">
        <v>95</v>
      </c>
      <c r="N71" s="139" t="s">
        <v>95</v>
      </c>
      <c r="O71" s="139" t="s">
        <v>95</v>
      </c>
      <c r="P71" s="139" t="s">
        <v>95</v>
      </c>
      <c r="Q71" s="139" t="s">
        <v>95</v>
      </c>
      <c r="R71" s="139" t="s">
        <v>95</v>
      </c>
      <c r="S71" s="139" t="s">
        <v>95</v>
      </c>
      <c r="T71" s="139" t="s">
        <v>95</v>
      </c>
      <c r="U71" s="139" t="s">
        <v>95</v>
      </c>
    </row>
    <row r="72" spans="1:21" x14ac:dyDescent="0.25">
      <c r="A72" s="44" t="s">
        <v>58</v>
      </c>
      <c r="B72" s="139" t="s">
        <v>95</v>
      </c>
      <c r="C72" s="139" t="s">
        <v>95</v>
      </c>
      <c r="D72" s="139" t="s">
        <v>95</v>
      </c>
      <c r="E72" s="139" t="s">
        <v>95</v>
      </c>
      <c r="F72" s="139" t="s">
        <v>95</v>
      </c>
      <c r="G72" s="139" t="s">
        <v>95</v>
      </c>
      <c r="H72" s="139" t="s">
        <v>95</v>
      </c>
      <c r="I72" s="139" t="s">
        <v>95</v>
      </c>
      <c r="J72" s="139" t="s">
        <v>95</v>
      </c>
      <c r="K72" s="139" t="s">
        <v>95</v>
      </c>
      <c r="L72" s="139" t="s">
        <v>95</v>
      </c>
      <c r="M72" s="139" t="s">
        <v>95</v>
      </c>
      <c r="N72" s="139" t="s">
        <v>95</v>
      </c>
      <c r="O72" s="139" t="s">
        <v>95</v>
      </c>
      <c r="P72" s="139" t="s">
        <v>95</v>
      </c>
      <c r="Q72" s="139" t="s">
        <v>95</v>
      </c>
      <c r="R72" s="139" t="s">
        <v>95</v>
      </c>
      <c r="S72" s="139" t="s">
        <v>95</v>
      </c>
      <c r="T72" s="139" t="s">
        <v>95</v>
      </c>
      <c r="U72" s="139" t="s">
        <v>95</v>
      </c>
    </row>
    <row r="73" spans="1:21" x14ac:dyDescent="0.25">
      <c r="A73" s="44" t="s">
        <v>59</v>
      </c>
      <c r="B73" s="139" t="s">
        <v>95</v>
      </c>
      <c r="C73" s="139" t="s">
        <v>95</v>
      </c>
      <c r="D73" s="139" t="s">
        <v>95</v>
      </c>
      <c r="E73" s="139" t="s">
        <v>95</v>
      </c>
      <c r="F73" s="139" t="s">
        <v>95</v>
      </c>
      <c r="G73" s="139" t="s">
        <v>95</v>
      </c>
      <c r="H73" s="139" t="s">
        <v>95</v>
      </c>
      <c r="I73" s="139" t="s">
        <v>95</v>
      </c>
      <c r="J73" s="139" t="s">
        <v>95</v>
      </c>
      <c r="K73" s="139" t="s">
        <v>95</v>
      </c>
      <c r="L73" s="139" t="s">
        <v>95</v>
      </c>
      <c r="M73" s="139" t="s">
        <v>95</v>
      </c>
      <c r="N73" s="139" t="s">
        <v>95</v>
      </c>
      <c r="O73" s="139" t="s">
        <v>95</v>
      </c>
      <c r="P73" s="139" t="s">
        <v>95</v>
      </c>
      <c r="Q73" s="139" t="s">
        <v>95</v>
      </c>
      <c r="R73" s="139" t="s">
        <v>95</v>
      </c>
      <c r="S73" s="139" t="s">
        <v>95</v>
      </c>
      <c r="T73" s="139" t="s">
        <v>95</v>
      </c>
      <c r="U73" s="139" t="s">
        <v>95</v>
      </c>
    </row>
    <row r="74" spans="1:21" ht="18" x14ac:dyDescent="0.25">
      <c r="A74" s="43" t="s">
        <v>130</v>
      </c>
      <c r="B74" s="98">
        <v>0.04</v>
      </c>
      <c r="C74" s="98">
        <v>8.7999999999999995E-2</v>
      </c>
      <c r="D74" s="98">
        <v>0.14699999999999999</v>
      </c>
      <c r="E74" s="98">
        <v>0.13200000000000001</v>
      </c>
      <c r="F74" s="98">
        <v>0.38100000000000001</v>
      </c>
      <c r="G74" s="98">
        <v>0.2</v>
      </c>
      <c r="H74" s="98">
        <v>8.3999999999999991E-2</v>
      </c>
      <c r="I74" s="98">
        <v>8.1000000000000003E-2</v>
      </c>
      <c r="J74" s="98">
        <v>0.1</v>
      </c>
      <c r="K74" s="98">
        <v>0.11799999999999999</v>
      </c>
      <c r="L74" s="98">
        <v>0</v>
      </c>
      <c r="M74" s="98">
        <v>0.5</v>
      </c>
      <c r="N74" s="98">
        <v>0.2</v>
      </c>
      <c r="O74" s="98">
        <v>0.2</v>
      </c>
      <c r="P74" s="98">
        <v>0.3</v>
      </c>
      <c r="Q74" s="98">
        <v>2.5</v>
      </c>
      <c r="R74" s="98">
        <v>0.9</v>
      </c>
      <c r="S74" s="98">
        <v>2.6</v>
      </c>
      <c r="T74" s="98">
        <v>1.4</v>
      </c>
      <c r="U74" s="98">
        <v>1.5105999999999999</v>
      </c>
    </row>
    <row r="75" spans="1:21" x14ac:dyDescent="0.25">
      <c r="A75" s="44" t="s">
        <v>60</v>
      </c>
      <c r="B75" s="139">
        <v>8.9999999999999993E-3</v>
      </c>
      <c r="C75" s="139">
        <v>2.7000000000000003E-2</v>
      </c>
      <c r="D75" s="139">
        <v>1.7999999999999999E-2</v>
      </c>
      <c r="E75" s="139" t="s">
        <v>95</v>
      </c>
      <c r="F75" s="139">
        <v>0.03</v>
      </c>
      <c r="G75" s="139">
        <v>0.1</v>
      </c>
      <c r="H75" s="139">
        <v>3.5999999999999997E-2</v>
      </c>
      <c r="I75" s="139">
        <v>8.1000000000000003E-2</v>
      </c>
      <c r="J75" s="139">
        <v>0.1</v>
      </c>
      <c r="K75" s="139">
        <v>0.11799999999999999</v>
      </c>
      <c r="L75" s="139">
        <v>0</v>
      </c>
      <c r="M75" s="139">
        <v>0.5</v>
      </c>
      <c r="N75" s="139">
        <v>0.2</v>
      </c>
      <c r="O75" s="139">
        <v>0.2</v>
      </c>
      <c r="P75" s="139">
        <v>0.3</v>
      </c>
      <c r="Q75" s="139">
        <v>2.5</v>
      </c>
      <c r="R75" s="139">
        <v>0.9</v>
      </c>
      <c r="S75" s="139">
        <v>2.6</v>
      </c>
      <c r="T75" s="139">
        <v>1.4</v>
      </c>
      <c r="U75" s="139">
        <v>1.5105999999999999</v>
      </c>
    </row>
    <row r="76" spans="1:21" x14ac:dyDescent="0.25">
      <c r="A76" s="44" t="s">
        <v>160</v>
      </c>
      <c r="B76" s="139" t="s">
        <v>95</v>
      </c>
      <c r="C76" s="139" t="s">
        <v>95</v>
      </c>
      <c r="D76" s="139" t="s">
        <v>95</v>
      </c>
      <c r="E76" s="139" t="s">
        <v>95</v>
      </c>
      <c r="F76" s="139" t="s">
        <v>95</v>
      </c>
      <c r="G76" s="139" t="s">
        <v>95</v>
      </c>
      <c r="H76" s="139" t="s">
        <v>95</v>
      </c>
      <c r="I76" s="139" t="s">
        <v>95</v>
      </c>
      <c r="J76" s="139" t="s">
        <v>95</v>
      </c>
      <c r="K76" s="139" t="s">
        <v>95</v>
      </c>
      <c r="L76" s="139" t="s">
        <v>95</v>
      </c>
      <c r="M76" s="139" t="s">
        <v>95</v>
      </c>
      <c r="N76" s="139" t="s">
        <v>95</v>
      </c>
      <c r="O76" s="139" t="s">
        <v>95</v>
      </c>
      <c r="P76" s="139" t="s">
        <v>95</v>
      </c>
      <c r="Q76" s="139" t="s">
        <v>95</v>
      </c>
      <c r="R76" s="139" t="s">
        <v>95</v>
      </c>
      <c r="S76" s="139" t="s">
        <v>95</v>
      </c>
      <c r="T76" s="139" t="s">
        <v>95</v>
      </c>
      <c r="U76" s="139" t="s">
        <v>95</v>
      </c>
    </row>
    <row r="77" spans="1:21" x14ac:dyDescent="0.25">
      <c r="A77" s="44" t="s">
        <v>62</v>
      </c>
      <c r="B77" s="139">
        <v>3.2000000000000001E-2</v>
      </c>
      <c r="C77" s="139">
        <v>6.0999999999999999E-2</v>
      </c>
      <c r="D77" s="139">
        <v>0.13</v>
      </c>
      <c r="E77" s="139">
        <v>0.13200000000000001</v>
      </c>
      <c r="F77" s="139">
        <v>0.35</v>
      </c>
      <c r="G77" s="139">
        <v>0.1</v>
      </c>
      <c r="H77" s="139">
        <v>4.8000000000000001E-2</v>
      </c>
      <c r="I77" s="139" t="s">
        <v>95</v>
      </c>
      <c r="J77" s="139" t="s">
        <v>95</v>
      </c>
      <c r="K77" s="139" t="s">
        <v>95</v>
      </c>
      <c r="L77" s="139" t="s">
        <v>95</v>
      </c>
      <c r="M77" s="139" t="s">
        <v>95</v>
      </c>
      <c r="N77" s="139" t="s">
        <v>95</v>
      </c>
      <c r="O77" s="139" t="s">
        <v>95</v>
      </c>
      <c r="P77" s="139" t="s">
        <v>95</v>
      </c>
      <c r="Q77" s="139" t="s">
        <v>95</v>
      </c>
      <c r="R77" s="139" t="s">
        <v>95</v>
      </c>
      <c r="S77" s="139" t="s">
        <v>95</v>
      </c>
      <c r="T77" s="139" t="s">
        <v>95</v>
      </c>
      <c r="U77" s="139" t="s">
        <v>95</v>
      </c>
    </row>
    <row r="78" spans="1:21" x14ac:dyDescent="0.25">
      <c r="A78" s="76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</row>
    <row r="79" spans="1:21" ht="26.25" customHeight="1" x14ac:dyDescent="0.25">
      <c r="A79" s="51" t="s">
        <v>88</v>
      </c>
      <c r="B79" s="139" t="s">
        <v>95</v>
      </c>
      <c r="C79" s="139" t="s">
        <v>95</v>
      </c>
      <c r="D79" s="139" t="s">
        <v>95</v>
      </c>
      <c r="E79" s="139" t="s">
        <v>95</v>
      </c>
      <c r="F79" s="139" t="s">
        <v>95</v>
      </c>
      <c r="G79" s="139" t="s">
        <v>95</v>
      </c>
      <c r="H79" s="139" t="s">
        <v>95</v>
      </c>
      <c r="I79" s="139" t="s">
        <v>95</v>
      </c>
      <c r="J79" s="139" t="s">
        <v>95</v>
      </c>
      <c r="K79" s="139" t="s">
        <v>95</v>
      </c>
      <c r="L79" s="139" t="s">
        <v>95</v>
      </c>
      <c r="M79" s="139" t="s">
        <v>95</v>
      </c>
      <c r="N79" s="139" t="s">
        <v>95</v>
      </c>
      <c r="O79" s="139" t="s">
        <v>95</v>
      </c>
      <c r="P79" s="139" t="s">
        <v>95</v>
      </c>
      <c r="Q79" s="139" t="s">
        <v>95</v>
      </c>
      <c r="R79" s="139" t="s">
        <v>95</v>
      </c>
      <c r="S79" s="139" t="s">
        <v>95</v>
      </c>
      <c r="T79" s="139" t="s">
        <v>95</v>
      </c>
      <c r="U79" s="139" t="s">
        <v>95</v>
      </c>
    </row>
    <row r="80" spans="1:21" ht="19.5" x14ac:dyDescent="0.25">
      <c r="A80" s="51" t="s">
        <v>64</v>
      </c>
      <c r="B80" s="139" t="s">
        <v>95</v>
      </c>
      <c r="C80" s="139" t="s">
        <v>95</v>
      </c>
      <c r="D80" s="139" t="s">
        <v>95</v>
      </c>
      <c r="E80" s="139" t="s">
        <v>95</v>
      </c>
      <c r="F80" s="139" t="s">
        <v>95</v>
      </c>
      <c r="G80" s="139" t="s">
        <v>95</v>
      </c>
      <c r="H80" s="139" t="s">
        <v>95</v>
      </c>
      <c r="I80" s="139" t="s">
        <v>95</v>
      </c>
      <c r="J80" s="139" t="s">
        <v>95</v>
      </c>
      <c r="K80" s="139" t="s">
        <v>95</v>
      </c>
      <c r="L80" s="139" t="s">
        <v>95</v>
      </c>
      <c r="M80" s="139" t="s">
        <v>95</v>
      </c>
      <c r="N80" s="139" t="s">
        <v>95</v>
      </c>
      <c r="O80" s="139" t="s">
        <v>95</v>
      </c>
      <c r="P80" s="139" t="s">
        <v>95</v>
      </c>
      <c r="Q80" s="139" t="s">
        <v>95</v>
      </c>
      <c r="R80" s="139" t="s">
        <v>95</v>
      </c>
      <c r="S80" s="139" t="s">
        <v>95</v>
      </c>
      <c r="T80" s="139" t="s">
        <v>95</v>
      </c>
      <c r="U80" s="139" t="s">
        <v>95</v>
      </c>
    </row>
    <row r="81" spans="1:21" ht="19.5" x14ac:dyDescent="0.25">
      <c r="A81" s="51" t="s">
        <v>289</v>
      </c>
      <c r="B81" s="139" t="s">
        <v>95</v>
      </c>
      <c r="C81" s="139" t="s">
        <v>95</v>
      </c>
      <c r="D81" s="139" t="s">
        <v>95</v>
      </c>
      <c r="E81" s="139" t="s">
        <v>95</v>
      </c>
      <c r="F81" s="139" t="s">
        <v>95</v>
      </c>
      <c r="G81" s="139">
        <v>0.1</v>
      </c>
      <c r="H81" s="139">
        <v>4.8000000000000001E-2</v>
      </c>
      <c r="I81" s="139" t="s">
        <v>95</v>
      </c>
      <c r="J81" s="139" t="s">
        <v>95</v>
      </c>
      <c r="K81" s="139" t="s">
        <v>95</v>
      </c>
      <c r="L81" s="139" t="s">
        <v>95</v>
      </c>
      <c r="M81" s="139" t="s">
        <v>95</v>
      </c>
      <c r="N81" s="139" t="s">
        <v>95</v>
      </c>
      <c r="O81" s="139" t="s">
        <v>95</v>
      </c>
      <c r="P81" s="139" t="s">
        <v>95</v>
      </c>
      <c r="Q81" s="139" t="s">
        <v>95</v>
      </c>
      <c r="R81" s="139" t="s">
        <v>95</v>
      </c>
      <c r="S81" s="139" t="s">
        <v>95</v>
      </c>
      <c r="T81" s="139" t="s">
        <v>95</v>
      </c>
      <c r="U81" s="139" t="s">
        <v>95</v>
      </c>
    </row>
    <row r="82" spans="1:21" x14ac:dyDescent="0.25">
      <c r="A82" s="44" t="s">
        <v>65</v>
      </c>
      <c r="B82" s="139" t="s">
        <v>95</v>
      </c>
      <c r="C82" s="139" t="s">
        <v>95</v>
      </c>
      <c r="D82" s="139" t="s">
        <v>95</v>
      </c>
      <c r="E82" s="139" t="s">
        <v>95</v>
      </c>
      <c r="F82" s="139" t="s">
        <v>95</v>
      </c>
      <c r="G82" s="139" t="s">
        <v>95</v>
      </c>
      <c r="H82" s="139" t="s">
        <v>95</v>
      </c>
      <c r="I82" s="139" t="s">
        <v>95</v>
      </c>
      <c r="J82" s="139" t="s">
        <v>95</v>
      </c>
      <c r="K82" s="139" t="s">
        <v>95</v>
      </c>
      <c r="L82" s="139" t="s">
        <v>95</v>
      </c>
      <c r="M82" s="139" t="s">
        <v>95</v>
      </c>
      <c r="N82" s="139" t="s">
        <v>95</v>
      </c>
      <c r="O82" s="139" t="s">
        <v>95</v>
      </c>
      <c r="P82" s="139" t="s">
        <v>95</v>
      </c>
      <c r="Q82" s="139" t="s">
        <v>95</v>
      </c>
      <c r="R82" s="139" t="s">
        <v>95</v>
      </c>
      <c r="S82" s="139" t="s">
        <v>95</v>
      </c>
      <c r="T82" s="139" t="s">
        <v>95</v>
      </c>
      <c r="U82" s="139" t="s">
        <v>95</v>
      </c>
    </row>
    <row r="83" spans="1:21" ht="18" x14ac:dyDescent="0.25">
      <c r="A83" s="43" t="s">
        <v>123</v>
      </c>
      <c r="B83" s="98">
        <v>13.208000000000002</v>
      </c>
      <c r="C83" s="98">
        <v>15.781000000000001</v>
      </c>
      <c r="D83" s="98">
        <v>15.440000000000001</v>
      </c>
      <c r="E83" s="98">
        <v>17.847000000000001</v>
      </c>
      <c r="F83" s="98">
        <v>18.306000000000001</v>
      </c>
      <c r="G83" s="98">
        <v>16.5</v>
      </c>
      <c r="H83" s="98">
        <v>17.582000000000001</v>
      </c>
      <c r="I83" s="98">
        <v>22.865000000000002</v>
      </c>
      <c r="J83" s="98">
        <v>24.349</v>
      </c>
      <c r="K83" s="98">
        <v>25.087</v>
      </c>
      <c r="L83" s="98">
        <v>17</v>
      </c>
      <c r="M83" s="98">
        <v>17.399999999999999</v>
      </c>
      <c r="N83" s="98">
        <v>18</v>
      </c>
      <c r="O83" s="98">
        <v>18</v>
      </c>
      <c r="P83" s="98">
        <v>13.6</v>
      </c>
      <c r="Q83" s="98">
        <v>15.3</v>
      </c>
      <c r="R83" s="98">
        <v>13.5</v>
      </c>
      <c r="S83" s="98">
        <v>12</v>
      </c>
      <c r="T83" s="98">
        <v>10.1</v>
      </c>
      <c r="U83" s="98">
        <v>10.886900000000001</v>
      </c>
    </row>
    <row r="84" spans="1:21" x14ac:dyDescent="0.25">
      <c r="A84" s="44" t="s">
        <v>66</v>
      </c>
      <c r="B84" s="139" t="s">
        <v>95</v>
      </c>
      <c r="C84" s="139" t="s">
        <v>95</v>
      </c>
      <c r="D84" s="139" t="s">
        <v>95</v>
      </c>
      <c r="E84" s="139" t="s">
        <v>95</v>
      </c>
      <c r="F84" s="139" t="s">
        <v>95</v>
      </c>
      <c r="G84" s="139" t="s">
        <v>95</v>
      </c>
      <c r="H84" s="139" t="s">
        <v>95</v>
      </c>
      <c r="I84" s="139" t="s">
        <v>95</v>
      </c>
      <c r="J84" s="139" t="s">
        <v>95</v>
      </c>
      <c r="K84" s="139" t="s">
        <v>95</v>
      </c>
      <c r="L84" s="139" t="s">
        <v>95</v>
      </c>
      <c r="M84" s="139" t="s">
        <v>95</v>
      </c>
      <c r="N84" s="139" t="s">
        <v>95</v>
      </c>
      <c r="O84" s="139" t="s">
        <v>95</v>
      </c>
      <c r="P84" s="139" t="s">
        <v>95</v>
      </c>
      <c r="Q84" s="139" t="s">
        <v>95</v>
      </c>
      <c r="R84" s="139" t="s">
        <v>95</v>
      </c>
      <c r="S84" s="139" t="s">
        <v>95</v>
      </c>
      <c r="T84" s="139" t="s">
        <v>95</v>
      </c>
      <c r="U84" s="139" t="s">
        <v>95</v>
      </c>
    </row>
    <row r="85" spans="1:21" x14ac:dyDescent="0.25">
      <c r="A85" s="44" t="s">
        <v>68</v>
      </c>
      <c r="B85" s="139" t="s">
        <v>95</v>
      </c>
      <c r="C85" s="139" t="s">
        <v>95</v>
      </c>
      <c r="D85" s="139" t="s">
        <v>95</v>
      </c>
      <c r="E85" s="139" t="s">
        <v>95</v>
      </c>
      <c r="F85" s="139" t="s">
        <v>95</v>
      </c>
      <c r="G85" s="139" t="s">
        <v>95</v>
      </c>
      <c r="H85" s="139" t="s">
        <v>95</v>
      </c>
      <c r="I85" s="139" t="s">
        <v>95</v>
      </c>
      <c r="J85" s="139" t="s">
        <v>95</v>
      </c>
      <c r="K85" s="139" t="s">
        <v>95</v>
      </c>
      <c r="L85" s="139" t="s">
        <v>95</v>
      </c>
      <c r="M85" s="139" t="s">
        <v>95</v>
      </c>
      <c r="N85" s="139" t="s">
        <v>95</v>
      </c>
      <c r="O85" s="139" t="s">
        <v>95</v>
      </c>
      <c r="P85" s="139" t="s">
        <v>95</v>
      </c>
      <c r="Q85" s="139" t="s">
        <v>95</v>
      </c>
      <c r="R85" s="139" t="s">
        <v>95</v>
      </c>
      <c r="S85" s="139" t="s">
        <v>95</v>
      </c>
      <c r="T85" s="139" t="s">
        <v>95</v>
      </c>
      <c r="U85" s="139" t="s">
        <v>95</v>
      </c>
    </row>
    <row r="86" spans="1:21" x14ac:dyDescent="0.25">
      <c r="A86" s="44" t="s">
        <v>69</v>
      </c>
      <c r="B86" s="139" t="s">
        <v>95</v>
      </c>
      <c r="C86" s="139" t="s">
        <v>95</v>
      </c>
      <c r="D86" s="139" t="s">
        <v>95</v>
      </c>
      <c r="E86" s="139" t="s">
        <v>95</v>
      </c>
      <c r="F86" s="139" t="s">
        <v>95</v>
      </c>
      <c r="G86" s="139" t="s">
        <v>95</v>
      </c>
      <c r="H86" s="139" t="s">
        <v>95</v>
      </c>
      <c r="I86" s="139" t="s">
        <v>95</v>
      </c>
      <c r="J86" s="139" t="s">
        <v>95</v>
      </c>
      <c r="K86" s="139" t="s">
        <v>95</v>
      </c>
      <c r="L86" s="139" t="s">
        <v>95</v>
      </c>
      <c r="M86" s="139" t="s">
        <v>95</v>
      </c>
      <c r="N86" s="139" t="s">
        <v>95</v>
      </c>
      <c r="O86" s="139" t="s">
        <v>95</v>
      </c>
      <c r="P86" s="139" t="s">
        <v>95</v>
      </c>
      <c r="Q86" s="139" t="s">
        <v>95</v>
      </c>
      <c r="R86" s="139" t="s">
        <v>95</v>
      </c>
      <c r="S86" s="139" t="s">
        <v>95</v>
      </c>
      <c r="T86" s="139" t="s">
        <v>95</v>
      </c>
      <c r="U86" s="139" t="s">
        <v>95</v>
      </c>
    </row>
    <row r="87" spans="1:21" x14ac:dyDescent="0.25">
      <c r="A87" s="44" t="s">
        <v>70</v>
      </c>
      <c r="B87" s="139">
        <v>6.1180000000000003</v>
      </c>
      <c r="C87" s="139">
        <v>7.0620000000000003</v>
      </c>
      <c r="D87" s="139">
        <v>8.0560000000000009</v>
      </c>
      <c r="E87" s="139">
        <v>9.5500000000000007</v>
      </c>
      <c r="F87" s="139">
        <v>8.8379999999999992</v>
      </c>
      <c r="G87" s="139">
        <v>7.5</v>
      </c>
      <c r="H87" s="139">
        <v>9.1470000000000002</v>
      </c>
      <c r="I87" s="139">
        <v>11.934000000000001</v>
      </c>
      <c r="J87" s="139">
        <v>14.077000000000002</v>
      </c>
      <c r="K87" s="139">
        <v>10.93</v>
      </c>
      <c r="L87" s="139">
        <v>6.6</v>
      </c>
      <c r="M87" s="139">
        <v>6.4</v>
      </c>
      <c r="N87" s="139">
        <v>4.8</v>
      </c>
      <c r="O87" s="139">
        <v>4.5999999999999996</v>
      </c>
      <c r="P87" s="139">
        <v>4.4000000000000004</v>
      </c>
      <c r="Q87" s="139">
        <v>4.5999999999999996</v>
      </c>
      <c r="R87" s="139">
        <v>4.8</v>
      </c>
      <c r="S87" s="139">
        <v>4.0999999999999996</v>
      </c>
      <c r="T87" s="139">
        <v>3.7</v>
      </c>
      <c r="U87" s="139">
        <v>4.9058000000000002</v>
      </c>
    </row>
    <row r="88" spans="1:21" x14ac:dyDescent="0.25">
      <c r="A88" s="44" t="s">
        <v>72</v>
      </c>
      <c r="B88" s="139">
        <v>1.0999999999999999E-2</v>
      </c>
      <c r="C88" s="139" t="s">
        <v>95</v>
      </c>
      <c r="D88" s="139" t="s">
        <v>95</v>
      </c>
      <c r="E88" s="139" t="s">
        <v>95</v>
      </c>
      <c r="F88" s="139" t="s">
        <v>95</v>
      </c>
      <c r="G88" s="139" t="s">
        <v>95</v>
      </c>
      <c r="H88" s="139" t="s">
        <v>95</v>
      </c>
      <c r="I88" s="139" t="s">
        <v>95</v>
      </c>
      <c r="J88" s="139" t="s">
        <v>95</v>
      </c>
      <c r="K88" s="139" t="s">
        <v>95</v>
      </c>
      <c r="L88" s="139" t="s">
        <v>95</v>
      </c>
      <c r="M88" s="139" t="s">
        <v>95</v>
      </c>
      <c r="N88" s="139" t="s">
        <v>95</v>
      </c>
      <c r="O88" s="139" t="s">
        <v>95</v>
      </c>
      <c r="P88" s="139" t="s">
        <v>95</v>
      </c>
      <c r="Q88" s="139" t="s">
        <v>95</v>
      </c>
      <c r="R88" s="139" t="s">
        <v>95</v>
      </c>
      <c r="S88" s="139" t="s">
        <v>95</v>
      </c>
      <c r="T88" s="139" t="s">
        <v>95</v>
      </c>
      <c r="U88" s="139" t="s">
        <v>95</v>
      </c>
    </row>
    <row r="89" spans="1:21" x14ac:dyDescent="0.25">
      <c r="A89" s="44" t="s">
        <v>73</v>
      </c>
      <c r="B89" s="139" t="s">
        <v>95</v>
      </c>
      <c r="C89" s="139" t="s">
        <v>95</v>
      </c>
      <c r="D89" s="139" t="s">
        <v>95</v>
      </c>
      <c r="E89" s="139" t="s">
        <v>95</v>
      </c>
      <c r="F89" s="139" t="s">
        <v>95</v>
      </c>
      <c r="G89" s="139" t="s">
        <v>95</v>
      </c>
      <c r="H89" s="139" t="s">
        <v>95</v>
      </c>
      <c r="I89" s="139" t="s">
        <v>95</v>
      </c>
      <c r="J89" s="139" t="s">
        <v>95</v>
      </c>
      <c r="K89" s="139" t="s">
        <v>95</v>
      </c>
      <c r="L89" s="139" t="s">
        <v>95</v>
      </c>
      <c r="M89" s="139" t="s">
        <v>95</v>
      </c>
      <c r="N89" s="139" t="s">
        <v>95</v>
      </c>
      <c r="O89" s="139" t="s">
        <v>95</v>
      </c>
      <c r="P89" s="139" t="s">
        <v>95</v>
      </c>
      <c r="Q89" s="139" t="s">
        <v>95</v>
      </c>
      <c r="R89" s="139" t="s">
        <v>95</v>
      </c>
      <c r="S89" s="139" t="s">
        <v>95</v>
      </c>
      <c r="T89" s="139" t="s">
        <v>95</v>
      </c>
      <c r="U89" s="139" t="s">
        <v>95</v>
      </c>
    </row>
    <row r="90" spans="1:21" x14ac:dyDescent="0.25">
      <c r="A90" s="44" t="s">
        <v>74</v>
      </c>
      <c r="B90" s="139" t="s">
        <v>95</v>
      </c>
      <c r="C90" s="139" t="s">
        <v>95</v>
      </c>
      <c r="D90" s="139" t="s">
        <v>95</v>
      </c>
      <c r="E90" s="139" t="s">
        <v>95</v>
      </c>
      <c r="F90" s="139" t="s">
        <v>95</v>
      </c>
      <c r="G90" s="139" t="s">
        <v>95</v>
      </c>
      <c r="H90" s="139" t="s">
        <v>95</v>
      </c>
      <c r="I90" s="139" t="s">
        <v>95</v>
      </c>
      <c r="J90" s="139" t="s">
        <v>95</v>
      </c>
      <c r="K90" s="139" t="s">
        <v>95</v>
      </c>
      <c r="L90" s="139" t="s">
        <v>95</v>
      </c>
      <c r="M90" s="139" t="s">
        <v>95</v>
      </c>
      <c r="N90" s="139" t="s">
        <v>95</v>
      </c>
      <c r="O90" s="139" t="s">
        <v>95</v>
      </c>
      <c r="P90" s="139" t="s">
        <v>95</v>
      </c>
      <c r="Q90" s="139" t="s">
        <v>95</v>
      </c>
      <c r="R90" s="139" t="s">
        <v>95</v>
      </c>
      <c r="S90" s="139" t="s">
        <v>95</v>
      </c>
      <c r="T90" s="139" t="s">
        <v>95</v>
      </c>
      <c r="U90" s="139" t="s">
        <v>95</v>
      </c>
    </row>
    <row r="91" spans="1:21" x14ac:dyDescent="0.25">
      <c r="A91" s="44" t="s">
        <v>155</v>
      </c>
      <c r="B91" s="139">
        <v>6.7189999999999994</v>
      </c>
      <c r="C91" s="139">
        <v>8.1159999999999997</v>
      </c>
      <c r="D91" s="139">
        <v>7.1579999999999995</v>
      </c>
      <c r="E91" s="139">
        <v>8.016</v>
      </c>
      <c r="F91" s="139">
        <v>8.6690000000000005</v>
      </c>
      <c r="G91" s="139">
        <v>8</v>
      </c>
      <c r="H91" s="139">
        <v>7.4219999999999997</v>
      </c>
      <c r="I91" s="139">
        <v>9.0190000000000001</v>
      </c>
      <c r="J91" s="139">
        <v>7.3360000000000003</v>
      </c>
      <c r="K91" s="139">
        <v>9.2029999999999994</v>
      </c>
      <c r="L91" s="139">
        <v>6.2</v>
      </c>
      <c r="M91" s="139">
        <v>6.2</v>
      </c>
      <c r="N91" s="139">
        <v>6.6</v>
      </c>
      <c r="O91" s="139">
        <v>6.5</v>
      </c>
      <c r="P91" s="139">
        <v>5.2</v>
      </c>
      <c r="Q91" s="139">
        <v>3.4</v>
      </c>
      <c r="R91" s="139">
        <v>0</v>
      </c>
      <c r="S91" s="139" t="s">
        <v>95</v>
      </c>
      <c r="T91" s="139">
        <v>0.2</v>
      </c>
      <c r="U91" s="139">
        <v>0.1014</v>
      </c>
    </row>
    <row r="92" spans="1:21" x14ac:dyDescent="0.25">
      <c r="A92" s="44" t="s">
        <v>76</v>
      </c>
      <c r="B92" s="139">
        <v>0.28199999999999997</v>
      </c>
      <c r="C92" s="139">
        <v>0.54200000000000004</v>
      </c>
      <c r="D92" s="139">
        <v>0.18099999999999999</v>
      </c>
      <c r="E92" s="139">
        <v>3.4000000000000002E-2</v>
      </c>
      <c r="F92" s="139">
        <v>0.55700000000000005</v>
      </c>
      <c r="G92" s="139">
        <v>0.3</v>
      </c>
      <c r="H92" s="139">
        <v>0.51600000000000001</v>
      </c>
      <c r="I92" s="139">
        <v>1.24</v>
      </c>
      <c r="J92" s="139">
        <v>1.9179999999999999</v>
      </c>
      <c r="K92" s="139">
        <v>3.032</v>
      </c>
      <c r="L92" s="139">
        <v>2.2000000000000002</v>
      </c>
      <c r="M92" s="139">
        <v>3</v>
      </c>
      <c r="N92" s="139">
        <v>4.7</v>
      </c>
      <c r="O92" s="139">
        <v>5.3</v>
      </c>
      <c r="P92" s="139">
        <v>3.2</v>
      </c>
      <c r="Q92" s="139">
        <v>6.2</v>
      </c>
      <c r="R92" s="139">
        <v>7.5</v>
      </c>
      <c r="S92" s="139">
        <v>6.9</v>
      </c>
      <c r="T92" s="139">
        <v>5.7</v>
      </c>
      <c r="U92" s="139">
        <v>5.4825999999999997</v>
      </c>
    </row>
    <row r="93" spans="1:21" ht="15.75" customHeight="1" x14ac:dyDescent="0.25">
      <c r="A93" s="44" t="s">
        <v>77</v>
      </c>
      <c r="B93" s="139">
        <v>7.8E-2</v>
      </c>
      <c r="C93" s="139">
        <v>6.0999999999999999E-2</v>
      </c>
      <c r="D93" s="139">
        <v>4.5999999999999999E-2</v>
      </c>
      <c r="E93" s="139">
        <v>0.24700000000000003</v>
      </c>
      <c r="F93" s="139">
        <v>0.24100000000000002</v>
      </c>
      <c r="G93" s="139">
        <v>0.7</v>
      </c>
      <c r="H93" s="139">
        <v>0.497</v>
      </c>
      <c r="I93" s="139">
        <v>0.67100000000000004</v>
      </c>
      <c r="J93" s="139">
        <v>1.018</v>
      </c>
      <c r="K93" s="139">
        <v>1.921</v>
      </c>
      <c r="L93" s="139">
        <v>2</v>
      </c>
      <c r="M93" s="139">
        <v>1.7</v>
      </c>
      <c r="N93" s="139">
        <v>1.9</v>
      </c>
      <c r="O93" s="139">
        <v>1.6</v>
      </c>
      <c r="P93" s="139">
        <v>0.8</v>
      </c>
      <c r="Q93" s="139">
        <v>1.2</v>
      </c>
      <c r="R93" s="139">
        <v>1.2</v>
      </c>
      <c r="S93" s="139">
        <v>1</v>
      </c>
      <c r="T93" s="139">
        <v>0.6</v>
      </c>
      <c r="U93" s="139">
        <v>0.39710000000000001</v>
      </c>
    </row>
    <row r="94" spans="1:21" ht="21" customHeight="1" x14ac:dyDescent="0.25">
      <c r="A94" s="43" t="s">
        <v>91</v>
      </c>
      <c r="B94" s="98" t="s">
        <v>95</v>
      </c>
      <c r="C94" s="98" t="s">
        <v>95</v>
      </c>
      <c r="D94" s="98" t="s">
        <v>95</v>
      </c>
      <c r="E94" s="98" t="s">
        <v>95</v>
      </c>
      <c r="F94" s="98" t="s">
        <v>95</v>
      </c>
      <c r="G94" s="98" t="s">
        <v>95</v>
      </c>
      <c r="H94" s="98" t="s">
        <v>95</v>
      </c>
      <c r="I94" s="98" t="s">
        <v>95</v>
      </c>
      <c r="J94" s="98" t="s">
        <v>95</v>
      </c>
      <c r="K94" s="98" t="s">
        <v>95</v>
      </c>
      <c r="L94" s="98" t="s">
        <v>95</v>
      </c>
      <c r="M94" s="98" t="s">
        <v>95</v>
      </c>
      <c r="N94" s="98" t="s">
        <v>95</v>
      </c>
      <c r="O94" s="98" t="s">
        <v>95</v>
      </c>
      <c r="P94" s="98" t="s">
        <v>95</v>
      </c>
      <c r="Q94" s="98" t="s">
        <v>95</v>
      </c>
      <c r="R94" s="98" t="s">
        <v>95</v>
      </c>
      <c r="S94" s="139" t="s">
        <v>95</v>
      </c>
      <c r="T94" s="139" t="s">
        <v>95</v>
      </c>
      <c r="U94" s="139" t="s">
        <v>95</v>
      </c>
    </row>
    <row r="95" spans="1:21" ht="15.75" customHeight="1" x14ac:dyDescent="0.25">
      <c r="A95" s="44" t="s">
        <v>67</v>
      </c>
      <c r="B95" s="139" t="s">
        <v>95</v>
      </c>
      <c r="C95" s="139" t="s">
        <v>95</v>
      </c>
      <c r="D95" s="139" t="s">
        <v>95</v>
      </c>
      <c r="E95" s="139" t="s">
        <v>95</v>
      </c>
      <c r="F95" s="139" t="s">
        <v>95</v>
      </c>
      <c r="G95" s="139" t="s">
        <v>95</v>
      </c>
      <c r="H95" s="139" t="s">
        <v>95</v>
      </c>
      <c r="I95" s="139" t="s">
        <v>95</v>
      </c>
      <c r="J95" s="139" t="s">
        <v>95</v>
      </c>
      <c r="K95" s="139" t="s">
        <v>95</v>
      </c>
      <c r="L95" s="139" t="s">
        <v>95</v>
      </c>
      <c r="M95" s="139" t="s">
        <v>95</v>
      </c>
      <c r="N95" s="139" t="s">
        <v>95</v>
      </c>
      <c r="O95" s="139" t="s">
        <v>95</v>
      </c>
      <c r="P95" s="139" t="s">
        <v>95</v>
      </c>
      <c r="Q95" s="139" t="s">
        <v>95</v>
      </c>
      <c r="R95" s="139" t="s">
        <v>95</v>
      </c>
      <c r="S95" s="139" t="s">
        <v>95</v>
      </c>
      <c r="T95" s="139" t="s">
        <v>95</v>
      </c>
      <c r="U95" s="139" t="s">
        <v>95</v>
      </c>
    </row>
    <row r="96" spans="1:21" ht="15.75" customHeight="1" x14ac:dyDescent="0.25">
      <c r="A96" s="44" t="s">
        <v>78</v>
      </c>
      <c r="B96" s="139" t="s">
        <v>95</v>
      </c>
      <c r="C96" s="139" t="s">
        <v>95</v>
      </c>
      <c r="D96" s="139" t="s">
        <v>95</v>
      </c>
      <c r="E96" s="139" t="s">
        <v>95</v>
      </c>
      <c r="F96" s="139" t="s">
        <v>95</v>
      </c>
      <c r="G96" s="139" t="s">
        <v>95</v>
      </c>
      <c r="H96" s="139" t="s">
        <v>95</v>
      </c>
      <c r="I96" s="139" t="s">
        <v>95</v>
      </c>
      <c r="J96" s="139" t="s">
        <v>95</v>
      </c>
      <c r="K96" s="139" t="s">
        <v>95</v>
      </c>
      <c r="L96" s="139" t="s">
        <v>95</v>
      </c>
      <c r="M96" s="139" t="s">
        <v>95</v>
      </c>
      <c r="N96" s="139" t="s">
        <v>95</v>
      </c>
      <c r="O96" s="139" t="s">
        <v>95</v>
      </c>
      <c r="P96" s="139" t="s">
        <v>95</v>
      </c>
      <c r="Q96" s="139" t="s">
        <v>95</v>
      </c>
      <c r="R96" s="139" t="s">
        <v>95</v>
      </c>
      <c r="S96" s="139" t="s">
        <v>95</v>
      </c>
      <c r="T96" s="139" t="s">
        <v>95</v>
      </c>
      <c r="U96" s="139" t="s">
        <v>95</v>
      </c>
    </row>
    <row r="97" spans="1:21" ht="15.75" customHeight="1" x14ac:dyDescent="0.25">
      <c r="A97" s="44" t="s">
        <v>71</v>
      </c>
      <c r="B97" s="139" t="s">
        <v>95</v>
      </c>
      <c r="C97" s="139" t="s">
        <v>95</v>
      </c>
      <c r="D97" s="139" t="s">
        <v>95</v>
      </c>
      <c r="E97" s="139" t="s">
        <v>95</v>
      </c>
      <c r="F97" s="139" t="s">
        <v>95</v>
      </c>
      <c r="G97" s="139" t="s">
        <v>95</v>
      </c>
      <c r="H97" s="139" t="s">
        <v>95</v>
      </c>
      <c r="I97" s="139" t="s">
        <v>95</v>
      </c>
      <c r="J97" s="139" t="s">
        <v>95</v>
      </c>
      <c r="K97" s="139" t="s">
        <v>95</v>
      </c>
      <c r="L97" s="139" t="s">
        <v>95</v>
      </c>
      <c r="M97" s="139" t="s">
        <v>95</v>
      </c>
      <c r="N97" s="139" t="s">
        <v>95</v>
      </c>
      <c r="O97" s="139" t="s">
        <v>95</v>
      </c>
      <c r="P97" s="139" t="s">
        <v>95</v>
      </c>
      <c r="Q97" s="139" t="s">
        <v>95</v>
      </c>
      <c r="R97" s="139" t="s">
        <v>95</v>
      </c>
      <c r="S97" s="139" t="s">
        <v>95</v>
      </c>
      <c r="T97" s="139" t="s">
        <v>95</v>
      </c>
      <c r="U97" s="139" t="s">
        <v>95</v>
      </c>
    </row>
    <row r="98" spans="1:21" ht="15.75" customHeight="1" x14ac:dyDescent="0.25">
      <c r="A98" s="44" t="s">
        <v>79</v>
      </c>
      <c r="B98" s="139" t="s">
        <v>95</v>
      </c>
      <c r="C98" s="139" t="s">
        <v>95</v>
      </c>
      <c r="D98" s="139" t="s">
        <v>95</v>
      </c>
      <c r="E98" s="139" t="s">
        <v>95</v>
      </c>
      <c r="F98" s="139" t="s">
        <v>95</v>
      </c>
      <c r="G98" s="139" t="s">
        <v>95</v>
      </c>
      <c r="H98" s="139" t="s">
        <v>95</v>
      </c>
      <c r="I98" s="139" t="s">
        <v>95</v>
      </c>
      <c r="J98" s="139" t="s">
        <v>95</v>
      </c>
      <c r="K98" s="139" t="s">
        <v>95</v>
      </c>
      <c r="L98" s="139" t="s">
        <v>95</v>
      </c>
      <c r="M98" s="139" t="s">
        <v>95</v>
      </c>
      <c r="N98" s="139" t="s">
        <v>95</v>
      </c>
      <c r="O98" s="139" t="s">
        <v>95</v>
      </c>
      <c r="P98" s="139" t="s">
        <v>95</v>
      </c>
      <c r="Q98" s="139" t="s">
        <v>95</v>
      </c>
      <c r="R98" s="139" t="s">
        <v>95</v>
      </c>
      <c r="S98" s="139" t="s">
        <v>95</v>
      </c>
      <c r="T98" s="139" t="s">
        <v>95</v>
      </c>
      <c r="U98" s="139" t="s">
        <v>95</v>
      </c>
    </row>
    <row r="99" spans="1:21" ht="15.75" customHeight="1" x14ac:dyDescent="0.25">
      <c r="A99" s="44" t="s">
        <v>80</v>
      </c>
      <c r="B99" s="139" t="s">
        <v>95</v>
      </c>
      <c r="C99" s="139" t="s">
        <v>95</v>
      </c>
      <c r="D99" s="139" t="s">
        <v>95</v>
      </c>
      <c r="E99" s="139" t="s">
        <v>95</v>
      </c>
      <c r="F99" s="139" t="s">
        <v>95</v>
      </c>
      <c r="G99" s="139" t="s">
        <v>95</v>
      </c>
      <c r="H99" s="139" t="s">
        <v>95</v>
      </c>
      <c r="I99" s="139" t="s">
        <v>95</v>
      </c>
      <c r="J99" s="139" t="s">
        <v>95</v>
      </c>
      <c r="K99" s="139" t="s">
        <v>95</v>
      </c>
      <c r="L99" s="139" t="s">
        <v>95</v>
      </c>
      <c r="M99" s="139" t="s">
        <v>95</v>
      </c>
      <c r="N99" s="139" t="s">
        <v>95</v>
      </c>
      <c r="O99" s="139" t="s">
        <v>95</v>
      </c>
      <c r="P99" s="139" t="s">
        <v>95</v>
      </c>
      <c r="Q99" s="139" t="s">
        <v>95</v>
      </c>
      <c r="R99" s="139" t="s">
        <v>95</v>
      </c>
      <c r="S99" s="139" t="s">
        <v>95</v>
      </c>
      <c r="T99" s="139" t="s">
        <v>95</v>
      </c>
      <c r="U99" s="139" t="s">
        <v>95</v>
      </c>
    </row>
    <row r="100" spans="1:21" ht="15.75" customHeight="1" x14ac:dyDescent="0.25">
      <c r="A100" s="44" t="s">
        <v>161</v>
      </c>
      <c r="B100" s="139" t="s">
        <v>95</v>
      </c>
      <c r="C100" s="139" t="s">
        <v>95</v>
      </c>
      <c r="D100" s="139" t="s">
        <v>95</v>
      </c>
      <c r="E100" s="139" t="s">
        <v>95</v>
      </c>
      <c r="F100" s="139" t="s">
        <v>95</v>
      </c>
      <c r="G100" s="139" t="s">
        <v>95</v>
      </c>
      <c r="H100" s="139" t="s">
        <v>95</v>
      </c>
      <c r="I100" s="139" t="s">
        <v>95</v>
      </c>
      <c r="J100" s="139" t="s">
        <v>95</v>
      </c>
      <c r="K100" s="139" t="s">
        <v>95</v>
      </c>
      <c r="L100" s="139" t="s">
        <v>95</v>
      </c>
      <c r="M100" s="139" t="s">
        <v>95</v>
      </c>
      <c r="N100" s="139" t="s">
        <v>95</v>
      </c>
      <c r="O100" s="139" t="s">
        <v>95</v>
      </c>
      <c r="P100" s="139" t="s">
        <v>95</v>
      </c>
      <c r="Q100" s="139" t="s">
        <v>95</v>
      </c>
      <c r="R100" s="139" t="s">
        <v>95</v>
      </c>
      <c r="S100" s="139" t="s">
        <v>95</v>
      </c>
      <c r="T100" s="139" t="s">
        <v>95</v>
      </c>
      <c r="U100" s="139" t="s">
        <v>95</v>
      </c>
    </row>
    <row r="101" spans="1:21" ht="15.75" customHeight="1" x14ac:dyDescent="0.25">
      <c r="A101" s="44" t="s">
        <v>82</v>
      </c>
      <c r="B101" s="139" t="s">
        <v>95</v>
      </c>
      <c r="C101" s="139" t="s">
        <v>95</v>
      </c>
      <c r="D101" s="139" t="s">
        <v>95</v>
      </c>
      <c r="E101" s="139" t="s">
        <v>95</v>
      </c>
      <c r="F101" s="139" t="s">
        <v>95</v>
      </c>
      <c r="G101" s="139" t="s">
        <v>95</v>
      </c>
      <c r="H101" s="139" t="s">
        <v>95</v>
      </c>
      <c r="I101" s="139" t="s">
        <v>95</v>
      </c>
      <c r="J101" s="139" t="s">
        <v>95</v>
      </c>
      <c r="K101" s="139" t="s">
        <v>95</v>
      </c>
      <c r="L101" s="139" t="s">
        <v>95</v>
      </c>
      <c r="M101" s="139" t="s">
        <v>95</v>
      </c>
      <c r="N101" s="139" t="s">
        <v>95</v>
      </c>
      <c r="O101" s="139" t="s">
        <v>95</v>
      </c>
      <c r="P101" s="139" t="s">
        <v>95</v>
      </c>
      <c r="Q101" s="139" t="s">
        <v>95</v>
      </c>
      <c r="R101" s="139" t="s">
        <v>95</v>
      </c>
      <c r="S101" s="139" t="s">
        <v>95</v>
      </c>
      <c r="T101" s="139" t="s">
        <v>95</v>
      </c>
      <c r="U101" s="139" t="s">
        <v>95</v>
      </c>
    </row>
    <row r="102" spans="1:21" ht="15.75" customHeight="1" x14ac:dyDescent="0.25">
      <c r="A102" s="44" t="s">
        <v>83</v>
      </c>
      <c r="B102" s="139" t="s">
        <v>95</v>
      </c>
      <c r="C102" s="139" t="s">
        <v>95</v>
      </c>
      <c r="D102" s="139" t="s">
        <v>95</v>
      </c>
      <c r="E102" s="139" t="s">
        <v>95</v>
      </c>
      <c r="F102" s="139" t="s">
        <v>95</v>
      </c>
      <c r="G102" s="139" t="s">
        <v>95</v>
      </c>
      <c r="H102" s="139" t="s">
        <v>95</v>
      </c>
      <c r="I102" s="139" t="s">
        <v>95</v>
      </c>
      <c r="J102" s="139" t="s">
        <v>95</v>
      </c>
      <c r="K102" s="139" t="s">
        <v>95</v>
      </c>
      <c r="L102" s="139" t="s">
        <v>95</v>
      </c>
      <c r="M102" s="139" t="s">
        <v>95</v>
      </c>
      <c r="N102" s="139" t="s">
        <v>95</v>
      </c>
      <c r="O102" s="139" t="s">
        <v>95</v>
      </c>
      <c r="P102" s="139" t="s">
        <v>95</v>
      </c>
      <c r="Q102" s="139" t="s">
        <v>95</v>
      </c>
      <c r="R102" s="139" t="s">
        <v>95</v>
      </c>
      <c r="S102" s="139" t="s">
        <v>95</v>
      </c>
      <c r="T102" s="139" t="s">
        <v>95</v>
      </c>
      <c r="U102" s="139" t="s">
        <v>95</v>
      </c>
    </row>
    <row r="103" spans="1:21" ht="15.75" customHeight="1" x14ac:dyDescent="0.25">
      <c r="A103" s="44" t="s">
        <v>84</v>
      </c>
      <c r="B103" s="139" t="s">
        <v>95</v>
      </c>
      <c r="C103" s="139" t="s">
        <v>95</v>
      </c>
      <c r="D103" s="139" t="s">
        <v>95</v>
      </c>
      <c r="E103" s="139" t="s">
        <v>95</v>
      </c>
      <c r="F103" s="139" t="s">
        <v>95</v>
      </c>
      <c r="G103" s="139" t="s">
        <v>95</v>
      </c>
      <c r="H103" s="139" t="s">
        <v>95</v>
      </c>
      <c r="I103" s="139" t="s">
        <v>95</v>
      </c>
      <c r="J103" s="139" t="s">
        <v>95</v>
      </c>
      <c r="K103" s="139" t="s">
        <v>95</v>
      </c>
      <c r="L103" s="139" t="s">
        <v>95</v>
      </c>
      <c r="M103" s="139" t="s">
        <v>95</v>
      </c>
      <c r="N103" s="139" t="s">
        <v>95</v>
      </c>
      <c r="O103" s="139" t="s">
        <v>95</v>
      </c>
      <c r="P103" s="139" t="s">
        <v>95</v>
      </c>
      <c r="Q103" s="139" t="s">
        <v>95</v>
      </c>
      <c r="R103" s="139" t="s">
        <v>95</v>
      </c>
      <c r="S103" s="139" t="s">
        <v>95</v>
      </c>
      <c r="T103" s="139" t="s">
        <v>95</v>
      </c>
      <c r="U103" s="139" t="s">
        <v>95</v>
      </c>
    </row>
    <row r="104" spans="1:21" ht="21.75" customHeight="1" x14ac:dyDescent="0.25">
      <c r="A104" s="44" t="s">
        <v>85</v>
      </c>
      <c r="B104" s="139" t="s">
        <v>95</v>
      </c>
      <c r="C104" s="139" t="s">
        <v>95</v>
      </c>
      <c r="D104" s="139" t="s">
        <v>95</v>
      </c>
      <c r="E104" s="139" t="s">
        <v>95</v>
      </c>
      <c r="F104" s="139" t="s">
        <v>95</v>
      </c>
      <c r="G104" s="139" t="s">
        <v>95</v>
      </c>
      <c r="H104" s="139" t="s">
        <v>95</v>
      </c>
      <c r="I104" s="139" t="s">
        <v>95</v>
      </c>
      <c r="J104" s="139" t="s">
        <v>95</v>
      </c>
      <c r="K104" s="139" t="s">
        <v>95</v>
      </c>
      <c r="L104" s="139" t="s">
        <v>95</v>
      </c>
      <c r="M104" s="139" t="s">
        <v>95</v>
      </c>
      <c r="N104" s="139" t="s">
        <v>95</v>
      </c>
      <c r="O104" s="139" t="s">
        <v>95</v>
      </c>
      <c r="P104" s="139" t="s">
        <v>95</v>
      </c>
      <c r="Q104" s="139" t="s">
        <v>95</v>
      </c>
      <c r="R104" s="139" t="s">
        <v>95</v>
      </c>
      <c r="S104" s="139" t="s">
        <v>95</v>
      </c>
      <c r="T104" s="139" t="s">
        <v>95</v>
      </c>
      <c r="U104" s="139" t="s">
        <v>95</v>
      </c>
    </row>
    <row r="105" spans="1:21" ht="25.5" customHeight="1" x14ac:dyDescent="0.25">
      <c r="A105" s="44" t="s">
        <v>86</v>
      </c>
      <c r="B105" s="139" t="s">
        <v>95</v>
      </c>
      <c r="C105" s="139" t="s">
        <v>95</v>
      </c>
      <c r="D105" s="139" t="s">
        <v>95</v>
      </c>
      <c r="E105" s="139" t="s">
        <v>95</v>
      </c>
      <c r="F105" s="139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139" t="s">
        <v>95</v>
      </c>
      <c r="T105" s="139" t="s">
        <v>95</v>
      </c>
      <c r="U105" s="139" t="s">
        <v>95</v>
      </c>
    </row>
    <row r="106" spans="1:21" x14ac:dyDescent="0.25">
      <c r="A106" s="374" t="s">
        <v>229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</row>
    <row r="107" spans="1:21" ht="21.75" customHeight="1" x14ac:dyDescent="0.25">
      <c r="A107" s="409" t="s">
        <v>572</v>
      </c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8"/>
      <c r="M107" s="378"/>
      <c r="N107" s="295"/>
      <c r="O107" s="295"/>
      <c r="P107" s="295"/>
      <c r="Q107" s="295"/>
      <c r="R107" s="295"/>
      <c r="S107" s="295"/>
      <c r="T107" s="295"/>
      <c r="U107" s="14"/>
    </row>
    <row r="108" spans="1:21" ht="16.5" customHeight="1" x14ac:dyDescent="0.25">
      <c r="A108" s="374" t="s">
        <v>573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14"/>
    </row>
    <row r="109" spans="1:21" ht="21.75" customHeight="1" thickBot="1" x14ac:dyDescent="0.3">
      <c r="A109" s="373" t="s">
        <v>537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280"/>
      <c r="O109" s="280"/>
      <c r="P109" s="280"/>
      <c r="Q109" s="280"/>
      <c r="R109" s="280"/>
      <c r="S109" s="280"/>
      <c r="T109" s="280"/>
      <c r="U109" s="27"/>
    </row>
    <row r="110" spans="1:2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</sheetData>
  <mergeCells count="8">
    <mergeCell ref="A109:M109"/>
    <mergeCell ref="A108:T108"/>
    <mergeCell ref="A106:T106"/>
    <mergeCell ref="A1:U1"/>
    <mergeCell ref="A2:U2"/>
    <mergeCell ref="A3:U3"/>
    <mergeCell ref="A4:U4"/>
    <mergeCell ref="A107:M107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rowBreaks count="2" manualBreakCount="2">
    <brk id="41" max="16383" man="1"/>
    <brk id="73" max="16383" man="1"/>
  </rowBreaks>
  <colBreaks count="1" manualBreakCount="1">
    <brk id="14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0">
    <tabColor rgb="FFC7E6A4"/>
  </sheetPr>
  <dimension ref="A1:U109"/>
  <sheetViews>
    <sheetView zoomScaleNormal="100" workbookViewId="0">
      <pane ySplit="7" topLeftCell="A95" activePane="bottomLeft" state="frozen"/>
      <selection sqref="A1:T1"/>
      <selection pane="bottomLeft" activeCell="U78" sqref="U78"/>
    </sheetView>
  </sheetViews>
  <sheetFormatPr defaultRowHeight="15" x14ac:dyDescent="0.25"/>
  <cols>
    <col min="1" max="1" width="18.5703125" style="3" customWidth="1"/>
    <col min="2" max="19" width="9.140625" style="3" customWidth="1"/>
    <col min="20" max="20" width="9.140625" style="3"/>
    <col min="21" max="21" width="9.85546875" style="3" bestFit="1" customWidth="1"/>
    <col min="2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461</v>
      </c>
    </row>
    <row r="6" spans="1:21" ht="15.75" thickBot="1" x14ac:dyDescent="0.3">
      <c r="A6" s="137" t="s">
        <v>230</v>
      </c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5.5</v>
      </c>
      <c r="C8" s="70">
        <v>5</v>
      </c>
      <c r="D8" s="70">
        <v>4.7</v>
      </c>
      <c r="E8" s="70">
        <v>6.6</v>
      </c>
      <c r="F8" s="70">
        <v>5.8</v>
      </c>
      <c r="G8" s="70">
        <v>6.3</v>
      </c>
      <c r="H8" s="70">
        <v>6.1</v>
      </c>
      <c r="I8" s="70">
        <v>7.2</v>
      </c>
      <c r="J8" s="70">
        <v>7.8</v>
      </c>
      <c r="K8" s="70">
        <v>8.1999999999999993</v>
      </c>
      <c r="L8" s="70">
        <v>8.1999999999999993</v>
      </c>
      <c r="M8" s="70">
        <v>9</v>
      </c>
      <c r="N8" s="70">
        <v>9.1999999999999993</v>
      </c>
      <c r="O8" s="70">
        <v>8.5</v>
      </c>
      <c r="P8" s="70">
        <v>9</v>
      </c>
      <c r="Q8" s="70">
        <v>9.1</v>
      </c>
      <c r="R8" s="70">
        <v>9.4</v>
      </c>
      <c r="S8" s="70">
        <v>9.1999999999999993</v>
      </c>
      <c r="T8" s="70">
        <v>8.6999999999999993</v>
      </c>
      <c r="U8" s="72">
        <v>8.6999999999999993</v>
      </c>
    </row>
    <row r="9" spans="1:21" ht="18" x14ac:dyDescent="0.25">
      <c r="A9" s="2" t="s">
        <v>193</v>
      </c>
      <c r="B9" s="72">
        <v>5.2</v>
      </c>
      <c r="C9" s="72">
        <v>4.5</v>
      </c>
      <c r="D9" s="72">
        <v>3.6</v>
      </c>
      <c r="E9" s="72">
        <v>5.8</v>
      </c>
      <c r="F9" s="72">
        <v>5</v>
      </c>
      <c r="G9" s="72">
        <v>5.6</v>
      </c>
      <c r="H9" s="72">
        <v>4.3</v>
      </c>
      <c r="I9" s="72">
        <v>5.3</v>
      </c>
      <c r="J9" s="72">
        <v>6.4</v>
      </c>
      <c r="K9" s="72">
        <v>7.3</v>
      </c>
      <c r="L9" s="72">
        <v>7.5</v>
      </c>
      <c r="M9" s="72">
        <v>7.7</v>
      </c>
      <c r="N9" s="72">
        <v>8.1</v>
      </c>
      <c r="O9" s="72">
        <v>7.6</v>
      </c>
      <c r="P9" s="72">
        <v>8.8000000000000007</v>
      </c>
      <c r="Q9" s="72">
        <v>8.9</v>
      </c>
      <c r="R9" s="72">
        <v>8.8000000000000007</v>
      </c>
      <c r="S9" s="72">
        <v>9.3000000000000007</v>
      </c>
      <c r="T9" s="72">
        <v>9.6999999999999993</v>
      </c>
      <c r="U9" s="72">
        <v>9.1999999999999993</v>
      </c>
    </row>
    <row r="10" spans="1:21" x14ac:dyDescent="0.25">
      <c r="A10" s="144" t="s">
        <v>1</v>
      </c>
      <c r="B10" s="135" t="s">
        <v>95</v>
      </c>
      <c r="C10" s="135" t="s">
        <v>95</v>
      </c>
      <c r="D10" s="135" t="s">
        <v>95</v>
      </c>
      <c r="E10" s="135" t="s">
        <v>95</v>
      </c>
      <c r="F10" s="135" t="s">
        <v>95</v>
      </c>
      <c r="G10" s="135" t="s">
        <v>95</v>
      </c>
      <c r="H10" s="135" t="s">
        <v>95</v>
      </c>
      <c r="I10" s="135" t="s">
        <v>95</v>
      </c>
      <c r="J10" s="135" t="s">
        <v>95</v>
      </c>
      <c r="K10" s="135" t="s">
        <v>95</v>
      </c>
      <c r="L10" s="135" t="s">
        <v>95</v>
      </c>
      <c r="M10" s="135">
        <v>15</v>
      </c>
      <c r="N10" s="135" t="s">
        <v>95</v>
      </c>
      <c r="O10" s="135" t="s">
        <v>95</v>
      </c>
      <c r="P10" s="135" t="s">
        <v>95</v>
      </c>
      <c r="Q10" s="135" t="s">
        <v>95</v>
      </c>
      <c r="R10" s="135" t="s">
        <v>95</v>
      </c>
      <c r="S10" s="135">
        <v>8.9</v>
      </c>
      <c r="T10" s="135" t="s">
        <v>95</v>
      </c>
      <c r="U10" s="139" t="s">
        <v>548</v>
      </c>
    </row>
    <row r="11" spans="1:21" x14ac:dyDescent="0.25">
      <c r="A11" s="144" t="s">
        <v>2</v>
      </c>
      <c r="B11" s="135">
        <v>4.7</v>
      </c>
      <c r="C11" s="135">
        <v>3.2</v>
      </c>
      <c r="D11" s="135">
        <v>2.6</v>
      </c>
      <c r="E11" s="135">
        <v>7.3</v>
      </c>
      <c r="F11" s="135">
        <v>7.9</v>
      </c>
      <c r="G11" s="135">
        <v>7.3</v>
      </c>
      <c r="H11" s="135">
        <v>7.4</v>
      </c>
      <c r="I11" s="135">
        <v>9.4</v>
      </c>
      <c r="J11" s="135">
        <v>12.4</v>
      </c>
      <c r="K11" s="135">
        <v>15.6</v>
      </c>
      <c r="L11" s="135">
        <v>17.2</v>
      </c>
      <c r="M11" s="135">
        <v>15.3</v>
      </c>
      <c r="N11" s="135">
        <v>16.100000000000001</v>
      </c>
      <c r="O11" s="135">
        <v>10.199999999999999</v>
      </c>
      <c r="P11" s="135">
        <v>11.6</v>
      </c>
      <c r="Q11" s="135">
        <v>13.7</v>
      </c>
      <c r="R11" s="135">
        <v>14.3</v>
      </c>
      <c r="S11" s="135">
        <v>12.9</v>
      </c>
      <c r="T11" s="135">
        <v>11.5</v>
      </c>
      <c r="U11" s="135">
        <v>11</v>
      </c>
    </row>
    <row r="12" spans="1:21" x14ac:dyDescent="0.25">
      <c r="A12" s="144" t="s">
        <v>335</v>
      </c>
      <c r="B12" s="135">
        <v>3.4</v>
      </c>
      <c r="C12" s="135">
        <v>2.2999999999999998</v>
      </c>
      <c r="D12" s="135">
        <v>5.8</v>
      </c>
      <c r="E12" s="135">
        <v>2.8</v>
      </c>
      <c r="F12" s="135">
        <v>1.3</v>
      </c>
      <c r="G12" s="135" t="s">
        <v>95</v>
      </c>
      <c r="H12" s="135" t="s">
        <v>95</v>
      </c>
      <c r="I12" s="135" t="s">
        <v>95</v>
      </c>
      <c r="J12" s="135" t="s">
        <v>95</v>
      </c>
      <c r="K12" s="135" t="s">
        <v>95</v>
      </c>
      <c r="L12" s="135" t="s">
        <v>95</v>
      </c>
      <c r="M12" s="135" t="s">
        <v>95</v>
      </c>
      <c r="N12" s="135" t="s">
        <v>95</v>
      </c>
      <c r="O12" s="135" t="s">
        <v>95</v>
      </c>
      <c r="P12" s="135" t="s">
        <v>95</v>
      </c>
      <c r="Q12" s="135" t="s">
        <v>95</v>
      </c>
      <c r="R12" s="135" t="s">
        <v>95</v>
      </c>
      <c r="S12" s="135" t="s">
        <v>95</v>
      </c>
      <c r="T12" s="135" t="s">
        <v>95</v>
      </c>
      <c r="U12" s="135" t="s">
        <v>95</v>
      </c>
    </row>
    <row r="13" spans="1:21" x14ac:dyDescent="0.25">
      <c r="A13" s="144" t="s">
        <v>4</v>
      </c>
      <c r="B13" s="135" t="s">
        <v>95</v>
      </c>
      <c r="C13" s="135" t="s">
        <v>95</v>
      </c>
      <c r="D13" s="135" t="s">
        <v>95</v>
      </c>
      <c r="E13" s="135" t="s">
        <v>95</v>
      </c>
      <c r="F13" s="135" t="s">
        <v>95</v>
      </c>
      <c r="G13" s="135" t="s">
        <v>95</v>
      </c>
      <c r="H13" s="135" t="s">
        <v>95</v>
      </c>
      <c r="I13" s="135" t="s">
        <v>95</v>
      </c>
      <c r="J13" s="135" t="s">
        <v>95</v>
      </c>
      <c r="K13" s="135" t="s">
        <v>95</v>
      </c>
      <c r="L13" s="135" t="s">
        <v>95</v>
      </c>
      <c r="M13" s="135" t="s">
        <v>95</v>
      </c>
      <c r="N13" s="135" t="s">
        <v>95</v>
      </c>
      <c r="O13" s="135" t="s">
        <v>95</v>
      </c>
      <c r="P13" s="135" t="s">
        <v>95</v>
      </c>
      <c r="Q13" s="135" t="s">
        <v>95</v>
      </c>
      <c r="R13" s="135" t="s">
        <v>95</v>
      </c>
      <c r="S13" s="135" t="s">
        <v>95</v>
      </c>
      <c r="T13" s="135" t="s">
        <v>95</v>
      </c>
      <c r="U13" s="135" t="s">
        <v>95</v>
      </c>
    </row>
    <row r="14" spans="1:21" x14ac:dyDescent="0.25">
      <c r="A14" s="144" t="s">
        <v>5</v>
      </c>
      <c r="B14" s="135">
        <v>4.0999999999999996</v>
      </c>
      <c r="C14" s="135">
        <v>5.5</v>
      </c>
      <c r="D14" s="135">
        <v>2.2999999999999998</v>
      </c>
      <c r="E14" s="135">
        <v>4.5999999999999996</v>
      </c>
      <c r="F14" s="135">
        <v>4.2</v>
      </c>
      <c r="G14" s="135">
        <v>4.9000000000000004</v>
      </c>
      <c r="H14" s="135">
        <v>3.8</v>
      </c>
      <c r="I14" s="135">
        <v>4.0999999999999996</v>
      </c>
      <c r="J14" s="135">
        <v>5.8</v>
      </c>
      <c r="K14" s="135">
        <v>7.7</v>
      </c>
      <c r="L14" s="135">
        <v>5.5</v>
      </c>
      <c r="M14" s="135">
        <v>6.4</v>
      </c>
      <c r="N14" s="135">
        <v>7.1</v>
      </c>
      <c r="O14" s="135">
        <v>5.6</v>
      </c>
      <c r="P14" s="135">
        <v>7.8</v>
      </c>
      <c r="Q14" s="135">
        <v>7.8</v>
      </c>
      <c r="R14" s="135">
        <v>7.7</v>
      </c>
      <c r="S14" s="135" t="s">
        <v>95</v>
      </c>
      <c r="T14" s="139">
        <v>2.9</v>
      </c>
      <c r="U14" s="135">
        <v>1.4</v>
      </c>
    </row>
    <row r="15" spans="1:21" x14ac:dyDescent="0.25">
      <c r="A15" s="144" t="s">
        <v>6</v>
      </c>
      <c r="B15" s="135">
        <v>4</v>
      </c>
      <c r="C15" s="135">
        <v>4</v>
      </c>
      <c r="D15" s="135">
        <v>2.8</v>
      </c>
      <c r="E15" s="135">
        <v>3.3</v>
      </c>
      <c r="F15" s="135">
        <v>5</v>
      </c>
      <c r="G15" s="135">
        <v>5.8</v>
      </c>
      <c r="H15" s="135">
        <v>3.9</v>
      </c>
      <c r="I15" s="135">
        <v>6</v>
      </c>
      <c r="J15" s="135">
        <v>8.1</v>
      </c>
      <c r="K15" s="135">
        <v>7.8</v>
      </c>
      <c r="L15" s="135" t="s">
        <v>95</v>
      </c>
      <c r="M15" s="135" t="s">
        <v>95</v>
      </c>
      <c r="N15" s="135" t="s">
        <v>95</v>
      </c>
      <c r="O15" s="135" t="s">
        <v>95</v>
      </c>
      <c r="P15" s="135" t="s">
        <v>95</v>
      </c>
      <c r="Q15" s="135" t="s">
        <v>95</v>
      </c>
      <c r="R15" s="135" t="s">
        <v>95</v>
      </c>
      <c r="S15" s="135" t="s">
        <v>95</v>
      </c>
      <c r="T15" s="135" t="s">
        <v>95</v>
      </c>
      <c r="U15" s="135" t="s">
        <v>95</v>
      </c>
    </row>
    <row r="16" spans="1:21" x14ac:dyDescent="0.25">
      <c r="A16" s="144" t="s">
        <v>7</v>
      </c>
      <c r="B16" s="135">
        <v>4.7</v>
      </c>
      <c r="C16" s="135">
        <v>4.4000000000000004</v>
      </c>
      <c r="D16" s="135">
        <v>2.1</v>
      </c>
      <c r="E16" s="135">
        <v>5</v>
      </c>
      <c r="F16" s="135">
        <v>4.4000000000000004</v>
      </c>
      <c r="G16" s="135">
        <v>4.8</v>
      </c>
      <c r="H16" s="135">
        <v>3</v>
      </c>
      <c r="I16" s="135">
        <v>4.5999999999999996</v>
      </c>
      <c r="J16" s="135">
        <v>6.2</v>
      </c>
      <c r="K16" s="135">
        <v>8.1</v>
      </c>
      <c r="L16" s="135">
        <v>4.9000000000000004</v>
      </c>
      <c r="M16" s="135">
        <v>5.5</v>
      </c>
      <c r="N16" s="135">
        <v>6.3</v>
      </c>
      <c r="O16" s="135">
        <v>5.0999999999999996</v>
      </c>
      <c r="P16" s="135">
        <v>8.9</v>
      </c>
      <c r="Q16" s="135">
        <v>7.1</v>
      </c>
      <c r="R16" s="135">
        <v>2.7</v>
      </c>
      <c r="S16" s="135">
        <v>5.5</v>
      </c>
      <c r="T16" s="135">
        <v>9</v>
      </c>
      <c r="U16" s="135">
        <v>6.8</v>
      </c>
    </row>
    <row r="17" spans="1:21" x14ac:dyDescent="0.25">
      <c r="A17" s="144" t="s">
        <v>8</v>
      </c>
      <c r="B17" s="135" t="s">
        <v>95</v>
      </c>
      <c r="C17" s="135" t="s">
        <v>95</v>
      </c>
      <c r="D17" s="135" t="s">
        <v>95</v>
      </c>
      <c r="E17" s="135" t="s">
        <v>95</v>
      </c>
      <c r="F17" s="135" t="s">
        <v>95</v>
      </c>
      <c r="G17" s="135" t="s">
        <v>95</v>
      </c>
      <c r="H17" s="135" t="s">
        <v>95</v>
      </c>
      <c r="I17" s="135" t="s">
        <v>95</v>
      </c>
      <c r="J17" s="135" t="s">
        <v>95</v>
      </c>
      <c r="K17" s="135" t="s">
        <v>95</v>
      </c>
      <c r="L17" s="135" t="s">
        <v>95</v>
      </c>
      <c r="M17" s="135" t="s">
        <v>95</v>
      </c>
      <c r="N17" s="135" t="s">
        <v>95</v>
      </c>
      <c r="O17" s="135" t="s">
        <v>95</v>
      </c>
      <c r="P17" s="135" t="s">
        <v>95</v>
      </c>
      <c r="Q17" s="135" t="s">
        <v>95</v>
      </c>
      <c r="R17" s="135" t="s">
        <v>95</v>
      </c>
      <c r="S17" s="135" t="s">
        <v>95</v>
      </c>
      <c r="T17" s="135" t="s">
        <v>95</v>
      </c>
      <c r="U17" s="135" t="s">
        <v>95</v>
      </c>
    </row>
    <row r="18" spans="1:21" x14ac:dyDescent="0.25">
      <c r="A18" s="144" t="s">
        <v>9</v>
      </c>
      <c r="B18" s="135" t="s">
        <v>95</v>
      </c>
      <c r="C18" s="135" t="s">
        <v>95</v>
      </c>
      <c r="D18" s="135" t="s">
        <v>95</v>
      </c>
      <c r="E18" s="135" t="s">
        <v>95</v>
      </c>
      <c r="F18" s="135" t="s">
        <v>95</v>
      </c>
      <c r="G18" s="135" t="s">
        <v>95</v>
      </c>
      <c r="H18" s="135" t="s">
        <v>95</v>
      </c>
      <c r="I18" s="135" t="s">
        <v>95</v>
      </c>
      <c r="J18" s="135" t="s">
        <v>95</v>
      </c>
      <c r="K18" s="135" t="s">
        <v>95</v>
      </c>
      <c r="L18" s="135" t="s">
        <v>95</v>
      </c>
      <c r="M18" s="135" t="s">
        <v>95</v>
      </c>
      <c r="N18" s="135" t="s">
        <v>95</v>
      </c>
      <c r="O18" s="135" t="s">
        <v>95</v>
      </c>
      <c r="P18" s="135" t="s">
        <v>95</v>
      </c>
      <c r="Q18" s="135" t="s">
        <v>95</v>
      </c>
      <c r="R18" s="135" t="s">
        <v>95</v>
      </c>
      <c r="S18" s="135" t="s">
        <v>95</v>
      </c>
      <c r="T18" s="135" t="s">
        <v>95</v>
      </c>
      <c r="U18" s="135" t="s">
        <v>95</v>
      </c>
    </row>
    <row r="19" spans="1:21" x14ac:dyDescent="0.25">
      <c r="A19" s="144" t="s">
        <v>546</v>
      </c>
      <c r="B19" s="135">
        <v>1.4</v>
      </c>
      <c r="C19" s="135">
        <v>4.4000000000000004</v>
      </c>
      <c r="D19" s="135">
        <v>6.5</v>
      </c>
      <c r="E19" s="135" t="s">
        <v>95</v>
      </c>
      <c r="F19" s="135" t="s">
        <v>95</v>
      </c>
      <c r="G19" s="135" t="s">
        <v>95</v>
      </c>
      <c r="H19" s="135" t="s">
        <v>95</v>
      </c>
      <c r="I19" s="135" t="s">
        <v>95</v>
      </c>
      <c r="J19" s="135" t="s">
        <v>95</v>
      </c>
      <c r="K19" s="135" t="s">
        <v>95</v>
      </c>
      <c r="L19" s="135" t="s">
        <v>95</v>
      </c>
      <c r="M19" s="135" t="s">
        <v>95</v>
      </c>
      <c r="N19" s="135" t="s">
        <v>95</v>
      </c>
      <c r="O19" s="135" t="s">
        <v>95</v>
      </c>
      <c r="P19" s="135" t="s">
        <v>95</v>
      </c>
      <c r="Q19" s="135" t="s">
        <v>95</v>
      </c>
      <c r="R19" s="135" t="s">
        <v>95</v>
      </c>
      <c r="S19" s="135">
        <v>4.5</v>
      </c>
      <c r="T19" s="135" t="s">
        <v>95</v>
      </c>
      <c r="U19" s="135" t="s">
        <v>95</v>
      </c>
    </row>
    <row r="20" spans="1:21" x14ac:dyDescent="0.25">
      <c r="A20" s="144" t="s">
        <v>11</v>
      </c>
      <c r="B20" s="135" t="s">
        <v>95</v>
      </c>
      <c r="C20" s="135" t="s">
        <v>95</v>
      </c>
      <c r="D20" s="135" t="s">
        <v>95</v>
      </c>
      <c r="E20" s="135" t="s">
        <v>95</v>
      </c>
      <c r="F20" s="135" t="s">
        <v>95</v>
      </c>
      <c r="G20" s="135" t="s">
        <v>95</v>
      </c>
      <c r="H20" s="135" t="s">
        <v>95</v>
      </c>
      <c r="I20" s="135" t="s">
        <v>95</v>
      </c>
      <c r="J20" s="135" t="s">
        <v>95</v>
      </c>
      <c r="K20" s="135" t="s">
        <v>95</v>
      </c>
      <c r="L20" s="135" t="s">
        <v>95</v>
      </c>
      <c r="M20" s="135" t="s">
        <v>95</v>
      </c>
      <c r="N20" s="135" t="s">
        <v>95</v>
      </c>
      <c r="O20" s="135" t="s">
        <v>95</v>
      </c>
      <c r="P20" s="135" t="s">
        <v>95</v>
      </c>
      <c r="Q20" s="135" t="s">
        <v>95</v>
      </c>
      <c r="R20" s="135" t="s">
        <v>95</v>
      </c>
      <c r="S20" s="135" t="s">
        <v>95</v>
      </c>
      <c r="T20" s="135" t="s">
        <v>95</v>
      </c>
      <c r="U20" s="135" t="s">
        <v>95</v>
      </c>
    </row>
    <row r="21" spans="1:21" x14ac:dyDescent="0.25">
      <c r="A21" s="144" t="s">
        <v>12</v>
      </c>
      <c r="B21" s="135" t="s">
        <v>95</v>
      </c>
      <c r="C21" s="135" t="s">
        <v>95</v>
      </c>
      <c r="D21" s="135" t="s">
        <v>95</v>
      </c>
      <c r="E21" s="135" t="s">
        <v>95</v>
      </c>
      <c r="F21" s="135" t="s">
        <v>95</v>
      </c>
      <c r="G21" s="135" t="s">
        <v>95</v>
      </c>
      <c r="H21" s="135" t="s">
        <v>95</v>
      </c>
      <c r="I21" s="135" t="s">
        <v>95</v>
      </c>
      <c r="J21" s="135" t="s">
        <v>95</v>
      </c>
      <c r="K21" s="135" t="s">
        <v>95</v>
      </c>
      <c r="L21" s="135" t="s">
        <v>95</v>
      </c>
      <c r="M21" s="135" t="s">
        <v>95</v>
      </c>
      <c r="N21" s="135" t="s">
        <v>95</v>
      </c>
      <c r="O21" s="135" t="s">
        <v>95</v>
      </c>
      <c r="P21" s="135" t="s">
        <v>95</v>
      </c>
      <c r="Q21" s="135" t="s">
        <v>95</v>
      </c>
      <c r="R21" s="135" t="s">
        <v>95</v>
      </c>
      <c r="S21" s="135" t="s">
        <v>95</v>
      </c>
      <c r="T21" s="135" t="s">
        <v>95</v>
      </c>
      <c r="U21" s="135" t="s">
        <v>95</v>
      </c>
    </row>
    <row r="22" spans="1:21" x14ac:dyDescent="0.25">
      <c r="A22" s="144" t="s">
        <v>13</v>
      </c>
      <c r="B22" s="135">
        <v>5.7</v>
      </c>
      <c r="C22" s="135">
        <v>4.4000000000000004</v>
      </c>
      <c r="D22" s="135">
        <v>3.7</v>
      </c>
      <c r="E22" s="135">
        <v>6.8</v>
      </c>
      <c r="F22" s="135">
        <v>4.4000000000000004</v>
      </c>
      <c r="G22" s="135">
        <v>5.2</v>
      </c>
      <c r="H22" s="135">
        <v>3.8</v>
      </c>
      <c r="I22" s="135">
        <v>3.9</v>
      </c>
      <c r="J22" s="135">
        <v>4.0999999999999996</v>
      </c>
      <c r="K22" s="135">
        <v>4.5</v>
      </c>
      <c r="L22" s="135">
        <v>6.1</v>
      </c>
      <c r="M22" s="135">
        <v>6.6</v>
      </c>
      <c r="N22" s="135">
        <v>6.1</v>
      </c>
      <c r="O22" s="135">
        <v>7</v>
      </c>
      <c r="P22" s="135">
        <v>9.3000000000000007</v>
      </c>
      <c r="Q22" s="135">
        <v>9.6999999999999993</v>
      </c>
      <c r="R22" s="135">
        <v>10.3</v>
      </c>
      <c r="S22" s="135">
        <v>8.9</v>
      </c>
      <c r="T22" s="135">
        <v>10.199999999999999</v>
      </c>
      <c r="U22" s="135">
        <v>9.1999999999999993</v>
      </c>
    </row>
    <row r="23" spans="1:21" x14ac:dyDescent="0.25">
      <c r="A23" s="144" t="s">
        <v>14</v>
      </c>
      <c r="B23" s="135" t="s">
        <v>95</v>
      </c>
      <c r="C23" s="135" t="s">
        <v>95</v>
      </c>
      <c r="D23" s="135" t="s">
        <v>95</v>
      </c>
      <c r="E23" s="135" t="s">
        <v>95</v>
      </c>
      <c r="F23" s="135" t="s">
        <v>95</v>
      </c>
      <c r="G23" s="135" t="s">
        <v>95</v>
      </c>
      <c r="H23" s="135" t="s">
        <v>95</v>
      </c>
      <c r="I23" s="135" t="s">
        <v>95</v>
      </c>
      <c r="J23" s="135" t="s">
        <v>95</v>
      </c>
      <c r="K23" s="135" t="s">
        <v>95</v>
      </c>
      <c r="L23" s="135" t="s">
        <v>95</v>
      </c>
      <c r="M23" s="135" t="s">
        <v>95</v>
      </c>
      <c r="N23" s="135" t="s">
        <v>95</v>
      </c>
      <c r="O23" s="135" t="s">
        <v>95</v>
      </c>
      <c r="P23" s="135" t="s">
        <v>95</v>
      </c>
      <c r="Q23" s="135" t="s">
        <v>95</v>
      </c>
      <c r="R23" s="135" t="s">
        <v>95</v>
      </c>
      <c r="S23" s="135" t="s">
        <v>95</v>
      </c>
      <c r="T23" s="135" t="s">
        <v>95</v>
      </c>
      <c r="U23" s="135" t="s">
        <v>95</v>
      </c>
    </row>
    <row r="24" spans="1:21" x14ac:dyDescent="0.25">
      <c r="A24" s="144" t="s">
        <v>15</v>
      </c>
      <c r="B24" s="135">
        <v>5.7</v>
      </c>
      <c r="C24" s="135">
        <v>4.7</v>
      </c>
      <c r="D24" s="135">
        <v>4</v>
      </c>
      <c r="E24" s="135">
        <v>5.9</v>
      </c>
      <c r="F24" s="135">
        <v>4.9000000000000004</v>
      </c>
      <c r="G24" s="135">
        <v>5.5</v>
      </c>
      <c r="H24" s="135">
        <v>4.3</v>
      </c>
      <c r="I24" s="135">
        <v>5.6</v>
      </c>
      <c r="J24" s="135">
        <v>7.3</v>
      </c>
      <c r="K24" s="135">
        <v>8</v>
      </c>
      <c r="L24" s="135">
        <v>9</v>
      </c>
      <c r="M24" s="135">
        <v>9.4</v>
      </c>
      <c r="N24" s="135">
        <v>9.9</v>
      </c>
      <c r="O24" s="135">
        <v>9.1999999999999993</v>
      </c>
      <c r="P24" s="135">
        <v>9.1</v>
      </c>
      <c r="Q24" s="135">
        <v>8</v>
      </c>
      <c r="R24" s="135">
        <v>7.4</v>
      </c>
      <c r="S24" s="135">
        <v>9.6999999999999993</v>
      </c>
      <c r="T24" s="135">
        <v>10.6</v>
      </c>
      <c r="U24" s="135">
        <v>10.1</v>
      </c>
    </row>
    <row r="25" spans="1:21" x14ac:dyDescent="0.25">
      <c r="A25" s="144" t="s">
        <v>16</v>
      </c>
      <c r="B25" s="135">
        <v>10.4</v>
      </c>
      <c r="C25" s="135">
        <v>6.4</v>
      </c>
      <c r="D25" s="135">
        <v>13.7</v>
      </c>
      <c r="E25" s="135">
        <v>14.4</v>
      </c>
      <c r="F25" s="135">
        <v>7.8</v>
      </c>
      <c r="G25" s="135">
        <v>11.3</v>
      </c>
      <c r="H25" s="135">
        <v>5.9</v>
      </c>
      <c r="I25" s="135">
        <v>8.3000000000000007</v>
      </c>
      <c r="J25" s="135" t="s">
        <v>95</v>
      </c>
      <c r="K25" s="135">
        <v>8.5</v>
      </c>
      <c r="L25" s="135">
        <v>5</v>
      </c>
      <c r="M25" s="135" t="s">
        <v>95</v>
      </c>
      <c r="N25" s="135">
        <v>8.1999999999999993</v>
      </c>
      <c r="O25" s="135" t="s">
        <v>95</v>
      </c>
      <c r="P25" s="135" t="s">
        <v>95</v>
      </c>
      <c r="Q25" s="135" t="s">
        <v>95</v>
      </c>
      <c r="R25" s="135" t="s">
        <v>95</v>
      </c>
      <c r="S25" s="135" t="s">
        <v>95</v>
      </c>
      <c r="T25" s="139" t="s">
        <v>548</v>
      </c>
      <c r="U25" s="135">
        <v>6.5</v>
      </c>
    </row>
    <row r="26" spans="1:21" x14ac:dyDescent="0.25">
      <c r="A26" s="144" t="s">
        <v>17</v>
      </c>
      <c r="B26" s="135">
        <v>4.0999999999999996</v>
      </c>
      <c r="C26" s="135">
        <v>5</v>
      </c>
      <c r="D26" s="135">
        <v>3.1</v>
      </c>
      <c r="E26" s="135">
        <v>6.5</v>
      </c>
      <c r="F26" s="135">
        <v>5.3</v>
      </c>
      <c r="G26" s="135">
        <v>6.2</v>
      </c>
      <c r="H26" s="135">
        <v>3.7</v>
      </c>
      <c r="I26" s="135">
        <v>5.0999999999999996</v>
      </c>
      <c r="J26" s="135">
        <v>5.7</v>
      </c>
      <c r="K26" s="135">
        <v>5.3</v>
      </c>
      <c r="L26" s="135">
        <v>5.9</v>
      </c>
      <c r="M26" s="135">
        <v>5.9</v>
      </c>
      <c r="N26" s="135">
        <v>6.7</v>
      </c>
      <c r="O26" s="135">
        <v>5.9</v>
      </c>
      <c r="P26" s="135">
        <v>5.9</v>
      </c>
      <c r="Q26" s="135">
        <v>6.7</v>
      </c>
      <c r="R26" s="135">
        <v>6.3</v>
      </c>
      <c r="S26" s="135">
        <v>6.1</v>
      </c>
      <c r="T26" s="135">
        <v>8</v>
      </c>
      <c r="U26" s="135">
        <v>7.6</v>
      </c>
    </row>
    <row r="27" spans="1:21" x14ac:dyDescent="0.25">
      <c r="A27" s="144" t="s">
        <v>547</v>
      </c>
      <c r="B27" s="135" t="s">
        <v>102</v>
      </c>
      <c r="C27" s="135" t="s">
        <v>102</v>
      </c>
      <c r="D27" s="135" t="s">
        <v>102</v>
      </c>
      <c r="E27" s="135" t="s">
        <v>95</v>
      </c>
      <c r="F27" s="135" t="s">
        <v>95</v>
      </c>
      <c r="G27" s="135" t="s">
        <v>95</v>
      </c>
      <c r="H27" s="135" t="s">
        <v>95</v>
      </c>
      <c r="I27" s="135" t="s">
        <v>95</v>
      </c>
      <c r="J27" s="135" t="s">
        <v>95</v>
      </c>
      <c r="K27" s="135" t="s">
        <v>95</v>
      </c>
      <c r="L27" s="135" t="s">
        <v>95</v>
      </c>
      <c r="M27" s="135" t="s">
        <v>95</v>
      </c>
      <c r="N27" s="135" t="s">
        <v>95</v>
      </c>
      <c r="O27" s="135" t="s">
        <v>95</v>
      </c>
      <c r="P27" s="135" t="s">
        <v>95</v>
      </c>
      <c r="Q27" s="135" t="s">
        <v>95</v>
      </c>
      <c r="R27" s="135" t="s">
        <v>95</v>
      </c>
      <c r="S27" s="135" t="s">
        <v>95</v>
      </c>
      <c r="T27" s="135" t="s">
        <v>95</v>
      </c>
      <c r="U27" s="135" t="s">
        <v>95</v>
      </c>
    </row>
    <row r="28" spans="1:21" ht="18" x14ac:dyDescent="0.25">
      <c r="A28" s="2" t="s">
        <v>134</v>
      </c>
      <c r="B28" s="72">
        <v>4.0999999999999996</v>
      </c>
      <c r="C28" s="72">
        <v>3.4</v>
      </c>
      <c r="D28" s="72">
        <v>3.1</v>
      </c>
      <c r="E28" s="72">
        <v>4.0999999999999996</v>
      </c>
      <c r="F28" s="72">
        <v>3.8</v>
      </c>
      <c r="G28" s="72">
        <v>4.8</v>
      </c>
      <c r="H28" s="72">
        <v>4.2</v>
      </c>
      <c r="I28" s="72">
        <v>4.0999999999999996</v>
      </c>
      <c r="J28" s="72">
        <v>3.9</v>
      </c>
      <c r="K28" s="72">
        <v>3.7</v>
      </c>
      <c r="L28" s="72">
        <v>4.9000000000000004</v>
      </c>
      <c r="M28" s="72">
        <v>6.1</v>
      </c>
      <c r="N28" s="72">
        <v>6.8</v>
      </c>
      <c r="O28" s="72">
        <v>5.8</v>
      </c>
      <c r="P28" s="72">
        <v>8.1</v>
      </c>
      <c r="Q28" s="72">
        <v>8.6</v>
      </c>
      <c r="R28" s="72">
        <v>7.6</v>
      </c>
      <c r="S28" s="72">
        <v>6.9</v>
      </c>
      <c r="T28" s="72">
        <v>7.4</v>
      </c>
      <c r="U28" s="72">
        <v>6</v>
      </c>
    </row>
    <row r="29" spans="1:21" x14ac:dyDescent="0.25">
      <c r="A29" s="288" t="s">
        <v>19</v>
      </c>
      <c r="B29" s="135" t="s">
        <v>95</v>
      </c>
      <c r="C29" s="135" t="s">
        <v>95</v>
      </c>
      <c r="D29" s="135" t="s">
        <v>95</v>
      </c>
      <c r="E29" s="135" t="s">
        <v>95</v>
      </c>
      <c r="F29" s="135" t="s">
        <v>95</v>
      </c>
      <c r="G29" s="135" t="s">
        <v>95</v>
      </c>
      <c r="H29" s="135" t="s">
        <v>95</v>
      </c>
      <c r="I29" s="135" t="s">
        <v>95</v>
      </c>
      <c r="J29" s="135" t="s">
        <v>95</v>
      </c>
      <c r="K29" s="135" t="s">
        <v>95</v>
      </c>
      <c r="L29" s="135" t="s">
        <v>95</v>
      </c>
      <c r="M29" s="135" t="s">
        <v>95</v>
      </c>
      <c r="N29" s="135" t="s">
        <v>95</v>
      </c>
      <c r="O29" s="135" t="s">
        <v>95</v>
      </c>
      <c r="P29" s="135" t="s">
        <v>95</v>
      </c>
      <c r="Q29" s="135" t="s">
        <v>95</v>
      </c>
      <c r="R29" s="135" t="s">
        <v>95</v>
      </c>
      <c r="S29" s="135" t="s">
        <v>95</v>
      </c>
      <c r="T29" s="135" t="s">
        <v>95</v>
      </c>
      <c r="U29" s="135" t="s">
        <v>95</v>
      </c>
    </row>
    <row r="30" spans="1:21" x14ac:dyDescent="0.25">
      <c r="A30" s="288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35" t="s">
        <v>95</v>
      </c>
      <c r="P30" s="135" t="s">
        <v>95</v>
      </c>
      <c r="Q30" s="135" t="s">
        <v>95</v>
      </c>
      <c r="R30" s="135" t="s">
        <v>95</v>
      </c>
      <c r="S30" s="135" t="s">
        <v>95</v>
      </c>
      <c r="T30" s="135" t="s">
        <v>95</v>
      </c>
      <c r="U30" s="135" t="s">
        <v>95</v>
      </c>
    </row>
    <row r="31" spans="1:21" x14ac:dyDescent="0.25">
      <c r="A31" s="288" t="s">
        <v>21</v>
      </c>
      <c r="B31" s="135">
        <v>1.5</v>
      </c>
      <c r="C31" s="135" t="s">
        <v>95</v>
      </c>
      <c r="D31" s="135">
        <v>0.6</v>
      </c>
      <c r="E31" s="135" t="s">
        <v>95</v>
      </c>
      <c r="F31" s="135" t="s">
        <v>95</v>
      </c>
      <c r="G31" s="135" t="s">
        <v>95</v>
      </c>
      <c r="H31" s="135" t="s">
        <v>95</v>
      </c>
      <c r="I31" s="135" t="s">
        <v>95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 t="s">
        <v>95</v>
      </c>
      <c r="O31" s="135" t="s">
        <v>95</v>
      </c>
      <c r="P31" s="135" t="s">
        <v>95</v>
      </c>
      <c r="Q31" s="135" t="s">
        <v>95</v>
      </c>
      <c r="R31" s="135" t="s">
        <v>95</v>
      </c>
      <c r="S31" s="135" t="s">
        <v>95</v>
      </c>
      <c r="T31" s="135" t="s">
        <v>95</v>
      </c>
      <c r="U31" s="135" t="s">
        <v>95</v>
      </c>
    </row>
    <row r="32" spans="1:21" x14ac:dyDescent="0.25">
      <c r="A32" s="16" t="s">
        <v>274</v>
      </c>
      <c r="B32" s="135"/>
      <c r="C32" s="135"/>
      <c r="D32" s="135"/>
      <c r="E32" s="135"/>
      <c r="F32" s="135"/>
      <c r="G32" s="72"/>
      <c r="H32" s="135"/>
      <c r="I32" s="135"/>
      <c r="J32" s="135"/>
      <c r="K32" s="135"/>
      <c r="L32" s="72"/>
      <c r="M32" s="72"/>
      <c r="N32" s="72"/>
      <c r="O32" s="72"/>
      <c r="P32" s="72"/>
      <c r="Q32" s="72"/>
      <c r="R32" s="72"/>
      <c r="S32" s="72"/>
      <c r="T32" s="72"/>
      <c r="U32" s="135"/>
    </row>
    <row r="33" spans="1:21" ht="19.5" x14ac:dyDescent="0.25">
      <c r="A33" s="7" t="s">
        <v>271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 t="s">
        <v>95</v>
      </c>
      <c r="S33" s="135" t="s">
        <v>95</v>
      </c>
      <c r="T33" s="135" t="s">
        <v>95</v>
      </c>
      <c r="U33" s="135" t="s">
        <v>95</v>
      </c>
    </row>
    <row r="34" spans="1:21" ht="19.5" x14ac:dyDescent="0.25">
      <c r="A34" s="51" t="s">
        <v>272</v>
      </c>
      <c r="B34" s="139">
        <v>1.5</v>
      </c>
      <c r="C34" s="135" t="s">
        <v>95</v>
      </c>
      <c r="D34" s="139">
        <v>0.6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135" t="s">
        <v>95</v>
      </c>
      <c r="Q34" s="135" t="s">
        <v>95</v>
      </c>
      <c r="R34" s="135" t="s">
        <v>95</v>
      </c>
      <c r="S34" s="135" t="s">
        <v>95</v>
      </c>
      <c r="T34" s="135" t="s">
        <v>95</v>
      </c>
      <c r="U34" s="135" t="s">
        <v>95</v>
      </c>
    </row>
    <row r="35" spans="1:21" x14ac:dyDescent="0.25">
      <c r="A35" s="144" t="s">
        <v>24</v>
      </c>
      <c r="B35" s="135">
        <v>4.7</v>
      </c>
      <c r="C35" s="135">
        <v>4.4000000000000004</v>
      </c>
      <c r="D35" s="135">
        <v>4.5999999999999996</v>
      </c>
      <c r="E35" s="135">
        <v>4.9000000000000004</v>
      </c>
      <c r="F35" s="135">
        <v>4.4000000000000004</v>
      </c>
      <c r="G35" s="135">
        <v>5.0999999999999996</v>
      </c>
      <c r="H35" s="135">
        <v>4.5</v>
      </c>
      <c r="I35" s="135">
        <v>3.6</v>
      </c>
      <c r="J35" s="135">
        <v>3.2</v>
      </c>
      <c r="K35" s="135">
        <v>3.3</v>
      </c>
      <c r="L35" s="135">
        <v>4.5</v>
      </c>
      <c r="M35" s="135">
        <v>5.7</v>
      </c>
      <c r="N35" s="135">
        <v>6.5</v>
      </c>
      <c r="O35" s="135">
        <v>5.3</v>
      </c>
      <c r="P35" s="135">
        <v>7.4</v>
      </c>
      <c r="Q35" s="135">
        <v>8.8000000000000007</v>
      </c>
      <c r="R35" s="135">
        <v>7.1</v>
      </c>
      <c r="S35" s="135">
        <v>5.6</v>
      </c>
      <c r="T35" s="135">
        <v>6.5</v>
      </c>
      <c r="U35" s="135">
        <v>4</v>
      </c>
    </row>
    <row r="36" spans="1:21" x14ac:dyDescent="0.25">
      <c r="A36" s="144" t="s">
        <v>25</v>
      </c>
      <c r="B36" s="135" t="s">
        <v>95</v>
      </c>
      <c r="C36" s="135" t="s">
        <v>95</v>
      </c>
      <c r="D36" s="135" t="s">
        <v>95</v>
      </c>
      <c r="E36" s="135" t="s">
        <v>95</v>
      </c>
      <c r="F36" s="135" t="s">
        <v>95</v>
      </c>
      <c r="G36" s="135" t="s">
        <v>95</v>
      </c>
      <c r="H36" s="135" t="s">
        <v>95</v>
      </c>
      <c r="I36" s="135" t="s">
        <v>95</v>
      </c>
      <c r="J36" s="135" t="s">
        <v>95</v>
      </c>
      <c r="K36" s="135" t="s">
        <v>95</v>
      </c>
      <c r="L36" s="135" t="s">
        <v>95</v>
      </c>
      <c r="M36" s="135" t="s">
        <v>95</v>
      </c>
      <c r="N36" s="135" t="s">
        <v>95</v>
      </c>
      <c r="O36" s="135" t="s">
        <v>95</v>
      </c>
      <c r="P36" s="135" t="s">
        <v>95</v>
      </c>
      <c r="Q36" s="135" t="s">
        <v>95</v>
      </c>
      <c r="R36" s="135">
        <v>9.4</v>
      </c>
      <c r="S36" s="135" t="s">
        <v>95</v>
      </c>
      <c r="T36" s="135" t="s">
        <v>95</v>
      </c>
      <c r="U36" s="135" t="s">
        <v>95</v>
      </c>
    </row>
    <row r="37" spans="1:21" x14ac:dyDescent="0.25">
      <c r="A37" s="144" t="s">
        <v>26</v>
      </c>
      <c r="B37" s="135" t="s">
        <v>95</v>
      </c>
      <c r="C37" s="135" t="s">
        <v>95</v>
      </c>
      <c r="D37" s="135" t="s">
        <v>95</v>
      </c>
      <c r="E37" s="135" t="s">
        <v>95</v>
      </c>
      <c r="F37" s="135" t="s">
        <v>95</v>
      </c>
      <c r="G37" s="135" t="s">
        <v>95</v>
      </c>
      <c r="H37" s="135" t="s">
        <v>95</v>
      </c>
      <c r="I37" s="135" t="s">
        <v>95</v>
      </c>
      <c r="J37" s="135" t="s">
        <v>95</v>
      </c>
      <c r="K37" s="135" t="s">
        <v>95</v>
      </c>
      <c r="L37" s="135" t="s">
        <v>95</v>
      </c>
      <c r="M37" s="135" t="s">
        <v>95</v>
      </c>
      <c r="N37" s="135" t="s">
        <v>95</v>
      </c>
      <c r="O37" s="135" t="s">
        <v>95</v>
      </c>
      <c r="P37" s="135" t="s">
        <v>95</v>
      </c>
      <c r="Q37" s="135" t="s">
        <v>95</v>
      </c>
      <c r="R37" s="135" t="s">
        <v>95</v>
      </c>
      <c r="S37" s="135" t="s">
        <v>95</v>
      </c>
      <c r="T37" s="135" t="s">
        <v>95</v>
      </c>
      <c r="U37" s="135" t="s">
        <v>95</v>
      </c>
    </row>
    <row r="38" spans="1:21" x14ac:dyDescent="0.25">
      <c r="A38" s="144" t="s">
        <v>27</v>
      </c>
      <c r="B38" s="135" t="s">
        <v>95</v>
      </c>
      <c r="C38" s="135" t="s">
        <v>95</v>
      </c>
      <c r="D38" s="135" t="s">
        <v>95</v>
      </c>
      <c r="E38" s="135" t="s">
        <v>95</v>
      </c>
      <c r="F38" s="135" t="s">
        <v>95</v>
      </c>
      <c r="G38" s="135" t="s">
        <v>95</v>
      </c>
      <c r="H38" s="135" t="s">
        <v>95</v>
      </c>
      <c r="I38" s="135" t="s">
        <v>95</v>
      </c>
      <c r="J38" s="135" t="s">
        <v>95</v>
      </c>
      <c r="K38" s="135" t="s">
        <v>95</v>
      </c>
      <c r="L38" s="135" t="s">
        <v>95</v>
      </c>
      <c r="M38" s="135" t="s">
        <v>95</v>
      </c>
      <c r="N38" s="135" t="s">
        <v>95</v>
      </c>
      <c r="O38" s="135" t="s">
        <v>95</v>
      </c>
      <c r="P38" s="135" t="s">
        <v>95</v>
      </c>
      <c r="Q38" s="135" t="s">
        <v>95</v>
      </c>
      <c r="R38" s="135" t="s">
        <v>95</v>
      </c>
      <c r="S38" s="135" t="s">
        <v>95</v>
      </c>
      <c r="T38" s="135" t="s">
        <v>95</v>
      </c>
      <c r="U38" s="135" t="s">
        <v>95</v>
      </c>
    </row>
    <row r="39" spans="1:21" x14ac:dyDescent="0.25">
      <c r="A39" s="144" t="s">
        <v>28</v>
      </c>
      <c r="B39" s="135">
        <v>3.8</v>
      </c>
      <c r="C39" s="135">
        <v>3.2</v>
      </c>
      <c r="D39" s="135">
        <v>2.6</v>
      </c>
      <c r="E39" s="135">
        <v>4.2</v>
      </c>
      <c r="F39" s="135">
        <v>4.4000000000000004</v>
      </c>
      <c r="G39" s="135">
        <v>4.3</v>
      </c>
      <c r="H39" s="135">
        <v>3.6</v>
      </c>
      <c r="I39" s="135">
        <v>5.6</v>
      </c>
      <c r="J39" s="135">
        <v>7.8</v>
      </c>
      <c r="K39" s="135">
        <v>8</v>
      </c>
      <c r="L39" s="135">
        <v>8.1</v>
      </c>
      <c r="M39" s="135">
        <v>8.1</v>
      </c>
      <c r="N39" s="135">
        <v>7.6</v>
      </c>
      <c r="O39" s="135">
        <v>7.7</v>
      </c>
      <c r="P39" s="135">
        <v>13.6</v>
      </c>
      <c r="Q39" s="135">
        <v>8.1999999999999993</v>
      </c>
      <c r="R39" s="135">
        <v>9.3000000000000007</v>
      </c>
      <c r="S39" s="135">
        <v>10.199999999999999</v>
      </c>
      <c r="T39" s="135">
        <v>9.9</v>
      </c>
      <c r="U39" s="135">
        <v>11.4</v>
      </c>
    </row>
    <row r="40" spans="1:21" x14ac:dyDescent="0.25">
      <c r="A40" s="144" t="s">
        <v>29</v>
      </c>
      <c r="B40" s="135">
        <v>3.8</v>
      </c>
      <c r="C40" s="135">
        <v>2.6</v>
      </c>
      <c r="D40" s="135">
        <v>2.8</v>
      </c>
      <c r="E40" s="135">
        <v>3.2</v>
      </c>
      <c r="F40" s="135">
        <v>3</v>
      </c>
      <c r="G40" s="135">
        <v>3.5</v>
      </c>
      <c r="H40" s="135">
        <v>4.4000000000000004</v>
      </c>
      <c r="I40" s="135">
        <v>5.5</v>
      </c>
      <c r="J40" s="135">
        <v>6</v>
      </c>
      <c r="K40" s="135">
        <v>5.5</v>
      </c>
      <c r="L40" s="135">
        <v>5.3</v>
      </c>
      <c r="M40" s="135">
        <v>2.8</v>
      </c>
      <c r="N40" s="135">
        <v>7.8</v>
      </c>
      <c r="O40" s="135">
        <v>4.7</v>
      </c>
      <c r="P40" s="135" t="s">
        <v>548</v>
      </c>
      <c r="Q40" s="135" t="s">
        <v>95</v>
      </c>
      <c r="R40" s="135" t="s">
        <v>95</v>
      </c>
      <c r="S40" s="135" t="s">
        <v>95</v>
      </c>
      <c r="T40" s="135" t="s">
        <v>95</v>
      </c>
      <c r="U40" s="135">
        <v>11.4</v>
      </c>
    </row>
    <row r="41" spans="1:21" x14ac:dyDescent="0.25">
      <c r="A41" s="144" t="s">
        <v>30</v>
      </c>
      <c r="B41" s="135" t="s">
        <v>95</v>
      </c>
      <c r="C41" s="135" t="s">
        <v>95</v>
      </c>
      <c r="D41" s="135" t="s">
        <v>95</v>
      </c>
      <c r="E41" s="135" t="s">
        <v>95</v>
      </c>
      <c r="F41" s="135" t="s">
        <v>95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 t="s">
        <v>95</v>
      </c>
      <c r="L41" s="135" t="s">
        <v>95</v>
      </c>
      <c r="M41" s="135" t="s">
        <v>95</v>
      </c>
      <c r="N41" s="135" t="s">
        <v>95</v>
      </c>
      <c r="O41" s="135" t="s">
        <v>95</v>
      </c>
      <c r="P41" s="135" t="s">
        <v>95</v>
      </c>
      <c r="Q41" s="135" t="s">
        <v>95</v>
      </c>
      <c r="R41" s="135" t="s">
        <v>95</v>
      </c>
      <c r="S41" s="135" t="s">
        <v>95</v>
      </c>
      <c r="T41" s="135" t="s">
        <v>95</v>
      </c>
      <c r="U41" s="135" t="s">
        <v>95</v>
      </c>
    </row>
    <row r="42" spans="1:21" ht="18" x14ac:dyDescent="0.25">
      <c r="A42" s="2" t="s">
        <v>129</v>
      </c>
      <c r="B42" s="72" t="s">
        <v>95</v>
      </c>
      <c r="C42" s="72" t="s">
        <v>95</v>
      </c>
      <c r="D42" s="72" t="s">
        <v>95</v>
      </c>
      <c r="E42" s="72" t="s">
        <v>95</v>
      </c>
      <c r="F42" s="72" t="s">
        <v>95</v>
      </c>
      <c r="G42" s="72" t="s">
        <v>95</v>
      </c>
      <c r="H42" s="72" t="s">
        <v>95</v>
      </c>
      <c r="I42" s="72" t="s">
        <v>95</v>
      </c>
      <c r="J42" s="72" t="s">
        <v>95</v>
      </c>
      <c r="K42" s="72" t="s">
        <v>95</v>
      </c>
      <c r="L42" s="72" t="s">
        <v>95</v>
      </c>
      <c r="M42" s="72" t="s">
        <v>95</v>
      </c>
      <c r="N42" s="72" t="s">
        <v>95</v>
      </c>
      <c r="O42" s="72" t="s">
        <v>95</v>
      </c>
      <c r="P42" s="72" t="s">
        <v>95</v>
      </c>
      <c r="Q42" s="72" t="s">
        <v>95</v>
      </c>
      <c r="R42" s="72" t="s">
        <v>95</v>
      </c>
      <c r="S42" s="72" t="s">
        <v>95</v>
      </c>
      <c r="T42" s="135" t="s">
        <v>95</v>
      </c>
      <c r="U42" s="135" t="s">
        <v>95</v>
      </c>
    </row>
    <row r="43" spans="1:21" x14ac:dyDescent="0.25">
      <c r="A43" s="144" t="s">
        <v>31</v>
      </c>
      <c r="B43" s="135" t="s">
        <v>95</v>
      </c>
      <c r="C43" s="135" t="s">
        <v>95</v>
      </c>
      <c r="D43" s="135" t="s">
        <v>95</v>
      </c>
      <c r="E43" s="135" t="s">
        <v>95</v>
      </c>
      <c r="F43" s="135" t="s">
        <v>95</v>
      </c>
      <c r="G43" s="135" t="s">
        <v>95</v>
      </c>
      <c r="H43" s="135" t="s">
        <v>95</v>
      </c>
      <c r="I43" s="135" t="s">
        <v>95</v>
      </c>
      <c r="J43" s="135" t="s">
        <v>95</v>
      </c>
      <c r="K43" s="135" t="s">
        <v>95</v>
      </c>
      <c r="L43" s="135" t="s">
        <v>95</v>
      </c>
      <c r="M43" s="135" t="s">
        <v>95</v>
      </c>
      <c r="N43" s="135" t="s">
        <v>95</v>
      </c>
      <c r="O43" s="135" t="s">
        <v>95</v>
      </c>
      <c r="P43" s="135" t="s">
        <v>95</v>
      </c>
      <c r="Q43" s="135" t="s">
        <v>95</v>
      </c>
      <c r="R43" s="135" t="s">
        <v>95</v>
      </c>
      <c r="S43" s="135" t="s">
        <v>95</v>
      </c>
      <c r="T43" s="135" t="s">
        <v>95</v>
      </c>
      <c r="U43" s="135" t="s">
        <v>95</v>
      </c>
    </row>
    <row r="44" spans="1:21" x14ac:dyDescent="0.25">
      <c r="A44" s="144" t="s">
        <v>32</v>
      </c>
      <c r="B44" s="135" t="s">
        <v>95</v>
      </c>
      <c r="C44" s="135" t="s">
        <v>95</v>
      </c>
      <c r="D44" s="135" t="s">
        <v>95</v>
      </c>
      <c r="E44" s="135" t="s">
        <v>95</v>
      </c>
      <c r="F44" s="135" t="s">
        <v>95</v>
      </c>
      <c r="G44" s="135" t="s">
        <v>95</v>
      </c>
      <c r="H44" s="135" t="s">
        <v>95</v>
      </c>
      <c r="I44" s="135" t="s">
        <v>95</v>
      </c>
      <c r="J44" s="135" t="s">
        <v>95</v>
      </c>
      <c r="K44" s="135" t="s">
        <v>95</v>
      </c>
      <c r="L44" s="135" t="s">
        <v>95</v>
      </c>
      <c r="M44" s="135" t="s">
        <v>95</v>
      </c>
      <c r="N44" s="135" t="s">
        <v>95</v>
      </c>
      <c r="O44" s="135" t="s">
        <v>95</v>
      </c>
      <c r="P44" s="135" t="s">
        <v>95</v>
      </c>
      <c r="Q44" s="135" t="s">
        <v>95</v>
      </c>
      <c r="R44" s="135" t="s">
        <v>95</v>
      </c>
      <c r="S44" s="135" t="s">
        <v>95</v>
      </c>
      <c r="T44" s="135" t="s">
        <v>95</v>
      </c>
      <c r="U44" s="135" t="s">
        <v>95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 t="s">
        <v>95</v>
      </c>
      <c r="Q45" s="135" t="s">
        <v>95</v>
      </c>
      <c r="R45" s="135" t="s">
        <v>95</v>
      </c>
      <c r="S45" s="135" t="s">
        <v>95</v>
      </c>
      <c r="T45" s="135" t="s">
        <v>95</v>
      </c>
      <c r="U45" s="135" t="s">
        <v>95</v>
      </c>
    </row>
    <row r="46" spans="1:21" x14ac:dyDescent="0.25">
      <c r="A46" s="144" t="s">
        <v>34</v>
      </c>
      <c r="B46" s="135" t="s">
        <v>95</v>
      </c>
      <c r="C46" s="135" t="s">
        <v>95</v>
      </c>
      <c r="D46" s="135" t="s">
        <v>95</v>
      </c>
      <c r="E46" s="135" t="s">
        <v>95</v>
      </c>
      <c r="F46" s="135" t="s">
        <v>95</v>
      </c>
      <c r="G46" s="135" t="s">
        <v>95</v>
      </c>
      <c r="H46" s="135" t="s">
        <v>95</v>
      </c>
      <c r="I46" s="135" t="s">
        <v>95</v>
      </c>
      <c r="J46" s="135" t="s">
        <v>95</v>
      </c>
      <c r="K46" s="135" t="s">
        <v>95</v>
      </c>
      <c r="L46" s="135" t="s">
        <v>95</v>
      </c>
      <c r="M46" s="135" t="s">
        <v>95</v>
      </c>
      <c r="N46" s="135" t="s">
        <v>95</v>
      </c>
      <c r="O46" s="135" t="s">
        <v>95</v>
      </c>
      <c r="P46" s="135" t="s">
        <v>95</v>
      </c>
      <c r="Q46" s="135" t="s">
        <v>95</v>
      </c>
      <c r="R46" s="135" t="s">
        <v>95</v>
      </c>
      <c r="S46" s="135" t="s">
        <v>95</v>
      </c>
      <c r="T46" s="135" t="s">
        <v>95</v>
      </c>
      <c r="U46" s="135" t="s">
        <v>95</v>
      </c>
    </row>
    <row r="47" spans="1:21" x14ac:dyDescent="0.25">
      <c r="A47" s="144" t="s">
        <v>35</v>
      </c>
      <c r="B47" s="135" t="s">
        <v>95</v>
      </c>
      <c r="C47" s="135" t="s">
        <v>95</v>
      </c>
      <c r="D47" s="135" t="s">
        <v>95</v>
      </c>
      <c r="E47" s="135" t="s">
        <v>95</v>
      </c>
      <c r="F47" s="135" t="s">
        <v>95</v>
      </c>
      <c r="G47" s="135" t="s">
        <v>95</v>
      </c>
      <c r="H47" s="135" t="s">
        <v>95</v>
      </c>
      <c r="I47" s="135" t="s">
        <v>95</v>
      </c>
      <c r="J47" s="135" t="s">
        <v>95</v>
      </c>
      <c r="K47" s="135" t="s">
        <v>95</v>
      </c>
      <c r="L47" s="135" t="s">
        <v>95</v>
      </c>
      <c r="M47" s="135" t="s">
        <v>95</v>
      </c>
      <c r="N47" s="135" t="s">
        <v>95</v>
      </c>
      <c r="O47" s="135" t="s">
        <v>95</v>
      </c>
      <c r="P47" s="135" t="s">
        <v>95</v>
      </c>
      <c r="Q47" s="135" t="s">
        <v>95</v>
      </c>
      <c r="R47" s="135" t="s">
        <v>95</v>
      </c>
      <c r="S47" s="135" t="s">
        <v>95</v>
      </c>
      <c r="T47" s="135" t="s">
        <v>95</v>
      </c>
      <c r="U47" s="135" t="s">
        <v>95</v>
      </c>
    </row>
    <row r="48" spans="1:21" x14ac:dyDescent="0.25">
      <c r="A48" s="144" t="s">
        <v>36</v>
      </c>
      <c r="B48" s="135" t="s">
        <v>95</v>
      </c>
      <c r="C48" s="135" t="s">
        <v>95</v>
      </c>
      <c r="D48" s="135" t="s">
        <v>95</v>
      </c>
      <c r="E48" s="135" t="s">
        <v>95</v>
      </c>
      <c r="F48" s="135" t="s">
        <v>95</v>
      </c>
      <c r="G48" s="135" t="s">
        <v>95</v>
      </c>
      <c r="H48" s="135" t="s">
        <v>95</v>
      </c>
      <c r="I48" s="135" t="s">
        <v>95</v>
      </c>
      <c r="J48" s="135" t="s">
        <v>95</v>
      </c>
      <c r="K48" s="135" t="s">
        <v>95</v>
      </c>
      <c r="L48" s="135" t="s">
        <v>95</v>
      </c>
      <c r="M48" s="135" t="s">
        <v>95</v>
      </c>
      <c r="N48" s="135" t="s">
        <v>95</v>
      </c>
      <c r="O48" s="135" t="s">
        <v>95</v>
      </c>
      <c r="P48" s="135" t="s">
        <v>95</v>
      </c>
      <c r="Q48" s="135" t="s">
        <v>95</v>
      </c>
      <c r="R48" s="135" t="s">
        <v>95</v>
      </c>
      <c r="S48" s="135" t="s">
        <v>95</v>
      </c>
      <c r="T48" s="135" t="s">
        <v>95</v>
      </c>
      <c r="U48" s="135" t="s">
        <v>95</v>
      </c>
    </row>
    <row r="49" spans="1:21" x14ac:dyDescent="0.25">
      <c r="A49" s="144" t="s">
        <v>37</v>
      </c>
      <c r="B49" s="135" t="s">
        <v>95</v>
      </c>
      <c r="C49" s="135" t="s">
        <v>95</v>
      </c>
      <c r="D49" s="135" t="s">
        <v>95</v>
      </c>
      <c r="E49" s="135" t="s">
        <v>95</v>
      </c>
      <c r="F49" s="135" t="s">
        <v>95</v>
      </c>
      <c r="G49" s="135" t="s">
        <v>95</v>
      </c>
      <c r="H49" s="135" t="s">
        <v>95</v>
      </c>
      <c r="I49" s="135" t="s">
        <v>95</v>
      </c>
      <c r="J49" s="135" t="s">
        <v>95</v>
      </c>
      <c r="K49" s="135" t="s">
        <v>95</v>
      </c>
      <c r="L49" s="135" t="s">
        <v>95</v>
      </c>
      <c r="M49" s="135" t="s">
        <v>95</v>
      </c>
      <c r="N49" s="135" t="s">
        <v>95</v>
      </c>
      <c r="O49" s="135" t="s">
        <v>95</v>
      </c>
      <c r="P49" s="135" t="s">
        <v>95</v>
      </c>
      <c r="Q49" s="135" t="s">
        <v>95</v>
      </c>
      <c r="R49" s="135" t="s">
        <v>95</v>
      </c>
      <c r="S49" s="135" t="s">
        <v>95</v>
      </c>
      <c r="T49" s="135" t="s">
        <v>95</v>
      </c>
      <c r="U49" s="135" t="s">
        <v>95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 t="s">
        <v>95</v>
      </c>
      <c r="Q50" s="135" t="s">
        <v>95</v>
      </c>
      <c r="R50" s="135" t="s">
        <v>95</v>
      </c>
      <c r="S50" s="135" t="s">
        <v>95</v>
      </c>
      <c r="T50" s="135" t="s">
        <v>95</v>
      </c>
      <c r="U50" s="135" t="s">
        <v>95</v>
      </c>
    </row>
    <row r="51" spans="1:21" ht="18" x14ac:dyDescent="0.25">
      <c r="A51" s="2" t="s">
        <v>89</v>
      </c>
      <c r="B51" s="72" t="s">
        <v>95</v>
      </c>
      <c r="C51" s="72" t="s">
        <v>95</v>
      </c>
      <c r="D51" s="72" t="s">
        <v>95</v>
      </c>
      <c r="E51" s="72" t="s">
        <v>95</v>
      </c>
      <c r="F51" s="72" t="s">
        <v>95</v>
      </c>
      <c r="G51" s="72" t="s">
        <v>95</v>
      </c>
      <c r="H51" s="72" t="s">
        <v>95</v>
      </c>
      <c r="I51" s="72" t="s">
        <v>95</v>
      </c>
      <c r="J51" s="72" t="s">
        <v>95</v>
      </c>
      <c r="K51" s="72" t="s">
        <v>95</v>
      </c>
      <c r="L51" s="72" t="s">
        <v>95</v>
      </c>
      <c r="M51" s="72" t="s">
        <v>95</v>
      </c>
      <c r="N51" s="72" t="s">
        <v>95</v>
      </c>
      <c r="O51" s="72" t="s">
        <v>95</v>
      </c>
      <c r="P51" s="72" t="s">
        <v>95</v>
      </c>
      <c r="Q51" s="72" t="s">
        <v>95</v>
      </c>
      <c r="R51" s="72" t="s">
        <v>95</v>
      </c>
      <c r="S51" s="72" t="s">
        <v>95</v>
      </c>
      <c r="T51" s="135" t="s">
        <v>95</v>
      </c>
      <c r="U51" s="135" t="s">
        <v>95</v>
      </c>
    </row>
    <row r="52" spans="1:21" x14ac:dyDescent="0.25">
      <c r="A52" s="144" t="s">
        <v>39</v>
      </c>
      <c r="B52" s="135" t="s">
        <v>95</v>
      </c>
      <c r="C52" s="135" t="s">
        <v>95</v>
      </c>
      <c r="D52" s="135" t="s">
        <v>95</v>
      </c>
      <c r="E52" s="135" t="s">
        <v>95</v>
      </c>
      <c r="F52" s="135" t="s">
        <v>95</v>
      </c>
      <c r="G52" s="135" t="s">
        <v>95</v>
      </c>
      <c r="H52" s="135" t="s">
        <v>95</v>
      </c>
      <c r="I52" s="135" t="s">
        <v>95</v>
      </c>
      <c r="J52" s="135" t="s">
        <v>95</v>
      </c>
      <c r="K52" s="135" t="s">
        <v>95</v>
      </c>
      <c r="L52" s="135" t="s">
        <v>95</v>
      </c>
      <c r="M52" s="135" t="s">
        <v>95</v>
      </c>
      <c r="N52" s="135" t="s">
        <v>95</v>
      </c>
      <c r="O52" s="135" t="s">
        <v>95</v>
      </c>
      <c r="P52" s="135" t="s">
        <v>95</v>
      </c>
      <c r="Q52" s="135" t="s">
        <v>95</v>
      </c>
      <c r="R52" s="135" t="s">
        <v>95</v>
      </c>
      <c r="S52" s="135" t="s">
        <v>95</v>
      </c>
      <c r="T52" s="135" t="s">
        <v>95</v>
      </c>
      <c r="U52" s="135" t="s">
        <v>95</v>
      </c>
    </row>
    <row r="53" spans="1:21" x14ac:dyDescent="0.25">
      <c r="A53" s="144" t="s">
        <v>40</v>
      </c>
      <c r="B53" s="135" t="s">
        <v>95</v>
      </c>
      <c r="C53" s="135" t="s">
        <v>95</v>
      </c>
      <c r="D53" s="135" t="s">
        <v>95</v>
      </c>
      <c r="E53" s="135" t="s">
        <v>95</v>
      </c>
      <c r="F53" s="135" t="s">
        <v>95</v>
      </c>
      <c r="G53" s="135" t="s">
        <v>95</v>
      </c>
      <c r="H53" s="135" t="s">
        <v>95</v>
      </c>
      <c r="I53" s="135" t="s">
        <v>95</v>
      </c>
      <c r="J53" s="135" t="s">
        <v>95</v>
      </c>
      <c r="K53" s="135" t="s">
        <v>95</v>
      </c>
      <c r="L53" s="135" t="s">
        <v>95</v>
      </c>
      <c r="M53" s="135" t="s">
        <v>95</v>
      </c>
      <c r="N53" s="135" t="s">
        <v>95</v>
      </c>
      <c r="O53" s="135" t="s">
        <v>95</v>
      </c>
      <c r="P53" s="135" t="s">
        <v>95</v>
      </c>
      <c r="Q53" s="135" t="s">
        <v>95</v>
      </c>
      <c r="R53" s="135" t="s">
        <v>95</v>
      </c>
      <c r="S53" s="135" t="s">
        <v>95</v>
      </c>
      <c r="T53" s="135" t="s">
        <v>95</v>
      </c>
      <c r="U53" s="135" t="s">
        <v>95</v>
      </c>
    </row>
    <row r="54" spans="1:21" ht="19.5" x14ac:dyDescent="0.25">
      <c r="A54" s="144" t="s">
        <v>41</v>
      </c>
      <c r="B54" s="135" t="s">
        <v>95</v>
      </c>
      <c r="C54" s="135" t="s">
        <v>95</v>
      </c>
      <c r="D54" s="135" t="s">
        <v>95</v>
      </c>
      <c r="E54" s="135" t="s">
        <v>95</v>
      </c>
      <c r="F54" s="135" t="s">
        <v>95</v>
      </c>
      <c r="G54" s="135" t="s">
        <v>95</v>
      </c>
      <c r="H54" s="135" t="s">
        <v>95</v>
      </c>
      <c r="I54" s="135" t="s">
        <v>95</v>
      </c>
      <c r="J54" s="135" t="s">
        <v>95</v>
      </c>
      <c r="K54" s="135" t="s">
        <v>95</v>
      </c>
      <c r="L54" s="135" t="s">
        <v>95</v>
      </c>
      <c r="M54" s="135" t="s">
        <v>95</v>
      </c>
      <c r="N54" s="135" t="s">
        <v>95</v>
      </c>
      <c r="O54" s="135" t="s">
        <v>95</v>
      </c>
      <c r="P54" s="135" t="s">
        <v>95</v>
      </c>
      <c r="Q54" s="135" t="s">
        <v>95</v>
      </c>
      <c r="R54" s="135" t="s">
        <v>95</v>
      </c>
      <c r="S54" s="135" t="s">
        <v>95</v>
      </c>
      <c r="T54" s="135" t="s">
        <v>95</v>
      </c>
      <c r="U54" s="135" t="s">
        <v>95</v>
      </c>
    </row>
    <row r="55" spans="1:21" ht="19.5" x14ac:dyDescent="0.25">
      <c r="A55" s="144" t="s">
        <v>42</v>
      </c>
      <c r="B55" s="135" t="s">
        <v>95</v>
      </c>
      <c r="C55" s="135" t="s">
        <v>95</v>
      </c>
      <c r="D55" s="135" t="s">
        <v>95</v>
      </c>
      <c r="E55" s="135" t="s">
        <v>95</v>
      </c>
      <c r="F55" s="135" t="s">
        <v>95</v>
      </c>
      <c r="G55" s="135" t="s">
        <v>95</v>
      </c>
      <c r="H55" s="135" t="s">
        <v>95</v>
      </c>
      <c r="I55" s="135" t="s">
        <v>95</v>
      </c>
      <c r="J55" s="135" t="s">
        <v>95</v>
      </c>
      <c r="K55" s="135" t="s">
        <v>95</v>
      </c>
      <c r="L55" s="135" t="s">
        <v>95</v>
      </c>
      <c r="M55" s="135" t="s">
        <v>95</v>
      </c>
      <c r="N55" s="135" t="s">
        <v>95</v>
      </c>
      <c r="O55" s="135" t="s">
        <v>95</v>
      </c>
      <c r="P55" s="135" t="s">
        <v>95</v>
      </c>
      <c r="Q55" s="135" t="s">
        <v>95</v>
      </c>
      <c r="R55" s="135" t="s">
        <v>95</v>
      </c>
      <c r="S55" s="135" t="s">
        <v>95</v>
      </c>
      <c r="T55" s="135" t="s">
        <v>95</v>
      </c>
      <c r="U55" s="135" t="s">
        <v>95</v>
      </c>
    </row>
    <row r="56" spans="1:21" ht="19.5" x14ac:dyDescent="0.25">
      <c r="A56" s="144" t="s">
        <v>43</v>
      </c>
      <c r="B56" s="135" t="s">
        <v>95</v>
      </c>
      <c r="C56" s="135" t="s">
        <v>95</v>
      </c>
      <c r="D56" s="135" t="s">
        <v>95</v>
      </c>
      <c r="E56" s="135" t="s">
        <v>95</v>
      </c>
      <c r="F56" s="135" t="s">
        <v>95</v>
      </c>
      <c r="G56" s="135" t="s">
        <v>95</v>
      </c>
      <c r="H56" s="135" t="s">
        <v>95</v>
      </c>
      <c r="I56" s="135" t="s">
        <v>95</v>
      </c>
      <c r="J56" s="135" t="s">
        <v>95</v>
      </c>
      <c r="K56" s="135" t="s">
        <v>95</v>
      </c>
      <c r="L56" s="135" t="s">
        <v>95</v>
      </c>
      <c r="M56" s="135" t="s">
        <v>95</v>
      </c>
      <c r="N56" s="135" t="s">
        <v>95</v>
      </c>
      <c r="O56" s="135" t="s">
        <v>95</v>
      </c>
      <c r="P56" s="135" t="s">
        <v>95</v>
      </c>
      <c r="Q56" s="135" t="s">
        <v>95</v>
      </c>
      <c r="R56" s="135" t="s">
        <v>95</v>
      </c>
      <c r="S56" s="135" t="s">
        <v>95</v>
      </c>
      <c r="T56" s="135" t="s">
        <v>95</v>
      </c>
      <c r="U56" s="135" t="s">
        <v>95</v>
      </c>
    </row>
    <row r="57" spans="1:21" x14ac:dyDescent="0.25">
      <c r="A57" s="144" t="s">
        <v>44</v>
      </c>
      <c r="B57" s="135" t="s">
        <v>95</v>
      </c>
      <c r="C57" s="135" t="s">
        <v>95</v>
      </c>
      <c r="D57" s="135" t="s">
        <v>95</v>
      </c>
      <c r="E57" s="135" t="s">
        <v>95</v>
      </c>
      <c r="F57" s="135" t="s">
        <v>95</v>
      </c>
      <c r="G57" s="135" t="s">
        <v>95</v>
      </c>
      <c r="H57" s="135" t="s">
        <v>95</v>
      </c>
      <c r="I57" s="135" t="s">
        <v>95</v>
      </c>
      <c r="J57" s="135" t="s">
        <v>95</v>
      </c>
      <c r="K57" s="135" t="s">
        <v>95</v>
      </c>
      <c r="L57" s="135" t="s">
        <v>95</v>
      </c>
      <c r="M57" s="135" t="s">
        <v>95</v>
      </c>
      <c r="N57" s="135" t="s">
        <v>95</v>
      </c>
      <c r="O57" s="135" t="s">
        <v>95</v>
      </c>
      <c r="P57" s="135" t="s">
        <v>95</v>
      </c>
      <c r="Q57" s="135" t="s">
        <v>95</v>
      </c>
      <c r="R57" s="135" t="s">
        <v>95</v>
      </c>
      <c r="S57" s="135" t="s">
        <v>95</v>
      </c>
      <c r="T57" s="135" t="s">
        <v>95</v>
      </c>
      <c r="U57" s="135" t="s">
        <v>95</v>
      </c>
    </row>
    <row r="58" spans="1:21" x14ac:dyDescent="0.25">
      <c r="A58" s="144" t="s">
        <v>45</v>
      </c>
      <c r="B58" s="135" t="s">
        <v>95</v>
      </c>
      <c r="C58" s="135" t="s">
        <v>95</v>
      </c>
      <c r="D58" s="135" t="s">
        <v>95</v>
      </c>
      <c r="E58" s="135" t="s">
        <v>95</v>
      </c>
      <c r="F58" s="135" t="s">
        <v>95</v>
      </c>
      <c r="G58" s="135" t="s">
        <v>95</v>
      </c>
      <c r="H58" s="135" t="s">
        <v>95</v>
      </c>
      <c r="I58" s="135" t="s">
        <v>95</v>
      </c>
      <c r="J58" s="135" t="s">
        <v>95</v>
      </c>
      <c r="K58" s="135" t="s">
        <v>95</v>
      </c>
      <c r="L58" s="135" t="s">
        <v>95</v>
      </c>
      <c r="M58" s="135" t="s">
        <v>95</v>
      </c>
      <c r="N58" s="135" t="s">
        <v>95</v>
      </c>
      <c r="O58" s="135" t="s">
        <v>95</v>
      </c>
      <c r="P58" s="135" t="s">
        <v>95</v>
      </c>
      <c r="Q58" s="135" t="s">
        <v>95</v>
      </c>
      <c r="R58" s="135" t="s">
        <v>95</v>
      </c>
      <c r="S58" s="135" t="s">
        <v>95</v>
      </c>
      <c r="T58" s="135" t="s">
        <v>95</v>
      </c>
      <c r="U58" s="135" t="s">
        <v>95</v>
      </c>
    </row>
    <row r="59" spans="1:21" ht="18" x14ac:dyDescent="0.25">
      <c r="A59" s="2" t="s">
        <v>121</v>
      </c>
      <c r="B59" s="72">
        <v>5.0999999999999996</v>
      </c>
      <c r="C59" s="72">
        <v>4.7</v>
      </c>
      <c r="D59" s="72">
        <v>2.6</v>
      </c>
      <c r="E59" s="72">
        <v>5.3</v>
      </c>
      <c r="F59" s="72">
        <v>4.5999999999999996</v>
      </c>
      <c r="G59" s="72">
        <v>5.5</v>
      </c>
      <c r="H59" s="72">
        <v>4.5</v>
      </c>
      <c r="I59" s="72">
        <v>5.4</v>
      </c>
      <c r="J59" s="72">
        <v>5.7</v>
      </c>
      <c r="K59" s="72">
        <v>7.2</v>
      </c>
      <c r="L59" s="72">
        <v>5.4</v>
      </c>
      <c r="M59" s="72">
        <v>8.6999999999999993</v>
      </c>
      <c r="N59" s="72">
        <v>9.6</v>
      </c>
      <c r="O59" s="72">
        <v>7.3</v>
      </c>
      <c r="P59" s="72">
        <v>7.8</v>
      </c>
      <c r="Q59" s="72">
        <v>8.6999999999999993</v>
      </c>
      <c r="R59" s="72">
        <v>9.1999999999999993</v>
      </c>
      <c r="S59" s="72">
        <v>10.7</v>
      </c>
      <c r="T59" s="72">
        <v>8.6999999999999993</v>
      </c>
      <c r="U59" s="72">
        <v>8.9</v>
      </c>
    </row>
    <row r="60" spans="1:21" x14ac:dyDescent="0.25">
      <c r="A60" s="144" t="s">
        <v>46</v>
      </c>
      <c r="B60" s="135">
        <v>1.9</v>
      </c>
      <c r="C60" s="135" t="s">
        <v>95</v>
      </c>
      <c r="D60" s="135">
        <v>3</v>
      </c>
      <c r="E60" s="135" t="s">
        <v>95</v>
      </c>
      <c r="F60" s="135" t="s">
        <v>95</v>
      </c>
      <c r="G60" s="135">
        <v>3.2</v>
      </c>
      <c r="H60" s="135" t="s">
        <v>95</v>
      </c>
      <c r="I60" s="135" t="s">
        <v>95</v>
      </c>
      <c r="J60" s="135" t="s">
        <v>95</v>
      </c>
      <c r="K60" s="135" t="s">
        <v>95</v>
      </c>
      <c r="L60" s="135" t="s">
        <v>95</v>
      </c>
      <c r="M60" s="135" t="s">
        <v>95</v>
      </c>
      <c r="N60" s="135" t="s">
        <v>95</v>
      </c>
      <c r="O60" s="135" t="s">
        <v>95</v>
      </c>
      <c r="P60" s="135" t="s">
        <v>95</v>
      </c>
      <c r="Q60" s="135" t="s">
        <v>95</v>
      </c>
      <c r="R60" s="135" t="s">
        <v>95</v>
      </c>
      <c r="S60" s="135" t="s">
        <v>95</v>
      </c>
      <c r="T60" s="135" t="s">
        <v>95</v>
      </c>
      <c r="U60" s="135" t="s">
        <v>95</v>
      </c>
    </row>
    <row r="61" spans="1:21" x14ac:dyDescent="0.25">
      <c r="A61" s="144" t="s">
        <v>47</v>
      </c>
      <c r="B61" s="135">
        <v>5.4</v>
      </c>
      <c r="C61" s="135">
        <v>3.7</v>
      </c>
      <c r="D61" s="135">
        <v>5</v>
      </c>
      <c r="E61" s="135">
        <v>5.3</v>
      </c>
      <c r="F61" s="135">
        <v>4.7</v>
      </c>
      <c r="G61" s="135">
        <v>5.6</v>
      </c>
      <c r="H61" s="135">
        <v>2.2999999999999998</v>
      </c>
      <c r="I61" s="135">
        <v>3.5</v>
      </c>
      <c r="J61" s="135">
        <v>4.5</v>
      </c>
      <c r="K61" s="135">
        <v>4</v>
      </c>
      <c r="L61" s="135">
        <v>0.9</v>
      </c>
      <c r="M61" s="135">
        <v>6</v>
      </c>
      <c r="N61" s="135">
        <v>3.6</v>
      </c>
      <c r="O61" s="135">
        <v>0.5</v>
      </c>
      <c r="P61" s="135">
        <v>0.7</v>
      </c>
      <c r="Q61" s="135">
        <v>0.8</v>
      </c>
      <c r="R61" s="135" t="s">
        <v>95</v>
      </c>
      <c r="S61" s="135" t="s">
        <v>95</v>
      </c>
      <c r="T61" s="135">
        <v>1.3</v>
      </c>
      <c r="U61" s="135">
        <v>3.4</v>
      </c>
    </row>
    <row r="62" spans="1:21" x14ac:dyDescent="0.25">
      <c r="A62" s="144" t="s">
        <v>48</v>
      </c>
      <c r="B62" s="135" t="s">
        <v>95</v>
      </c>
      <c r="C62" s="135" t="s">
        <v>95</v>
      </c>
      <c r="D62" s="135" t="s">
        <v>95</v>
      </c>
      <c r="E62" s="135" t="s">
        <v>95</v>
      </c>
      <c r="F62" s="135" t="s">
        <v>95</v>
      </c>
      <c r="G62" s="135" t="s">
        <v>95</v>
      </c>
      <c r="H62" s="135" t="s">
        <v>95</v>
      </c>
      <c r="I62" s="135" t="s">
        <v>95</v>
      </c>
      <c r="J62" s="135" t="s">
        <v>95</v>
      </c>
      <c r="K62" s="135" t="s">
        <v>95</v>
      </c>
      <c r="L62" s="135" t="s">
        <v>95</v>
      </c>
      <c r="M62" s="135" t="s">
        <v>95</v>
      </c>
      <c r="N62" s="135" t="s">
        <v>95</v>
      </c>
      <c r="O62" s="135" t="s">
        <v>95</v>
      </c>
      <c r="P62" s="135" t="s">
        <v>95</v>
      </c>
      <c r="Q62" s="135" t="s">
        <v>95</v>
      </c>
      <c r="R62" s="135" t="s">
        <v>95</v>
      </c>
      <c r="S62" s="135" t="s">
        <v>95</v>
      </c>
      <c r="T62" s="135" t="s">
        <v>95</v>
      </c>
      <c r="U62" s="135" t="s">
        <v>95</v>
      </c>
    </row>
    <row r="63" spans="1:21" x14ac:dyDescent="0.25">
      <c r="A63" s="144" t="s">
        <v>49</v>
      </c>
      <c r="B63" s="135">
        <v>5.3</v>
      </c>
      <c r="C63" s="135">
        <v>2.9</v>
      </c>
      <c r="D63" s="135">
        <v>2</v>
      </c>
      <c r="E63" s="135">
        <v>3.2</v>
      </c>
      <c r="F63" s="135">
        <v>7.5</v>
      </c>
      <c r="G63" s="135">
        <v>7.5</v>
      </c>
      <c r="H63" s="135">
        <v>6.7</v>
      </c>
      <c r="I63" s="135">
        <v>9.5</v>
      </c>
      <c r="J63" s="135">
        <v>8.9</v>
      </c>
      <c r="K63" s="135">
        <v>9</v>
      </c>
      <c r="L63" s="135">
        <v>0.8</v>
      </c>
      <c r="M63" s="135">
        <v>10.3</v>
      </c>
      <c r="N63" s="135">
        <v>12.3</v>
      </c>
      <c r="O63" s="135">
        <v>13.2</v>
      </c>
      <c r="P63" s="135">
        <v>13.5</v>
      </c>
      <c r="Q63" s="135">
        <v>13.3</v>
      </c>
      <c r="R63" s="135">
        <v>13.3</v>
      </c>
      <c r="S63" s="135">
        <v>13.7</v>
      </c>
      <c r="T63" s="135">
        <v>14.3</v>
      </c>
      <c r="U63" s="135">
        <v>11.5</v>
      </c>
    </row>
    <row r="64" spans="1:21" x14ac:dyDescent="0.25">
      <c r="A64" s="144" t="s">
        <v>50</v>
      </c>
      <c r="B64" s="135">
        <v>5.0999999999999996</v>
      </c>
      <c r="C64" s="135">
        <v>5.0999999999999996</v>
      </c>
      <c r="D64" s="135">
        <v>2.5</v>
      </c>
      <c r="E64" s="135">
        <v>5.4</v>
      </c>
      <c r="F64" s="135">
        <v>3.9</v>
      </c>
      <c r="G64" s="135">
        <v>5.0999999999999996</v>
      </c>
      <c r="H64" s="135">
        <v>4.2</v>
      </c>
      <c r="I64" s="135">
        <v>5.0999999999999996</v>
      </c>
      <c r="J64" s="135">
        <v>6.1</v>
      </c>
      <c r="K64" s="135">
        <v>6.7</v>
      </c>
      <c r="L64" s="135">
        <v>5.5</v>
      </c>
      <c r="M64" s="135">
        <v>7.8</v>
      </c>
      <c r="N64" s="135">
        <v>9.1</v>
      </c>
      <c r="O64" s="135">
        <v>3.6</v>
      </c>
      <c r="P64" s="135">
        <v>7</v>
      </c>
      <c r="Q64" s="135">
        <v>6.8</v>
      </c>
      <c r="R64" s="135">
        <v>8</v>
      </c>
      <c r="S64" s="135">
        <v>9.8000000000000007</v>
      </c>
      <c r="T64" s="135">
        <v>6.7</v>
      </c>
      <c r="U64" s="135">
        <v>6.7</v>
      </c>
    </row>
    <row r="65" spans="1:21" x14ac:dyDescent="0.25">
      <c r="A65" s="144" t="s">
        <v>51</v>
      </c>
      <c r="B65" s="135" t="s">
        <v>95</v>
      </c>
      <c r="C65" s="135" t="s">
        <v>95</v>
      </c>
      <c r="D65" s="135" t="s">
        <v>95</v>
      </c>
      <c r="E65" s="135" t="s">
        <v>95</v>
      </c>
      <c r="F65" s="135" t="s">
        <v>95</v>
      </c>
      <c r="G65" s="135" t="s">
        <v>95</v>
      </c>
      <c r="H65" s="135" t="s">
        <v>95</v>
      </c>
      <c r="I65" s="135" t="s">
        <v>95</v>
      </c>
      <c r="J65" s="135" t="s">
        <v>95</v>
      </c>
      <c r="K65" s="135" t="s">
        <v>95</v>
      </c>
      <c r="L65" s="135" t="s">
        <v>95</v>
      </c>
      <c r="M65" s="135" t="s">
        <v>95</v>
      </c>
      <c r="N65" s="135" t="s">
        <v>95</v>
      </c>
      <c r="O65" s="135" t="s">
        <v>95</v>
      </c>
      <c r="P65" s="135" t="s">
        <v>95</v>
      </c>
      <c r="Q65" s="135" t="s">
        <v>95</v>
      </c>
      <c r="R65" s="135" t="s">
        <v>95</v>
      </c>
      <c r="S65" s="135" t="s">
        <v>95</v>
      </c>
      <c r="T65" s="135" t="s">
        <v>95</v>
      </c>
      <c r="U65" s="135" t="s">
        <v>95</v>
      </c>
    </row>
    <row r="66" spans="1:21" x14ac:dyDescent="0.25">
      <c r="A66" s="144" t="s">
        <v>52</v>
      </c>
      <c r="B66" s="135">
        <v>1.4</v>
      </c>
      <c r="C66" s="135">
        <v>1.7</v>
      </c>
      <c r="D66" s="135">
        <v>1.2</v>
      </c>
      <c r="E66" s="135">
        <v>2.2999999999999998</v>
      </c>
      <c r="F66" s="135">
        <v>2.2000000000000002</v>
      </c>
      <c r="G66" s="135">
        <v>2.5</v>
      </c>
      <c r="H66" s="135">
        <v>1.1000000000000001</v>
      </c>
      <c r="I66" s="135">
        <v>2.2999999999999998</v>
      </c>
      <c r="J66" s="135">
        <v>1.5</v>
      </c>
      <c r="K66" s="135">
        <v>2</v>
      </c>
      <c r="L66" s="135" t="s">
        <v>95</v>
      </c>
      <c r="M66" s="135" t="s">
        <v>95</v>
      </c>
      <c r="N66" s="135" t="s">
        <v>95</v>
      </c>
      <c r="O66" s="135" t="s">
        <v>95</v>
      </c>
      <c r="P66" s="135" t="s">
        <v>95</v>
      </c>
      <c r="Q66" s="135" t="s">
        <v>95</v>
      </c>
      <c r="R66" s="135" t="s">
        <v>95</v>
      </c>
      <c r="S66" s="135" t="s">
        <v>95</v>
      </c>
      <c r="T66" s="135" t="s">
        <v>95</v>
      </c>
      <c r="U66" s="135" t="s">
        <v>95</v>
      </c>
    </row>
    <row r="67" spans="1:21" x14ac:dyDescent="0.25">
      <c r="A67" s="144" t="s">
        <v>53</v>
      </c>
      <c r="B67" s="135">
        <v>5.0999999999999996</v>
      </c>
      <c r="C67" s="135">
        <v>4.5</v>
      </c>
      <c r="D67" s="135">
        <v>2.4</v>
      </c>
      <c r="E67" s="135">
        <v>5.0999999999999996</v>
      </c>
      <c r="F67" s="135">
        <v>5.0999999999999996</v>
      </c>
      <c r="G67" s="135">
        <v>5.3</v>
      </c>
      <c r="H67" s="135">
        <v>5.2</v>
      </c>
      <c r="I67" s="135">
        <v>5.9</v>
      </c>
      <c r="J67" s="135">
        <v>4.5</v>
      </c>
      <c r="K67" s="135">
        <v>5.9</v>
      </c>
      <c r="L67" s="135">
        <v>3.5</v>
      </c>
      <c r="M67" s="135">
        <v>6</v>
      </c>
      <c r="N67" s="135">
        <v>4</v>
      </c>
      <c r="O67" s="135">
        <v>3.9</v>
      </c>
      <c r="P67" s="135">
        <v>3</v>
      </c>
      <c r="Q67" s="135">
        <v>3.7</v>
      </c>
      <c r="R67" s="135">
        <v>3.9</v>
      </c>
      <c r="S67" s="135" t="s">
        <v>95</v>
      </c>
      <c r="T67" s="135" t="s">
        <v>95</v>
      </c>
      <c r="U67" s="135" t="s">
        <v>95</v>
      </c>
    </row>
    <row r="68" spans="1:21" x14ac:dyDescent="0.25">
      <c r="A68" s="144" t="s">
        <v>54</v>
      </c>
      <c r="B68" s="135">
        <v>6.1</v>
      </c>
      <c r="C68" s="135">
        <v>5.3</v>
      </c>
      <c r="D68" s="135">
        <v>3.2</v>
      </c>
      <c r="E68" s="135">
        <v>6.1</v>
      </c>
      <c r="F68" s="135">
        <v>6.7</v>
      </c>
      <c r="G68" s="135">
        <v>7.2</v>
      </c>
      <c r="H68" s="135">
        <v>6.3</v>
      </c>
      <c r="I68" s="135">
        <v>6.5</v>
      </c>
      <c r="J68" s="135">
        <v>3.7</v>
      </c>
      <c r="K68" s="135">
        <v>9</v>
      </c>
      <c r="L68" s="135">
        <v>7.7</v>
      </c>
      <c r="M68" s="135">
        <v>11.7</v>
      </c>
      <c r="N68" s="135">
        <v>12.3</v>
      </c>
      <c r="O68" s="135">
        <v>10.4</v>
      </c>
      <c r="P68" s="135">
        <v>9</v>
      </c>
      <c r="Q68" s="135">
        <v>14.3</v>
      </c>
      <c r="R68" s="135">
        <v>10</v>
      </c>
      <c r="S68" s="135">
        <v>11.1</v>
      </c>
      <c r="T68" s="135">
        <v>10.4</v>
      </c>
      <c r="U68" s="135">
        <v>10.3</v>
      </c>
    </row>
    <row r="69" spans="1:21" x14ac:dyDescent="0.25">
      <c r="A69" s="144" t="s">
        <v>55</v>
      </c>
      <c r="B69" s="135" t="s">
        <v>95</v>
      </c>
      <c r="C69" s="135" t="s">
        <v>95</v>
      </c>
      <c r="D69" s="135" t="s">
        <v>95</v>
      </c>
      <c r="E69" s="135" t="s">
        <v>95</v>
      </c>
      <c r="F69" s="135" t="s">
        <v>95</v>
      </c>
      <c r="G69" s="135" t="s">
        <v>95</v>
      </c>
      <c r="H69" s="135" t="s">
        <v>95</v>
      </c>
      <c r="I69" s="135" t="s">
        <v>95</v>
      </c>
      <c r="J69" s="135" t="s">
        <v>95</v>
      </c>
      <c r="K69" s="135" t="s">
        <v>95</v>
      </c>
      <c r="L69" s="135" t="s">
        <v>95</v>
      </c>
      <c r="M69" s="135" t="s">
        <v>95</v>
      </c>
      <c r="N69" s="135" t="s">
        <v>95</v>
      </c>
      <c r="O69" s="135" t="s">
        <v>95</v>
      </c>
      <c r="P69" s="135" t="s">
        <v>95</v>
      </c>
      <c r="Q69" s="135" t="s">
        <v>95</v>
      </c>
      <c r="R69" s="135" t="s">
        <v>95</v>
      </c>
      <c r="S69" s="135" t="s">
        <v>95</v>
      </c>
      <c r="T69" s="135" t="s">
        <v>95</v>
      </c>
      <c r="U69" s="135" t="s">
        <v>95</v>
      </c>
    </row>
    <row r="70" spans="1:21" x14ac:dyDescent="0.25">
      <c r="A70" s="144" t="s">
        <v>56</v>
      </c>
      <c r="B70" s="135">
        <v>2.7</v>
      </c>
      <c r="C70" s="135">
        <v>2</v>
      </c>
      <c r="D70" s="135" t="s">
        <v>95</v>
      </c>
      <c r="E70" s="135" t="s">
        <v>95</v>
      </c>
      <c r="F70" s="135" t="s">
        <v>95</v>
      </c>
      <c r="G70" s="135" t="s">
        <v>95</v>
      </c>
      <c r="H70" s="135">
        <v>7.9</v>
      </c>
      <c r="I70" s="135" t="s">
        <v>95</v>
      </c>
      <c r="J70" s="135" t="s">
        <v>95</v>
      </c>
      <c r="K70" s="135">
        <v>7.6</v>
      </c>
      <c r="L70" s="135">
        <v>1.6</v>
      </c>
      <c r="M70" s="135">
        <v>7</v>
      </c>
      <c r="N70" s="135" t="s">
        <v>548</v>
      </c>
      <c r="O70" s="135" t="s">
        <v>548</v>
      </c>
      <c r="P70" s="135">
        <v>4.2</v>
      </c>
      <c r="Q70" s="135" t="s">
        <v>548</v>
      </c>
      <c r="R70" s="135" t="s">
        <v>95</v>
      </c>
      <c r="S70" s="135" t="s">
        <v>95</v>
      </c>
      <c r="T70" s="135" t="s">
        <v>95</v>
      </c>
      <c r="U70" s="135" t="s">
        <v>95</v>
      </c>
    </row>
    <row r="71" spans="1:21" x14ac:dyDescent="0.25">
      <c r="A71" s="144" t="s">
        <v>57</v>
      </c>
      <c r="B71" s="135" t="s">
        <v>95</v>
      </c>
      <c r="C71" s="135" t="s">
        <v>95</v>
      </c>
      <c r="D71" s="135" t="s">
        <v>95</v>
      </c>
      <c r="E71" s="135" t="s">
        <v>95</v>
      </c>
      <c r="F71" s="135" t="s">
        <v>95</v>
      </c>
      <c r="G71" s="135" t="s">
        <v>95</v>
      </c>
      <c r="H71" s="135" t="s">
        <v>95</v>
      </c>
      <c r="I71" s="135" t="s">
        <v>95</v>
      </c>
      <c r="J71" s="135" t="s">
        <v>95</v>
      </c>
      <c r="K71" s="135" t="s">
        <v>95</v>
      </c>
      <c r="L71" s="135" t="s">
        <v>95</v>
      </c>
      <c r="M71" s="135" t="s">
        <v>95</v>
      </c>
      <c r="N71" s="135" t="s">
        <v>95</v>
      </c>
      <c r="O71" s="135" t="s">
        <v>95</v>
      </c>
      <c r="P71" s="135" t="s">
        <v>95</v>
      </c>
      <c r="Q71" s="135" t="s">
        <v>95</v>
      </c>
      <c r="R71" s="135" t="s">
        <v>95</v>
      </c>
      <c r="S71" s="135" t="s">
        <v>95</v>
      </c>
      <c r="T71" s="135" t="s">
        <v>95</v>
      </c>
      <c r="U71" s="135" t="s">
        <v>95</v>
      </c>
    </row>
    <row r="72" spans="1:21" x14ac:dyDescent="0.25">
      <c r="A72" s="144" t="s">
        <v>58</v>
      </c>
      <c r="B72" s="135" t="s">
        <v>95</v>
      </c>
      <c r="C72" s="135" t="s">
        <v>95</v>
      </c>
      <c r="D72" s="135" t="s">
        <v>95</v>
      </c>
      <c r="E72" s="135" t="s">
        <v>95</v>
      </c>
      <c r="F72" s="135" t="s">
        <v>95</v>
      </c>
      <c r="G72" s="135" t="s">
        <v>95</v>
      </c>
      <c r="H72" s="135" t="s">
        <v>95</v>
      </c>
      <c r="I72" s="135" t="s">
        <v>95</v>
      </c>
      <c r="J72" s="135" t="s">
        <v>95</v>
      </c>
      <c r="K72" s="135" t="s">
        <v>95</v>
      </c>
      <c r="L72" s="135" t="s">
        <v>95</v>
      </c>
      <c r="M72" s="135" t="s">
        <v>95</v>
      </c>
      <c r="N72" s="135" t="s">
        <v>95</v>
      </c>
      <c r="O72" s="135" t="s">
        <v>95</v>
      </c>
      <c r="P72" s="135" t="s">
        <v>95</v>
      </c>
      <c r="Q72" s="135" t="s">
        <v>95</v>
      </c>
      <c r="R72" s="135" t="s">
        <v>95</v>
      </c>
      <c r="S72" s="135" t="s">
        <v>95</v>
      </c>
      <c r="T72" s="135" t="s">
        <v>95</v>
      </c>
      <c r="U72" s="135" t="s">
        <v>95</v>
      </c>
    </row>
    <row r="73" spans="1:21" x14ac:dyDescent="0.25">
      <c r="A73" s="144" t="s">
        <v>59</v>
      </c>
      <c r="B73" s="135" t="s">
        <v>95</v>
      </c>
      <c r="C73" s="135" t="s">
        <v>95</v>
      </c>
      <c r="D73" s="135" t="s">
        <v>95</v>
      </c>
      <c r="E73" s="135" t="s">
        <v>95</v>
      </c>
      <c r="F73" s="135" t="s">
        <v>95</v>
      </c>
      <c r="G73" s="135" t="s">
        <v>95</v>
      </c>
      <c r="H73" s="135" t="s">
        <v>95</v>
      </c>
      <c r="I73" s="135" t="s">
        <v>95</v>
      </c>
      <c r="J73" s="135" t="s">
        <v>95</v>
      </c>
      <c r="K73" s="135" t="s">
        <v>95</v>
      </c>
      <c r="L73" s="135" t="s">
        <v>95</v>
      </c>
      <c r="M73" s="135" t="s">
        <v>95</v>
      </c>
      <c r="N73" s="135" t="s">
        <v>95</v>
      </c>
      <c r="O73" s="135" t="s">
        <v>95</v>
      </c>
      <c r="P73" s="135" t="s">
        <v>95</v>
      </c>
      <c r="Q73" s="135" t="s">
        <v>95</v>
      </c>
      <c r="R73" s="135" t="s">
        <v>95</v>
      </c>
      <c r="S73" s="135" t="s">
        <v>95</v>
      </c>
      <c r="T73" s="135" t="s">
        <v>95</v>
      </c>
      <c r="U73" s="135" t="s">
        <v>95</v>
      </c>
    </row>
    <row r="74" spans="1:21" ht="18" x14ac:dyDescent="0.25">
      <c r="A74" s="2" t="s">
        <v>122</v>
      </c>
      <c r="B74" s="72">
        <v>2.5</v>
      </c>
      <c r="C74" s="72">
        <v>2</v>
      </c>
      <c r="D74" s="72">
        <v>4.9000000000000004</v>
      </c>
      <c r="E74" s="72">
        <v>6</v>
      </c>
      <c r="F74" s="72">
        <v>5.9</v>
      </c>
      <c r="G74" s="72">
        <v>5.3</v>
      </c>
      <c r="H74" s="72">
        <v>2.8</v>
      </c>
      <c r="I74" s="72">
        <v>2.6</v>
      </c>
      <c r="J74" s="72">
        <v>2.5</v>
      </c>
      <c r="K74" s="72">
        <v>2</v>
      </c>
      <c r="L74" s="72">
        <v>0.9</v>
      </c>
      <c r="M74" s="72">
        <v>6.2</v>
      </c>
      <c r="N74" s="72">
        <v>4.7</v>
      </c>
      <c r="O74" s="72">
        <v>3.7</v>
      </c>
      <c r="P74" s="72">
        <v>7.5</v>
      </c>
      <c r="Q74" s="72">
        <v>5.7</v>
      </c>
      <c r="R74" s="72">
        <v>6.6</v>
      </c>
      <c r="S74" s="72">
        <v>4.0999999999999996</v>
      </c>
      <c r="T74" s="72">
        <v>3.6</v>
      </c>
      <c r="U74" s="72">
        <v>4.8</v>
      </c>
    </row>
    <row r="75" spans="1:21" x14ac:dyDescent="0.25">
      <c r="A75" s="144" t="s">
        <v>60</v>
      </c>
      <c r="B75" s="135">
        <v>4.3</v>
      </c>
      <c r="C75" s="135">
        <v>6</v>
      </c>
      <c r="D75" s="135">
        <v>2.1</v>
      </c>
      <c r="E75" s="135" t="s">
        <v>95</v>
      </c>
      <c r="F75" s="135">
        <v>2.7</v>
      </c>
      <c r="G75" s="135">
        <v>4.5999999999999996</v>
      </c>
      <c r="H75" s="135">
        <v>1.8</v>
      </c>
      <c r="I75" s="135">
        <v>2.6</v>
      </c>
      <c r="J75" s="135">
        <v>2.5</v>
      </c>
      <c r="K75" s="135">
        <v>2</v>
      </c>
      <c r="L75" s="135">
        <v>0.9</v>
      </c>
      <c r="M75" s="135">
        <v>6.2</v>
      </c>
      <c r="N75" s="135">
        <v>4.7</v>
      </c>
      <c r="O75" s="135">
        <v>3.7</v>
      </c>
      <c r="P75" s="135">
        <v>7.5</v>
      </c>
      <c r="Q75" s="135">
        <v>5.7</v>
      </c>
      <c r="R75" s="135">
        <v>6.6</v>
      </c>
      <c r="S75" s="135">
        <v>4.0999999999999996</v>
      </c>
      <c r="T75" s="135">
        <v>3.6</v>
      </c>
      <c r="U75" s="135">
        <v>4.8</v>
      </c>
    </row>
    <row r="76" spans="1:21" x14ac:dyDescent="0.25">
      <c r="A76" s="144" t="s">
        <v>160</v>
      </c>
      <c r="B76" s="135" t="s">
        <v>95</v>
      </c>
      <c r="C76" s="135" t="s">
        <v>95</v>
      </c>
      <c r="D76" s="135" t="s">
        <v>95</v>
      </c>
      <c r="E76" s="135" t="s">
        <v>95</v>
      </c>
      <c r="F76" s="135" t="s">
        <v>95</v>
      </c>
      <c r="G76" s="135" t="s">
        <v>95</v>
      </c>
      <c r="H76" s="135" t="s">
        <v>95</v>
      </c>
      <c r="I76" s="135" t="s">
        <v>95</v>
      </c>
      <c r="J76" s="135" t="s">
        <v>95</v>
      </c>
      <c r="K76" s="135" t="s">
        <v>95</v>
      </c>
      <c r="L76" s="135" t="s">
        <v>95</v>
      </c>
      <c r="M76" s="135" t="s">
        <v>95</v>
      </c>
      <c r="N76" s="135" t="s">
        <v>95</v>
      </c>
      <c r="O76" s="135" t="s">
        <v>95</v>
      </c>
      <c r="P76" s="135" t="s">
        <v>95</v>
      </c>
      <c r="Q76" s="135" t="s">
        <v>95</v>
      </c>
      <c r="R76" s="135" t="s">
        <v>95</v>
      </c>
      <c r="S76" s="135" t="s">
        <v>95</v>
      </c>
      <c r="T76" s="135" t="s">
        <v>95</v>
      </c>
      <c r="U76" s="135" t="s">
        <v>95</v>
      </c>
    </row>
    <row r="77" spans="1:21" x14ac:dyDescent="0.25">
      <c r="A77" s="144" t="s">
        <v>62</v>
      </c>
      <c r="B77" s="135">
        <v>2.2999999999999998</v>
      </c>
      <c r="C77" s="135">
        <v>1.6</v>
      </c>
      <c r="D77" s="135">
        <v>5.9</v>
      </c>
      <c r="E77" s="135">
        <v>6</v>
      </c>
      <c r="F77" s="135">
        <v>6.6</v>
      </c>
      <c r="G77" s="135">
        <v>5.8</v>
      </c>
      <c r="H77" s="135">
        <v>4.8</v>
      </c>
      <c r="I77" s="135" t="s">
        <v>95</v>
      </c>
      <c r="J77" s="135" t="s">
        <v>95</v>
      </c>
      <c r="K77" s="135" t="s">
        <v>95</v>
      </c>
      <c r="L77" s="135" t="s">
        <v>95</v>
      </c>
      <c r="M77" s="135" t="s">
        <v>95</v>
      </c>
      <c r="N77" s="135" t="s">
        <v>95</v>
      </c>
      <c r="O77" s="135" t="s">
        <v>95</v>
      </c>
      <c r="P77" s="135" t="s">
        <v>95</v>
      </c>
      <c r="Q77" s="135" t="s">
        <v>95</v>
      </c>
      <c r="R77" s="135" t="s">
        <v>95</v>
      </c>
      <c r="S77" s="135" t="s">
        <v>95</v>
      </c>
      <c r="T77" s="135" t="s">
        <v>95</v>
      </c>
      <c r="U77" s="135" t="s">
        <v>95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9.5" x14ac:dyDescent="0.25">
      <c r="A79" s="7" t="s">
        <v>88</v>
      </c>
      <c r="B79" s="135" t="s">
        <v>95</v>
      </c>
      <c r="C79" s="135" t="s">
        <v>95</v>
      </c>
      <c r="D79" s="135" t="s">
        <v>95</v>
      </c>
      <c r="E79" s="135" t="s">
        <v>95</v>
      </c>
      <c r="F79" s="135" t="s">
        <v>95</v>
      </c>
      <c r="G79" s="135" t="s">
        <v>95</v>
      </c>
      <c r="H79" s="135" t="s">
        <v>95</v>
      </c>
      <c r="I79" s="135" t="s">
        <v>95</v>
      </c>
      <c r="J79" s="135" t="s">
        <v>95</v>
      </c>
      <c r="K79" s="135" t="s">
        <v>95</v>
      </c>
      <c r="L79" s="135" t="s">
        <v>95</v>
      </c>
      <c r="M79" s="135" t="s">
        <v>95</v>
      </c>
      <c r="N79" s="135" t="s">
        <v>95</v>
      </c>
      <c r="O79" s="135" t="s">
        <v>95</v>
      </c>
      <c r="P79" s="135" t="s">
        <v>95</v>
      </c>
      <c r="Q79" s="135" t="s">
        <v>95</v>
      </c>
      <c r="R79" s="135" t="s">
        <v>95</v>
      </c>
      <c r="S79" s="135" t="s">
        <v>95</v>
      </c>
      <c r="T79" s="135" t="s">
        <v>95</v>
      </c>
      <c r="U79" s="135" t="s">
        <v>95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 t="s">
        <v>95</v>
      </c>
    </row>
    <row r="81" spans="1:21" ht="19.5" x14ac:dyDescent="0.25">
      <c r="A81" s="7" t="s">
        <v>289</v>
      </c>
      <c r="B81" s="135">
        <v>2.2999999999999998</v>
      </c>
      <c r="C81" s="135">
        <v>1.6</v>
      </c>
      <c r="D81" s="135">
        <v>5.9</v>
      </c>
      <c r="E81" s="135">
        <v>6</v>
      </c>
      <c r="F81" s="135">
        <v>6.6</v>
      </c>
      <c r="G81" s="135">
        <v>5.8</v>
      </c>
      <c r="H81" s="135">
        <v>4.8</v>
      </c>
      <c r="I81" s="135" t="s">
        <v>95</v>
      </c>
      <c r="J81" s="135" t="s">
        <v>95</v>
      </c>
      <c r="K81" s="135" t="s">
        <v>95</v>
      </c>
      <c r="L81" s="135" t="s">
        <v>95</v>
      </c>
      <c r="M81" s="135" t="s">
        <v>95</v>
      </c>
      <c r="N81" s="135" t="s">
        <v>95</v>
      </c>
      <c r="O81" s="135" t="s">
        <v>95</v>
      </c>
      <c r="P81" s="135" t="s">
        <v>95</v>
      </c>
      <c r="Q81" s="135" t="s">
        <v>95</v>
      </c>
      <c r="R81" s="135" t="s">
        <v>95</v>
      </c>
      <c r="S81" s="135" t="s">
        <v>95</v>
      </c>
      <c r="T81" s="135" t="s">
        <v>95</v>
      </c>
      <c r="U81" s="135" t="s">
        <v>95</v>
      </c>
    </row>
    <row r="82" spans="1:21" x14ac:dyDescent="0.25">
      <c r="A82" s="144" t="s">
        <v>65</v>
      </c>
      <c r="B82" s="135" t="s">
        <v>95</v>
      </c>
      <c r="C82" s="135" t="s">
        <v>95</v>
      </c>
      <c r="D82" s="135" t="s">
        <v>95</v>
      </c>
      <c r="E82" s="135" t="s">
        <v>95</v>
      </c>
      <c r="F82" s="135" t="s">
        <v>95</v>
      </c>
      <c r="G82" s="135" t="s">
        <v>95</v>
      </c>
      <c r="H82" s="135" t="s">
        <v>95</v>
      </c>
      <c r="I82" s="135" t="s">
        <v>95</v>
      </c>
      <c r="J82" s="135" t="s">
        <v>95</v>
      </c>
      <c r="K82" s="135" t="s">
        <v>95</v>
      </c>
      <c r="L82" s="135" t="s">
        <v>95</v>
      </c>
      <c r="M82" s="135" t="s">
        <v>95</v>
      </c>
      <c r="N82" s="135" t="s">
        <v>95</v>
      </c>
      <c r="O82" s="135" t="s">
        <v>95</v>
      </c>
      <c r="P82" s="135" t="s">
        <v>95</v>
      </c>
      <c r="Q82" s="135" t="s">
        <v>95</v>
      </c>
      <c r="R82" s="135" t="s">
        <v>95</v>
      </c>
      <c r="S82" s="135" t="s">
        <v>95</v>
      </c>
      <c r="T82" s="135" t="s">
        <v>95</v>
      </c>
      <c r="U82" s="135" t="s">
        <v>95</v>
      </c>
    </row>
    <row r="83" spans="1:21" ht="18" x14ac:dyDescent="0.25">
      <c r="A83" s="2" t="s">
        <v>118</v>
      </c>
      <c r="B83" s="72">
        <v>8.6</v>
      </c>
      <c r="C83" s="72">
        <v>8.9</v>
      </c>
      <c r="D83" s="72">
        <v>11.6</v>
      </c>
      <c r="E83" s="72">
        <v>12.3</v>
      </c>
      <c r="F83" s="72">
        <v>11.3</v>
      </c>
      <c r="G83" s="72">
        <v>9.6999999999999993</v>
      </c>
      <c r="H83" s="72">
        <v>10.6</v>
      </c>
      <c r="I83" s="72">
        <v>13</v>
      </c>
      <c r="J83" s="72">
        <v>12.9</v>
      </c>
      <c r="K83" s="72">
        <v>12.3</v>
      </c>
      <c r="L83" s="72">
        <v>12.9</v>
      </c>
      <c r="M83" s="72">
        <v>12.2</v>
      </c>
      <c r="N83" s="72">
        <v>10.7</v>
      </c>
      <c r="O83" s="72">
        <v>10.9</v>
      </c>
      <c r="P83" s="72">
        <v>10.4</v>
      </c>
      <c r="Q83" s="72">
        <v>10.9</v>
      </c>
      <c r="R83" s="72">
        <v>11.7</v>
      </c>
      <c r="S83" s="72">
        <v>12.4</v>
      </c>
      <c r="T83" s="72">
        <v>10</v>
      </c>
      <c r="U83" s="72">
        <v>9.8000000000000007</v>
      </c>
    </row>
    <row r="84" spans="1:21" x14ac:dyDescent="0.25">
      <c r="A84" s="144" t="s">
        <v>66</v>
      </c>
      <c r="B84" s="135" t="s">
        <v>95</v>
      </c>
      <c r="C84" s="135" t="s">
        <v>95</v>
      </c>
      <c r="D84" s="135" t="s">
        <v>95</v>
      </c>
      <c r="E84" s="135" t="s">
        <v>95</v>
      </c>
      <c r="F84" s="135" t="s">
        <v>95</v>
      </c>
      <c r="G84" s="135" t="s">
        <v>95</v>
      </c>
      <c r="H84" s="135" t="s">
        <v>95</v>
      </c>
      <c r="I84" s="135" t="s">
        <v>95</v>
      </c>
      <c r="J84" s="135" t="s">
        <v>95</v>
      </c>
      <c r="K84" s="135" t="s">
        <v>95</v>
      </c>
      <c r="L84" s="135" t="s">
        <v>95</v>
      </c>
      <c r="M84" s="135" t="s">
        <v>95</v>
      </c>
      <c r="N84" s="135" t="s">
        <v>95</v>
      </c>
      <c r="O84" s="135" t="s">
        <v>95</v>
      </c>
      <c r="P84" s="135" t="s">
        <v>95</v>
      </c>
      <c r="Q84" s="135" t="s">
        <v>95</v>
      </c>
      <c r="R84" s="135" t="s">
        <v>95</v>
      </c>
      <c r="S84" s="135" t="s">
        <v>95</v>
      </c>
      <c r="T84" s="135" t="s">
        <v>95</v>
      </c>
      <c r="U84" s="135" t="s">
        <v>95</v>
      </c>
    </row>
    <row r="85" spans="1:21" x14ac:dyDescent="0.25">
      <c r="A85" s="144" t="s">
        <v>68</v>
      </c>
      <c r="B85" s="135" t="s">
        <v>95</v>
      </c>
      <c r="C85" s="135" t="s">
        <v>95</v>
      </c>
      <c r="D85" s="135" t="s">
        <v>95</v>
      </c>
      <c r="E85" s="135" t="s">
        <v>95</v>
      </c>
      <c r="F85" s="135" t="s">
        <v>95</v>
      </c>
      <c r="G85" s="135" t="s">
        <v>95</v>
      </c>
      <c r="H85" s="135" t="s">
        <v>95</v>
      </c>
      <c r="I85" s="135" t="s">
        <v>95</v>
      </c>
      <c r="J85" s="135" t="s">
        <v>95</v>
      </c>
      <c r="K85" s="135" t="s">
        <v>95</v>
      </c>
      <c r="L85" s="135" t="s">
        <v>95</v>
      </c>
      <c r="M85" s="135" t="s">
        <v>95</v>
      </c>
      <c r="N85" s="135" t="s">
        <v>95</v>
      </c>
      <c r="O85" s="135" t="s">
        <v>95</v>
      </c>
      <c r="P85" s="135" t="s">
        <v>95</v>
      </c>
      <c r="Q85" s="135" t="s">
        <v>95</v>
      </c>
      <c r="R85" s="135" t="s">
        <v>95</v>
      </c>
      <c r="S85" s="135" t="s">
        <v>95</v>
      </c>
      <c r="T85" s="135" t="s">
        <v>95</v>
      </c>
      <c r="U85" s="135" t="s">
        <v>95</v>
      </c>
    </row>
    <row r="86" spans="1:21" x14ac:dyDescent="0.25">
      <c r="A86" s="144" t="s">
        <v>69</v>
      </c>
      <c r="B86" s="135" t="s">
        <v>95</v>
      </c>
      <c r="C86" s="135" t="s">
        <v>95</v>
      </c>
      <c r="D86" s="135" t="s">
        <v>95</v>
      </c>
      <c r="E86" s="135" t="s">
        <v>95</v>
      </c>
      <c r="F86" s="135" t="s">
        <v>95</v>
      </c>
      <c r="G86" s="135" t="s">
        <v>95</v>
      </c>
      <c r="H86" s="135" t="s">
        <v>95</v>
      </c>
      <c r="I86" s="135" t="s">
        <v>95</v>
      </c>
      <c r="J86" s="135" t="s">
        <v>95</v>
      </c>
      <c r="K86" s="135" t="s">
        <v>95</v>
      </c>
      <c r="L86" s="135" t="s">
        <v>95</v>
      </c>
      <c r="M86" s="135" t="s">
        <v>95</v>
      </c>
      <c r="N86" s="135" t="s">
        <v>95</v>
      </c>
      <c r="O86" s="135" t="s">
        <v>95</v>
      </c>
      <c r="P86" s="135" t="s">
        <v>95</v>
      </c>
      <c r="Q86" s="135" t="s">
        <v>95</v>
      </c>
      <c r="R86" s="135" t="s">
        <v>95</v>
      </c>
      <c r="S86" s="135" t="s">
        <v>95</v>
      </c>
      <c r="T86" s="135" t="s">
        <v>95</v>
      </c>
      <c r="U86" s="135" t="s">
        <v>95</v>
      </c>
    </row>
    <row r="87" spans="1:21" x14ac:dyDescent="0.25">
      <c r="A87" s="144" t="s">
        <v>70</v>
      </c>
      <c r="B87" s="135">
        <v>10.8</v>
      </c>
      <c r="C87" s="135">
        <v>12.6</v>
      </c>
      <c r="D87" s="135">
        <v>16.2</v>
      </c>
      <c r="E87" s="135">
        <v>15.4</v>
      </c>
      <c r="F87" s="135">
        <v>12.9</v>
      </c>
      <c r="G87" s="135">
        <v>11.1</v>
      </c>
      <c r="H87" s="135">
        <v>14</v>
      </c>
      <c r="I87" s="135">
        <v>15.8</v>
      </c>
      <c r="J87" s="135">
        <v>16.399999999999999</v>
      </c>
      <c r="K87" s="135">
        <v>13.4</v>
      </c>
      <c r="L87" s="135">
        <v>15.1</v>
      </c>
      <c r="M87" s="135">
        <v>14.5</v>
      </c>
      <c r="N87" s="135">
        <v>12.5</v>
      </c>
      <c r="O87" s="135">
        <v>14.2</v>
      </c>
      <c r="P87" s="135">
        <v>13.1</v>
      </c>
      <c r="Q87" s="135">
        <v>12.6</v>
      </c>
      <c r="R87" s="135">
        <v>12.5</v>
      </c>
      <c r="S87" s="135">
        <v>13.3</v>
      </c>
      <c r="T87" s="135">
        <v>8.8000000000000007</v>
      </c>
      <c r="U87" s="135">
        <v>11.5</v>
      </c>
    </row>
    <row r="88" spans="1:21" x14ac:dyDescent="0.25">
      <c r="A88" s="144" t="s">
        <v>72</v>
      </c>
      <c r="B88" s="135">
        <v>1.6</v>
      </c>
      <c r="C88" s="135" t="s">
        <v>95</v>
      </c>
      <c r="D88" s="135" t="s">
        <v>95</v>
      </c>
      <c r="E88" s="135" t="s">
        <v>95</v>
      </c>
      <c r="F88" s="135" t="s">
        <v>95</v>
      </c>
      <c r="G88" s="135" t="s">
        <v>95</v>
      </c>
      <c r="H88" s="135" t="s">
        <v>95</v>
      </c>
      <c r="I88" s="135" t="s">
        <v>95</v>
      </c>
      <c r="J88" s="135" t="s">
        <v>95</v>
      </c>
      <c r="K88" s="135" t="s">
        <v>95</v>
      </c>
      <c r="L88" s="135" t="s">
        <v>95</v>
      </c>
      <c r="M88" s="135" t="s">
        <v>95</v>
      </c>
      <c r="N88" s="135" t="s">
        <v>95</v>
      </c>
      <c r="O88" s="135" t="s">
        <v>95</v>
      </c>
      <c r="P88" s="135" t="s">
        <v>95</v>
      </c>
      <c r="Q88" s="135" t="s">
        <v>95</v>
      </c>
      <c r="R88" s="135" t="s">
        <v>95</v>
      </c>
      <c r="S88" s="135" t="s">
        <v>95</v>
      </c>
      <c r="T88" s="135" t="s">
        <v>95</v>
      </c>
      <c r="U88" s="135" t="s">
        <v>95</v>
      </c>
    </row>
    <row r="89" spans="1:21" x14ac:dyDescent="0.25">
      <c r="A89" s="144" t="s">
        <v>73</v>
      </c>
      <c r="B89" s="135" t="s">
        <v>95</v>
      </c>
      <c r="C89" s="135" t="s">
        <v>95</v>
      </c>
      <c r="D89" s="135" t="s">
        <v>95</v>
      </c>
      <c r="E89" s="135" t="s">
        <v>95</v>
      </c>
      <c r="F89" s="135" t="s">
        <v>95</v>
      </c>
      <c r="G89" s="135" t="s">
        <v>95</v>
      </c>
      <c r="H89" s="135" t="s">
        <v>95</v>
      </c>
      <c r="I89" s="135" t="s">
        <v>95</v>
      </c>
      <c r="J89" s="135" t="s">
        <v>95</v>
      </c>
      <c r="K89" s="135" t="s">
        <v>95</v>
      </c>
      <c r="L89" s="135" t="s">
        <v>95</v>
      </c>
      <c r="M89" s="135" t="s">
        <v>95</v>
      </c>
      <c r="N89" s="135" t="s">
        <v>95</v>
      </c>
      <c r="O89" s="135" t="s">
        <v>95</v>
      </c>
      <c r="P89" s="135" t="s">
        <v>95</v>
      </c>
      <c r="Q89" s="135" t="s">
        <v>95</v>
      </c>
      <c r="R89" s="135" t="s">
        <v>95</v>
      </c>
      <c r="S89" s="135" t="s">
        <v>95</v>
      </c>
      <c r="T89" s="135" t="s">
        <v>95</v>
      </c>
      <c r="U89" s="135" t="s">
        <v>95</v>
      </c>
    </row>
    <row r="90" spans="1:21" x14ac:dyDescent="0.25">
      <c r="A90" s="144" t="s">
        <v>74</v>
      </c>
      <c r="B90" s="135" t="s">
        <v>95</v>
      </c>
      <c r="C90" s="135" t="s">
        <v>95</v>
      </c>
      <c r="D90" s="135" t="s">
        <v>95</v>
      </c>
      <c r="E90" s="135" t="s">
        <v>95</v>
      </c>
      <c r="F90" s="135" t="s">
        <v>95</v>
      </c>
      <c r="G90" s="135" t="s">
        <v>95</v>
      </c>
      <c r="H90" s="135" t="s">
        <v>95</v>
      </c>
      <c r="I90" s="135" t="s">
        <v>95</v>
      </c>
      <c r="J90" s="135" t="s">
        <v>95</v>
      </c>
      <c r="K90" s="135" t="s">
        <v>95</v>
      </c>
      <c r="L90" s="135" t="s">
        <v>95</v>
      </c>
      <c r="M90" s="135" t="s">
        <v>95</v>
      </c>
      <c r="N90" s="135" t="s">
        <v>95</v>
      </c>
      <c r="O90" s="135" t="s">
        <v>95</v>
      </c>
      <c r="P90" s="135" t="s">
        <v>95</v>
      </c>
      <c r="Q90" s="135" t="s">
        <v>95</v>
      </c>
      <c r="R90" s="135" t="s">
        <v>95</v>
      </c>
      <c r="S90" s="135" t="s">
        <v>95</v>
      </c>
      <c r="T90" s="135" t="s">
        <v>95</v>
      </c>
      <c r="U90" s="135" t="s">
        <v>95</v>
      </c>
    </row>
    <row r="91" spans="1:21" x14ac:dyDescent="0.25">
      <c r="A91" s="144" t="s">
        <v>155</v>
      </c>
      <c r="B91" s="135">
        <v>8</v>
      </c>
      <c r="C91" s="135">
        <v>7.4</v>
      </c>
      <c r="D91" s="135">
        <v>9.1</v>
      </c>
      <c r="E91" s="135">
        <v>10.1</v>
      </c>
      <c r="F91" s="135">
        <v>10.5</v>
      </c>
      <c r="G91" s="135">
        <v>9.6999999999999993</v>
      </c>
      <c r="H91" s="135">
        <v>9.4</v>
      </c>
      <c r="I91" s="135">
        <v>11.2</v>
      </c>
      <c r="J91" s="135">
        <v>10.5</v>
      </c>
      <c r="K91" s="135">
        <v>11.2</v>
      </c>
      <c r="L91" s="135">
        <v>12.4</v>
      </c>
      <c r="M91" s="135">
        <v>10.7</v>
      </c>
      <c r="N91" s="135">
        <v>9</v>
      </c>
      <c r="O91" s="135">
        <v>9.3000000000000007</v>
      </c>
      <c r="P91" s="135">
        <v>10.9</v>
      </c>
      <c r="Q91" s="135">
        <v>10.9</v>
      </c>
      <c r="R91" s="135">
        <v>2.6</v>
      </c>
      <c r="S91" s="135" t="s">
        <v>95</v>
      </c>
      <c r="T91" s="135">
        <v>4.9000000000000004</v>
      </c>
      <c r="U91" s="135">
        <v>3.6</v>
      </c>
    </row>
    <row r="92" spans="1:21" x14ac:dyDescent="0.25">
      <c r="A92" s="144" t="s">
        <v>76</v>
      </c>
      <c r="B92" s="135">
        <v>4.5</v>
      </c>
      <c r="C92" s="135">
        <v>5.7</v>
      </c>
      <c r="D92" s="135">
        <v>4.7</v>
      </c>
      <c r="E92" s="135">
        <v>11.3</v>
      </c>
      <c r="F92" s="135">
        <v>15.9</v>
      </c>
      <c r="G92" s="135">
        <v>5.6</v>
      </c>
      <c r="H92" s="135">
        <v>5.6</v>
      </c>
      <c r="I92" s="135">
        <v>10.4</v>
      </c>
      <c r="J92" s="135">
        <v>7.6</v>
      </c>
      <c r="K92" s="135">
        <v>10.5</v>
      </c>
      <c r="L92" s="135">
        <v>9.3000000000000007</v>
      </c>
      <c r="M92" s="135">
        <v>11.7</v>
      </c>
      <c r="N92" s="135">
        <v>11.4</v>
      </c>
      <c r="O92" s="135">
        <v>11</v>
      </c>
      <c r="P92" s="135">
        <v>9</v>
      </c>
      <c r="Q92" s="135">
        <v>10.4</v>
      </c>
      <c r="R92" s="135">
        <v>12.1</v>
      </c>
      <c r="S92" s="135">
        <v>12</v>
      </c>
      <c r="T92" s="135">
        <v>11.8</v>
      </c>
      <c r="U92" s="135">
        <v>10.7</v>
      </c>
    </row>
    <row r="93" spans="1:21" ht="19.5" customHeight="1" x14ac:dyDescent="0.25">
      <c r="A93" s="144" t="s">
        <v>77</v>
      </c>
      <c r="B93" s="135">
        <v>1.4</v>
      </c>
      <c r="C93" s="135">
        <v>1.8</v>
      </c>
      <c r="D93" s="135">
        <v>2.9</v>
      </c>
      <c r="E93" s="135">
        <v>7.1</v>
      </c>
      <c r="F93" s="135">
        <v>3.5</v>
      </c>
      <c r="G93" s="135">
        <v>5</v>
      </c>
      <c r="H93" s="135">
        <v>3.7</v>
      </c>
      <c r="I93" s="135">
        <v>8.6</v>
      </c>
      <c r="J93" s="135">
        <v>12.8</v>
      </c>
      <c r="K93" s="135">
        <v>16.5</v>
      </c>
      <c r="L93" s="135">
        <v>14</v>
      </c>
      <c r="M93" s="135">
        <v>12.1</v>
      </c>
      <c r="N93" s="135">
        <v>13.1</v>
      </c>
      <c r="O93" s="135">
        <v>11.4</v>
      </c>
      <c r="P93" s="135">
        <v>5.8</v>
      </c>
      <c r="Q93" s="135">
        <v>8.1999999999999993</v>
      </c>
      <c r="R93" s="135">
        <v>8.6</v>
      </c>
      <c r="S93" s="135">
        <v>12.4</v>
      </c>
      <c r="T93" s="135">
        <v>7.4</v>
      </c>
      <c r="U93" s="135">
        <v>2.8</v>
      </c>
    </row>
    <row r="94" spans="1:21" ht="19.5" customHeight="1" x14ac:dyDescent="0.25">
      <c r="A94" s="2" t="s">
        <v>91</v>
      </c>
      <c r="B94" s="72" t="s">
        <v>95</v>
      </c>
      <c r="C94" s="72" t="s">
        <v>95</v>
      </c>
      <c r="D94" s="72" t="s">
        <v>95</v>
      </c>
      <c r="E94" s="72" t="s">
        <v>95</v>
      </c>
      <c r="F94" s="72" t="s">
        <v>95</v>
      </c>
      <c r="G94" s="72" t="s">
        <v>95</v>
      </c>
      <c r="H94" s="72" t="s">
        <v>95</v>
      </c>
      <c r="I94" s="72" t="s">
        <v>95</v>
      </c>
      <c r="J94" s="72" t="s">
        <v>95</v>
      </c>
      <c r="K94" s="72" t="s">
        <v>95</v>
      </c>
      <c r="L94" s="72" t="s">
        <v>95</v>
      </c>
      <c r="M94" s="72" t="s">
        <v>95</v>
      </c>
      <c r="N94" s="72" t="s">
        <v>95</v>
      </c>
      <c r="O94" s="72" t="s">
        <v>95</v>
      </c>
      <c r="P94" s="72" t="s">
        <v>95</v>
      </c>
      <c r="Q94" s="72" t="s">
        <v>95</v>
      </c>
      <c r="R94" s="72" t="s">
        <v>95</v>
      </c>
      <c r="S94" s="72" t="s">
        <v>95</v>
      </c>
      <c r="T94" s="135" t="s">
        <v>95</v>
      </c>
      <c r="U94" s="135" t="s">
        <v>95</v>
      </c>
    </row>
    <row r="95" spans="1:21" ht="19.5" customHeight="1" x14ac:dyDescent="0.25">
      <c r="A95" s="144" t="s">
        <v>67</v>
      </c>
      <c r="B95" s="135" t="s">
        <v>95</v>
      </c>
      <c r="C95" s="135" t="s">
        <v>95</v>
      </c>
      <c r="D95" s="135" t="s">
        <v>95</v>
      </c>
      <c r="E95" s="135" t="s">
        <v>95</v>
      </c>
      <c r="F95" s="135" t="s">
        <v>95</v>
      </c>
      <c r="G95" s="135" t="s">
        <v>95</v>
      </c>
      <c r="H95" s="135" t="s">
        <v>95</v>
      </c>
      <c r="I95" s="135" t="s">
        <v>95</v>
      </c>
      <c r="J95" s="135" t="s">
        <v>95</v>
      </c>
      <c r="K95" s="135" t="s">
        <v>95</v>
      </c>
      <c r="L95" s="135" t="s">
        <v>95</v>
      </c>
      <c r="M95" s="135" t="s">
        <v>95</v>
      </c>
      <c r="N95" s="135" t="s">
        <v>95</v>
      </c>
      <c r="O95" s="135" t="s">
        <v>95</v>
      </c>
      <c r="P95" s="135" t="s">
        <v>95</v>
      </c>
      <c r="Q95" s="135" t="s">
        <v>95</v>
      </c>
      <c r="R95" s="135" t="s">
        <v>95</v>
      </c>
      <c r="S95" s="135" t="s">
        <v>95</v>
      </c>
      <c r="T95" s="135" t="s">
        <v>95</v>
      </c>
      <c r="U95" s="135" t="s">
        <v>95</v>
      </c>
    </row>
    <row r="96" spans="1:21" ht="19.5" customHeight="1" x14ac:dyDescent="0.25">
      <c r="A96" s="144" t="s">
        <v>78</v>
      </c>
      <c r="B96" s="135" t="s">
        <v>95</v>
      </c>
      <c r="C96" s="135" t="s">
        <v>95</v>
      </c>
      <c r="D96" s="135" t="s">
        <v>95</v>
      </c>
      <c r="E96" s="135" t="s">
        <v>95</v>
      </c>
      <c r="F96" s="135" t="s">
        <v>95</v>
      </c>
      <c r="G96" s="135" t="s">
        <v>95</v>
      </c>
      <c r="H96" s="135" t="s">
        <v>95</v>
      </c>
      <c r="I96" s="135" t="s">
        <v>95</v>
      </c>
      <c r="J96" s="135" t="s">
        <v>95</v>
      </c>
      <c r="K96" s="135" t="s">
        <v>95</v>
      </c>
      <c r="L96" s="135" t="s">
        <v>95</v>
      </c>
      <c r="M96" s="135" t="s">
        <v>95</v>
      </c>
      <c r="N96" s="135" t="s">
        <v>95</v>
      </c>
      <c r="O96" s="135" t="s">
        <v>95</v>
      </c>
      <c r="P96" s="135" t="s">
        <v>95</v>
      </c>
      <c r="Q96" s="135" t="s">
        <v>95</v>
      </c>
      <c r="R96" s="135" t="s">
        <v>95</v>
      </c>
      <c r="S96" s="135" t="s">
        <v>95</v>
      </c>
      <c r="T96" s="135" t="s">
        <v>95</v>
      </c>
      <c r="U96" s="135" t="s">
        <v>95</v>
      </c>
    </row>
    <row r="97" spans="1:21" ht="19.5" customHeight="1" x14ac:dyDescent="0.25">
      <c r="A97" s="144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35" t="s">
        <v>95</v>
      </c>
      <c r="I97" s="135" t="s">
        <v>95</v>
      </c>
      <c r="J97" s="135" t="s">
        <v>95</v>
      </c>
      <c r="K97" s="135" t="s">
        <v>95</v>
      </c>
      <c r="L97" s="135" t="s">
        <v>95</v>
      </c>
      <c r="M97" s="135" t="s">
        <v>95</v>
      </c>
      <c r="N97" s="135" t="s">
        <v>95</v>
      </c>
      <c r="O97" s="135" t="s">
        <v>95</v>
      </c>
      <c r="P97" s="135" t="s">
        <v>95</v>
      </c>
      <c r="Q97" s="135" t="s">
        <v>95</v>
      </c>
      <c r="R97" s="135" t="s">
        <v>95</v>
      </c>
      <c r="S97" s="135" t="s">
        <v>95</v>
      </c>
      <c r="T97" s="135" t="s">
        <v>95</v>
      </c>
      <c r="U97" s="135" t="s">
        <v>95</v>
      </c>
    </row>
    <row r="98" spans="1:21" ht="19.5" customHeight="1" x14ac:dyDescent="0.25">
      <c r="A98" s="144" t="s">
        <v>79</v>
      </c>
      <c r="B98" s="135" t="s">
        <v>95</v>
      </c>
      <c r="C98" s="135" t="s">
        <v>95</v>
      </c>
      <c r="D98" s="135" t="s">
        <v>95</v>
      </c>
      <c r="E98" s="135" t="s">
        <v>95</v>
      </c>
      <c r="F98" s="135" t="s">
        <v>95</v>
      </c>
      <c r="G98" s="135" t="s">
        <v>95</v>
      </c>
      <c r="H98" s="135" t="s">
        <v>95</v>
      </c>
      <c r="I98" s="135" t="s">
        <v>95</v>
      </c>
      <c r="J98" s="135" t="s">
        <v>95</v>
      </c>
      <c r="K98" s="135" t="s">
        <v>95</v>
      </c>
      <c r="L98" s="135" t="s">
        <v>95</v>
      </c>
      <c r="M98" s="135" t="s">
        <v>95</v>
      </c>
      <c r="N98" s="135" t="s">
        <v>95</v>
      </c>
      <c r="O98" s="135" t="s">
        <v>95</v>
      </c>
      <c r="P98" s="135" t="s">
        <v>95</v>
      </c>
      <c r="Q98" s="135" t="s">
        <v>95</v>
      </c>
      <c r="R98" s="135" t="s">
        <v>95</v>
      </c>
      <c r="S98" s="135" t="s">
        <v>95</v>
      </c>
      <c r="T98" s="135" t="s">
        <v>95</v>
      </c>
      <c r="U98" s="135" t="s">
        <v>95</v>
      </c>
    </row>
    <row r="99" spans="1:21" ht="19.5" customHeight="1" x14ac:dyDescent="0.25">
      <c r="A99" s="144" t="s">
        <v>80</v>
      </c>
      <c r="B99" s="135" t="s">
        <v>95</v>
      </c>
      <c r="C99" s="135" t="s">
        <v>95</v>
      </c>
      <c r="D99" s="135" t="s">
        <v>95</v>
      </c>
      <c r="E99" s="135" t="s">
        <v>95</v>
      </c>
      <c r="F99" s="135" t="s">
        <v>95</v>
      </c>
      <c r="G99" s="135" t="s">
        <v>95</v>
      </c>
      <c r="H99" s="135" t="s">
        <v>95</v>
      </c>
      <c r="I99" s="135" t="s">
        <v>95</v>
      </c>
      <c r="J99" s="135" t="s">
        <v>95</v>
      </c>
      <c r="K99" s="135" t="s">
        <v>95</v>
      </c>
      <c r="L99" s="135" t="s">
        <v>95</v>
      </c>
      <c r="M99" s="135" t="s">
        <v>95</v>
      </c>
      <c r="N99" s="135" t="s">
        <v>95</v>
      </c>
      <c r="O99" s="135" t="s">
        <v>95</v>
      </c>
      <c r="P99" s="135" t="s">
        <v>95</v>
      </c>
      <c r="Q99" s="135" t="s">
        <v>95</v>
      </c>
      <c r="R99" s="135" t="s">
        <v>95</v>
      </c>
      <c r="S99" s="135" t="s">
        <v>95</v>
      </c>
      <c r="T99" s="135" t="s">
        <v>95</v>
      </c>
      <c r="U99" s="135" t="s">
        <v>95</v>
      </c>
    </row>
    <row r="100" spans="1:21" ht="19.5" customHeight="1" x14ac:dyDescent="0.25">
      <c r="A100" s="144" t="s">
        <v>161</v>
      </c>
      <c r="B100" s="135" t="s">
        <v>95</v>
      </c>
      <c r="C100" s="135" t="s">
        <v>95</v>
      </c>
      <c r="D100" s="135" t="s">
        <v>95</v>
      </c>
      <c r="E100" s="135" t="s">
        <v>95</v>
      </c>
      <c r="F100" s="135" t="s">
        <v>95</v>
      </c>
      <c r="G100" s="135" t="s">
        <v>95</v>
      </c>
      <c r="H100" s="135" t="s">
        <v>95</v>
      </c>
      <c r="I100" s="135" t="s">
        <v>95</v>
      </c>
      <c r="J100" s="135" t="s">
        <v>95</v>
      </c>
      <c r="K100" s="135" t="s">
        <v>95</v>
      </c>
      <c r="L100" s="135" t="s">
        <v>95</v>
      </c>
      <c r="M100" s="135" t="s">
        <v>95</v>
      </c>
      <c r="N100" s="135" t="s">
        <v>95</v>
      </c>
      <c r="O100" s="135" t="s">
        <v>95</v>
      </c>
      <c r="P100" s="135" t="s">
        <v>95</v>
      </c>
      <c r="Q100" s="135" t="s">
        <v>95</v>
      </c>
      <c r="R100" s="135" t="s">
        <v>95</v>
      </c>
      <c r="S100" s="135" t="s">
        <v>95</v>
      </c>
      <c r="T100" s="135" t="s">
        <v>95</v>
      </c>
      <c r="U100" s="135" t="s">
        <v>95</v>
      </c>
    </row>
    <row r="101" spans="1:21" ht="19.5" customHeight="1" x14ac:dyDescent="0.25">
      <c r="A101" s="144" t="s">
        <v>82</v>
      </c>
      <c r="B101" s="135" t="s">
        <v>95</v>
      </c>
      <c r="C101" s="135" t="s">
        <v>95</v>
      </c>
      <c r="D101" s="135" t="s">
        <v>95</v>
      </c>
      <c r="E101" s="135" t="s">
        <v>95</v>
      </c>
      <c r="F101" s="135" t="s">
        <v>95</v>
      </c>
      <c r="G101" s="135" t="s">
        <v>95</v>
      </c>
      <c r="H101" s="135" t="s">
        <v>95</v>
      </c>
      <c r="I101" s="135" t="s">
        <v>95</v>
      </c>
      <c r="J101" s="135" t="s">
        <v>95</v>
      </c>
      <c r="K101" s="135" t="s">
        <v>95</v>
      </c>
      <c r="L101" s="135" t="s">
        <v>95</v>
      </c>
      <c r="M101" s="135" t="s">
        <v>95</v>
      </c>
      <c r="N101" s="135" t="s">
        <v>95</v>
      </c>
      <c r="O101" s="135" t="s">
        <v>95</v>
      </c>
      <c r="P101" s="135" t="s">
        <v>95</v>
      </c>
      <c r="Q101" s="135" t="s">
        <v>95</v>
      </c>
      <c r="R101" s="135" t="s">
        <v>95</v>
      </c>
      <c r="S101" s="135" t="s">
        <v>95</v>
      </c>
      <c r="T101" s="135" t="s">
        <v>95</v>
      </c>
      <c r="U101" s="135" t="s">
        <v>95</v>
      </c>
    </row>
    <row r="102" spans="1:21" ht="19.5" customHeight="1" x14ac:dyDescent="0.25">
      <c r="A102" s="144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 t="s">
        <v>95</v>
      </c>
      <c r="I102" s="135" t="s">
        <v>95</v>
      </c>
      <c r="J102" s="135" t="s">
        <v>95</v>
      </c>
      <c r="K102" s="135" t="s">
        <v>95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 t="s">
        <v>95</v>
      </c>
      <c r="S102" s="135" t="s">
        <v>95</v>
      </c>
      <c r="T102" s="135" t="s">
        <v>95</v>
      </c>
      <c r="U102" s="135" t="s">
        <v>95</v>
      </c>
    </row>
    <row r="103" spans="1:21" ht="19.5" customHeight="1" x14ac:dyDescent="0.25">
      <c r="A103" s="144" t="s">
        <v>84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95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135" t="s">
        <v>95</v>
      </c>
      <c r="Q103" s="135" t="s">
        <v>95</v>
      </c>
      <c r="R103" s="135" t="s">
        <v>95</v>
      </c>
      <c r="S103" s="135" t="s">
        <v>95</v>
      </c>
      <c r="T103" s="135" t="s">
        <v>95</v>
      </c>
      <c r="U103" s="135" t="s">
        <v>95</v>
      </c>
    </row>
    <row r="104" spans="1:21" ht="19.5" customHeight="1" x14ac:dyDescent="0.25">
      <c r="A104" s="144" t="s">
        <v>85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35" t="s">
        <v>95</v>
      </c>
      <c r="P104" s="135" t="s">
        <v>95</v>
      </c>
      <c r="Q104" s="135" t="s">
        <v>95</v>
      </c>
      <c r="R104" s="135" t="s">
        <v>95</v>
      </c>
      <c r="S104" s="135" t="s">
        <v>95</v>
      </c>
      <c r="T104" s="135" t="s">
        <v>95</v>
      </c>
      <c r="U104" s="135" t="s">
        <v>95</v>
      </c>
    </row>
    <row r="105" spans="1:21" ht="19.5" customHeight="1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x14ac:dyDescent="0.25">
      <c r="A106" s="382" t="s">
        <v>229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</row>
    <row r="107" spans="1:21" ht="17.25" customHeight="1" x14ac:dyDescent="0.25">
      <c r="A107" s="382" t="s">
        <v>574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14"/>
    </row>
    <row r="108" spans="1:21" ht="25.5" customHeight="1" x14ac:dyDescent="0.25">
      <c r="A108" s="382" t="s">
        <v>575</v>
      </c>
      <c r="B108" s="378"/>
      <c r="C108" s="378"/>
      <c r="D108" s="378"/>
      <c r="E108" s="378"/>
      <c r="F108" s="378"/>
      <c r="G108" s="378"/>
      <c r="H108" s="378"/>
      <c r="I108" s="378"/>
      <c r="J108" s="378"/>
      <c r="K108" s="378"/>
      <c r="L108" s="378"/>
      <c r="M108" s="378"/>
      <c r="N108" s="289"/>
      <c r="O108" s="289"/>
      <c r="P108" s="289"/>
      <c r="Q108" s="289"/>
      <c r="R108" s="289"/>
      <c r="S108" s="289"/>
      <c r="T108" s="289"/>
      <c r="U108" s="14"/>
    </row>
    <row r="109" spans="1:21" ht="22.5" customHeight="1" thickBot="1" x14ac:dyDescent="0.3">
      <c r="A109" s="410" t="s">
        <v>576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284"/>
      <c r="O109" s="284"/>
      <c r="P109" s="284"/>
      <c r="Q109" s="284"/>
      <c r="R109" s="284"/>
      <c r="S109" s="284"/>
      <c r="T109" s="284"/>
      <c r="U109" s="27"/>
    </row>
  </sheetData>
  <mergeCells count="8">
    <mergeCell ref="A108:M108"/>
    <mergeCell ref="A109:M109"/>
    <mergeCell ref="A107:T107"/>
    <mergeCell ref="A106:T106"/>
    <mergeCell ref="A1:U1"/>
    <mergeCell ref="A2:U2"/>
    <mergeCell ref="A3:U3"/>
    <mergeCell ref="A4:U4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1">
    <tabColor rgb="FFC7E6A4"/>
  </sheetPr>
  <dimension ref="A1:U110"/>
  <sheetViews>
    <sheetView zoomScaleNormal="100" workbookViewId="0">
      <pane ySplit="7" topLeftCell="A92" activePane="bottomLeft" state="frozen"/>
      <selection sqref="A1:T1"/>
      <selection pane="bottomLeft" activeCell="W97" sqref="W97"/>
    </sheetView>
  </sheetViews>
  <sheetFormatPr defaultRowHeight="15" x14ac:dyDescent="0.25"/>
  <cols>
    <col min="1" max="1" width="18.285156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577</v>
      </c>
    </row>
    <row r="6" spans="1:21" ht="15.75" thickBot="1" x14ac:dyDescent="0.3">
      <c r="A6" s="137" t="s">
        <v>227</v>
      </c>
    </row>
    <row r="7" spans="1:21" ht="15.75" thickBot="1" x14ac:dyDescent="0.3">
      <c r="A7" s="133"/>
      <c r="B7" s="133" t="s">
        <v>345</v>
      </c>
      <c r="C7" s="133" t="s">
        <v>346</v>
      </c>
      <c r="D7" s="133" t="s">
        <v>347</v>
      </c>
      <c r="E7" s="133" t="s">
        <v>348</v>
      </c>
      <c r="F7" s="133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ht="18" x14ac:dyDescent="0.25">
      <c r="A8" s="24" t="s">
        <v>344</v>
      </c>
      <c r="B8" s="70">
        <v>29.464801000000001</v>
      </c>
      <c r="C8" s="70">
        <v>29.498809999999999</v>
      </c>
      <c r="D8" s="70">
        <v>26.922502000000001</v>
      </c>
      <c r="E8" s="70">
        <v>29.358473999999998</v>
      </c>
      <c r="F8" s="70">
        <v>27.876246999999996</v>
      </c>
      <c r="G8" s="70">
        <v>28.1</v>
      </c>
      <c r="H8" s="70">
        <v>28.259734000000002</v>
      </c>
      <c r="I8" s="70">
        <v>26.473910999999998</v>
      </c>
      <c r="J8" s="70">
        <v>27.123439000000001</v>
      </c>
      <c r="K8" s="70">
        <v>28.429150000000003</v>
      </c>
      <c r="L8" s="70">
        <v>18.5</v>
      </c>
      <c r="M8" s="70">
        <v>28</v>
      </c>
      <c r="N8" s="70">
        <v>24.5</v>
      </c>
      <c r="O8" s="70">
        <v>24</v>
      </c>
      <c r="P8" s="70">
        <v>24.3</v>
      </c>
      <c r="Q8" s="70">
        <v>25.4</v>
      </c>
      <c r="R8" s="70">
        <v>22.5</v>
      </c>
      <c r="S8" s="70">
        <v>21.7</v>
      </c>
      <c r="T8" s="70">
        <v>22.394959700000001</v>
      </c>
      <c r="U8" s="72">
        <v>22.073470699999998</v>
      </c>
    </row>
    <row r="9" spans="1:21" ht="18" x14ac:dyDescent="0.25">
      <c r="A9" s="2" t="s">
        <v>176</v>
      </c>
      <c r="B9" s="72">
        <v>9519.8040000000001</v>
      </c>
      <c r="C9" s="72">
        <v>7883.5899999999992</v>
      </c>
      <c r="D9" s="72">
        <v>6682.5460000000003</v>
      </c>
      <c r="E9" s="72">
        <v>8618.2380000000012</v>
      </c>
      <c r="F9" s="72">
        <v>7549.2160000000003</v>
      </c>
      <c r="G9" s="72">
        <v>7811.5</v>
      </c>
      <c r="H9" s="72">
        <v>7666.246000000001</v>
      </c>
      <c r="I9" s="72">
        <v>7881.1009999999997</v>
      </c>
      <c r="J9" s="72">
        <v>7297.996000000001</v>
      </c>
      <c r="K9" s="72">
        <v>7914.8899999999994</v>
      </c>
      <c r="L9" s="72">
        <v>4570.8</v>
      </c>
      <c r="M9" s="72">
        <v>8399.6</v>
      </c>
      <c r="N9" s="72">
        <v>7853.5</v>
      </c>
      <c r="O9" s="72">
        <v>7521</v>
      </c>
      <c r="P9" s="72">
        <v>7573.7</v>
      </c>
      <c r="Q9" s="72">
        <v>8670.9</v>
      </c>
      <c r="R9" s="72">
        <v>7397.1</v>
      </c>
      <c r="S9" s="72">
        <v>7293.3</v>
      </c>
      <c r="T9" s="72">
        <v>6962.2930999999999</v>
      </c>
      <c r="U9" s="72">
        <v>7161.9175000000005</v>
      </c>
    </row>
    <row r="10" spans="1:21" x14ac:dyDescent="0.25">
      <c r="A10" s="144" t="s">
        <v>1</v>
      </c>
      <c r="B10" s="135">
        <v>542.17100000000005</v>
      </c>
      <c r="C10" s="135">
        <v>488.46999999999997</v>
      </c>
      <c r="D10" s="135">
        <v>460.08000000000004</v>
      </c>
      <c r="E10" s="135">
        <v>582.37</v>
      </c>
      <c r="F10" s="135">
        <v>577.58500000000004</v>
      </c>
      <c r="G10" s="135">
        <v>576.20000000000005</v>
      </c>
      <c r="H10" s="135">
        <v>428.22899999999998</v>
      </c>
      <c r="I10" s="135">
        <v>571.88100000000009</v>
      </c>
      <c r="J10" s="135">
        <v>464.02100000000002</v>
      </c>
      <c r="K10" s="135">
        <v>441.60500000000002</v>
      </c>
      <c r="L10" s="135">
        <v>231.4</v>
      </c>
      <c r="M10" s="135">
        <v>457.7</v>
      </c>
      <c r="N10" s="135">
        <v>413.3</v>
      </c>
      <c r="O10" s="135">
        <v>391.2</v>
      </c>
      <c r="P10" s="135">
        <v>484.3</v>
      </c>
      <c r="Q10" s="135">
        <v>507.2</v>
      </c>
      <c r="R10" s="135">
        <v>438.2</v>
      </c>
      <c r="S10" s="135">
        <v>435.4</v>
      </c>
      <c r="T10" s="135">
        <v>443.2296</v>
      </c>
      <c r="U10" s="135">
        <v>395.01859999999999</v>
      </c>
    </row>
    <row r="11" spans="1:21" x14ac:dyDescent="0.25">
      <c r="A11" s="144" t="s">
        <v>2</v>
      </c>
      <c r="B11" s="135">
        <v>811.255</v>
      </c>
      <c r="C11" s="135">
        <v>706.41000000000008</v>
      </c>
      <c r="D11" s="135">
        <v>543.26400000000001</v>
      </c>
      <c r="E11" s="135">
        <v>706.48900000000003</v>
      </c>
      <c r="F11" s="135">
        <v>640.03599999999994</v>
      </c>
      <c r="G11" s="135">
        <v>513.70000000000005</v>
      </c>
      <c r="H11" s="135">
        <v>551.51400000000001</v>
      </c>
      <c r="I11" s="135">
        <v>617.077</v>
      </c>
      <c r="J11" s="135">
        <v>663.07799999999997</v>
      </c>
      <c r="K11" s="135">
        <v>775.42700000000002</v>
      </c>
      <c r="L11" s="135">
        <v>633</v>
      </c>
      <c r="M11" s="135">
        <v>1076.9000000000001</v>
      </c>
      <c r="N11" s="135">
        <v>864.4</v>
      </c>
      <c r="O11" s="135">
        <v>817.3</v>
      </c>
      <c r="P11" s="135">
        <v>949.6</v>
      </c>
      <c r="Q11" s="135">
        <v>1101.3</v>
      </c>
      <c r="R11" s="135">
        <v>1144.9000000000001</v>
      </c>
      <c r="S11" s="135">
        <v>1229.8</v>
      </c>
      <c r="T11" s="135">
        <v>1194.2601</v>
      </c>
      <c r="U11" s="135">
        <v>1157.7871</v>
      </c>
    </row>
    <row r="12" spans="1:21" x14ac:dyDescent="0.25">
      <c r="A12" s="144" t="s">
        <v>3</v>
      </c>
      <c r="B12" s="135">
        <v>475.66800000000001</v>
      </c>
      <c r="C12" s="135">
        <v>224.90799999999999</v>
      </c>
      <c r="D12" s="135">
        <v>272.12800000000004</v>
      </c>
      <c r="E12" s="135">
        <v>321.68400000000003</v>
      </c>
      <c r="F12" s="135">
        <v>247.27600000000001</v>
      </c>
      <c r="G12" s="135">
        <v>335</v>
      </c>
      <c r="H12" s="135">
        <v>340.48699999999997</v>
      </c>
      <c r="I12" s="135">
        <v>309.88800000000003</v>
      </c>
      <c r="J12" s="135">
        <v>241.64000000000001</v>
      </c>
      <c r="K12" s="135">
        <v>302.899</v>
      </c>
      <c r="L12" s="135">
        <v>116</v>
      </c>
      <c r="M12" s="135">
        <v>277.3</v>
      </c>
      <c r="N12" s="135">
        <v>240.1</v>
      </c>
      <c r="O12" s="135">
        <v>190.5</v>
      </c>
      <c r="P12" s="135">
        <v>217.8</v>
      </c>
      <c r="Q12" s="135">
        <v>229.4</v>
      </c>
      <c r="R12" s="135">
        <v>203.8</v>
      </c>
      <c r="S12" s="135">
        <v>164</v>
      </c>
      <c r="T12" s="135">
        <v>198.77969999999999</v>
      </c>
      <c r="U12" s="135">
        <v>217.67060000000001</v>
      </c>
    </row>
    <row r="13" spans="1:21" x14ac:dyDescent="0.25">
      <c r="A13" s="144" t="s">
        <v>4</v>
      </c>
      <c r="B13" s="135">
        <v>1146.5139999999999</v>
      </c>
      <c r="C13" s="135">
        <v>845.68200000000002</v>
      </c>
      <c r="D13" s="135">
        <v>763.05700000000002</v>
      </c>
      <c r="E13" s="135">
        <v>1233.3579999999999</v>
      </c>
      <c r="F13" s="135">
        <v>1177.0260000000001</v>
      </c>
      <c r="G13" s="135">
        <v>1166.9000000000001</v>
      </c>
      <c r="H13" s="135">
        <v>1116.886</v>
      </c>
      <c r="I13" s="135">
        <v>1185.0450000000001</v>
      </c>
      <c r="J13" s="135">
        <v>1132.961</v>
      </c>
      <c r="K13" s="135">
        <v>1198.2139999999999</v>
      </c>
      <c r="L13" s="135">
        <v>634.5</v>
      </c>
      <c r="M13" s="135">
        <v>1159.2</v>
      </c>
      <c r="N13" s="135">
        <v>1279.5999999999999</v>
      </c>
      <c r="O13" s="135">
        <v>1536.2</v>
      </c>
      <c r="P13" s="135">
        <v>1512.9</v>
      </c>
      <c r="Q13" s="135">
        <v>1522.3</v>
      </c>
      <c r="R13" s="135">
        <v>1282.5</v>
      </c>
      <c r="S13" s="135">
        <v>1244.2</v>
      </c>
      <c r="T13" s="135">
        <v>1117.0273</v>
      </c>
      <c r="U13" s="135">
        <v>977.56049999999993</v>
      </c>
    </row>
    <row r="14" spans="1:21" x14ac:dyDescent="0.25">
      <c r="A14" s="144" t="s">
        <v>5</v>
      </c>
      <c r="B14" s="135">
        <v>269.12199999999996</v>
      </c>
      <c r="C14" s="135">
        <v>118.16300000000001</v>
      </c>
      <c r="D14" s="135">
        <v>114.253</v>
      </c>
      <c r="E14" s="135">
        <v>165.577</v>
      </c>
      <c r="F14" s="135">
        <v>130.99700000000001</v>
      </c>
      <c r="G14" s="135">
        <v>123.9</v>
      </c>
      <c r="H14" s="135">
        <v>152.59800000000001</v>
      </c>
      <c r="I14" s="135">
        <v>162.512</v>
      </c>
      <c r="J14" s="135">
        <v>99.703000000000003</v>
      </c>
      <c r="K14" s="135">
        <v>132.465</v>
      </c>
      <c r="L14" s="135">
        <v>85.7</v>
      </c>
      <c r="M14" s="135">
        <v>118.6</v>
      </c>
      <c r="N14" s="135">
        <v>115.1</v>
      </c>
      <c r="O14" s="135">
        <v>93.1</v>
      </c>
      <c r="P14" s="135">
        <v>98.4</v>
      </c>
      <c r="Q14" s="135">
        <v>99.2</v>
      </c>
      <c r="R14" s="135">
        <v>91.7</v>
      </c>
      <c r="S14" s="135">
        <v>78.5</v>
      </c>
      <c r="T14" s="135">
        <v>81.768799999999999</v>
      </c>
      <c r="U14" s="135">
        <v>82.313500000000005</v>
      </c>
    </row>
    <row r="15" spans="1:21" x14ac:dyDescent="0.25">
      <c r="A15" s="144" t="s">
        <v>6</v>
      </c>
      <c r="B15" s="135">
        <v>407.54200000000003</v>
      </c>
      <c r="C15" s="135">
        <v>325.98</v>
      </c>
      <c r="D15" s="135">
        <v>257.31200000000001</v>
      </c>
      <c r="E15" s="135">
        <v>383.55399999999997</v>
      </c>
      <c r="F15" s="135">
        <v>328.452</v>
      </c>
      <c r="G15" s="135">
        <v>304.8</v>
      </c>
      <c r="H15" s="135">
        <v>301.952</v>
      </c>
      <c r="I15" s="135">
        <v>333.142</v>
      </c>
      <c r="J15" s="135">
        <v>297.11500000000001</v>
      </c>
      <c r="K15" s="135">
        <v>310.23699999999997</v>
      </c>
      <c r="L15" s="135">
        <v>223.4</v>
      </c>
      <c r="M15" s="135">
        <v>283.10000000000002</v>
      </c>
      <c r="N15" s="135">
        <v>254.2</v>
      </c>
      <c r="O15" s="135">
        <v>171</v>
      </c>
      <c r="P15" s="135">
        <v>170.4</v>
      </c>
      <c r="Q15" s="135">
        <v>215.9</v>
      </c>
      <c r="R15" s="135">
        <v>183.9</v>
      </c>
      <c r="S15" s="135">
        <v>197.4</v>
      </c>
      <c r="T15" s="135">
        <v>190.5746</v>
      </c>
      <c r="U15" s="135">
        <v>198.5538</v>
      </c>
    </row>
    <row r="16" spans="1:21" x14ac:dyDescent="0.25">
      <c r="A16" s="144" t="s">
        <v>7</v>
      </c>
      <c r="B16" s="135">
        <v>245.548</v>
      </c>
      <c r="C16" s="135">
        <v>213.148</v>
      </c>
      <c r="D16" s="135">
        <v>185.20999999999998</v>
      </c>
      <c r="E16" s="135">
        <v>181.51</v>
      </c>
      <c r="F16" s="135">
        <v>141.624</v>
      </c>
      <c r="G16" s="135">
        <v>173.3</v>
      </c>
      <c r="H16" s="135">
        <v>186.35300000000001</v>
      </c>
      <c r="I16" s="135">
        <v>166.18299999999999</v>
      </c>
      <c r="J16" s="135">
        <v>146.47899999999998</v>
      </c>
      <c r="K16" s="135">
        <v>168.047</v>
      </c>
      <c r="L16" s="135">
        <v>86.4</v>
      </c>
      <c r="M16" s="135">
        <v>149.6</v>
      </c>
      <c r="N16" s="135">
        <v>132.19999999999999</v>
      </c>
      <c r="O16" s="135">
        <v>120.8</v>
      </c>
      <c r="P16" s="135">
        <v>123</v>
      </c>
      <c r="Q16" s="135">
        <v>118</v>
      </c>
      <c r="R16" s="135">
        <v>102.6</v>
      </c>
      <c r="S16" s="135">
        <v>86.5</v>
      </c>
      <c r="T16" s="135">
        <v>95.278199999999998</v>
      </c>
      <c r="U16" s="135">
        <v>96.19919999999999</v>
      </c>
    </row>
    <row r="17" spans="1:21" x14ac:dyDescent="0.25">
      <c r="A17" s="144" t="s">
        <v>8</v>
      </c>
      <c r="B17" s="135">
        <v>952.13099999999997</v>
      </c>
      <c r="C17" s="135">
        <v>844.02199999999993</v>
      </c>
      <c r="D17" s="135">
        <v>808.57100000000003</v>
      </c>
      <c r="E17" s="135">
        <v>915.5870000000001</v>
      </c>
      <c r="F17" s="135">
        <v>882.99099999999999</v>
      </c>
      <c r="G17" s="135">
        <v>859.5</v>
      </c>
      <c r="H17" s="135">
        <v>720.87700000000007</v>
      </c>
      <c r="I17" s="135">
        <v>878.57</v>
      </c>
      <c r="J17" s="135">
        <v>754.87900000000002</v>
      </c>
      <c r="K17" s="135">
        <v>748.79300000000001</v>
      </c>
      <c r="L17" s="135">
        <v>459.7</v>
      </c>
      <c r="M17" s="135">
        <v>909.7</v>
      </c>
      <c r="N17" s="135">
        <v>658.6</v>
      </c>
      <c r="O17" s="135">
        <v>632.5</v>
      </c>
      <c r="P17" s="135">
        <v>630</v>
      </c>
      <c r="Q17" s="135">
        <v>581</v>
      </c>
      <c r="R17" s="135">
        <v>467.8</v>
      </c>
      <c r="S17" s="135">
        <v>543.5</v>
      </c>
      <c r="T17" s="135">
        <v>516.4991</v>
      </c>
      <c r="U17" s="135">
        <v>465.50139999999999</v>
      </c>
    </row>
    <row r="18" spans="1:21" x14ac:dyDescent="0.25">
      <c r="A18" s="144" t="s">
        <v>9</v>
      </c>
      <c r="B18" s="135">
        <v>465.94399999999996</v>
      </c>
      <c r="C18" s="135">
        <v>435.38199999999995</v>
      </c>
      <c r="D18" s="135">
        <v>367.03699999999998</v>
      </c>
      <c r="E18" s="135">
        <v>529.41599999999994</v>
      </c>
      <c r="F18" s="135">
        <v>466.87700000000007</v>
      </c>
      <c r="G18" s="135">
        <v>451.7</v>
      </c>
      <c r="H18" s="135">
        <v>509.06200000000001</v>
      </c>
      <c r="I18" s="135">
        <v>542.11800000000005</v>
      </c>
      <c r="J18" s="135">
        <v>472.72200000000004</v>
      </c>
      <c r="K18" s="135">
        <v>538.08100000000002</v>
      </c>
      <c r="L18" s="135">
        <v>304.10000000000002</v>
      </c>
      <c r="M18" s="135">
        <v>589.4</v>
      </c>
      <c r="N18" s="135">
        <v>590.79999999999995</v>
      </c>
      <c r="O18" s="135">
        <v>550.20000000000005</v>
      </c>
      <c r="P18" s="135">
        <v>531</v>
      </c>
      <c r="Q18" s="135">
        <v>584.4</v>
      </c>
      <c r="R18" s="135">
        <v>458.8</v>
      </c>
      <c r="S18" s="135">
        <v>500.8</v>
      </c>
      <c r="T18" s="135">
        <v>435.58900000000006</v>
      </c>
      <c r="U18" s="135">
        <v>470.08959999999996</v>
      </c>
    </row>
    <row r="19" spans="1:21" x14ac:dyDescent="0.25">
      <c r="A19" s="144" t="s">
        <v>529</v>
      </c>
      <c r="B19" s="135">
        <v>851.58899999999994</v>
      </c>
      <c r="C19" s="135">
        <v>616.79700000000003</v>
      </c>
      <c r="D19" s="135">
        <v>518.08799999999997</v>
      </c>
      <c r="E19" s="135">
        <v>627.745</v>
      </c>
      <c r="F19" s="135">
        <v>604.00400000000002</v>
      </c>
      <c r="G19" s="135">
        <v>638.6</v>
      </c>
      <c r="H19" s="135">
        <v>697.86599999999999</v>
      </c>
      <c r="I19" s="135">
        <v>664.62799999999993</v>
      </c>
      <c r="J19" s="135">
        <v>687.38300000000004</v>
      </c>
      <c r="K19" s="135">
        <v>861.70900000000006</v>
      </c>
      <c r="L19" s="135">
        <v>484.4</v>
      </c>
      <c r="M19" s="135">
        <v>825.8</v>
      </c>
      <c r="N19" s="135">
        <v>753.4</v>
      </c>
      <c r="O19" s="135">
        <v>573.1</v>
      </c>
      <c r="P19" s="135">
        <v>634.20000000000005</v>
      </c>
      <c r="Q19" s="135">
        <v>762.4</v>
      </c>
      <c r="R19" s="135">
        <v>671.8</v>
      </c>
      <c r="S19" s="135">
        <v>620.79999999999995</v>
      </c>
      <c r="T19" s="135">
        <v>610.54319999999996</v>
      </c>
      <c r="U19" s="135">
        <v>715.70299999999997</v>
      </c>
    </row>
    <row r="20" spans="1:21" x14ac:dyDescent="0.25">
      <c r="A20" s="144" t="s">
        <v>11</v>
      </c>
      <c r="B20" s="135">
        <v>717.91499999999996</v>
      </c>
      <c r="C20" s="135">
        <v>528.07899999999995</v>
      </c>
      <c r="D20" s="135">
        <v>404.94</v>
      </c>
      <c r="E20" s="135">
        <v>506.19899999999996</v>
      </c>
      <c r="F20" s="135">
        <v>399.35300000000001</v>
      </c>
      <c r="G20" s="135">
        <v>424.2</v>
      </c>
      <c r="H20" s="135">
        <v>418.71800000000002</v>
      </c>
      <c r="I20" s="135">
        <v>383.12199999999996</v>
      </c>
      <c r="J20" s="135">
        <v>377.19299999999998</v>
      </c>
      <c r="K20" s="135">
        <v>336.61700000000002</v>
      </c>
      <c r="L20" s="135">
        <v>180.1</v>
      </c>
      <c r="M20" s="135">
        <v>367.5</v>
      </c>
      <c r="N20" s="135">
        <v>388.7</v>
      </c>
      <c r="O20" s="135">
        <v>344.7</v>
      </c>
      <c r="P20" s="135">
        <v>266.39999999999998</v>
      </c>
      <c r="Q20" s="135">
        <v>311.2</v>
      </c>
      <c r="R20" s="135">
        <v>277.2</v>
      </c>
      <c r="S20" s="135">
        <v>282.3</v>
      </c>
      <c r="T20" s="135">
        <v>267.08710000000002</v>
      </c>
      <c r="U20" s="135">
        <v>240.69740000000002</v>
      </c>
    </row>
    <row r="21" spans="1:21" x14ac:dyDescent="0.25">
      <c r="A21" s="144" t="s">
        <v>12</v>
      </c>
      <c r="B21" s="135">
        <v>538.61800000000005</v>
      </c>
      <c r="C21" s="135">
        <v>433.125</v>
      </c>
      <c r="D21" s="135">
        <v>335.00799999999998</v>
      </c>
      <c r="E21" s="135">
        <v>487.89300000000003</v>
      </c>
      <c r="F21" s="135">
        <v>351.98599999999999</v>
      </c>
      <c r="G21" s="135">
        <v>488.7</v>
      </c>
      <c r="H21" s="135">
        <v>533.32799999999997</v>
      </c>
      <c r="I21" s="135">
        <v>369.87600000000003</v>
      </c>
      <c r="J21" s="135">
        <v>376.25700000000001</v>
      </c>
      <c r="K21" s="135">
        <v>438.61199999999997</v>
      </c>
      <c r="L21" s="135">
        <v>200.8</v>
      </c>
      <c r="M21" s="135">
        <v>363.6</v>
      </c>
      <c r="N21" s="135">
        <v>390.5</v>
      </c>
      <c r="O21" s="135">
        <v>332.2</v>
      </c>
      <c r="P21" s="135">
        <v>335.5</v>
      </c>
      <c r="Q21" s="135">
        <v>410.1</v>
      </c>
      <c r="R21" s="135">
        <v>341</v>
      </c>
      <c r="S21" s="135">
        <v>325.3</v>
      </c>
      <c r="T21" s="135">
        <v>321.73400000000004</v>
      </c>
      <c r="U21" s="135">
        <v>334.24630000000002</v>
      </c>
    </row>
    <row r="22" spans="1:21" x14ac:dyDescent="0.25">
      <c r="A22" s="144" t="s">
        <v>13</v>
      </c>
      <c r="B22" s="135">
        <v>272.04699999999997</v>
      </c>
      <c r="C22" s="135">
        <v>295.89299999999997</v>
      </c>
      <c r="D22" s="135">
        <v>224.71899999999999</v>
      </c>
      <c r="E22" s="135">
        <v>329.375</v>
      </c>
      <c r="F22" s="135">
        <v>313.46199999999999</v>
      </c>
      <c r="G22" s="135">
        <v>238.8</v>
      </c>
      <c r="H22" s="135">
        <v>228.946</v>
      </c>
      <c r="I22" s="135">
        <v>238.12399999999997</v>
      </c>
      <c r="J22" s="135">
        <v>194.78800000000001</v>
      </c>
      <c r="K22" s="135">
        <v>152.113</v>
      </c>
      <c r="L22" s="135">
        <v>149.5</v>
      </c>
      <c r="M22" s="135">
        <v>209.9</v>
      </c>
      <c r="N22" s="135">
        <v>176.6</v>
      </c>
      <c r="O22" s="135">
        <v>177.4</v>
      </c>
      <c r="P22" s="135">
        <v>166.7</v>
      </c>
      <c r="Q22" s="135">
        <v>182.4</v>
      </c>
      <c r="R22" s="135">
        <v>133.19999999999999</v>
      </c>
      <c r="S22" s="135">
        <v>138.69999999999999</v>
      </c>
      <c r="T22" s="135">
        <v>128.5932</v>
      </c>
      <c r="U22" s="135">
        <v>134.8158</v>
      </c>
    </row>
    <row r="23" spans="1:21" x14ac:dyDescent="0.25">
      <c r="A23" s="144" t="s">
        <v>14</v>
      </c>
      <c r="B23" s="135">
        <v>457.98400000000004</v>
      </c>
      <c r="C23" s="135">
        <v>526.32399999999996</v>
      </c>
      <c r="D23" s="135">
        <v>450.98100000000005</v>
      </c>
      <c r="E23" s="135">
        <v>553.86500000000001</v>
      </c>
      <c r="F23" s="135">
        <v>513.89799999999991</v>
      </c>
      <c r="G23" s="135">
        <v>528.5</v>
      </c>
      <c r="H23" s="135">
        <v>522.25699999999995</v>
      </c>
      <c r="I23" s="135">
        <v>522.78</v>
      </c>
      <c r="J23" s="135">
        <v>422.98900000000003</v>
      </c>
      <c r="K23" s="135">
        <v>481.42200000000003</v>
      </c>
      <c r="L23" s="135">
        <v>212.2</v>
      </c>
      <c r="M23" s="135">
        <v>500.1</v>
      </c>
      <c r="N23" s="135">
        <v>538.6</v>
      </c>
      <c r="O23" s="135">
        <v>610.1</v>
      </c>
      <c r="P23" s="135">
        <v>486.4</v>
      </c>
      <c r="Q23" s="135">
        <v>706.3</v>
      </c>
      <c r="R23" s="135">
        <v>442.7</v>
      </c>
      <c r="S23" s="135">
        <v>451.5</v>
      </c>
      <c r="T23" s="135">
        <v>371.52390000000003</v>
      </c>
      <c r="U23" s="135">
        <v>440.1848</v>
      </c>
    </row>
    <row r="24" spans="1:21" x14ac:dyDescent="0.25">
      <c r="A24" s="144" t="s">
        <v>15</v>
      </c>
      <c r="B24" s="135">
        <v>471.31599999999997</v>
      </c>
      <c r="C24" s="135">
        <v>427.18</v>
      </c>
      <c r="D24" s="135">
        <v>291.37600000000003</v>
      </c>
      <c r="E24" s="135">
        <v>256.90600000000001</v>
      </c>
      <c r="F24" s="135">
        <v>222.91500000000002</v>
      </c>
      <c r="G24" s="135">
        <v>191.3</v>
      </c>
      <c r="H24" s="135">
        <v>210.69899999999998</v>
      </c>
      <c r="I24" s="135">
        <v>229.63899999999998</v>
      </c>
      <c r="J24" s="135">
        <v>223.84899999999999</v>
      </c>
      <c r="K24" s="135">
        <v>206.87299999999999</v>
      </c>
      <c r="L24" s="135">
        <v>133.69999999999999</v>
      </c>
      <c r="M24" s="135">
        <v>273.8</v>
      </c>
      <c r="N24" s="135">
        <v>223</v>
      </c>
      <c r="O24" s="135">
        <v>274.2</v>
      </c>
      <c r="P24" s="135">
        <v>263.3</v>
      </c>
      <c r="Q24" s="135">
        <v>327.8</v>
      </c>
      <c r="R24" s="135">
        <v>266.10000000000002</v>
      </c>
      <c r="S24" s="135">
        <v>171.5</v>
      </c>
      <c r="T24" s="135">
        <v>234.77350000000001</v>
      </c>
      <c r="U24" s="135">
        <v>282.21969999999999</v>
      </c>
    </row>
    <row r="25" spans="1:21" x14ac:dyDescent="0.25">
      <c r="A25" s="144" t="s">
        <v>16</v>
      </c>
      <c r="B25" s="135">
        <v>603.48199999999997</v>
      </c>
      <c r="C25" s="135">
        <v>576.62599999999998</v>
      </c>
      <c r="D25" s="135">
        <v>499.62799999999999</v>
      </c>
      <c r="E25" s="135">
        <v>614.56700000000001</v>
      </c>
      <c r="F25" s="135">
        <v>388.79899999999998</v>
      </c>
      <c r="G25" s="135">
        <v>583.5</v>
      </c>
      <c r="H25" s="135">
        <v>535.10299999999995</v>
      </c>
      <c r="I25" s="135">
        <v>517.00200000000007</v>
      </c>
      <c r="J25" s="135">
        <v>573.59300000000007</v>
      </c>
      <c r="K25" s="135">
        <v>611.84799999999996</v>
      </c>
      <c r="L25" s="135">
        <v>324</v>
      </c>
      <c r="M25" s="135">
        <v>647.70000000000005</v>
      </c>
      <c r="N25" s="135">
        <v>627.1</v>
      </c>
      <c r="O25" s="135">
        <v>519.1</v>
      </c>
      <c r="P25" s="135">
        <v>511.2</v>
      </c>
      <c r="Q25" s="135">
        <v>805.5</v>
      </c>
      <c r="R25" s="135">
        <v>695.6</v>
      </c>
      <c r="S25" s="135">
        <v>685.5</v>
      </c>
      <c r="T25" s="135">
        <v>590.11950000000002</v>
      </c>
      <c r="U25" s="135">
        <v>783.69939999999997</v>
      </c>
    </row>
    <row r="26" spans="1:21" x14ac:dyDescent="0.25">
      <c r="A26" s="144" t="s">
        <v>17</v>
      </c>
      <c r="B26" s="135">
        <v>290.95500000000004</v>
      </c>
      <c r="C26" s="135">
        <v>277.40700000000004</v>
      </c>
      <c r="D26" s="135">
        <v>186.89600000000002</v>
      </c>
      <c r="E26" s="135">
        <v>222.142</v>
      </c>
      <c r="F26" s="135">
        <v>161.93299999999999</v>
      </c>
      <c r="G26" s="135">
        <v>213.1</v>
      </c>
      <c r="H26" s="135">
        <v>211.37100000000001</v>
      </c>
      <c r="I26" s="135">
        <v>189.51400000000001</v>
      </c>
      <c r="J26" s="135">
        <v>169.34899999999999</v>
      </c>
      <c r="K26" s="135">
        <v>209.92800000000003</v>
      </c>
      <c r="L26" s="135">
        <v>112.1</v>
      </c>
      <c r="M26" s="135">
        <v>189.8</v>
      </c>
      <c r="N26" s="135">
        <v>191.7</v>
      </c>
      <c r="O26" s="135">
        <v>174.3</v>
      </c>
      <c r="P26" s="135">
        <v>181.7</v>
      </c>
      <c r="Q26" s="135">
        <v>195.7</v>
      </c>
      <c r="R26" s="135">
        <v>185.6</v>
      </c>
      <c r="S26" s="135">
        <v>129.30000000000001</v>
      </c>
      <c r="T26" s="135">
        <v>158.70830000000001</v>
      </c>
      <c r="U26" s="135">
        <v>163.9111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15.6</v>
      </c>
      <c r="O27" s="135">
        <v>13.1</v>
      </c>
      <c r="P27" s="135">
        <v>10.9</v>
      </c>
      <c r="Q27" s="135">
        <v>10.8</v>
      </c>
      <c r="R27" s="135">
        <v>9.6</v>
      </c>
      <c r="S27" s="135">
        <v>8.3000000000000007</v>
      </c>
      <c r="T27" s="135">
        <v>6.2039999999999997</v>
      </c>
      <c r="U27" s="135">
        <v>5.7457000000000003</v>
      </c>
    </row>
    <row r="28" spans="1:21" ht="18" x14ac:dyDescent="0.25">
      <c r="A28" s="2" t="s">
        <v>134</v>
      </c>
      <c r="B28" s="72">
        <v>2386.7509999999997</v>
      </c>
      <c r="C28" s="72">
        <v>2299.578</v>
      </c>
      <c r="D28" s="72">
        <v>2078.2439999999997</v>
      </c>
      <c r="E28" s="72">
        <v>1664.9810000000002</v>
      </c>
      <c r="F28" s="72">
        <v>1446.308</v>
      </c>
      <c r="G28" s="72">
        <v>1424</v>
      </c>
      <c r="H28" s="72">
        <v>1319.6320000000001</v>
      </c>
      <c r="I28" s="72">
        <v>1136.8129999999999</v>
      </c>
      <c r="J28" s="72">
        <v>1252.7469999999998</v>
      </c>
      <c r="K28" s="72">
        <v>1134.501</v>
      </c>
      <c r="L28" s="72">
        <v>1135.9000000000001</v>
      </c>
      <c r="M28" s="72">
        <v>1354.1</v>
      </c>
      <c r="N28" s="72">
        <v>1263.8</v>
      </c>
      <c r="O28" s="72">
        <v>1134.2</v>
      </c>
      <c r="P28" s="72">
        <v>1125.7</v>
      </c>
      <c r="Q28" s="72">
        <v>1215.3</v>
      </c>
      <c r="R28" s="72">
        <v>1057</v>
      </c>
      <c r="S28" s="72">
        <v>774.2</v>
      </c>
      <c r="T28" s="72">
        <v>999.41049999999996</v>
      </c>
      <c r="U28" s="72">
        <v>1015.1247999999999</v>
      </c>
    </row>
    <row r="29" spans="1:21" x14ac:dyDescent="0.25">
      <c r="A29" s="144" t="s">
        <v>19</v>
      </c>
      <c r="B29" s="135">
        <v>93.885000000000005</v>
      </c>
      <c r="C29" s="135">
        <v>125.926</v>
      </c>
      <c r="D29" s="135">
        <v>112.60899999999999</v>
      </c>
      <c r="E29" s="135">
        <v>104.95899999999999</v>
      </c>
      <c r="F29" s="135">
        <v>84.661000000000001</v>
      </c>
      <c r="G29" s="135">
        <v>88</v>
      </c>
      <c r="H29" s="135">
        <v>88.445000000000007</v>
      </c>
      <c r="I29" s="135">
        <v>62.882000000000005</v>
      </c>
      <c r="J29" s="135">
        <v>71.263999999999996</v>
      </c>
      <c r="K29" s="135">
        <v>61.315999999999995</v>
      </c>
      <c r="L29" s="135">
        <v>61.9</v>
      </c>
      <c r="M29" s="135">
        <v>67.599999999999994</v>
      </c>
      <c r="N29" s="135">
        <v>51.3</v>
      </c>
      <c r="O29" s="135">
        <v>59.6</v>
      </c>
      <c r="P29" s="135">
        <v>52.4</v>
      </c>
      <c r="Q29" s="135">
        <v>47.3</v>
      </c>
      <c r="R29" s="135">
        <v>34.299999999999997</v>
      </c>
      <c r="S29" s="135">
        <v>32.5</v>
      </c>
      <c r="T29" s="135">
        <v>35.259300000000003</v>
      </c>
      <c r="U29" s="135">
        <v>32.951599999999999</v>
      </c>
    </row>
    <row r="30" spans="1:21" x14ac:dyDescent="0.25">
      <c r="A30" s="144" t="s">
        <v>20</v>
      </c>
      <c r="B30" s="135">
        <v>218.875</v>
      </c>
      <c r="C30" s="135">
        <v>216.75399999999999</v>
      </c>
      <c r="D30" s="135">
        <v>157.416</v>
      </c>
      <c r="E30" s="135">
        <v>135.34200000000001</v>
      </c>
      <c r="F30" s="135">
        <v>132.17099999999999</v>
      </c>
      <c r="G30" s="135">
        <v>116.9</v>
      </c>
      <c r="H30" s="135">
        <v>111.07000000000001</v>
      </c>
      <c r="I30" s="135">
        <v>68.064999999999998</v>
      </c>
      <c r="J30" s="135">
        <v>86.858000000000004</v>
      </c>
      <c r="K30" s="135">
        <v>68.236999999999995</v>
      </c>
      <c r="L30" s="135">
        <v>76.599999999999994</v>
      </c>
      <c r="M30" s="135">
        <v>94.5</v>
      </c>
      <c r="N30" s="135">
        <v>88.6</v>
      </c>
      <c r="O30" s="135">
        <v>88.4</v>
      </c>
      <c r="P30" s="135">
        <v>84.4</v>
      </c>
      <c r="Q30" s="135">
        <v>77.900000000000006</v>
      </c>
      <c r="R30" s="135">
        <v>63.4</v>
      </c>
      <c r="S30" s="135">
        <v>35.5</v>
      </c>
      <c r="T30" s="135">
        <v>54.353700000000003</v>
      </c>
      <c r="U30" s="135">
        <v>42.023600000000002</v>
      </c>
    </row>
    <row r="31" spans="1:21" x14ac:dyDescent="0.25">
      <c r="A31" s="144" t="s">
        <v>21</v>
      </c>
      <c r="B31" s="135">
        <v>375.91700000000003</v>
      </c>
      <c r="C31" s="135">
        <v>321.37399999999997</v>
      </c>
      <c r="D31" s="135">
        <v>301.42600000000004</v>
      </c>
      <c r="E31" s="135">
        <v>230.97499999999999</v>
      </c>
      <c r="F31" s="135">
        <v>233.53000000000003</v>
      </c>
      <c r="G31" s="135">
        <v>221.2</v>
      </c>
      <c r="H31" s="135">
        <v>194.38499999999999</v>
      </c>
      <c r="I31" s="135">
        <v>102.288</v>
      </c>
      <c r="J31" s="135">
        <v>118.91300000000001</v>
      </c>
      <c r="K31" s="135">
        <v>117.771</v>
      </c>
      <c r="L31" s="135">
        <v>112.5</v>
      </c>
      <c r="M31" s="135">
        <v>126</v>
      </c>
      <c r="N31" s="135">
        <v>118</v>
      </c>
      <c r="O31" s="135">
        <v>112.3</v>
      </c>
      <c r="P31" s="135">
        <v>110.8</v>
      </c>
      <c r="Q31" s="135">
        <v>107.1</v>
      </c>
      <c r="R31" s="135">
        <v>107.7</v>
      </c>
      <c r="S31" s="135">
        <v>61.8</v>
      </c>
      <c r="T31" s="135">
        <v>91.815200000000004</v>
      </c>
      <c r="U31" s="135">
        <v>81.017099999999999</v>
      </c>
    </row>
    <row r="32" spans="1:21" x14ac:dyDescent="0.25">
      <c r="A32" s="16" t="s">
        <v>63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2.6970000000000001</v>
      </c>
      <c r="C33" s="135">
        <v>2.4470000000000001</v>
      </c>
      <c r="D33" s="135">
        <v>2.44</v>
      </c>
      <c r="E33" s="135">
        <v>1.8640000000000001</v>
      </c>
      <c r="F33" s="135">
        <v>1.6339999999999999</v>
      </c>
      <c r="G33" s="135">
        <v>1.8</v>
      </c>
      <c r="H33" s="135">
        <v>1.5939999999999999</v>
      </c>
      <c r="I33" s="135">
        <v>0.88300000000000001</v>
      </c>
      <c r="J33" s="135">
        <v>1.1380000000000001</v>
      </c>
      <c r="K33" s="135">
        <v>1.1119999999999999</v>
      </c>
      <c r="L33" s="135">
        <v>1.1000000000000001</v>
      </c>
      <c r="M33" s="135">
        <v>1.1000000000000001</v>
      </c>
      <c r="N33" s="135">
        <v>1.1000000000000001</v>
      </c>
      <c r="O33" s="135">
        <v>1</v>
      </c>
      <c r="P33" s="135">
        <v>0.9</v>
      </c>
      <c r="Q33" s="135">
        <v>0.9</v>
      </c>
      <c r="R33" s="135">
        <v>0.9</v>
      </c>
      <c r="S33" s="135">
        <v>0.5</v>
      </c>
      <c r="T33" s="135">
        <v>0.75860000000000005</v>
      </c>
      <c r="U33" s="135">
        <v>0.69109999999999994</v>
      </c>
    </row>
    <row r="34" spans="1:21" ht="19.5" x14ac:dyDescent="0.25">
      <c r="A34" s="7" t="s">
        <v>140</v>
      </c>
      <c r="B34" s="135">
        <v>373.22</v>
      </c>
      <c r="C34" s="135">
        <v>318.92699999999996</v>
      </c>
      <c r="D34" s="135">
        <v>298.98600000000005</v>
      </c>
      <c r="E34" s="135">
        <v>229.11099999999999</v>
      </c>
      <c r="F34" s="135">
        <v>231.89600000000004</v>
      </c>
      <c r="G34" s="135">
        <v>219.3</v>
      </c>
      <c r="H34" s="135">
        <f>H31-H33</f>
        <v>192.791</v>
      </c>
      <c r="I34" s="135">
        <v>101.405</v>
      </c>
      <c r="J34" s="135">
        <v>117.77500000000001</v>
      </c>
      <c r="K34" s="135">
        <v>116.65899999999999</v>
      </c>
      <c r="L34" s="135">
        <v>111.4</v>
      </c>
      <c r="M34" s="135">
        <v>124.9</v>
      </c>
      <c r="N34" s="135">
        <v>116.9</v>
      </c>
      <c r="O34" s="135">
        <v>111.3</v>
      </c>
      <c r="P34" s="135">
        <v>109.9</v>
      </c>
      <c r="Q34" s="135">
        <v>106.3</v>
      </c>
      <c r="R34" s="135">
        <v>106.8</v>
      </c>
      <c r="S34" s="135">
        <v>61.2</v>
      </c>
      <c r="T34" s="135">
        <v>91.056600000000003</v>
      </c>
      <c r="U34" s="135">
        <v>80.325999999999993</v>
      </c>
    </row>
    <row r="35" spans="1:21" x14ac:dyDescent="0.25">
      <c r="A35" s="144" t="s">
        <v>24</v>
      </c>
      <c r="B35" s="135">
        <v>481.52100000000002</v>
      </c>
      <c r="C35" s="135">
        <v>449.26400000000001</v>
      </c>
      <c r="D35" s="135">
        <v>376.96300000000002</v>
      </c>
      <c r="E35" s="135">
        <v>321.67399999999998</v>
      </c>
      <c r="F35" s="135">
        <v>208.619</v>
      </c>
      <c r="G35" s="135">
        <v>255.1</v>
      </c>
      <c r="H35" s="135">
        <v>246.42699999999999</v>
      </c>
      <c r="I35" s="135">
        <v>216.392</v>
      </c>
      <c r="J35" s="135">
        <v>239.65199999999999</v>
      </c>
      <c r="K35" s="135">
        <v>211.95100000000002</v>
      </c>
      <c r="L35" s="135">
        <v>150.80000000000001</v>
      </c>
      <c r="M35" s="135">
        <v>224.4</v>
      </c>
      <c r="N35" s="135">
        <v>188.1</v>
      </c>
      <c r="O35" s="135">
        <v>184.7</v>
      </c>
      <c r="P35" s="135">
        <v>165.8</v>
      </c>
      <c r="Q35" s="135">
        <v>168</v>
      </c>
      <c r="R35" s="135">
        <v>177.3</v>
      </c>
      <c r="S35" s="135">
        <v>106</v>
      </c>
      <c r="T35" s="135">
        <v>161.14420000000001</v>
      </c>
      <c r="U35" s="135">
        <v>190.7817</v>
      </c>
    </row>
    <row r="36" spans="1:21" x14ac:dyDescent="0.25">
      <c r="A36" s="144" t="s">
        <v>25</v>
      </c>
      <c r="B36" s="135">
        <v>187.95</v>
      </c>
      <c r="C36" s="135">
        <v>95.039999999999992</v>
      </c>
      <c r="D36" s="135">
        <v>127.773</v>
      </c>
      <c r="E36" s="135">
        <v>114.449</v>
      </c>
      <c r="F36" s="135">
        <v>97.165999999999997</v>
      </c>
      <c r="G36" s="135">
        <v>84.6</v>
      </c>
      <c r="H36" s="135">
        <v>86.073000000000008</v>
      </c>
      <c r="I36" s="135">
        <v>64.545000000000002</v>
      </c>
      <c r="J36" s="135">
        <v>117.09700000000001</v>
      </c>
      <c r="K36" s="135">
        <v>130.375</v>
      </c>
      <c r="L36" s="135">
        <v>143.30000000000001</v>
      </c>
      <c r="M36" s="135">
        <v>148.4</v>
      </c>
      <c r="N36" s="135">
        <v>128</v>
      </c>
      <c r="O36" s="135">
        <v>117.5</v>
      </c>
      <c r="P36" s="135">
        <v>125.7</v>
      </c>
      <c r="Q36" s="135">
        <v>149.5</v>
      </c>
      <c r="R36" s="135">
        <v>126.4</v>
      </c>
      <c r="S36" s="135">
        <v>109.2</v>
      </c>
      <c r="T36" s="135">
        <v>142.67950000000002</v>
      </c>
      <c r="U36" s="135">
        <v>137.16389999999998</v>
      </c>
    </row>
    <row r="37" spans="1:21" x14ac:dyDescent="0.25">
      <c r="A37" s="144" t="s">
        <v>505</v>
      </c>
      <c r="B37" s="135">
        <v>506.23100000000005</v>
      </c>
      <c r="C37" s="135">
        <v>584.25800000000004</v>
      </c>
      <c r="D37" s="135">
        <v>539.54200000000003</v>
      </c>
      <c r="E37" s="135">
        <v>437.53500000000003</v>
      </c>
      <c r="F37" s="135">
        <v>307.05100000000004</v>
      </c>
      <c r="G37" s="135">
        <v>338.1</v>
      </c>
      <c r="H37" s="135">
        <v>289.149</v>
      </c>
      <c r="I37" s="135">
        <v>323.52600000000001</v>
      </c>
      <c r="J37" s="135">
        <v>322.678</v>
      </c>
      <c r="K37" s="135">
        <v>304.20699999999999</v>
      </c>
      <c r="L37" s="135">
        <v>297.60000000000002</v>
      </c>
      <c r="M37" s="135">
        <v>322</v>
      </c>
      <c r="N37" s="135">
        <v>311.3</v>
      </c>
      <c r="O37" s="135">
        <v>284.7</v>
      </c>
      <c r="P37" s="135">
        <v>272.10000000000002</v>
      </c>
      <c r="Q37" s="135">
        <v>306.3</v>
      </c>
      <c r="R37" s="135">
        <v>180</v>
      </c>
      <c r="S37" s="135">
        <v>186.4</v>
      </c>
      <c r="T37" s="135">
        <v>204.37899999999999</v>
      </c>
      <c r="U37" s="135">
        <v>204.8237</v>
      </c>
    </row>
    <row r="38" spans="1:21" x14ac:dyDescent="0.25">
      <c r="A38" s="144" t="s">
        <v>27</v>
      </c>
      <c r="B38" s="135">
        <v>21.155000000000001</v>
      </c>
      <c r="C38" s="135">
        <v>19.908999999999999</v>
      </c>
      <c r="D38" s="135">
        <v>16.625999999999998</v>
      </c>
      <c r="E38" s="135">
        <v>12.551</v>
      </c>
      <c r="F38" s="135">
        <v>11.593</v>
      </c>
      <c r="G38" s="135">
        <v>10</v>
      </c>
      <c r="H38" s="135">
        <v>8.620000000000001</v>
      </c>
      <c r="I38" s="135">
        <v>7.5969999999999995</v>
      </c>
      <c r="J38" s="135">
        <v>8.173</v>
      </c>
      <c r="K38" s="135">
        <v>8.7099999999999991</v>
      </c>
      <c r="L38" s="135">
        <v>8</v>
      </c>
      <c r="M38" s="135">
        <v>9.8000000000000007</v>
      </c>
      <c r="N38" s="135">
        <v>6.5</v>
      </c>
      <c r="O38" s="135">
        <v>7</v>
      </c>
      <c r="P38" s="135">
        <v>5.9</v>
      </c>
      <c r="Q38" s="135">
        <v>5</v>
      </c>
      <c r="R38" s="135">
        <v>5.8</v>
      </c>
      <c r="S38" s="135">
        <v>5.3</v>
      </c>
      <c r="T38" s="135">
        <v>4.6720999999999995</v>
      </c>
      <c r="U38" s="135">
        <v>4.7953999999999999</v>
      </c>
    </row>
    <row r="39" spans="1:21" x14ac:dyDescent="0.25">
      <c r="A39" s="144" t="s">
        <v>28</v>
      </c>
      <c r="B39" s="135">
        <v>216.08600000000001</v>
      </c>
      <c r="C39" s="135">
        <v>218.30500000000001</v>
      </c>
      <c r="D39" s="135">
        <v>210.99899999999997</v>
      </c>
      <c r="E39" s="135">
        <v>156.49799999999999</v>
      </c>
      <c r="F39" s="135">
        <v>172.726</v>
      </c>
      <c r="G39" s="135">
        <v>178.1</v>
      </c>
      <c r="H39" s="135">
        <v>169.92500000000001</v>
      </c>
      <c r="I39" s="135">
        <v>175.84899999999999</v>
      </c>
      <c r="J39" s="135">
        <v>180.517</v>
      </c>
      <c r="K39" s="135">
        <v>143.054</v>
      </c>
      <c r="L39" s="135">
        <v>184.4</v>
      </c>
      <c r="M39" s="135">
        <v>241.1</v>
      </c>
      <c r="N39" s="135">
        <v>251.1</v>
      </c>
      <c r="O39" s="135">
        <v>173.4</v>
      </c>
      <c r="P39" s="135">
        <v>199.4</v>
      </c>
      <c r="Q39" s="135">
        <v>237.7</v>
      </c>
      <c r="R39" s="135">
        <v>244.3</v>
      </c>
      <c r="S39" s="135">
        <v>121</v>
      </c>
      <c r="T39" s="135">
        <v>182.7011</v>
      </c>
      <c r="U39" s="135">
        <v>184.91659999999999</v>
      </c>
    </row>
    <row r="40" spans="1:21" x14ac:dyDescent="0.25">
      <c r="A40" s="144" t="s">
        <v>29</v>
      </c>
      <c r="B40" s="135">
        <v>285.13800000000003</v>
      </c>
      <c r="C40" s="135">
        <v>268.74699999999996</v>
      </c>
      <c r="D40" s="135">
        <v>234.88899999999998</v>
      </c>
      <c r="E40" s="135">
        <v>150.99799999999999</v>
      </c>
      <c r="F40" s="135">
        <v>198.78900000000002</v>
      </c>
      <c r="G40" s="135">
        <v>132.1</v>
      </c>
      <c r="H40" s="135">
        <v>125.53599999999999</v>
      </c>
      <c r="I40" s="135">
        <v>115.66800000000001</v>
      </c>
      <c r="J40" s="135">
        <v>107.595</v>
      </c>
      <c r="K40" s="135">
        <v>88.88</v>
      </c>
      <c r="L40" s="135">
        <v>100.7</v>
      </c>
      <c r="M40" s="135">
        <v>120.2</v>
      </c>
      <c r="N40" s="135">
        <v>121.1</v>
      </c>
      <c r="O40" s="135">
        <v>106.6</v>
      </c>
      <c r="P40" s="135">
        <v>109.3</v>
      </c>
      <c r="Q40" s="135">
        <v>116.4</v>
      </c>
      <c r="R40" s="135">
        <v>117.8</v>
      </c>
      <c r="S40" s="135">
        <v>116.5</v>
      </c>
      <c r="T40" s="135">
        <v>122.40630000000002</v>
      </c>
      <c r="U40" s="135">
        <v>136.65119999999999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/>
    </row>
    <row r="42" spans="1:21" ht="18" x14ac:dyDescent="0.25">
      <c r="A42" s="2" t="s">
        <v>141</v>
      </c>
      <c r="B42" s="72">
        <v>1296.123</v>
      </c>
      <c r="C42" s="72">
        <v>1524.4380000000001</v>
      </c>
      <c r="D42" s="72">
        <v>1328.509</v>
      </c>
      <c r="E42" s="72">
        <v>1279.3389999999999</v>
      </c>
      <c r="F42" s="72">
        <v>1360.05</v>
      </c>
      <c r="G42" s="72">
        <v>1299.8</v>
      </c>
      <c r="H42" s="72">
        <f>SUM(H43:H49)</f>
        <v>1293.356</v>
      </c>
      <c r="I42" s="72">
        <v>1134.221</v>
      </c>
      <c r="J42" s="72">
        <v>1335.0549999999998</v>
      </c>
      <c r="K42" s="72">
        <v>1292.5250000000001</v>
      </c>
      <c r="L42" s="72">
        <v>1147.9000000000001</v>
      </c>
      <c r="M42" s="72">
        <v>1335.5</v>
      </c>
      <c r="N42" s="72">
        <v>1342</v>
      </c>
      <c r="O42" s="72">
        <v>1240.0999999999999</v>
      </c>
      <c r="P42" s="72">
        <v>1425.5</v>
      </c>
      <c r="Q42" s="72">
        <v>1378.3</v>
      </c>
      <c r="R42" s="72">
        <v>1289.8</v>
      </c>
      <c r="S42" s="72">
        <v>1311.8</v>
      </c>
      <c r="T42" s="72">
        <v>1377.7801999999999</v>
      </c>
      <c r="U42" s="72">
        <v>1382.1936000000001</v>
      </c>
    </row>
    <row r="43" spans="1:21" x14ac:dyDescent="0.25">
      <c r="A43" s="144" t="s">
        <v>31</v>
      </c>
      <c r="B43" s="135">
        <v>45.314999999999998</v>
      </c>
      <c r="C43" s="135">
        <v>53.267999999999994</v>
      </c>
      <c r="D43" s="135">
        <v>31.310000000000002</v>
      </c>
      <c r="E43" s="135">
        <v>26.436</v>
      </c>
      <c r="F43" s="135">
        <v>34.762</v>
      </c>
      <c r="G43" s="135">
        <v>29.7</v>
      </c>
      <c r="H43" s="135">
        <v>31.268999999999998</v>
      </c>
      <c r="I43" s="135">
        <v>25.794999999999998</v>
      </c>
      <c r="J43" s="135">
        <v>30.566000000000003</v>
      </c>
      <c r="K43" s="135">
        <v>29.866000000000003</v>
      </c>
      <c r="L43" s="135">
        <v>27.7</v>
      </c>
      <c r="M43" s="135">
        <v>27.4</v>
      </c>
      <c r="N43" s="135">
        <v>28</v>
      </c>
      <c r="O43" s="135">
        <v>24.8</v>
      </c>
      <c r="P43" s="135">
        <v>25.5</v>
      </c>
      <c r="Q43" s="135">
        <v>25.1</v>
      </c>
      <c r="R43" s="135">
        <v>24.8</v>
      </c>
      <c r="S43" s="135">
        <v>22.3</v>
      </c>
      <c r="T43" s="135">
        <v>23.059699999999999</v>
      </c>
      <c r="U43" s="135">
        <v>20.348500000000001</v>
      </c>
    </row>
    <row r="44" spans="1:21" x14ac:dyDescent="0.25">
      <c r="A44" s="144" t="s">
        <v>32</v>
      </c>
      <c r="B44" s="135">
        <v>4.7279999999999998</v>
      </c>
      <c r="C44" s="135">
        <v>5.7389999999999999</v>
      </c>
      <c r="D44" s="135">
        <v>6.2039999999999997</v>
      </c>
      <c r="E44" s="135">
        <v>6.2789999999999999</v>
      </c>
      <c r="F44" s="135">
        <v>6.4139999999999997</v>
      </c>
      <c r="G44" s="135">
        <v>7.6</v>
      </c>
      <c r="H44" s="135">
        <v>7.9</v>
      </c>
      <c r="I44" s="135">
        <v>8.1419999999999995</v>
      </c>
      <c r="J44" s="135">
        <v>9.3129999999999988</v>
      </c>
      <c r="K44" s="135">
        <v>9.120000000000001</v>
      </c>
      <c r="L44" s="135">
        <v>7.7</v>
      </c>
      <c r="M44" s="135">
        <v>7.3</v>
      </c>
      <c r="N44" s="135">
        <v>4.8</v>
      </c>
      <c r="O44" s="135">
        <v>6</v>
      </c>
      <c r="P44" s="135">
        <v>7.6</v>
      </c>
      <c r="Q44" s="135">
        <v>6.7</v>
      </c>
      <c r="R44" s="135">
        <v>6.4</v>
      </c>
      <c r="S44" s="135">
        <v>6.8</v>
      </c>
      <c r="T44" s="135">
        <v>3.0199000000000003</v>
      </c>
      <c r="U44" s="135">
        <v>4.7847999999999997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156.30000000000001</v>
      </c>
      <c r="Q45" s="135">
        <v>121</v>
      </c>
      <c r="R45" s="135">
        <v>99.7</v>
      </c>
      <c r="S45" s="135">
        <v>83.8</v>
      </c>
      <c r="T45" s="135">
        <v>74.486599999999996</v>
      </c>
      <c r="U45" s="135">
        <v>80.401600000000002</v>
      </c>
    </row>
    <row r="46" spans="1:21" x14ac:dyDescent="0.25">
      <c r="A46" s="144" t="s">
        <v>34</v>
      </c>
      <c r="B46" s="135">
        <v>549.61500000000001</v>
      </c>
      <c r="C46" s="135">
        <v>586.58100000000002</v>
      </c>
      <c r="D46" s="135">
        <v>542.39200000000005</v>
      </c>
      <c r="E46" s="135">
        <v>448.10500000000002</v>
      </c>
      <c r="F46" s="135">
        <v>577.29600000000005</v>
      </c>
      <c r="G46" s="135">
        <v>505.8</v>
      </c>
      <c r="H46" s="135">
        <v>484.64499999999998</v>
      </c>
      <c r="I46" s="135">
        <v>393.75100000000003</v>
      </c>
      <c r="J46" s="135">
        <v>470.17600000000004</v>
      </c>
      <c r="K46" s="135">
        <v>466.80699999999996</v>
      </c>
      <c r="L46" s="135">
        <v>435.7</v>
      </c>
      <c r="M46" s="135">
        <v>458.3</v>
      </c>
      <c r="N46" s="135">
        <v>435</v>
      </c>
      <c r="O46" s="135">
        <v>388.4</v>
      </c>
      <c r="P46" s="135">
        <v>393</v>
      </c>
      <c r="Q46" s="135">
        <v>377.1</v>
      </c>
      <c r="R46" s="135">
        <v>358</v>
      </c>
      <c r="S46" s="135">
        <v>364.2</v>
      </c>
      <c r="T46" s="135">
        <v>384.83780000000002</v>
      </c>
      <c r="U46" s="135">
        <v>371.7081</v>
      </c>
    </row>
    <row r="47" spans="1:21" x14ac:dyDescent="0.25">
      <c r="A47" s="144" t="s">
        <v>35</v>
      </c>
      <c r="B47" s="135">
        <v>62.564999999999998</v>
      </c>
      <c r="C47" s="135">
        <v>61.991</v>
      </c>
      <c r="D47" s="135">
        <v>68.61699999999999</v>
      </c>
      <c r="E47" s="135">
        <v>75.497</v>
      </c>
      <c r="F47" s="135">
        <v>84.02000000000001</v>
      </c>
      <c r="G47" s="135">
        <v>95.7</v>
      </c>
      <c r="H47" s="135">
        <v>114.974</v>
      </c>
      <c r="I47" s="135">
        <v>126.633</v>
      </c>
      <c r="J47" s="135">
        <v>146.375</v>
      </c>
      <c r="K47" s="135">
        <v>185.328</v>
      </c>
      <c r="L47" s="135">
        <v>184.9</v>
      </c>
      <c r="M47" s="135">
        <v>234.5</v>
      </c>
      <c r="N47" s="135">
        <v>275.2</v>
      </c>
      <c r="O47" s="135">
        <v>288.10000000000002</v>
      </c>
      <c r="P47" s="135">
        <v>303.89999999999998</v>
      </c>
      <c r="Q47" s="135">
        <v>307.39999999999998</v>
      </c>
      <c r="R47" s="135">
        <v>290.3</v>
      </c>
      <c r="S47" s="135">
        <v>295.60000000000002</v>
      </c>
      <c r="T47" s="135">
        <v>333.04949999999997</v>
      </c>
      <c r="U47" s="135">
        <v>354.87639999999999</v>
      </c>
    </row>
    <row r="48" spans="1:21" x14ac:dyDescent="0.25">
      <c r="A48" s="144" t="s">
        <v>36</v>
      </c>
      <c r="B48" s="135">
        <v>337.73899999999998</v>
      </c>
      <c r="C48" s="135">
        <v>404.46999999999997</v>
      </c>
      <c r="D48" s="135">
        <v>387.67700000000002</v>
      </c>
      <c r="E48" s="135">
        <v>426.10399999999998</v>
      </c>
      <c r="F48" s="135">
        <v>341.815</v>
      </c>
      <c r="G48" s="135">
        <v>327.3</v>
      </c>
      <c r="H48" s="135">
        <v>338.59499999999997</v>
      </c>
      <c r="I48" s="135">
        <v>319.38</v>
      </c>
      <c r="J48" s="135">
        <v>327.55399999999997</v>
      </c>
      <c r="K48" s="135">
        <v>331.87700000000001</v>
      </c>
      <c r="L48" s="135">
        <v>252.1</v>
      </c>
      <c r="M48" s="135">
        <v>290.5</v>
      </c>
      <c r="N48" s="135">
        <v>291.89999999999998</v>
      </c>
      <c r="O48" s="135">
        <v>275</v>
      </c>
      <c r="P48" s="135">
        <v>260.8</v>
      </c>
      <c r="Q48" s="135">
        <v>267.2</v>
      </c>
      <c r="R48" s="135">
        <v>241.8</v>
      </c>
      <c r="S48" s="135">
        <v>227</v>
      </c>
      <c r="T48" s="135">
        <v>218.38130000000001</v>
      </c>
      <c r="U48" s="135">
        <v>192.8329</v>
      </c>
    </row>
    <row r="49" spans="1:21" x14ac:dyDescent="0.25">
      <c r="A49" s="144" t="s">
        <v>37</v>
      </c>
      <c r="B49" s="135">
        <v>296.161</v>
      </c>
      <c r="C49" s="135">
        <v>412.38900000000001</v>
      </c>
      <c r="D49" s="135">
        <v>292.30900000000003</v>
      </c>
      <c r="E49" s="135">
        <v>296.91800000000001</v>
      </c>
      <c r="F49" s="135">
        <v>315.74299999999999</v>
      </c>
      <c r="G49" s="135">
        <v>333.7</v>
      </c>
      <c r="H49" s="135">
        <v>315.97300000000001</v>
      </c>
      <c r="I49" s="135">
        <v>260.52</v>
      </c>
      <c r="J49" s="135">
        <v>351.07100000000003</v>
      </c>
      <c r="K49" s="135">
        <v>269.52600000000001</v>
      </c>
      <c r="L49" s="135">
        <v>239.9</v>
      </c>
      <c r="M49" s="135">
        <v>317.39999999999998</v>
      </c>
      <c r="N49" s="135">
        <v>307</v>
      </c>
      <c r="O49" s="135">
        <v>257.89999999999998</v>
      </c>
      <c r="P49" s="135">
        <v>274.5</v>
      </c>
      <c r="Q49" s="135">
        <v>271</v>
      </c>
      <c r="R49" s="135">
        <v>265.89999999999998</v>
      </c>
      <c r="S49" s="135">
        <v>309.5</v>
      </c>
      <c r="T49" s="135">
        <v>338.87350000000004</v>
      </c>
      <c r="U49" s="135">
        <v>355.43259999999998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3.9</v>
      </c>
      <c r="Q50" s="135">
        <v>2.8</v>
      </c>
      <c r="R50" s="135">
        <v>2.8</v>
      </c>
      <c r="S50" s="135">
        <v>2.6</v>
      </c>
      <c r="T50" s="135">
        <v>2.0719000000000003</v>
      </c>
      <c r="U50" s="135">
        <v>1.8088000000000002</v>
      </c>
    </row>
    <row r="51" spans="1:21" ht="18" x14ac:dyDescent="0.25">
      <c r="A51" s="2" t="s">
        <v>112</v>
      </c>
      <c r="B51" s="72">
        <v>680.79000000000008</v>
      </c>
      <c r="C51" s="72">
        <v>858.59099999999989</v>
      </c>
      <c r="D51" s="72">
        <v>887.10400000000004</v>
      </c>
      <c r="E51" s="72">
        <v>931.173</v>
      </c>
      <c r="F51" s="72">
        <v>1048.8969999999999</v>
      </c>
      <c r="G51" s="72">
        <v>1119.3</v>
      </c>
      <c r="H51" s="72">
        <f>SUM(H52:H58)</f>
        <v>1056.7359999999999</v>
      </c>
      <c r="I51" s="72">
        <v>987.43600000000004</v>
      </c>
      <c r="J51" s="72">
        <v>1072.4580000000001</v>
      </c>
      <c r="K51" s="72">
        <v>1141.144</v>
      </c>
      <c r="L51" s="72">
        <v>1063.2</v>
      </c>
      <c r="M51" s="72">
        <v>1178.2</v>
      </c>
      <c r="N51" s="72">
        <v>1203.3</v>
      </c>
      <c r="O51" s="72">
        <v>1137.3</v>
      </c>
      <c r="P51" s="72">
        <v>1105.4000000000001</v>
      </c>
      <c r="Q51" s="72">
        <v>1162.3</v>
      </c>
      <c r="R51" s="72">
        <v>1135.5999999999999</v>
      </c>
      <c r="S51" s="72">
        <v>1065.9000000000001</v>
      </c>
      <c r="T51" s="72">
        <v>1064.0889999999999</v>
      </c>
      <c r="U51" s="72">
        <v>1029.8379</v>
      </c>
    </row>
    <row r="52" spans="1:21" x14ac:dyDescent="0.25">
      <c r="A52" s="144" t="s">
        <v>39</v>
      </c>
      <c r="B52" s="135">
        <v>102.51900000000001</v>
      </c>
      <c r="C52" s="135">
        <v>214.446</v>
      </c>
      <c r="D52" s="135">
        <v>203.95699999999999</v>
      </c>
      <c r="E52" s="135">
        <v>254.92699999999999</v>
      </c>
      <c r="F52" s="135">
        <v>280.74799999999999</v>
      </c>
      <c r="G52" s="135">
        <v>333.4</v>
      </c>
      <c r="H52" s="135">
        <v>328.57</v>
      </c>
      <c r="I52" s="135">
        <v>327.71300000000002</v>
      </c>
      <c r="J52" s="135">
        <v>327.17500000000001</v>
      </c>
      <c r="K52" s="135">
        <v>363.589</v>
      </c>
      <c r="L52" s="135">
        <v>295.5</v>
      </c>
      <c r="M52" s="135">
        <v>307.8</v>
      </c>
      <c r="N52" s="135">
        <v>331.7</v>
      </c>
      <c r="O52" s="135">
        <v>313.60000000000002</v>
      </c>
      <c r="P52" s="135">
        <v>332.5</v>
      </c>
      <c r="Q52" s="135">
        <v>350.9</v>
      </c>
      <c r="R52" s="135">
        <v>357.9</v>
      </c>
      <c r="S52" s="135">
        <v>357</v>
      </c>
      <c r="T52" s="135">
        <v>356.27269999999999</v>
      </c>
      <c r="U52" s="135">
        <v>353.46359999999999</v>
      </c>
    </row>
    <row r="53" spans="1:21" x14ac:dyDescent="0.25">
      <c r="A53" s="144" t="s">
        <v>40</v>
      </c>
      <c r="B53" s="135">
        <v>12.949000000000002</v>
      </c>
      <c r="C53" s="135">
        <v>38.188000000000002</v>
      </c>
      <c r="D53" s="135">
        <v>39.570999999999998</v>
      </c>
      <c r="E53" s="135">
        <v>41.637</v>
      </c>
      <c r="F53" s="135">
        <v>44.881999999999998</v>
      </c>
      <c r="G53" s="135">
        <v>39.700000000000003</v>
      </c>
      <c r="H53" s="135">
        <v>33.908000000000001</v>
      </c>
      <c r="I53" s="135">
        <v>25.018999999999998</v>
      </c>
      <c r="J53" s="135">
        <v>30.029000000000003</v>
      </c>
      <c r="K53" s="135">
        <v>34.875</v>
      </c>
      <c r="L53" s="135">
        <v>29.5</v>
      </c>
      <c r="M53" s="135">
        <v>40.299999999999997</v>
      </c>
      <c r="N53" s="135">
        <v>39.799999999999997</v>
      </c>
      <c r="O53" s="135">
        <v>37.799999999999997</v>
      </c>
      <c r="P53" s="135">
        <v>57</v>
      </c>
      <c r="Q53" s="135">
        <v>60</v>
      </c>
      <c r="R53" s="135">
        <v>71</v>
      </c>
      <c r="S53" s="135">
        <v>49.8</v>
      </c>
      <c r="T53" s="135">
        <v>37.278300000000002</v>
      </c>
      <c r="U53" s="135">
        <v>33.013099999999994</v>
      </c>
    </row>
    <row r="54" spans="1:21" ht="19.5" x14ac:dyDescent="0.25">
      <c r="A54" s="144" t="s">
        <v>41</v>
      </c>
      <c r="B54" s="135">
        <v>128.81400000000002</v>
      </c>
      <c r="C54" s="135">
        <v>156.00299999999999</v>
      </c>
      <c r="D54" s="135">
        <v>170.30799999999999</v>
      </c>
      <c r="E54" s="135">
        <v>179.75200000000001</v>
      </c>
      <c r="F54" s="135">
        <v>191.52799999999999</v>
      </c>
      <c r="G54" s="135">
        <v>188.4</v>
      </c>
      <c r="H54" s="135">
        <v>199.49799999999999</v>
      </c>
      <c r="I54" s="135">
        <v>192.00899999999999</v>
      </c>
      <c r="J54" s="135">
        <v>179.88800000000001</v>
      </c>
      <c r="K54" s="135">
        <v>182.779</v>
      </c>
      <c r="L54" s="135">
        <v>200.8</v>
      </c>
      <c r="M54" s="135">
        <v>206.7</v>
      </c>
      <c r="N54" s="135">
        <v>198.7</v>
      </c>
      <c r="O54" s="135">
        <v>176.3</v>
      </c>
      <c r="P54" s="135">
        <v>173.5</v>
      </c>
      <c r="Q54" s="135">
        <v>175.5</v>
      </c>
      <c r="R54" s="135">
        <v>174.9</v>
      </c>
      <c r="S54" s="135">
        <v>184.9</v>
      </c>
      <c r="T54" s="135">
        <v>182.87389999999999</v>
      </c>
      <c r="U54" s="135">
        <v>195.9949</v>
      </c>
    </row>
    <row r="55" spans="1:21" ht="19.5" x14ac:dyDescent="0.25">
      <c r="A55" s="144" t="s">
        <v>42</v>
      </c>
      <c r="B55" s="135">
        <v>142.36700000000002</v>
      </c>
      <c r="C55" s="135">
        <v>151.10399999999998</v>
      </c>
      <c r="D55" s="135">
        <v>143.054</v>
      </c>
      <c r="E55" s="135">
        <v>136.76900000000001</v>
      </c>
      <c r="F55" s="135">
        <v>131.97899999999998</v>
      </c>
      <c r="G55" s="135">
        <v>172.4</v>
      </c>
      <c r="H55" s="135">
        <v>139.364</v>
      </c>
      <c r="I55" s="135">
        <v>126.48699999999999</v>
      </c>
      <c r="J55" s="135">
        <v>159.28699999999998</v>
      </c>
      <c r="K55" s="135">
        <v>175.53</v>
      </c>
      <c r="L55" s="135">
        <v>165.6</v>
      </c>
      <c r="M55" s="135">
        <v>204.9</v>
      </c>
      <c r="N55" s="135">
        <v>197.6</v>
      </c>
      <c r="O55" s="135">
        <v>198.1</v>
      </c>
      <c r="P55" s="135">
        <v>165.4</v>
      </c>
      <c r="Q55" s="135">
        <v>197</v>
      </c>
      <c r="R55" s="135">
        <v>160.5</v>
      </c>
      <c r="S55" s="135">
        <v>143.9</v>
      </c>
      <c r="T55" s="135">
        <v>123.7681</v>
      </c>
      <c r="U55" s="135">
        <v>107.87840000000001</v>
      </c>
    </row>
    <row r="56" spans="1:21" ht="19.5" x14ac:dyDescent="0.25">
      <c r="A56" s="144" t="s">
        <v>43</v>
      </c>
      <c r="B56" s="135">
        <v>82.355999999999995</v>
      </c>
      <c r="C56" s="135">
        <v>86.361000000000004</v>
      </c>
      <c r="D56" s="135">
        <v>79.349000000000004</v>
      </c>
      <c r="E56" s="135">
        <v>87.557000000000002</v>
      </c>
      <c r="F56" s="135">
        <v>86.158000000000001</v>
      </c>
      <c r="G56" s="135">
        <v>84.1</v>
      </c>
      <c r="H56" s="135">
        <v>87.578999999999994</v>
      </c>
      <c r="I56" s="135">
        <v>90.614999999999995</v>
      </c>
      <c r="J56" s="135">
        <v>123.21700000000001</v>
      </c>
      <c r="K56" s="135">
        <v>149.53900000000002</v>
      </c>
      <c r="L56" s="135">
        <v>119.4</v>
      </c>
      <c r="M56" s="135">
        <v>130.5</v>
      </c>
      <c r="N56" s="135">
        <v>137.80000000000001</v>
      </c>
      <c r="O56" s="135">
        <v>98</v>
      </c>
      <c r="P56" s="135">
        <v>87.4</v>
      </c>
      <c r="Q56" s="135">
        <v>94.9</v>
      </c>
      <c r="R56" s="135">
        <v>80.2</v>
      </c>
      <c r="S56" s="135">
        <v>62.7</v>
      </c>
      <c r="T56" s="135">
        <v>99.307600000000008</v>
      </c>
      <c r="U56" s="135">
        <v>89.1905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6.12</v>
      </c>
      <c r="F57" s="135">
        <v>20.122999999999998</v>
      </c>
      <c r="G57" s="135">
        <v>19.7</v>
      </c>
      <c r="H57" s="135">
        <v>17.749000000000002</v>
      </c>
      <c r="I57" s="135">
        <v>17.811</v>
      </c>
      <c r="J57" s="135">
        <v>18.847000000000001</v>
      </c>
      <c r="K57" s="135">
        <v>20.28</v>
      </c>
      <c r="L57" s="135">
        <v>21.8</v>
      </c>
      <c r="M57" s="135">
        <v>22.2</v>
      </c>
      <c r="N57" s="135">
        <v>24</v>
      </c>
      <c r="O57" s="135">
        <v>31.5</v>
      </c>
      <c r="P57" s="135">
        <v>32</v>
      </c>
      <c r="Q57" s="135">
        <v>36.700000000000003</v>
      </c>
      <c r="R57" s="135">
        <v>33.9</v>
      </c>
      <c r="S57" s="135">
        <v>38.5</v>
      </c>
      <c r="T57" s="135">
        <v>32.098100000000002</v>
      </c>
      <c r="U57" s="135">
        <v>32.652100000000004</v>
      </c>
    </row>
    <row r="58" spans="1:21" x14ac:dyDescent="0.25">
      <c r="A58" s="144" t="s">
        <v>45</v>
      </c>
      <c r="B58" s="135">
        <v>211.785</v>
      </c>
      <c r="C58" s="135">
        <v>212.48899999999998</v>
      </c>
      <c r="D58" s="135">
        <v>250.86500000000001</v>
      </c>
      <c r="E58" s="135">
        <v>224.411</v>
      </c>
      <c r="F58" s="135">
        <v>293.47899999999998</v>
      </c>
      <c r="G58" s="135">
        <v>281.60000000000002</v>
      </c>
      <c r="H58" s="135">
        <v>250.06799999999998</v>
      </c>
      <c r="I58" s="135">
        <v>207.78200000000001</v>
      </c>
      <c r="J58" s="135">
        <v>234.01500000000001</v>
      </c>
      <c r="K58" s="135">
        <v>214.55100000000002</v>
      </c>
      <c r="L58" s="135">
        <v>230.5</v>
      </c>
      <c r="M58" s="135">
        <v>265.8</v>
      </c>
      <c r="N58" s="135">
        <v>273.7</v>
      </c>
      <c r="O58" s="135">
        <v>281.89999999999998</v>
      </c>
      <c r="P58" s="135">
        <v>257.60000000000002</v>
      </c>
      <c r="Q58" s="135">
        <v>247.3</v>
      </c>
      <c r="R58" s="135">
        <v>257.3</v>
      </c>
      <c r="S58" s="135">
        <v>229.1</v>
      </c>
      <c r="T58" s="135">
        <v>232.49020000000002</v>
      </c>
      <c r="U58" s="135">
        <v>217.64529999999999</v>
      </c>
    </row>
    <row r="59" spans="1:21" s="14" customFormat="1" ht="18" x14ac:dyDescent="0.25">
      <c r="A59" s="2" t="s">
        <v>170</v>
      </c>
      <c r="B59" s="72">
        <v>6881.4410000000007</v>
      </c>
      <c r="C59" s="72">
        <v>7379.2630000000008</v>
      </c>
      <c r="D59" s="72">
        <v>6876.4949999999999</v>
      </c>
      <c r="E59" s="72">
        <v>7510.621000000001</v>
      </c>
      <c r="F59" s="72">
        <v>7613.348</v>
      </c>
      <c r="G59" s="72">
        <v>7656</v>
      </c>
      <c r="H59" s="72">
        <v>7771.0140000000001</v>
      </c>
      <c r="I59" s="72">
        <v>7245.259</v>
      </c>
      <c r="J59" s="72">
        <v>7871.8829999999998</v>
      </c>
      <c r="K59" s="72">
        <v>8403.0450000000001</v>
      </c>
      <c r="L59" s="72">
        <v>3089.8</v>
      </c>
      <c r="M59" s="72">
        <v>7226.4</v>
      </c>
      <c r="N59" s="72">
        <v>6487</v>
      </c>
      <c r="O59" s="72">
        <v>6148.7</v>
      </c>
      <c r="P59" s="72">
        <v>6127.2</v>
      </c>
      <c r="Q59" s="72">
        <v>6462.2</v>
      </c>
      <c r="R59" s="72">
        <v>5494.3</v>
      </c>
      <c r="S59" s="72">
        <v>5280</v>
      </c>
      <c r="T59" s="72">
        <v>5721.9560000000001</v>
      </c>
      <c r="U59" s="72">
        <v>5935.7121999999999</v>
      </c>
    </row>
    <row r="60" spans="1:21" x14ac:dyDescent="0.25">
      <c r="A60" s="144" t="s">
        <v>46</v>
      </c>
      <c r="B60" s="135">
        <v>664.42700000000002</v>
      </c>
      <c r="C60" s="135">
        <v>950.03500000000008</v>
      </c>
      <c r="D60" s="135">
        <v>1111.162</v>
      </c>
      <c r="E60" s="135">
        <v>1155.412</v>
      </c>
      <c r="F60" s="135">
        <v>1178.095</v>
      </c>
      <c r="G60" s="135">
        <v>1186.2</v>
      </c>
      <c r="H60" s="135">
        <v>1189.011</v>
      </c>
      <c r="I60" s="135">
        <v>1161.6209999999999</v>
      </c>
      <c r="J60" s="135">
        <v>1125.3240000000001</v>
      </c>
      <c r="K60" s="135">
        <v>1262.194</v>
      </c>
      <c r="L60" s="135">
        <v>354.4</v>
      </c>
      <c r="M60" s="135">
        <v>1004.7</v>
      </c>
      <c r="N60" s="135">
        <v>544.5</v>
      </c>
      <c r="O60" s="135">
        <v>856.4</v>
      </c>
      <c r="P60" s="135">
        <v>881</v>
      </c>
      <c r="Q60" s="135">
        <v>795.2</v>
      </c>
      <c r="R60" s="135">
        <v>718.2</v>
      </c>
      <c r="S60" s="135">
        <v>649.29999999999995</v>
      </c>
      <c r="T60" s="135">
        <v>851.83070000000009</v>
      </c>
      <c r="U60" s="135">
        <v>852.09730000000002</v>
      </c>
    </row>
    <row r="61" spans="1:21" x14ac:dyDescent="0.25">
      <c r="A61" s="144" t="s">
        <v>47</v>
      </c>
      <c r="B61" s="135">
        <v>377.04699999999997</v>
      </c>
      <c r="C61" s="135">
        <v>340.41899999999998</v>
      </c>
      <c r="D61" s="135">
        <v>243.75900000000001</v>
      </c>
      <c r="E61" s="135">
        <v>242.14499999999998</v>
      </c>
      <c r="F61" s="135">
        <v>261.87800000000004</v>
      </c>
      <c r="G61" s="135">
        <v>254.9</v>
      </c>
      <c r="H61" s="135">
        <v>240.81799999999998</v>
      </c>
      <c r="I61" s="135">
        <v>224.55300000000003</v>
      </c>
      <c r="J61" s="135">
        <v>248.40700000000001</v>
      </c>
      <c r="K61" s="135">
        <v>256.26</v>
      </c>
      <c r="L61" s="135">
        <v>127.6</v>
      </c>
      <c r="M61" s="135">
        <v>204.2</v>
      </c>
      <c r="N61" s="135">
        <v>226.7</v>
      </c>
      <c r="O61" s="135">
        <v>205.1</v>
      </c>
      <c r="P61" s="135">
        <v>213.6</v>
      </c>
      <c r="Q61" s="135">
        <v>235.5</v>
      </c>
      <c r="R61" s="135">
        <v>184.6</v>
      </c>
      <c r="S61" s="135">
        <v>128.69999999999999</v>
      </c>
      <c r="T61" s="135">
        <v>219.0181</v>
      </c>
      <c r="U61" s="135">
        <v>274.95979999999997</v>
      </c>
    </row>
    <row r="62" spans="1:21" x14ac:dyDescent="0.25">
      <c r="A62" s="144" t="s">
        <v>48</v>
      </c>
      <c r="B62" s="135">
        <v>342.59299999999996</v>
      </c>
      <c r="C62" s="135">
        <v>334.42600000000004</v>
      </c>
      <c r="D62" s="135">
        <v>306.38099999999997</v>
      </c>
      <c r="E62" s="135">
        <v>401.80500000000001</v>
      </c>
      <c r="F62" s="135">
        <v>282.74599999999998</v>
      </c>
      <c r="G62" s="135">
        <v>346.7</v>
      </c>
      <c r="H62" s="135">
        <v>343.34000000000003</v>
      </c>
      <c r="I62" s="135">
        <v>327.38400000000001</v>
      </c>
      <c r="J62" s="135">
        <v>322.12099999999998</v>
      </c>
      <c r="K62" s="135">
        <v>360.20799999999997</v>
      </c>
      <c r="L62" s="135">
        <v>91.9</v>
      </c>
      <c r="M62" s="135">
        <v>296.89999999999998</v>
      </c>
      <c r="N62" s="135">
        <v>321.89999999999998</v>
      </c>
      <c r="O62" s="135">
        <v>282.39999999999998</v>
      </c>
      <c r="P62" s="135">
        <v>305.5</v>
      </c>
      <c r="Q62" s="135">
        <v>327.5</v>
      </c>
      <c r="R62" s="135">
        <v>315</v>
      </c>
      <c r="S62" s="135">
        <v>313.8</v>
      </c>
      <c r="T62" s="135">
        <v>297.27840000000003</v>
      </c>
      <c r="U62" s="135">
        <v>313.99239999999998</v>
      </c>
    </row>
    <row r="63" spans="1:21" x14ac:dyDescent="0.25">
      <c r="A63" s="144" t="s">
        <v>49</v>
      </c>
      <c r="B63" s="135">
        <v>840.024</v>
      </c>
      <c r="C63" s="135">
        <v>1231.6079999999999</v>
      </c>
      <c r="D63" s="135">
        <v>1076.5160000000001</v>
      </c>
      <c r="E63" s="135">
        <v>1159.0319999999999</v>
      </c>
      <c r="F63" s="135">
        <v>1385.3120000000001</v>
      </c>
      <c r="G63" s="135">
        <v>1451</v>
      </c>
      <c r="H63" s="135">
        <v>1446.91</v>
      </c>
      <c r="I63" s="135">
        <v>1473.4280000000001</v>
      </c>
      <c r="J63" s="135">
        <v>1559.4680000000001</v>
      </c>
      <c r="K63" s="135">
        <v>1802.212</v>
      </c>
      <c r="L63" s="135">
        <v>478.6</v>
      </c>
      <c r="M63" s="135">
        <v>1256.7</v>
      </c>
      <c r="N63" s="135">
        <v>1210.5999999999999</v>
      </c>
      <c r="O63" s="135">
        <v>1130.4000000000001</v>
      </c>
      <c r="P63" s="135">
        <v>1099.0999999999999</v>
      </c>
      <c r="Q63" s="135">
        <v>1307.5999999999999</v>
      </c>
      <c r="R63" s="135">
        <v>1143.7</v>
      </c>
      <c r="S63" s="135">
        <v>1164.3</v>
      </c>
      <c r="T63" s="135">
        <v>1189.5804000000001</v>
      </c>
      <c r="U63" s="135">
        <v>1214.1332</v>
      </c>
    </row>
    <row r="64" spans="1:21" x14ac:dyDescent="0.25">
      <c r="A64" s="144" t="s">
        <v>50</v>
      </c>
      <c r="B64" s="135">
        <v>503.90100000000001</v>
      </c>
      <c r="C64" s="135">
        <v>523.27700000000004</v>
      </c>
      <c r="D64" s="135">
        <v>498.84799999999996</v>
      </c>
      <c r="E64" s="135">
        <v>469.584</v>
      </c>
      <c r="F64" s="135">
        <v>507.20600000000002</v>
      </c>
      <c r="G64" s="135">
        <v>441.2</v>
      </c>
      <c r="H64" s="135">
        <v>563.91000000000008</v>
      </c>
      <c r="I64" s="135">
        <v>419.15800000000002</v>
      </c>
      <c r="J64" s="135">
        <v>507.14099999999996</v>
      </c>
      <c r="K64" s="135">
        <v>517.476</v>
      </c>
      <c r="L64" s="135">
        <v>250.3</v>
      </c>
      <c r="M64" s="135">
        <v>487.6</v>
      </c>
      <c r="N64" s="135">
        <v>474.7</v>
      </c>
      <c r="O64" s="135">
        <v>393.1</v>
      </c>
      <c r="P64" s="135">
        <v>437.6</v>
      </c>
      <c r="Q64" s="135">
        <v>506.1</v>
      </c>
      <c r="R64" s="135">
        <v>309.39999999999998</v>
      </c>
      <c r="S64" s="135">
        <v>299.3</v>
      </c>
      <c r="T64" s="135">
        <v>408.05500000000001</v>
      </c>
      <c r="U64" s="135">
        <v>392.9547</v>
      </c>
    </row>
    <row r="65" spans="1:21" x14ac:dyDescent="0.25">
      <c r="A65" s="144" t="s">
        <v>51</v>
      </c>
      <c r="B65" s="135">
        <v>574.17200000000003</v>
      </c>
      <c r="C65" s="135">
        <v>543.15600000000006</v>
      </c>
      <c r="D65" s="135">
        <v>534.30799999999999</v>
      </c>
      <c r="E65" s="135">
        <v>589.02099999999996</v>
      </c>
      <c r="F65" s="135">
        <v>621.16899999999998</v>
      </c>
      <c r="G65" s="135">
        <v>678.5</v>
      </c>
      <c r="H65" s="135">
        <v>689.053</v>
      </c>
      <c r="I65" s="135">
        <v>658.46299999999997</v>
      </c>
      <c r="J65" s="135">
        <v>747.02800000000002</v>
      </c>
      <c r="K65" s="135">
        <v>755.68900000000008</v>
      </c>
      <c r="L65" s="135">
        <v>266.8</v>
      </c>
      <c r="M65" s="135">
        <v>731.2</v>
      </c>
      <c r="N65" s="135">
        <v>775.5</v>
      </c>
      <c r="O65" s="135">
        <v>519.29999999999995</v>
      </c>
      <c r="P65" s="135">
        <v>464.5</v>
      </c>
      <c r="Q65" s="135">
        <v>549.9</v>
      </c>
      <c r="R65" s="135">
        <v>448.2</v>
      </c>
      <c r="S65" s="135">
        <v>387.2</v>
      </c>
      <c r="T65" s="135">
        <v>389.90039999999999</v>
      </c>
      <c r="U65" s="135">
        <v>444.9153</v>
      </c>
    </row>
    <row r="66" spans="1:21" x14ac:dyDescent="0.25">
      <c r="A66" s="144" t="s">
        <v>52</v>
      </c>
      <c r="B66" s="135">
        <v>583.39</v>
      </c>
      <c r="C66" s="135">
        <v>646.45900000000006</v>
      </c>
      <c r="D66" s="135">
        <v>648.62900000000002</v>
      </c>
      <c r="E66" s="135">
        <v>527.06400000000008</v>
      </c>
      <c r="F66" s="135">
        <v>496.358</v>
      </c>
      <c r="G66" s="135">
        <v>387.8</v>
      </c>
      <c r="H66" s="135">
        <v>529.60699999999997</v>
      </c>
      <c r="I66" s="135">
        <v>425.47200000000004</v>
      </c>
      <c r="J66" s="135">
        <v>534.24799999999993</v>
      </c>
      <c r="K66" s="135">
        <v>579.22299999999996</v>
      </c>
      <c r="L66" s="135">
        <v>314.7</v>
      </c>
      <c r="M66" s="135">
        <v>521.5</v>
      </c>
      <c r="N66" s="135">
        <v>447.4</v>
      </c>
      <c r="O66" s="135">
        <v>377.2</v>
      </c>
      <c r="P66" s="135">
        <v>351.4</v>
      </c>
      <c r="Q66" s="135">
        <v>302</v>
      </c>
      <c r="R66" s="135">
        <v>264</v>
      </c>
      <c r="S66" s="135">
        <v>201.9</v>
      </c>
      <c r="T66" s="135">
        <v>275.97329999999999</v>
      </c>
      <c r="U66" s="135">
        <v>239.54910000000001</v>
      </c>
    </row>
    <row r="67" spans="1:21" x14ac:dyDescent="0.25">
      <c r="A67" s="144" t="s">
        <v>53</v>
      </c>
      <c r="B67" s="135">
        <v>538.06799999999998</v>
      </c>
      <c r="C67" s="135">
        <v>485.60299999999995</v>
      </c>
      <c r="D67" s="135">
        <v>364.79899999999998</v>
      </c>
      <c r="E67" s="135">
        <v>370.27300000000002</v>
      </c>
      <c r="F67" s="135">
        <v>378.96999999999997</v>
      </c>
      <c r="G67" s="135">
        <v>296</v>
      </c>
      <c r="H67" s="135">
        <v>337.58800000000002</v>
      </c>
      <c r="I67" s="135">
        <v>261.22899999999998</v>
      </c>
      <c r="J67" s="135">
        <v>306.34000000000003</v>
      </c>
      <c r="K67" s="135">
        <v>283.64299999999997</v>
      </c>
      <c r="L67" s="135">
        <v>152.4</v>
      </c>
      <c r="M67" s="135">
        <v>248</v>
      </c>
      <c r="N67" s="135">
        <v>235.1</v>
      </c>
      <c r="O67" s="135">
        <v>198.4</v>
      </c>
      <c r="P67" s="135">
        <v>186.9</v>
      </c>
      <c r="Q67" s="135">
        <v>190.6</v>
      </c>
      <c r="R67" s="135">
        <v>165.8</v>
      </c>
      <c r="S67" s="135">
        <v>121.5</v>
      </c>
      <c r="T67" s="135">
        <v>162.21710000000002</v>
      </c>
      <c r="U67" s="135">
        <v>161.512</v>
      </c>
    </row>
    <row r="68" spans="1:21" x14ac:dyDescent="0.25">
      <c r="A68" s="144" t="s">
        <v>54</v>
      </c>
      <c r="B68" s="135">
        <v>615.798</v>
      </c>
      <c r="C68" s="135">
        <v>569.63900000000001</v>
      </c>
      <c r="D68" s="135">
        <v>520.74799999999993</v>
      </c>
      <c r="E68" s="135">
        <v>607.43299999999999</v>
      </c>
      <c r="F68" s="135">
        <v>497.90600000000006</v>
      </c>
      <c r="G68" s="135">
        <v>638.70000000000005</v>
      </c>
      <c r="H68" s="135">
        <v>679.35</v>
      </c>
      <c r="I68" s="135">
        <v>564.76599999999996</v>
      </c>
      <c r="J68" s="135">
        <v>713.17200000000003</v>
      </c>
      <c r="K68" s="135">
        <v>792.18999999999994</v>
      </c>
      <c r="L68" s="135">
        <v>382.9</v>
      </c>
      <c r="M68" s="135">
        <v>783.8</v>
      </c>
      <c r="N68" s="135">
        <v>763.1</v>
      </c>
      <c r="O68" s="135">
        <v>677.8</v>
      </c>
      <c r="P68" s="135">
        <v>723.2</v>
      </c>
      <c r="Q68" s="135">
        <v>793.2</v>
      </c>
      <c r="R68" s="135">
        <v>709.1</v>
      </c>
      <c r="S68" s="135">
        <v>740.2</v>
      </c>
      <c r="T68" s="135">
        <v>757.56830000000002</v>
      </c>
      <c r="U68" s="135">
        <v>840.17360000000008</v>
      </c>
    </row>
    <row r="69" spans="1:21" x14ac:dyDescent="0.25">
      <c r="A69" s="144" t="s">
        <v>55</v>
      </c>
      <c r="B69" s="135">
        <v>287.029</v>
      </c>
      <c r="C69" s="135">
        <v>273.42899999999997</v>
      </c>
      <c r="D69" s="135">
        <v>253.27100000000002</v>
      </c>
      <c r="E69" s="135">
        <v>365.53200000000004</v>
      </c>
      <c r="F69" s="135">
        <v>386.13299999999998</v>
      </c>
      <c r="G69" s="135">
        <v>340.7</v>
      </c>
      <c r="H69" s="135">
        <v>281.298</v>
      </c>
      <c r="I69" s="135">
        <v>285.38400000000001</v>
      </c>
      <c r="J69" s="135">
        <v>282.87800000000004</v>
      </c>
      <c r="K69" s="135">
        <v>248.42199999999997</v>
      </c>
      <c r="L69" s="135">
        <v>95.7</v>
      </c>
      <c r="M69" s="135">
        <v>216.1</v>
      </c>
      <c r="N69" s="135">
        <v>172.6</v>
      </c>
      <c r="O69" s="135">
        <v>188.4</v>
      </c>
      <c r="P69" s="135">
        <v>176.2</v>
      </c>
      <c r="Q69" s="135">
        <v>168.7</v>
      </c>
      <c r="R69" s="135">
        <v>145.80000000000001</v>
      </c>
      <c r="S69" s="135">
        <v>135.9</v>
      </c>
      <c r="T69" s="135">
        <v>146.32049999999998</v>
      </c>
      <c r="U69" s="135">
        <v>131.80350000000001</v>
      </c>
    </row>
    <row r="70" spans="1:21" x14ac:dyDescent="0.25">
      <c r="A70" s="144" t="s">
        <v>56</v>
      </c>
      <c r="B70" s="135">
        <v>453.78000000000003</v>
      </c>
      <c r="C70" s="135">
        <v>448.33800000000002</v>
      </c>
      <c r="D70" s="135">
        <v>405.08699999999999</v>
      </c>
      <c r="E70" s="135">
        <v>513.25299999999993</v>
      </c>
      <c r="F70" s="135">
        <v>495.96000000000004</v>
      </c>
      <c r="G70" s="135">
        <v>487.6</v>
      </c>
      <c r="H70" s="135">
        <v>432.37600000000003</v>
      </c>
      <c r="I70" s="135">
        <v>405.17399999999998</v>
      </c>
      <c r="J70" s="135">
        <v>416.86499999999995</v>
      </c>
      <c r="K70" s="135">
        <v>463.524</v>
      </c>
      <c r="L70" s="135">
        <v>105.9</v>
      </c>
      <c r="M70" s="135">
        <v>526.1</v>
      </c>
      <c r="N70" s="135">
        <v>454.7</v>
      </c>
      <c r="O70" s="135">
        <v>502.1</v>
      </c>
      <c r="P70" s="135">
        <v>513.1</v>
      </c>
      <c r="Q70" s="135">
        <v>539.79999999999995</v>
      </c>
      <c r="R70" s="135">
        <v>422.8</v>
      </c>
      <c r="S70" s="135">
        <v>490.1</v>
      </c>
      <c r="T70" s="135">
        <v>410.94589999999999</v>
      </c>
      <c r="U70" s="135">
        <v>416.44440000000003</v>
      </c>
    </row>
    <row r="71" spans="1:21" x14ac:dyDescent="0.25">
      <c r="A71" s="144" t="s">
        <v>57</v>
      </c>
      <c r="B71" s="135">
        <v>413.322</v>
      </c>
      <c r="C71" s="135">
        <v>422.61400000000003</v>
      </c>
      <c r="D71" s="135">
        <v>417.77799999999996</v>
      </c>
      <c r="E71" s="135">
        <v>480.70299999999997</v>
      </c>
      <c r="F71" s="135">
        <v>505.38100000000003</v>
      </c>
      <c r="G71" s="135">
        <v>553.1</v>
      </c>
      <c r="H71" s="135">
        <v>491.072</v>
      </c>
      <c r="I71" s="135">
        <v>497.79599999999999</v>
      </c>
      <c r="J71" s="135">
        <v>509.89300000000003</v>
      </c>
      <c r="K71" s="135">
        <v>509.745</v>
      </c>
      <c r="L71" s="135">
        <v>246.9</v>
      </c>
      <c r="M71" s="135">
        <v>400.4</v>
      </c>
      <c r="N71" s="135">
        <v>431.1</v>
      </c>
      <c r="O71" s="135">
        <v>406.2</v>
      </c>
      <c r="P71" s="135">
        <v>401.4</v>
      </c>
      <c r="Q71" s="135">
        <v>379.3</v>
      </c>
      <c r="R71" s="135">
        <v>332.6</v>
      </c>
      <c r="S71" s="135">
        <v>302.89999999999998</v>
      </c>
      <c r="T71" s="135">
        <v>274.4495</v>
      </c>
      <c r="U71" s="135">
        <v>301.57040000000001</v>
      </c>
    </row>
    <row r="72" spans="1:21" x14ac:dyDescent="0.25">
      <c r="A72" s="144" t="s">
        <v>58</v>
      </c>
      <c r="B72" s="135">
        <v>484.19099999999997</v>
      </c>
      <c r="C72" s="135">
        <v>370.11</v>
      </c>
      <c r="D72" s="135">
        <v>333.26499999999999</v>
      </c>
      <c r="E72" s="135">
        <v>426.65500000000003</v>
      </c>
      <c r="F72" s="135">
        <v>416.57600000000002</v>
      </c>
      <c r="G72" s="135">
        <v>394.1</v>
      </c>
      <c r="H72" s="135">
        <v>351.63499999999999</v>
      </c>
      <c r="I72" s="135">
        <v>356.03100000000001</v>
      </c>
      <c r="J72" s="135">
        <v>375.27600000000001</v>
      </c>
      <c r="K72" s="135">
        <v>333.983</v>
      </c>
      <c r="L72" s="135">
        <v>137.69999999999999</v>
      </c>
      <c r="M72" s="135">
        <v>296</v>
      </c>
      <c r="N72" s="135">
        <v>226.4</v>
      </c>
      <c r="O72" s="135">
        <v>213.8</v>
      </c>
      <c r="P72" s="135">
        <v>197.1</v>
      </c>
      <c r="Q72" s="135">
        <v>171.1</v>
      </c>
      <c r="R72" s="135">
        <v>150.30000000000001</v>
      </c>
      <c r="S72" s="135">
        <v>148.9</v>
      </c>
      <c r="T72" s="135">
        <v>144.3391</v>
      </c>
      <c r="U72" s="135">
        <v>141.9974</v>
      </c>
    </row>
    <row r="73" spans="1:21" x14ac:dyDescent="0.25">
      <c r="A73" s="144" t="s">
        <v>59</v>
      </c>
      <c r="B73" s="135">
        <v>203.70499999999998</v>
      </c>
      <c r="C73" s="135">
        <v>240.14899999999997</v>
      </c>
      <c r="D73" s="135">
        <v>161.94400000000002</v>
      </c>
      <c r="E73" s="135">
        <v>202.708</v>
      </c>
      <c r="F73" s="135">
        <v>199.65799999999999</v>
      </c>
      <c r="G73" s="135">
        <v>199.5</v>
      </c>
      <c r="H73" s="135">
        <v>195.04599999999999</v>
      </c>
      <c r="I73" s="135">
        <v>184.8</v>
      </c>
      <c r="J73" s="135">
        <v>223.72199999999998</v>
      </c>
      <c r="K73" s="135">
        <v>238.27699999999999</v>
      </c>
      <c r="L73" s="135">
        <v>84.1</v>
      </c>
      <c r="M73" s="135">
        <v>253.4</v>
      </c>
      <c r="N73" s="135">
        <v>202.6</v>
      </c>
      <c r="O73" s="135">
        <v>198.2</v>
      </c>
      <c r="P73" s="135">
        <v>176.4</v>
      </c>
      <c r="Q73" s="135">
        <v>195.8</v>
      </c>
      <c r="R73" s="135">
        <v>184.6</v>
      </c>
      <c r="S73" s="135">
        <v>196</v>
      </c>
      <c r="T73" s="135">
        <v>194.4796</v>
      </c>
      <c r="U73" s="135">
        <v>209.60929999999999</v>
      </c>
    </row>
    <row r="74" spans="1:21" ht="18" x14ac:dyDescent="0.25">
      <c r="A74" s="2" t="s">
        <v>122</v>
      </c>
      <c r="B74" s="72">
        <v>2223.652</v>
      </c>
      <c r="C74" s="72">
        <v>2500.002</v>
      </c>
      <c r="D74" s="72">
        <v>2380.0610000000001</v>
      </c>
      <c r="E74" s="72">
        <v>2464.1099999999997</v>
      </c>
      <c r="F74" s="72">
        <v>2197.5060000000003</v>
      </c>
      <c r="G74" s="72">
        <v>2676.7</v>
      </c>
      <c r="H74" s="72">
        <v>3046.5009999999997</v>
      </c>
      <c r="I74" s="72">
        <v>2350.9229999999998</v>
      </c>
      <c r="J74" s="72">
        <v>2351.3209999999999</v>
      </c>
      <c r="K74" s="72">
        <v>2611.3519999999999</v>
      </c>
      <c r="L74" s="72">
        <v>1753.1</v>
      </c>
      <c r="M74" s="72">
        <v>2704.7</v>
      </c>
      <c r="N74" s="72">
        <v>1888</v>
      </c>
      <c r="O74" s="72">
        <v>2145.3000000000002</v>
      </c>
      <c r="P74" s="72">
        <v>2252.6999999999998</v>
      </c>
      <c r="Q74" s="72">
        <v>2140.6</v>
      </c>
      <c r="R74" s="72">
        <v>1961.3</v>
      </c>
      <c r="S74" s="72">
        <v>1853.9</v>
      </c>
      <c r="T74" s="72">
        <v>2053.7910999999999</v>
      </c>
      <c r="U74" s="72">
        <v>1917.1613000000002</v>
      </c>
    </row>
    <row r="75" spans="1:21" x14ac:dyDescent="0.25">
      <c r="A75" s="144" t="s">
        <v>60</v>
      </c>
      <c r="B75" s="135">
        <v>396.63</v>
      </c>
      <c r="C75" s="135">
        <v>433.58299999999997</v>
      </c>
      <c r="D75" s="135">
        <v>389.548</v>
      </c>
      <c r="E75" s="135">
        <v>298.05900000000003</v>
      </c>
      <c r="F75" s="135">
        <v>245.00300000000001</v>
      </c>
      <c r="G75" s="135">
        <v>292.60000000000002</v>
      </c>
      <c r="H75" s="135">
        <v>292.077</v>
      </c>
      <c r="I75" s="135">
        <v>280.06599999999997</v>
      </c>
      <c r="J75" s="135">
        <v>267.52</v>
      </c>
      <c r="K75" s="135">
        <v>290.05799999999999</v>
      </c>
      <c r="L75" s="135">
        <v>163.19999999999999</v>
      </c>
      <c r="M75" s="135">
        <v>317.10000000000002</v>
      </c>
      <c r="N75" s="135">
        <v>149.6</v>
      </c>
      <c r="O75" s="135">
        <v>227.3</v>
      </c>
      <c r="P75" s="135">
        <v>222.4</v>
      </c>
      <c r="Q75" s="135">
        <v>221.4</v>
      </c>
      <c r="R75" s="135">
        <v>200.8</v>
      </c>
      <c r="S75" s="135">
        <v>200.6</v>
      </c>
      <c r="T75" s="135">
        <v>204.1437</v>
      </c>
      <c r="U75" s="135">
        <v>201.07679999999999</v>
      </c>
    </row>
    <row r="76" spans="1:21" x14ac:dyDescent="0.25">
      <c r="A76" s="144" t="s">
        <v>61</v>
      </c>
      <c r="B76" s="135">
        <v>840.74300000000005</v>
      </c>
      <c r="C76" s="135">
        <v>845.774</v>
      </c>
      <c r="D76" s="135">
        <v>856.81700000000001</v>
      </c>
      <c r="E76" s="135">
        <v>782.89499999999998</v>
      </c>
      <c r="F76" s="135">
        <v>786.69499999999994</v>
      </c>
      <c r="G76" s="135">
        <v>721.8</v>
      </c>
      <c r="H76" s="135">
        <v>785.86199999999997</v>
      </c>
      <c r="I76" s="135">
        <v>615.58500000000004</v>
      </c>
      <c r="J76" s="135">
        <v>681.73099999999999</v>
      </c>
      <c r="K76" s="135">
        <v>805.12299999999993</v>
      </c>
      <c r="L76" s="135">
        <v>513.9</v>
      </c>
      <c r="M76" s="135">
        <v>836.3</v>
      </c>
      <c r="N76" s="135">
        <v>673.9</v>
      </c>
      <c r="O76" s="135">
        <v>720.9</v>
      </c>
      <c r="P76" s="135">
        <v>801.5</v>
      </c>
      <c r="Q76" s="135">
        <v>775</v>
      </c>
      <c r="R76" s="135">
        <v>690.2</v>
      </c>
      <c r="S76" s="135">
        <v>594.6</v>
      </c>
      <c r="T76" s="135">
        <v>764.83709999999996</v>
      </c>
      <c r="U76" s="135">
        <v>738.70270000000005</v>
      </c>
    </row>
    <row r="77" spans="1:21" x14ac:dyDescent="0.25">
      <c r="A77" s="144" t="s">
        <v>62</v>
      </c>
      <c r="B77" s="135">
        <v>569.33299999999997</v>
      </c>
      <c r="C77" s="135">
        <v>584.25299999999993</v>
      </c>
      <c r="D77" s="135">
        <v>545.72799999999995</v>
      </c>
      <c r="E77" s="135">
        <v>607.42700000000002</v>
      </c>
      <c r="F77" s="135">
        <v>645.46199999999999</v>
      </c>
      <c r="G77" s="135">
        <v>693.1</v>
      </c>
      <c r="H77" s="135">
        <v>728.95900000000006</v>
      </c>
      <c r="I77" s="135">
        <v>611.24700000000007</v>
      </c>
      <c r="J77" s="135">
        <v>605.13100000000009</v>
      </c>
      <c r="K77" s="135">
        <v>646.74599999999998</v>
      </c>
      <c r="L77" s="135">
        <v>551.5</v>
      </c>
      <c r="M77" s="135">
        <v>630.6</v>
      </c>
      <c r="N77" s="135">
        <v>575.29999999999995</v>
      </c>
      <c r="O77" s="135">
        <v>570</v>
      </c>
      <c r="P77" s="135">
        <v>541.70000000000005</v>
      </c>
      <c r="Q77" s="135">
        <v>499</v>
      </c>
      <c r="R77" s="135">
        <v>473.3</v>
      </c>
      <c r="S77" s="135">
        <v>493.9</v>
      </c>
      <c r="T77" s="135">
        <v>502.81090000000006</v>
      </c>
      <c r="U77" s="135">
        <v>470.56610000000001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2.5" customHeight="1" x14ac:dyDescent="0.25">
      <c r="A79" s="7" t="s">
        <v>88</v>
      </c>
      <c r="B79" s="135">
        <v>87.924000000000007</v>
      </c>
      <c r="C79" s="135">
        <v>90.682000000000002</v>
      </c>
      <c r="D79" s="135">
        <v>39.522000000000006</v>
      </c>
      <c r="E79" s="135">
        <v>119.22499999999999</v>
      </c>
      <c r="F79" s="135">
        <v>111.705</v>
      </c>
      <c r="G79" s="135">
        <v>119.9</v>
      </c>
      <c r="H79" s="135">
        <v>120.86099999999999</v>
      </c>
      <c r="I79" s="135">
        <v>90.451999999999998</v>
      </c>
      <c r="J79" s="135">
        <v>89.692999999999998</v>
      </c>
      <c r="K79" s="135">
        <v>91.778999999999996</v>
      </c>
      <c r="L79" s="135">
        <v>84.1</v>
      </c>
      <c r="M79" s="135">
        <v>85.2</v>
      </c>
      <c r="N79" s="135">
        <v>86.3</v>
      </c>
      <c r="O79" s="135">
        <v>86.6</v>
      </c>
      <c r="P79" s="135">
        <v>79.900000000000006</v>
      </c>
      <c r="Q79" s="135">
        <v>74.8</v>
      </c>
      <c r="R79" s="135">
        <v>74.3</v>
      </c>
      <c r="S79" s="135">
        <v>68.3</v>
      </c>
      <c r="T79" s="135">
        <v>66.703800000000001</v>
      </c>
      <c r="U79" s="135">
        <v>59.626899999999999</v>
      </c>
    </row>
    <row r="80" spans="1:21" ht="18.75" customHeight="1" x14ac:dyDescent="0.25">
      <c r="A80" s="7" t="s">
        <v>64</v>
      </c>
      <c r="B80" s="135">
        <v>1.8820000000000001</v>
      </c>
      <c r="C80" s="135">
        <v>2.5030000000000001</v>
      </c>
      <c r="D80" s="135">
        <v>2.1320000000000001</v>
      </c>
      <c r="E80" s="135">
        <v>2.1520000000000001</v>
      </c>
      <c r="F80" s="135">
        <v>0.98100000000000009</v>
      </c>
      <c r="G80" s="135">
        <v>0.9</v>
      </c>
      <c r="H80" s="135">
        <v>0.51400000000000001</v>
      </c>
      <c r="I80" s="135">
        <v>0.65900000000000003</v>
      </c>
      <c r="J80" s="135">
        <v>0.93200000000000005</v>
      </c>
      <c r="K80" s="135">
        <v>0.90800000000000003</v>
      </c>
      <c r="L80" s="135">
        <v>0.8</v>
      </c>
      <c r="M80" s="135">
        <v>0.8</v>
      </c>
      <c r="N80" s="135">
        <v>0.8</v>
      </c>
      <c r="O80" s="135">
        <v>0.8</v>
      </c>
      <c r="P80" s="135">
        <v>0.8</v>
      </c>
      <c r="Q80" s="135">
        <v>1</v>
      </c>
      <c r="R80" s="135">
        <v>0.9</v>
      </c>
      <c r="S80" s="135">
        <v>0.8</v>
      </c>
      <c r="T80" s="135">
        <v>0.84709999999999996</v>
      </c>
      <c r="U80" s="135">
        <v>0.80139999999999989</v>
      </c>
    </row>
    <row r="81" spans="1:21" ht="19.5" customHeight="1" x14ac:dyDescent="0.25">
      <c r="A81" s="7" t="s">
        <v>87</v>
      </c>
      <c r="B81" s="135">
        <v>479.52699999999999</v>
      </c>
      <c r="C81" s="135">
        <v>491.06799999999993</v>
      </c>
      <c r="D81" s="135">
        <v>504.07399999999996</v>
      </c>
      <c r="E81" s="135">
        <v>486.05</v>
      </c>
      <c r="F81" s="135">
        <v>532.77599999999995</v>
      </c>
      <c r="G81" s="135">
        <v>572.4</v>
      </c>
      <c r="H81" s="135">
        <f>H77-H79-H80</f>
        <v>607.58400000000006</v>
      </c>
      <c r="I81" s="135">
        <v>520.13499999999999</v>
      </c>
      <c r="J81" s="135">
        <v>514.50600000000009</v>
      </c>
      <c r="K81" s="135">
        <v>554.05899999999997</v>
      </c>
      <c r="L81" s="135">
        <v>466.5</v>
      </c>
      <c r="M81" s="135">
        <v>544.6</v>
      </c>
      <c r="N81" s="135">
        <v>488.2</v>
      </c>
      <c r="O81" s="135">
        <v>482.6</v>
      </c>
      <c r="P81" s="135">
        <v>461</v>
      </c>
      <c r="Q81" s="135">
        <v>423.2</v>
      </c>
      <c r="R81" s="135">
        <v>398.1</v>
      </c>
      <c r="S81" s="135">
        <v>424.9</v>
      </c>
      <c r="T81" s="135">
        <v>435.26000000000005</v>
      </c>
      <c r="U81" s="135">
        <v>410.13779999999997</v>
      </c>
    </row>
    <row r="82" spans="1:21" x14ac:dyDescent="0.25">
      <c r="A82" s="144" t="s">
        <v>65</v>
      </c>
      <c r="B82" s="135">
        <v>416.94600000000003</v>
      </c>
      <c r="C82" s="135">
        <v>636.39099999999996</v>
      </c>
      <c r="D82" s="135">
        <v>587.96800000000007</v>
      </c>
      <c r="E82" s="135">
        <v>775.72900000000004</v>
      </c>
      <c r="F82" s="135">
        <v>520.34500000000003</v>
      </c>
      <c r="G82" s="135">
        <v>969.1</v>
      </c>
      <c r="H82" s="135">
        <v>1239.6030000000001</v>
      </c>
      <c r="I82" s="135">
        <v>844.02499999999998</v>
      </c>
      <c r="J82" s="135">
        <v>796.93999999999994</v>
      </c>
      <c r="K82" s="135">
        <v>869.42499999999995</v>
      </c>
      <c r="L82" s="135">
        <v>524.5</v>
      </c>
      <c r="M82" s="135">
        <v>920.7</v>
      </c>
      <c r="N82" s="135">
        <v>489.2</v>
      </c>
      <c r="O82" s="135">
        <v>627.1</v>
      </c>
      <c r="P82" s="135">
        <v>687.2</v>
      </c>
      <c r="Q82" s="135">
        <v>645.20000000000005</v>
      </c>
      <c r="R82" s="135">
        <v>597</v>
      </c>
      <c r="S82" s="135">
        <v>564.79999999999995</v>
      </c>
      <c r="T82" s="135">
        <v>581.99930000000006</v>
      </c>
      <c r="U82" s="135">
        <v>506.81569999999999</v>
      </c>
    </row>
    <row r="83" spans="1:21" ht="18" x14ac:dyDescent="0.25">
      <c r="A83" s="2" t="s">
        <v>108</v>
      </c>
      <c r="B83" s="72">
        <v>4919.6109999999999</v>
      </c>
      <c r="C83" s="72">
        <v>5306.741</v>
      </c>
      <c r="D83" s="72">
        <v>4949.16</v>
      </c>
      <c r="E83" s="72">
        <v>5198.2790000000005</v>
      </c>
      <c r="F83" s="72">
        <v>5095.5090000000009</v>
      </c>
      <c r="G83" s="72">
        <v>4643.8</v>
      </c>
      <c r="H83" s="72">
        <v>4631.7870000000003</v>
      </c>
      <c r="I83" s="72">
        <v>4289.3930000000009</v>
      </c>
      <c r="J83" s="72">
        <v>4407.3629999999994</v>
      </c>
      <c r="K83" s="72">
        <v>4465.4859999999999</v>
      </c>
      <c r="L83" s="72">
        <v>4314.2000000000007</v>
      </c>
      <c r="M83" s="72">
        <v>4405.3</v>
      </c>
      <c r="N83" s="72">
        <v>3140.8</v>
      </c>
      <c r="O83" s="72">
        <v>3625.3</v>
      </c>
      <c r="P83" s="72">
        <v>3458.7999999999997</v>
      </c>
      <c r="Q83" s="72">
        <v>3299.6</v>
      </c>
      <c r="R83" s="72">
        <v>3117.6</v>
      </c>
      <c r="S83" s="72">
        <v>3076.5</v>
      </c>
      <c r="T83" s="72">
        <v>3147.7826</v>
      </c>
      <c r="U83" s="72">
        <v>2736.0682999999999</v>
      </c>
    </row>
    <row r="84" spans="1:21" x14ac:dyDescent="0.25">
      <c r="A84" s="144" t="s">
        <v>66</v>
      </c>
      <c r="B84" s="135">
        <v>33.06</v>
      </c>
      <c r="C84" s="135">
        <v>30.757999999999999</v>
      </c>
      <c r="D84" s="135">
        <v>20.327000000000002</v>
      </c>
      <c r="E84" s="135">
        <v>27.907999999999998</v>
      </c>
      <c r="F84" s="135">
        <v>29.279000000000003</v>
      </c>
      <c r="G84" s="135">
        <v>30.6</v>
      </c>
      <c r="H84" s="135">
        <v>26.524999999999999</v>
      </c>
      <c r="I84" s="135">
        <v>24.033000000000001</v>
      </c>
      <c r="J84" s="135">
        <v>25.976999999999997</v>
      </c>
      <c r="K84" s="135">
        <v>26.948</v>
      </c>
      <c r="L84" s="135">
        <v>27</v>
      </c>
      <c r="M84" s="135">
        <v>39</v>
      </c>
      <c r="N84" s="135">
        <v>26.4</v>
      </c>
      <c r="O84" s="135">
        <v>28</v>
      </c>
      <c r="P84" s="135">
        <v>25.7</v>
      </c>
      <c r="Q84" s="135">
        <v>25.3</v>
      </c>
      <c r="R84" s="135">
        <v>22.8</v>
      </c>
      <c r="S84" s="135">
        <v>24.9</v>
      </c>
      <c r="T84" s="135">
        <v>23.1509</v>
      </c>
      <c r="U84" s="135">
        <v>21.370699999999999</v>
      </c>
    </row>
    <row r="85" spans="1:21" x14ac:dyDescent="0.25">
      <c r="A85" s="144" t="s">
        <v>68</v>
      </c>
      <c r="B85" s="135">
        <v>24.847999999999999</v>
      </c>
      <c r="C85" s="135">
        <v>31.195</v>
      </c>
      <c r="D85" s="135">
        <v>23.5</v>
      </c>
      <c r="E85" s="135">
        <v>34.516000000000005</v>
      </c>
      <c r="F85" s="135">
        <v>35.795000000000002</v>
      </c>
      <c r="G85" s="135">
        <v>32.799999999999997</v>
      </c>
      <c r="H85" s="135">
        <v>32.727999999999994</v>
      </c>
      <c r="I85" s="135">
        <v>23.241</v>
      </c>
      <c r="J85" s="135">
        <v>28.385000000000002</v>
      </c>
      <c r="K85" s="135">
        <v>29.429000000000002</v>
      </c>
      <c r="L85" s="135">
        <v>28.9</v>
      </c>
      <c r="M85" s="135">
        <v>28.5</v>
      </c>
      <c r="N85" s="135">
        <v>27.3</v>
      </c>
      <c r="O85" s="135">
        <v>26.9</v>
      </c>
      <c r="P85" s="135">
        <v>20.8</v>
      </c>
      <c r="Q85" s="135">
        <v>20.9</v>
      </c>
      <c r="R85" s="135">
        <v>23</v>
      </c>
      <c r="S85" s="135">
        <v>23.2</v>
      </c>
      <c r="T85" s="135">
        <v>23.590499999999999</v>
      </c>
      <c r="U85" s="135">
        <v>21.591100000000001</v>
      </c>
    </row>
    <row r="86" spans="1:21" x14ac:dyDescent="0.25">
      <c r="A86" s="144" t="s">
        <v>69</v>
      </c>
      <c r="B86" s="135">
        <v>161.36700000000002</v>
      </c>
      <c r="C86" s="135">
        <v>180.315</v>
      </c>
      <c r="D86" s="135">
        <v>175.041</v>
      </c>
      <c r="E86" s="135">
        <v>162.38200000000001</v>
      </c>
      <c r="F86" s="135">
        <v>144.809</v>
      </c>
      <c r="G86" s="135">
        <v>114.5</v>
      </c>
      <c r="H86" s="135">
        <v>108.47499999999999</v>
      </c>
      <c r="I86" s="135">
        <v>101.401</v>
      </c>
      <c r="J86" s="135">
        <v>98.814999999999998</v>
      </c>
      <c r="K86" s="135">
        <v>118.6</v>
      </c>
      <c r="L86" s="135">
        <v>105</v>
      </c>
      <c r="M86" s="135">
        <v>108.1</v>
      </c>
      <c r="N86" s="135">
        <v>105.8</v>
      </c>
      <c r="O86" s="135">
        <v>93.9</v>
      </c>
      <c r="P86" s="135">
        <v>99.4</v>
      </c>
      <c r="Q86" s="135">
        <v>80.7</v>
      </c>
      <c r="R86" s="135">
        <v>78.900000000000006</v>
      </c>
      <c r="S86" s="135">
        <v>82.9</v>
      </c>
      <c r="T86" s="135">
        <v>90.834500000000006</v>
      </c>
      <c r="U86" s="135">
        <v>75.54740000000001</v>
      </c>
    </row>
    <row r="87" spans="1:21" x14ac:dyDescent="0.25">
      <c r="A87" s="144" t="s">
        <v>70</v>
      </c>
      <c r="B87" s="135">
        <v>734.98800000000006</v>
      </c>
      <c r="C87" s="135">
        <v>890.50499999999988</v>
      </c>
      <c r="D87" s="135">
        <v>868.82800000000009</v>
      </c>
      <c r="E87" s="135">
        <v>939.87599999999998</v>
      </c>
      <c r="F87" s="135">
        <v>953.99300000000005</v>
      </c>
      <c r="G87" s="135">
        <v>826.3</v>
      </c>
      <c r="H87" s="135">
        <v>820.82</v>
      </c>
      <c r="I87" s="135">
        <v>728.82799999999997</v>
      </c>
      <c r="J87" s="135">
        <v>704.99599999999998</v>
      </c>
      <c r="K87" s="135">
        <v>701.36599999999999</v>
      </c>
      <c r="L87" s="135">
        <v>686.4</v>
      </c>
      <c r="M87" s="135">
        <v>691.3</v>
      </c>
      <c r="N87" s="135">
        <v>508.8</v>
      </c>
      <c r="O87" s="135">
        <v>621.5</v>
      </c>
      <c r="P87" s="135">
        <v>565.1</v>
      </c>
      <c r="Q87" s="135">
        <v>502.9</v>
      </c>
      <c r="R87" s="135">
        <v>543.9</v>
      </c>
      <c r="S87" s="135">
        <v>523.1</v>
      </c>
      <c r="T87" s="135">
        <v>515.70249999999999</v>
      </c>
      <c r="U87" s="135">
        <v>463.37240000000003</v>
      </c>
    </row>
    <row r="88" spans="1:21" x14ac:dyDescent="0.25">
      <c r="A88" s="144" t="s">
        <v>72</v>
      </c>
      <c r="B88" s="135">
        <v>957.93299999999999</v>
      </c>
      <c r="C88" s="135">
        <v>941.34799999999996</v>
      </c>
      <c r="D88" s="135">
        <v>937.14799999999991</v>
      </c>
      <c r="E88" s="135">
        <v>1052.1969999999999</v>
      </c>
      <c r="F88" s="135">
        <v>1016.152</v>
      </c>
      <c r="G88" s="135">
        <v>1081.4000000000001</v>
      </c>
      <c r="H88" s="135">
        <v>1043.3340000000001</v>
      </c>
      <c r="I88" s="135">
        <v>1007.5620000000001</v>
      </c>
      <c r="J88" s="135">
        <v>1080.33</v>
      </c>
      <c r="K88" s="135">
        <v>1006.7120000000001</v>
      </c>
      <c r="L88" s="135">
        <v>1013.9</v>
      </c>
      <c r="M88" s="135">
        <v>938.3</v>
      </c>
      <c r="N88" s="135">
        <v>802.5</v>
      </c>
      <c r="O88" s="135">
        <v>726.7</v>
      </c>
      <c r="P88" s="135">
        <v>720.8</v>
      </c>
      <c r="Q88" s="135">
        <v>670</v>
      </c>
      <c r="R88" s="135">
        <v>687.1</v>
      </c>
      <c r="S88" s="135">
        <v>595.20000000000005</v>
      </c>
      <c r="T88" s="135">
        <v>628.10749999999996</v>
      </c>
      <c r="U88" s="135">
        <v>671.27760000000001</v>
      </c>
    </row>
    <row r="89" spans="1:21" x14ac:dyDescent="0.25">
      <c r="A89" s="144" t="s">
        <v>73</v>
      </c>
      <c r="B89" s="135">
        <v>777.19799999999998</v>
      </c>
      <c r="C89" s="135">
        <v>748.89300000000003</v>
      </c>
      <c r="D89" s="135">
        <v>745.99799999999993</v>
      </c>
      <c r="E89" s="135">
        <v>641.851</v>
      </c>
      <c r="F89" s="135">
        <v>658.05500000000006</v>
      </c>
      <c r="G89" s="135">
        <v>594.79999999999995</v>
      </c>
      <c r="H89" s="135">
        <v>558.61400000000003</v>
      </c>
      <c r="I89" s="135">
        <v>541.34300000000007</v>
      </c>
      <c r="J89" s="135">
        <v>585.47900000000004</v>
      </c>
      <c r="K89" s="135">
        <v>541.91599999999994</v>
      </c>
      <c r="L89" s="135">
        <v>553.5</v>
      </c>
      <c r="M89" s="135">
        <v>543.4</v>
      </c>
      <c r="N89" s="135">
        <v>503.5</v>
      </c>
      <c r="O89" s="135">
        <v>446.8</v>
      </c>
      <c r="P89" s="135">
        <v>451.9</v>
      </c>
      <c r="Q89" s="135">
        <v>392.8</v>
      </c>
      <c r="R89" s="135">
        <v>422.5</v>
      </c>
      <c r="S89" s="135">
        <v>397.3</v>
      </c>
      <c r="T89" s="135">
        <v>393.23789999999997</v>
      </c>
      <c r="U89" s="135">
        <v>351.29630000000003</v>
      </c>
    </row>
    <row r="90" spans="1:21" x14ac:dyDescent="0.25">
      <c r="A90" s="144" t="s">
        <v>74</v>
      </c>
      <c r="B90" s="135">
        <v>727.73400000000004</v>
      </c>
      <c r="C90" s="135">
        <v>738.30399999999997</v>
      </c>
      <c r="D90" s="135">
        <v>701.452</v>
      </c>
      <c r="E90" s="135">
        <v>639.70399999999995</v>
      </c>
      <c r="F90" s="135">
        <v>595.79099999999994</v>
      </c>
      <c r="G90" s="135">
        <v>494.8</v>
      </c>
      <c r="H90" s="135">
        <v>507.54799999999994</v>
      </c>
      <c r="I90" s="135">
        <v>488.13199999999995</v>
      </c>
      <c r="J90" s="135">
        <v>606.85299999999995</v>
      </c>
      <c r="K90" s="135">
        <v>598.76599999999996</v>
      </c>
      <c r="L90" s="135">
        <v>576.4</v>
      </c>
      <c r="M90" s="135">
        <v>604.79999999999995</v>
      </c>
      <c r="N90" s="135">
        <v>398.8</v>
      </c>
      <c r="O90" s="135">
        <v>480</v>
      </c>
      <c r="P90" s="135">
        <v>484.7</v>
      </c>
      <c r="Q90" s="135">
        <v>477.4</v>
      </c>
      <c r="R90" s="135">
        <v>456.8</v>
      </c>
      <c r="S90" s="135">
        <v>460.7</v>
      </c>
      <c r="T90" s="135">
        <v>474.79489999999998</v>
      </c>
      <c r="U90" s="135">
        <v>425.51310000000001</v>
      </c>
    </row>
    <row r="91" spans="1:21" x14ac:dyDescent="0.25">
      <c r="A91" s="144" t="s">
        <v>75</v>
      </c>
      <c r="B91" s="135">
        <v>688.95299999999997</v>
      </c>
      <c r="C91" s="135">
        <v>728.9</v>
      </c>
      <c r="D91" s="135">
        <v>485.63100000000003</v>
      </c>
      <c r="E91" s="135">
        <v>510.72700000000003</v>
      </c>
      <c r="F91" s="135">
        <v>520.05100000000004</v>
      </c>
      <c r="G91" s="135">
        <v>359.3</v>
      </c>
      <c r="H91" s="135">
        <v>420.68500000000006</v>
      </c>
      <c r="I91" s="135">
        <v>350.654</v>
      </c>
      <c r="J91" s="135">
        <v>341.82499999999999</v>
      </c>
      <c r="K91" s="135">
        <v>466.404</v>
      </c>
      <c r="L91" s="135">
        <v>458</v>
      </c>
      <c r="M91" s="135">
        <v>506.3</v>
      </c>
      <c r="N91" s="135">
        <v>226.1</v>
      </c>
      <c r="O91" s="135">
        <v>410.9</v>
      </c>
      <c r="P91" s="135">
        <v>319.39999999999998</v>
      </c>
      <c r="Q91" s="135">
        <v>350.3</v>
      </c>
      <c r="R91" s="135">
        <v>297.39999999999998</v>
      </c>
      <c r="S91" s="135">
        <v>303.5</v>
      </c>
      <c r="T91" s="135">
        <v>315.86170000000004</v>
      </c>
      <c r="U91" s="135">
        <v>299.416</v>
      </c>
    </row>
    <row r="92" spans="1:21" x14ac:dyDescent="0.25">
      <c r="A92" s="144" t="s">
        <v>76</v>
      </c>
      <c r="B92" s="135">
        <v>526.54099999999994</v>
      </c>
      <c r="C92" s="135">
        <v>796.72900000000004</v>
      </c>
      <c r="D92" s="135">
        <v>798.87</v>
      </c>
      <c r="E92" s="135">
        <v>863.30799999999999</v>
      </c>
      <c r="F92" s="135">
        <v>824.04699999999991</v>
      </c>
      <c r="G92" s="135">
        <v>844.5</v>
      </c>
      <c r="H92" s="135">
        <v>851.38199999999995</v>
      </c>
      <c r="I92" s="135">
        <v>816.23500000000001</v>
      </c>
      <c r="J92" s="135">
        <v>719.48099999999999</v>
      </c>
      <c r="K92" s="135">
        <v>765.81899999999996</v>
      </c>
      <c r="L92" s="135">
        <v>654.5</v>
      </c>
      <c r="M92" s="135">
        <v>731.2</v>
      </c>
      <c r="N92" s="135">
        <v>383.6</v>
      </c>
      <c r="O92" s="135">
        <v>610.29999999999995</v>
      </c>
      <c r="P92" s="135">
        <v>597.1</v>
      </c>
      <c r="Q92" s="135">
        <v>586.9</v>
      </c>
      <c r="R92" s="135">
        <v>430.2</v>
      </c>
      <c r="S92" s="135">
        <v>513.4</v>
      </c>
      <c r="T92" s="135">
        <v>536.78459999999995</v>
      </c>
      <c r="U92" s="135">
        <v>297.60669999999999</v>
      </c>
    </row>
    <row r="93" spans="1:21" x14ac:dyDescent="0.25">
      <c r="A93" s="144" t="s">
        <v>77</v>
      </c>
      <c r="B93" s="135">
        <v>286.98899999999998</v>
      </c>
      <c r="C93" s="135">
        <v>219.79400000000001</v>
      </c>
      <c r="D93" s="135">
        <v>192.36500000000001</v>
      </c>
      <c r="E93" s="135">
        <v>325.81</v>
      </c>
      <c r="F93" s="135">
        <v>317.53699999999998</v>
      </c>
      <c r="G93" s="135">
        <v>264.8</v>
      </c>
      <c r="H93" s="135">
        <v>261.67600000000004</v>
      </c>
      <c r="I93" s="135">
        <v>207.964</v>
      </c>
      <c r="J93" s="135">
        <v>215.22199999999998</v>
      </c>
      <c r="K93" s="135">
        <v>209.52600000000001</v>
      </c>
      <c r="L93" s="135">
        <v>210.6</v>
      </c>
      <c r="M93" s="135">
        <v>214.3</v>
      </c>
      <c r="N93" s="135">
        <v>158.1</v>
      </c>
      <c r="O93" s="135">
        <v>180.2</v>
      </c>
      <c r="P93" s="135">
        <v>173.9</v>
      </c>
      <c r="Q93" s="135">
        <v>192.5</v>
      </c>
      <c r="R93" s="135">
        <v>154.9</v>
      </c>
      <c r="S93" s="135">
        <v>152.4</v>
      </c>
      <c r="T93" s="135">
        <v>145.71769999999998</v>
      </c>
      <c r="U93" s="135">
        <v>109.0771</v>
      </c>
    </row>
    <row r="94" spans="1:21" ht="18" x14ac:dyDescent="0.25">
      <c r="A94" s="2" t="s">
        <v>119</v>
      </c>
      <c r="B94" s="72">
        <v>1556.6299999999999</v>
      </c>
      <c r="C94" s="72">
        <v>1746.6079999999999</v>
      </c>
      <c r="D94" s="72">
        <v>1740.3799999999999</v>
      </c>
      <c r="E94" s="72">
        <v>1691.732</v>
      </c>
      <c r="F94" s="72">
        <v>1565.4170000000004</v>
      </c>
      <c r="G94" s="72">
        <v>1505.9999999999998</v>
      </c>
      <c r="H94" s="72">
        <v>1474.462</v>
      </c>
      <c r="I94" s="72">
        <v>1448.7679999999998</v>
      </c>
      <c r="J94" s="72">
        <v>1534.6160000000004</v>
      </c>
      <c r="K94" s="72">
        <v>1466.2090000000001</v>
      </c>
      <c r="L94" s="72">
        <v>1422.6999999999998</v>
      </c>
      <c r="M94" s="72">
        <v>1380.8</v>
      </c>
      <c r="N94" s="72">
        <v>1363.8</v>
      </c>
      <c r="O94" s="72">
        <v>1069.4000000000001</v>
      </c>
      <c r="P94" s="72">
        <v>1214.9000000000001</v>
      </c>
      <c r="Q94" s="72">
        <v>1076.5</v>
      </c>
      <c r="R94" s="72">
        <v>1010.6999999999999</v>
      </c>
      <c r="S94" s="72">
        <v>1052.0999999999999</v>
      </c>
      <c r="T94" s="72">
        <v>1067.8573000000001</v>
      </c>
      <c r="U94" s="72">
        <v>895.45499999999993</v>
      </c>
    </row>
    <row r="95" spans="1:21" x14ac:dyDescent="0.25">
      <c r="A95" s="288" t="s">
        <v>67</v>
      </c>
      <c r="B95" s="135">
        <v>143.84300000000002</v>
      </c>
      <c r="C95" s="135">
        <v>142.59300000000002</v>
      </c>
      <c r="D95" s="135">
        <v>127.57000000000001</v>
      </c>
      <c r="E95" s="135">
        <v>137.244</v>
      </c>
      <c r="F95" s="135">
        <v>153.36700000000002</v>
      </c>
      <c r="G95" s="135">
        <v>155</v>
      </c>
      <c r="H95" s="135">
        <v>151.05500000000001</v>
      </c>
      <c r="I95" s="135">
        <v>145.13</v>
      </c>
      <c r="J95" s="135">
        <v>151.286</v>
      </c>
      <c r="K95" s="135">
        <v>154.417</v>
      </c>
      <c r="L95" s="135">
        <v>147.1</v>
      </c>
      <c r="M95" s="135">
        <v>145.80000000000001</v>
      </c>
      <c r="N95" s="135">
        <v>148</v>
      </c>
      <c r="O95" s="135">
        <v>132.19999999999999</v>
      </c>
      <c r="P95" s="135">
        <v>116.1</v>
      </c>
      <c r="Q95" s="135">
        <v>102.7</v>
      </c>
      <c r="R95" s="135">
        <v>116.5</v>
      </c>
      <c r="S95" s="135">
        <v>96.5</v>
      </c>
      <c r="T95" s="135">
        <v>117.31949999999999</v>
      </c>
      <c r="U95" s="135">
        <v>114.99860000000001</v>
      </c>
    </row>
    <row r="96" spans="1:21" x14ac:dyDescent="0.25">
      <c r="A96" s="144" t="s">
        <v>78</v>
      </c>
      <c r="B96" s="135">
        <v>70.967999999999989</v>
      </c>
      <c r="C96" s="135">
        <v>68.960999999999999</v>
      </c>
      <c r="D96" s="135">
        <v>71.450999999999993</v>
      </c>
      <c r="E96" s="135">
        <v>66.238</v>
      </c>
      <c r="F96" s="135">
        <v>75.902000000000001</v>
      </c>
      <c r="G96" s="135">
        <v>89.5</v>
      </c>
      <c r="H96" s="135">
        <v>62.936999999999998</v>
      </c>
      <c r="I96" s="135">
        <v>61.736000000000004</v>
      </c>
      <c r="J96" s="135">
        <v>73.594999999999999</v>
      </c>
      <c r="K96" s="135">
        <v>65.921999999999997</v>
      </c>
      <c r="L96" s="135">
        <v>67.900000000000006</v>
      </c>
      <c r="M96" s="135">
        <v>66.2</v>
      </c>
      <c r="N96" s="135">
        <v>69.599999999999994</v>
      </c>
      <c r="O96" s="135">
        <v>71.099999999999994</v>
      </c>
      <c r="P96" s="135">
        <v>70.900000000000006</v>
      </c>
      <c r="Q96" s="135">
        <v>65.3</v>
      </c>
      <c r="R96" s="135">
        <v>71.599999999999994</v>
      </c>
      <c r="S96" s="135">
        <v>75.599999999999994</v>
      </c>
      <c r="T96" s="135">
        <v>82.935000000000002</v>
      </c>
      <c r="U96" s="135">
        <v>81.481700000000004</v>
      </c>
    </row>
    <row r="97" spans="1:21" x14ac:dyDescent="0.25">
      <c r="A97" s="144" t="s">
        <v>71</v>
      </c>
      <c r="B97" s="135">
        <v>210.82800000000003</v>
      </c>
      <c r="C97" s="135">
        <v>186.40899999999999</v>
      </c>
      <c r="D97" s="135">
        <v>168.113</v>
      </c>
      <c r="E97" s="135">
        <v>147.28900000000002</v>
      </c>
      <c r="F97" s="135">
        <v>135.56199999999998</v>
      </c>
      <c r="G97" s="135">
        <v>145</v>
      </c>
      <c r="H97" s="135">
        <v>141.70999999999998</v>
      </c>
      <c r="I97" s="135">
        <v>141.20699999999999</v>
      </c>
      <c r="J97" s="135">
        <v>165.00899999999999</v>
      </c>
      <c r="K97" s="135">
        <v>173.38499999999999</v>
      </c>
      <c r="L97" s="135">
        <v>178.5</v>
      </c>
      <c r="M97" s="135">
        <v>181.2</v>
      </c>
      <c r="N97" s="135">
        <v>184.5</v>
      </c>
      <c r="O97" s="135">
        <v>177.3</v>
      </c>
      <c r="P97" s="135">
        <v>172.4</v>
      </c>
      <c r="Q97" s="135">
        <v>168.8</v>
      </c>
      <c r="R97" s="135">
        <v>168.8</v>
      </c>
      <c r="S97" s="135">
        <v>166</v>
      </c>
      <c r="T97" s="135">
        <v>161.09899999999999</v>
      </c>
      <c r="U97" s="135">
        <v>148.22989999999999</v>
      </c>
    </row>
    <row r="98" spans="1:21" x14ac:dyDescent="0.25">
      <c r="A98" s="144" t="s">
        <v>79</v>
      </c>
      <c r="B98" s="135">
        <v>59.912999999999997</v>
      </c>
      <c r="C98" s="135">
        <v>50.515000000000001</v>
      </c>
      <c r="D98" s="135">
        <v>50.463000000000001</v>
      </c>
      <c r="E98" s="135">
        <v>51.975999999999999</v>
      </c>
      <c r="F98" s="135">
        <v>42.725999999999999</v>
      </c>
      <c r="G98" s="135">
        <v>43.7</v>
      </c>
      <c r="H98" s="135">
        <v>41.660000000000004</v>
      </c>
      <c r="I98" s="135">
        <v>38.363</v>
      </c>
      <c r="J98" s="135">
        <v>47.432000000000002</v>
      </c>
      <c r="K98" s="135">
        <v>43.214999999999996</v>
      </c>
      <c r="L98" s="135">
        <v>37.700000000000003</v>
      </c>
      <c r="M98" s="135">
        <v>35.299999999999997</v>
      </c>
      <c r="N98" s="135">
        <v>34.4</v>
      </c>
      <c r="O98" s="135">
        <v>30.7</v>
      </c>
      <c r="P98" s="135">
        <v>34.9</v>
      </c>
      <c r="Q98" s="135">
        <v>31.2</v>
      </c>
      <c r="R98" s="135">
        <v>35</v>
      </c>
      <c r="S98" s="135">
        <v>36.5</v>
      </c>
      <c r="T98" s="135">
        <v>35.580100000000002</v>
      </c>
      <c r="U98" s="135">
        <v>40.087699999999998</v>
      </c>
    </row>
    <row r="99" spans="1:21" x14ac:dyDescent="0.25">
      <c r="A99" s="144" t="s">
        <v>80</v>
      </c>
      <c r="B99" s="135">
        <v>248.89600000000002</v>
      </c>
      <c r="C99" s="135">
        <v>352.33800000000002</v>
      </c>
      <c r="D99" s="135">
        <v>387.45799999999997</v>
      </c>
      <c r="E99" s="135">
        <v>455.54899999999998</v>
      </c>
      <c r="F99" s="135">
        <v>346.97800000000001</v>
      </c>
      <c r="G99" s="135">
        <v>308.39999999999998</v>
      </c>
      <c r="H99" s="135">
        <v>306.536</v>
      </c>
      <c r="I99" s="135">
        <v>311.00200000000001</v>
      </c>
      <c r="J99" s="135">
        <v>303.65700000000004</v>
      </c>
      <c r="K99" s="135">
        <v>336.18299999999999</v>
      </c>
      <c r="L99" s="135">
        <v>317.39999999999998</v>
      </c>
      <c r="M99" s="135">
        <v>325.10000000000002</v>
      </c>
      <c r="N99" s="135">
        <v>327.10000000000002</v>
      </c>
      <c r="O99" s="135">
        <v>285.10000000000002</v>
      </c>
      <c r="P99" s="135">
        <v>319.3</v>
      </c>
      <c r="Q99" s="135">
        <v>239.8</v>
      </c>
      <c r="R99" s="135">
        <v>216.9</v>
      </c>
      <c r="S99" s="135">
        <v>240</v>
      </c>
      <c r="T99" s="135">
        <v>235.06270000000001</v>
      </c>
      <c r="U99" s="135">
        <v>198.68630000000002</v>
      </c>
    </row>
    <row r="100" spans="1:21" x14ac:dyDescent="0.25">
      <c r="A100" s="144" t="s">
        <v>161</v>
      </c>
      <c r="B100" s="135">
        <v>282.137</v>
      </c>
      <c r="C100" s="135">
        <v>275.21999999999997</v>
      </c>
      <c r="D100" s="135">
        <v>285.06299999999999</v>
      </c>
      <c r="E100" s="135">
        <v>283.31299999999999</v>
      </c>
      <c r="F100" s="135">
        <v>271.178</v>
      </c>
      <c r="G100" s="135">
        <v>252</v>
      </c>
      <c r="H100" s="135">
        <v>232.71100000000001</v>
      </c>
      <c r="I100" s="135">
        <v>252.37399999999997</v>
      </c>
      <c r="J100" s="135">
        <v>241.17099999999999</v>
      </c>
      <c r="K100" s="135">
        <v>241.05599999999998</v>
      </c>
      <c r="L100" s="135">
        <v>218.2</v>
      </c>
      <c r="M100" s="135">
        <v>200.7</v>
      </c>
      <c r="N100" s="135">
        <v>183.8</v>
      </c>
      <c r="O100" s="135">
        <v>158.1</v>
      </c>
      <c r="P100" s="135">
        <v>152.1</v>
      </c>
      <c r="Q100" s="135">
        <v>139.9</v>
      </c>
      <c r="R100" s="135">
        <v>99.9</v>
      </c>
      <c r="S100" s="135">
        <v>111.1</v>
      </c>
      <c r="T100" s="135">
        <v>117.78620000000001</v>
      </c>
      <c r="U100" s="135">
        <v>68.710799999999992</v>
      </c>
    </row>
    <row r="101" spans="1:21" x14ac:dyDescent="0.25">
      <c r="A101" s="144" t="s">
        <v>82</v>
      </c>
      <c r="B101" s="135">
        <v>338.512</v>
      </c>
      <c r="C101" s="135">
        <v>403.791</v>
      </c>
      <c r="D101" s="135">
        <v>416.72299999999996</v>
      </c>
      <c r="E101" s="135">
        <v>279.72899999999998</v>
      </c>
      <c r="F101" s="135">
        <v>322.02600000000001</v>
      </c>
      <c r="G101" s="135">
        <v>273.7</v>
      </c>
      <c r="H101" s="135">
        <v>311.95999999999998</v>
      </c>
      <c r="I101" s="135">
        <v>262.17399999999998</v>
      </c>
      <c r="J101" s="135">
        <v>339.87800000000004</v>
      </c>
      <c r="K101" s="135">
        <v>273.77499999999998</v>
      </c>
      <c r="L101" s="135">
        <v>264</v>
      </c>
      <c r="M101" s="135">
        <v>247.8</v>
      </c>
      <c r="N101" s="135">
        <v>238.5</v>
      </c>
      <c r="O101" s="135">
        <v>89.6</v>
      </c>
      <c r="P101" s="135">
        <v>218.2</v>
      </c>
      <c r="Q101" s="135">
        <v>201.3</v>
      </c>
      <c r="R101" s="135">
        <v>186.4</v>
      </c>
      <c r="S101" s="135">
        <v>207</v>
      </c>
      <c r="T101" s="135">
        <v>200.9263</v>
      </c>
      <c r="U101" s="135">
        <v>153.4187</v>
      </c>
    </row>
    <row r="102" spans="1:21" x14ac:dyDescent="0.25">
      <c r="A102" s="144" t="s">
        <v>83</v>
      </c>
      <c r="B102" s="135">
        <v>12.573</v>
      </c>
      <c r="C102" s="135">
        <v>11.129000000000001</v>
      </c>
      <c r="D102" s="135">
        <v>14.541</v>
      </c>
      <c r="E102" s="135">
        <v>13.581999999999999</v>
      </c>
      <c r="F102" s="135">
        <v>13.163</v>
      </c>
      <c r="G102" s="135">
        <v>12.1</v>
      </c>
      <c r="H102" s="135">
        <v>9.8569999999999993</v>
      </c>
      <c r="I102" s="135">
        <v>11.428000000000001</v>
      </c>
      <c r="J102" s="135">
        <v>13.725999999999999</v>
      </c>
      <c r="K102" s="135">
        <v>13.096</v>
      </c>
      <c r="L102" s="135">
        <v>12.3</v>
      </c>
      <c r="M102" s="135">
        <v>9.6</v>
      </c>
      <c r="N102" s="135">
        <v>10.4</v>
      </c>
      <c r="O102" s="135">
        <v>7</v>
      </c>
      <c r="P102" s="135">
        <v>5.7</v>
      </c>
      <c r="Q102" s="135">
        <v>7.7</v>
      </c>
      <c r="R102" s="135">
        <v>7.1</v>
      </c>
      <c r="S102" s="135">
        <v>8.9</v>
      </c>
      <c r="T102" s="135">
        <v>8.3292000000000002</v>
      </c>
      <c r="U102" s="135">
        <v>5.8117999999999999</v>
      </c>
    </row>
    <row r="103" spans="1:21" x14ac:dyDescent="0.25">
      <c r="A103" s="144" t="s">
        <v>84</v>
      </c>
      <c r="B103" s="135">
        <v>99.655999999999992</v>
      </c>
      <c r="C103" s="135">
        <v>164.29599999999999</v>
      </c>
      <c r="D103" s="135">
        <v>121.42100000000001</v>
      </c>
      <c r="E103" s="135">
        <v>144.36099999999999</v>
      </c>
      <c r="F103" s="135">
        <v>94.010999999999996</v>
      </c>
      <c r="G103" s="135">
        <v>113.9</v>
      </c>
      <c r="H103" s="135">
        <v>104.49000000000001</v>
      </c>
      <c r="I103" s="135">
        <v>109.925</v>
      </c>
      <c r="J103" s="135">
        <v>86.977999999999994</v>
      </c>
      <c r="K103" s="135">
        <v>63.150999999999996</v>
      </c>
      <c r="L103" s="135">
        <v>76.599999999999994</v>
      </c>
      <c r="M103" s="135">
        <v>79.400000000000006</v>
      </c>
      <c r="N103" s="135">
        <v>77.599999999999994</v>
      </c>
      <c r="O103" s="135">
        <v>73.7</v>
      </c>
      <c r="P103" s="135">
        <v>67.5</v>
      </c>
      <c r="Q103" s="135">
        <v>62.8</v>
      </c>
      <c r="R103" s="135">
        <v>72.5</v>
      </c>
      <c r="S103" s="135">
        <v>71.8</v>
      </c>
      <c r="T103" s="135">
        <v>66.61</v>
      </c>
      <c r="U103" s="135">
        <v>65.953299999999999</v>
      </c>
    </row>
    <row r="104" spans="1:21" ht="19.5" x14ac:dyDescent="0.25">
      <c r="A104" s="144" t="s">
        <v>85</v>
      </c>
      <c r="B104" s="135">
        <v>89.244</v>
      </c>
      <c r="C104" s="135">
        <v>91.299000000000007</v>
      </c>
      <c r="D104" s="135">
        <v>97.507000000000005</v>
      </c>
      <c r="E104" s="135">
        <v>112.381</v>
      </c>
      <c r="F104" s="135">
        <v>110.372</v>
      </c>
      <c r="G104" s="135">
        <v>112.6</v>
      </c>
      <c r="H104" s="135">
        <v>111.468</v>
      </c>
      <c r="I104" s="135">
        <v>115.349</v>
      </c>
      <c r="J104" s="135">
        <v>111.80499999999999</v>
      </c>
      <c r="K104" s="135">
        <v>101.94</v>
      </c>
      <c r="L104" s="135">
        <v>102.9</v>
      </c>
      <c r="M104" s="135">
        <v>89.7</v>
      </c>
      <c r="N104" s="135">
        <v>90.1</v>
      </c>
      <c r="O104" s="135">
        <v>44.7</v>
      </c>
      <c r="P104" s="135">
        <v>57.9</v>
      </c>
      <c r="Q104" s="135">
        <v>56.9</v>
      </c>
      <c r="R104" s="135">
        <v>35.9</v>
      </c>
      <c r="S104" s="135">
        <v>38.700000000000003</v>
      </c>
      <c r="T104" s="135">
        <v>42.085099999999997</v>
      </c>
      <c r="U104" s="135">
        <v>17.948799999999999</v>
      </c>
    </row>
    <row r="105" spans="1:21" ht="19.5" x14ac:dyDescent="0.25">
      <c r="A105" s="144" t="s">
        <v>86</v>
      </c>
      <c r="B105" s="135">
        <v>0.06</v>
      </c>
      <c r="C105" s="135">
        <v>5.6999999999999995E-2</v>
      </c>
      <c r="D105" s="135">
        <v>6.9999999999999993E-2</v>
      </c>
      <c r="E105" s="135">
        <v>6.9999999999999993E-2</v>
      </c>
      <c r="F105" s="135">
        <v>0.13200000000000001</v>
      </c>
      <c r="G105" s="135">
        <v>0.1</v>
      </c>
      <c r="H105" s="135">
        <v>7.8E-2</v>
      </c>
      <c r="I105" s="135">
        <v>0.08</v>
      </c>
      <c r="J105" s="135">
        <v>7.9000000000000001E-2</v>
      </c>
      <c r="K105" s="135">
        <v>6.8999999999999992E-2</v>
      </c>
      <c r="L105" s="135">
        <v>0.1</v>
      </c>
      <c r="M105" s="135">
        <v>0.1</v>
      </c>
      <c r="N105" s="135">
        <v>0.1</v>
      </c>
      <c r="O105" s="135">
        <v>0</v>
      </c>
      <c r="P105" s="135">
        <v>0.1</v>
      </c>
      <c r="Q105" s="135">
        <v>0</v>
      </c>
      <c r="R105" s="135">
        <v>0.1</v>
      </c>
      <c r="S105" s="135">
        <v>0.1</v>
      </c>
      <c r="T105" s="135">
        <v>0.124</v>
      </c>
      <c r="U105" s="135">
        <v>0.12720000000000001</v>
      </c>
    </row>
    <row r="106" spans="1:21" x14ac:dyDescent="0.25">
      <c r="A106" s="374" t="s">
        <v>296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</row>
    <row r="107" spans="1:21" ht="12" customHeight="1" x14ac:dyDescent="0.25">
      <c r="A107" s="374" t="s">
        <v>578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14"/>
    </row>
    <row r="108" spans="1:21" ht="11.25" customHeight="1" x14ac:dyDescent="0.25">
      <c r="A108" s="374" t="s">
        <v>573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14"/>
    </row>
    <row r="109" spans="1:21" ht="14.25" customHeight="1" x14ac:dyDescent="0.25">
      <c r="A109" s="374" t="s">
        <v>537</v>
      </c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140"/>
    </row>
    <row r="110" spans="1:21" ht="15.75" thickBot="1" x14ac:dyDescent="0.3">
      <c r="A110" s="373" t="s">
        <v>579</v>
      </c>
      <c r="B110" s="356"/>
      <c r="C110" s="356"/>
      <c r="D110" s="356"/>
      <c r="E110" s="356"/>
      <c r="F110" s="356"/>
      <c r="G110" s="356"/>
      <c r="H110" s="356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27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2">
    <tabColor rgb="FFC7E6A4"/>
  </sheetPr>
  <dimension ref="A1:U111"/>
  <sheetViews>
    <sheetView zoomScale="110" zoomScaleNormal="110" workbookViewId="0">
      <pane ySplit="7" topLeftCell="A92" activePane="bottomLeft" state="frozen"/>
      <selection sqref="A1:T1"/>
      <selection pane="bottomLeft" activeCell="H9" sqref="H9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580</v>
      </c>
    </row>
    <row r="6" spans="1:21" ht="15.75" thickBot="1" x14ac:dyDescent="0.3">
      <c r="A6" s="137" t="s">
        <v>228</v>
      </c>
    </row>
    <row r="7" spans="1:21" ht="15.75" thickBot="1" x14ac:dyDescent="0.3">
      <c r="A7" s="10"/>
      <c r="B7" s="12">
        <v>2000</v>
      </c>
      <c r="C7" s="12">
        <v>2001</v>
      </c>
      <c r="D7" s="12">
        <v>2002</v>
      </c>
      <c r="E7" s="12">
        <v>2003</v>
      </c>
      <c r="F7" s="12">
        <v>2004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0">
        <v>2015</v>
      </c>
      <c r="R7" s="10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28">
        <v>104.69799999999999</v>
      </c>
      <c r="C8" s="28">
        <v>108.41200000000001</v>
      </c>
      <c r="D8" s="28">
        <v>102.758</v>
      </c>
      <c r="E8" s="28">
        <v>116.696</v>
      </c>
      <c r="F8" s="28">
        <v>115.989</v>
      </c>
      <c r="G8" s="80">
        <v>124</v>
      </c>
      <c r="H8" s="28">
        <v>133.298</v>
      </c>
      <c r="I8" s="28">
        <v>132.19999999999999</v>
      </c>
      <c r="J8" s="28">
        <v>138</v>
      </c>
      <c r="K8" s="28">
        <v>143.5</v>
      </c>
      <c r="L8" s="80">
        <v>100</v>
      </c>
      <c r="M8" s="80">
        <v>150</v>
      </c>
      <c r="N8" s="80">
        <v>136</v>
      </c>
      <c r="O8" s="80">
        <v>147</v>
      </c>
      <c r="P8" s="80">
        <v>153</v>
      </c>
      <c r="Q8" s="80">
        <v>164</v>
      </c>
      <c r="R8" s="80">
        <v>158</v>
      </c>
      <c r="S8" s="80">
        <v>163</v>
      </c>
      <c r="T8" s="28">
        <v>170.4</v>
      </c>
      <c r="U8" s="29">
        <v>178.1</v>
      </c>
    </row>
    <row r="9" spans="1:21" ht="24" customHeight="1" x14ac:dyDescent="0.25">
      <c r="A9" s="2" t="s">
        <v>92</v>
      </c>
      <c r="B9" s="29">
        <v>111.759</v>
      </c>
      <c r="C9" s="29">
        <v>96.644000000000005</v>
      </c>
      <c r="D9" s="29">
        <v>86.194000000000003</v>
      </c>
      <c r="E9" s="29">
        <v>117.738</v>
      </c>
      <c r="F9" s="29">
        <v>108.86499999999999</v>
      </c>
      <c r="G9" s="74">
        <v>120</v>
      </c>
      <c r="H9" s="29">
        <v>124.062</v>
      </c>
      <c r="I9" s="29">
        <v>133.69999999999999</v>
      </c>
      <c r="J9" s="29">
        <v>126.6</v>
      </c>
      <c r="K9" s="29">
        <v>135.80000000000001</v>
      </c>
      <c r="L9" s="74">
        <v>84</v>
      </c>
      <c r="M9" s="74">
        <v>149</v>
      </c>
      <c r="N9" s="74">
        <v>146</v>
      </c>
      <c r="O9" s="74">
        <v>155</v>
      </c>
      <c r="P9" s="74">
        <v>157</v>
      </c>
      <c r="Q9" s="74">
        <v>183</v>
      </c>
      <c r="R9" s="74">
        <v>173</v>
      </c>
      <c r="S9" s="74">
        <v>182</v>
      </c>
      <c r="T9" s="29">
        <v>176.1</v>
      </c>
      <c r="U9" s="29">
        <v>189.3</v>
      </c>
    </row>
    <row r="10" spans="1:21" x14ac:dyDescent="0.25">
      <c r="A10" s="144" t="s">
        <v>1</v>
      </c>
      <c r="B10" s="30">
        <v>92.387</v>
      </c>
      <c r="C10" s="30">
        <v>84.334999999999994</v>
      </c>
      <c r="D10" s="30">
        <v>80.224999999999994</v>
      </c>
      <c r="E10" s="30">
        <v>102.22199999999999</v>
      </c>
      <c r="F10" s="30">
        <v>100.691</v>
      </c>
      <c r="G10" s="145">
        <v>104</v>
      </c>
      <c r="H10" s="30">
        <v>76.575999999999993</v>
      </c>
      <c r="I10" s="30">
        <v>105.5</v>
      </c>
      <c r="J10" s="30">
        <v>87.7</v>
      </c>
      <c r="K10" s="30">
        <v>83.3</v>
      </c>
      <c r="L10" s="145">
        <v>47</v>
      </c>
      <c r="M10" s="145">
        <v>93</v>
      </c>
      <c r="N10" s="145">
        <v>85</v>
      </c>
      <c r="O10" s="145">
        <v>84</v>
      </c>
      <c r="P10" s="145">
        <v>108</v>
      </c>
      <c r="Q10" s="145">
        <v>116</v>
      </c>
      <c r="R10" s="145">
        <v>118</v>
      </c>
      <c r="S10" s="145">
        <v>123</v>
      </c>
      <c r="T10" s="30">
        <v>124.4</v>
      </c>
      <c r="U10" s="30">
        <v>117.2</v>
      </c>
    </row>
    <row r="11" spans="1:21" x14ac:dyDescent="0.25">
      <c r="A11" s="144" t="s">
        <v>2</v>
      </c>
      <c r="B11" s="30">
        <v>115.77800000000001</v>
      </c>
      <c r="C11" s="30">
        <v>113.53</v>
      </c>
      <c r="D11" s="30">
        <v>94.394000000000005</v>
      </c>
      <c r="E11" s="30">
        <v>129.19499999999999</v>
      </c>
      <c r="F11" s="30">
        <v>124.56</v>
      </c>
      <c r="G11" s="145">
        <v>110</v>
      </c>
      <c r="H11" s="30">
        <v>134.751</v>
      </c>
      <c r="I11" s="30">
        <v>155.1</v>
      </c>
      <c r="J11" s="30">
        <v>164.5</v>
      </c>
      <c r="K11" s="30">
        <v>180.6</v>
      </c>
      <c r="L11" s="145">
        <v>149</v>
      </c>
      <c r="M11" s="145">
        <v>208</v>
      </c>
      <c r="N11" s="145">
        <v>195</v>
      </c>
      <c r="O11" s="145">
        <v>200</v>
      </c>
      <c r="P11" s="145">
        <v>212</v>
      </c>
      <c r="Q11" s="145">
        <v>244</v>
      </c>
      <c r="R11" s="145">
        <v>258</v>
      </c>
      <c r="S11" s="145">
        <v>296</v>
      </c>
      <c r="T11" s="30">
        <v>279.10000000000002</v>
      </c>
      <c r="U11" s="30">
        <v>269.8</v>
      </c>
    </row>
    <row r="12" spans="1:21" x14ac:dyDescent="0.25">
      <c r="A12" s="144" t="s">
        <v>3</v>
      </c>
      <c r="B12" s="30">
        <v>119.673</v>
      </c>
      <c r="C12" s="30">
        <v>63.582999999999998</v>
      </c>
      <c r="D12" s="30">
        <v>87.509</v>
      </c>
      <c r="E12" s="30">
        <v>107.28400000000001</v>
      </c>
      <c r="F12" s="30">
        <v>88.388000000000005</v>
      </c>
      <c r="G12" s="145">
        <v>129</v>
      </c>
      <c r="H12" s="30">
        <v>141.31700000000001</v>
      </c>
      <c r="I12" s="30">
        <v>140.69999999999999</v>
      </c>
      <c r="J12" s="30">
        <v>114.7</v>
      </c>
      <c r="K12" s="30">
        <v>145</v>
      </c>
      <c r="L12" s="145">
        <v>66</v>
      </c>
      <c r="M12" s="145">
        <v>144</v>
      </c>
      <c r="N12" s="145">
        <v>141</v>
      </c>
      <c r="O12" s="145">
        <v>137</v>
      </c>
      <c r="P12" s="145">
        <v>145</v>
      </c>
      <c r="Q12" s="145">
        <v>155</v>
      </c>
      <c r="R12" s="145">
        <v>151</v>
      </c>
      <c r="S12" s="145">
        <v>129</v>
      </c>
      <c r="T12" s="30">
        <v>165</v>
      </c>
      <c r="U12" s="30">
        <v>194.8</v>
      </c>
    </row>
    <row r="13" spans="1:21" x14ac:dyDescent="0.25">
      <c r="A13" s="144" t="s">
        <v>4</v>
      </c>
      <c r="B13" s="30">
        <v>109.64100000000001</v>
      </c>
      <c r="C13" s="30">
        <v>81.105999999999995</v>
      </c>
      <c r="D13" s="30">
        <v>74.334999999999994</v>
      </c>
      <c r="E13" s="30">
        <v>120.167</v>
      </c>
      <c r="F13" s="30">
        <v>119.747</v>
      </c>
      <c r="G13" s="145">
        <v>120</v>
      </c>
      <c r="H13" s="30">
        <v>114.374</v>
      </c>
      <c r="I13" s="30">
        <v>122.8</v>
      </c>
      <c r="J13" s="30">
        <v>118.2</v>
      </c>
      <c r="K13" s="30">
        <v>122.9</v>
      </c>
      <c r="L13" s="145">
        <v>69</v>
      </c>
      <c r="M13" s="145">
        <v>124</v>
      </c>
      <c r="N13" s="145">
        <v>144</v>
      </c>
      <c r="O13" s="145">
        <v>180</v>
      </c>
      <c r="P13" s="145">
        <v>183</v>
      </c>
      <c r="Q13" s="145">
        <v>187</v>
      </c>
      <c r="R13" s="145">
        <v>180</v>
      </c>
      <c r="S13" s="145">
        <v>183</v>
      </c>
      <c r="T13" s="30">
        <v>163.9</v>
      </c>
      <c r="U13" s="30">
        <v>159.19999999999999</v>
      </c>
    </row>
    <row r="14" spans="1:21" x14ac:dyDescent="0.25">
      <c r="A14" s="144" t="s">
        <v>5</v>
      </c>
      <c r="B14" s="30">
        <v>143.965</v>
      </c>
      <c r="C14" s="30">
        <v>70.103999999999999</v>
      </c>
      <c r="D14" s="30">
        <v>75.582999999999998</v>
      </c>
      <c r="E14" s="30">
        <v>122.98399999999999</v>
      </c>
      <c r="F14" s="30">
        <v>101.887</v>
      </c>
      <c r="G14" s="145">
        <v>104</v>
      </c>
      <c r="H14" s="30">
        <v>135.21700000000001</v>
      </c>
      <c r="I14" s="30">
        <v>155.80000000000001</v>
      </c>
      <c r="J14" s="30">
        <v>107</v>
      </c>
      <c r="K14" s="30">
        <v>138.19999999999999</v>
      </c>
      <c r="L14" s="145">
        <v>102</v>
      </c>
      <c r="M14" s="145">
        <v>135</v>
      </c>
      <c r="N14" s="145">
        <v>136</v>
      </c>
      <c r="O14" s="145">
        <v>135</v>
      </c>
      <c r="P14" s="145">
        <v>142</v>
      </c>
      <c r="Q14" s="145">
        <v>153</v>
      </c>
      <c r="R14" s="145">
        <v>151</v>
      </c>
      <c r="S14" s="145">
        <v>146</v>
      </c>
      <c r="T14" s="30">
        <v>151.4</v>
      </c>
      <c r="U14" s="30">
        <v>158.80000000000001</v>
      </c>
    </row>
    <row r="15" spans="1:21" x14ac:dyDescent="0.25">
      <c r="A15" s="144" t="s">
        <v>6</v>
      </c>
      <c r="B15" s="30">
        <v>110.953</v>
      </c>
      <c r="C15" s="30">
        <v>89.572999999999993</v>
      </c>
      <c r="D15" s="30">
        <v>74.909000000000006</v>
      </c>
      <c r="E15" s="30">
        <v>116.93300000000001</v>
      </c>
      <c r="F15" s="30">
        <v>105.587</v>
      </c>
      <c r="G15" s="145">
        <v>108</v>
      </c>
      <c r="H15" s="30">
        <v>122.46599999999999</v>
      </c>
      <c r="I15" s="30">
        <v>142.1</v>
      </c>
      <c r="J15" s="30">
        <v>138.30000000000001</v>
      </c>
      <c r="K15" s="30">
        <v>153.4</v>
      </c>
      <c r="L15" s="145">
        <v>121</v>
      </c>
      <c r="M15" s="145">
        <v>154</v>
      </c>
      <c r="N15" s="145">
        <v>144</v>
      </c>
      <c r="O15" s="145">
        <v>116</v>
      </c>
      <c r="P15" s="145">
        <v>122</v>
      </c>
      <c r="Q15" s="145">
        <v>160</v>
      </c>
      <c r="R15" s="145">
        <v>147</v>
      </c>
      <c r="S15" s="145">
        <v>156</v>
      </c>
      <c r="T15" s="30">
        <v>159.9</v>
      </c>
      <c r="U15" s="30">
        <v>178.7</v>
      </c>
    </row>
    <row r="16" spans="1:21" x14ac:dyDescent="0.25">
      <c r="A16" s="144" t="s">
        <v>7</v>
      </c>
      <c r="B16" s="30">
        <v>149.18199999999999</v>
      </c>
      <c r="C16" s="30">
        <v>136.55600000000001</v>
      </c>
      <c r="D16" s="30">
        <v>125.94799999999999</v>
      </c>
      <c r="E16" s="30">
        <v>138.18100000000001</v>
      </c>
      <c r="F16" s="30">
        <v>113.788</v>
      </c>
      <c r="G16" s="145">
        <v>147</v>
      </c>
      <c r="H16" s="30">
        <v>165.96600000000001</v>
      </c>
      <c r="I16" s="30">
        <v>160.4</v>
      </c>
      <c r="J16" s="30">
        <v>150.30000000000001</v>
      </c>
      <c r="K16" s="30">
        <v>174.9</v>
      </c>
      <c r="L16" s="145">
        <v>102</v>
      </c>
      <c r="M16" s="145">
        <v>175</v>
      </c>
      <c r="N16" s="145">
        <v>166</v>
      </c>
      <c r="O16" s="145">
        <v>166</v>
      </c>
      <c r="P16" s="145">
        <v>178</v>
      </c>
      <c r="Q16" s="145">
        <v>174</v>
      </c>
      <c r="R16" s="145">
        <v>159</v>
      </c>
      <c r="S16" s="145">
        <v>146</v>
      </c>
      <c r="T16" s="30">
        <v>166.9</v>
      </c>
      <c r="U16" s="30">
        <v>185.4</v>
      </c>
    </row>
    <row r="17" spans="1:21" x14ac:dyDescent="0.25">
      <c r="A17" s="144" t="s">
        <v>8</v>
      </c>
      <c r="B17" s="30">
        <v>125.127</v>
      </c>
      <c r="C17" s="30">
        <v>113.678</v>
      </c>
      <c r="D17" s="30">
        <v>112.13500000000001</v>
      </c>
      <c r="E17" s="30">
        <v>129.185</v>
      </c>
      <c r="F17" s="30">
        <v>132.48599999999999</v>
      </c>
      <c r="G17" s="145">
        <v>135</v>
      </c>
      <c r="H17" s="30">
        <v>118.626</v>
      </c>
      <c r="I17" s="30">
        <v>147.5</v>
      </c>
      <c r="J17" s="30">
        <v>131.5</v>
      </c>
      <c r="K17" s="30">
        <v>136</v>
      </c>
      <c r="L17" s="145">
        <v>86</v>
      </c>
      <c r="M17" s="145">
        <v>175</v>
      </c>
      <c r="N17" s="145">
        <v>138</v>
      </c>
      <c r="O17" s="145">
        <v>148</v>
      </c>
      <c r="P17" s="145">
        <v>158</v>
      </c>
      <c r="Q17" s="145">
        <v>156</v>
      </c>
      <c r="R17" s="145">
        <v>139</v>
      </c>
      <c r="S17" s="145">
        <v>168</v>
      </c>
      <c r="T17" s="30">
        <v>163.5</v>
      </c>
      <c r="U17" s="30">
        <v>166.2</v>
      </c>
    </row>
    <row r="18" spans="1:21" x14ac:dyDescent="0.25">
      <c r="A18" s="144" t="s">
        <v>9</v>
      </c>
      <c r="B18" s="30">
        <v>89.378</v>
      </c>
      <c r="C18" s="30">
        <v>83.09</v>
      </c>
      <c r="D18" s="30">
        <v>71.721000000000004</v>
      </c>
      <c r="E18" s="30">
        <v>106.56699999999999</v>
      </c>
      <c r="F18" s="30">
        <v>95.265000000000001</v>
      </c>
      <c r="G18" s="145">
        <v>96</v>
      </c>
      <c r="H18" s="30">
        <v>113.205</v>
      </c>
      <c r="I18" s="30">
        <v>121.7</v>
      </c>
      <c r="J18" s="30">
        <v>107.1</v>
      </c>
      <c r="K18" s="30">
        <v>121</v>
      </c>
      <c r="L18" s="145">
        <v>73</v>
      </c>
      <c r="M18" s="145">
        <v>145</v>
      </c>
      <c r="N18" s="145">
        <v>148</v>
      </c>
      <c r="O18" s="145">
        <v>148</v>
      </c>
      <c r="P18" s="145">
        <v>146</v>
      </c>
      <c r="Q18" s="145">
        <v>169</v>
      </c>
      <c r="R18" s="145">
        <v>145</v>
      </c>
      <c r="S18" s="145">
        <v>168</v>
      </c>
      <c r="T18" s="30">
        <v>149.80000000000001</v>
      </c>
      <c r="U18" s="30">
        <v>169.6</v>
      </c>
    </row>
    <row r="19" spans="1:21" x14ac:dyDescent="0.25">
      <c r="A19" s="144" t="s">
        <v>529</v>
      </c>
      <c r="B19" s="30">
        <v>102.971</v>
      </c>
      <c r="C19" s="30">
        <v>80.040999999999997</v>
      </c>
      <c r="D19" s="30">
        <v>75.081999999999994</v>
      </c>
      <c r="E19" s="30">
        <v>104.376</v>
      </c>
      <c r="F19" s="30">
        <v>106.48099999999999</v>
      </c>
      <c r="G19" s="145">
        <v>122</v>
      </c>
      <c r="H19" s="30">
        <v>142.71700000000001</v>
      </c>
      <c r="I19" s="30">
        <v>143.30000000000001</v>
      </c>
      <c r="J19" s="30">
        <v>150.69999999999999</v>
      </c>
      <c r="K19" s="30">
        <v>185.7</v>
      </c>
      <c r="L19" s="145">
        <v>120</v>
      </c>
      <c r="M19" s="145">
        <v>182</v>
      </c>
      <c r="N19" s="145">
        <v>183</v>
      </c>
      <c r="O19" s="145">
        <v>176</v>
      </c>
      <c r="P19" s="145">
        <v>184</v>
      </c>
      <c r="Q19" s="145">
        <v>220</v>
      </c>
      <c r="R19" s="145">
        <v>207</v>
      </c>
      <c r="S19" s="145">
        <v>195</v>
      </c>
      <c r="T19" s="30">
        <v>191</v>
      </c>
      <c r="U19" s="30">
        <v>226</v>
      </c>
    </row>
    <row r="20" spans="1:21" x14ac:dyDescent="0.25">
      <c r="A20" s="144" t="s">
        <v>11</v>
      </c>
      <c r="B20" s="30">
        <v>151</v>
      </c>
      <c r="C20" s="30">
        <v>117.67</v>
      </c>
      <c r="D20" s="30">
        <v>95.730999999999995</v>
      </c>
      <c r="E20" s="30">
        <v>129.74100000000001</v>
      </c>
      <c r="F20" s="30">
        <v>112.434</v>
      </c>
      <c r="G20" s="145">
        <v>128</v>
      </c>
      <c r="H20" s="30">
        <v>137.68100000000001</v>
      </c>
      <c r="I20" s="30">
        <v>134.9</v>
      </c>
      <c r="J20" s="30">
        <v>137.80000000000001</v>
      </c>
      <c r="K20" s="30">
        <v>123.4</v>
      </c>
      <c r="L20" s="145">
        <v>68</v>
      </c>
      <c r="M20" s="145">
        <v>139</v>
      </c>
      <c r="N20" s="145">
        <v>148</v>
      </c>
      <c r="O20" s="145">
        <v>148</v>
      </c>
      <c r="P20" s="145">
        <v>121</v>
      </c>
      <c r="Q20" s="145">
        <v>151</v>
      </c>
      <c r="R20" s="145">
        <v>150</v>
      </c>
      <c r="S20" s="145">
        <v>170</v>
      </c>
      <c r="T20" s="30">
        <v>171.9</v>
      </c>
      <c r="U20" s="30">
        <v>153.69999999999999</v>
      </c>
    </row>
    <row r="21" spans="1:21" x14ac:dyDescent="0.25">
      <c r="A21" s="144" t="s">
        <v>12</v>
      </c>
      <c r="B21" s="30">
        <v>118.102</v>
      </c>
      <c r="C21" s="30">
        <v>97.638999999999996</v>
      </c>
      <c r="D21" s="30">
        <v>75.283000000000001</v>
      </c>
      <c r="E21" s="30">
        <v>117.631</v>
      </c>
      <c r="F21" s="30">
        <v>96.575999999999993</v>
      </c>
      <c r="G21" s="145">
        <v>147</v>
      </c>
      <c r="H21" s="30">
        <v>171.61199999999999</v>
      </c>
      <c r="I21" s="30">
        <v>127.8</v>
      </c>
      <c r="J21" s="30">
        <v>137.5</v>
      </c>
      <c r="K21" s="30">
        <v>150.19999999999999</v>
      </c>
      <c r="L21" s="145">
        <v>75</v>
      </c>
      <c r="M21" s="145">
        <v>127</v>
      </c>
      <c r="N21" s="145">
        <v>144</v>
      </c>
      <c r="O21" s="145">
        <v>146</v>
      </c>
      <c r="P21" s="145">
        <v>143</v>
      </c>
      <c r="Q21" s="145">
        <v>175</v>
      </c>
      <c r="R21" s="145">
        <v>155</v>
      </c>
      <c r="S21" s="145">
        <v>156</v>
      </c>
      <c r="T21" s="30">
        <v>148.5</v>
      </c>
      <c r="U21" s="30">
        <v>175.5</v>
      </c>
    </row>
    <row r="22" spans="1:21" x14ac:dyDescent="0.25">
      <c r="A22" s="144" t="s">
        <v>13</v>
      </c>
      <c r="B22" s="30">
        <v>75.216999999999999</v>
      </c>
      <c r="C22" s="30">
        <v>87.49</v>
      </c>
      <c r="D22" s="30">
        <v>70.218000000000004</v>
      </c>
      <c r="E22" s="30">
        <v>113.899</v>
      </c>
      <c r="F22" s="30">
        <v>116.29900000000001</v>
      </c>
      <c r="G22" s="145">
        <v>98</v>
      </c>
      <c r="H22" s="30">
        <v>107.383</v>
      </c>
      <c r="I22" s="30">
        <v>126.6</v>
      </c>
      <c r="J22" s="30">
        <v>109.9</v>
      </c>
      <c r="K22" s="30">
        <v>95</v>
      </c>
      <c r="L22" s="145">
        <v>97</v>
      </c>
      <c r="M22" s="145">
        <v>133</v>
      </c>
      <c r="N22" s="145">
        <v>115</v>
      </c>
      <c r="O22" s="145">
        <v>131</v>
      </c>
      <c r="P22" s="145">
        <v>131</v>
      </c>
      <c r="Q22" s="145">
        <v>148</v>
      </c>
      <c r="R22" s="145">
        <v>124</v>
      </c>
      <c r="S22" s="145">
        <v>138</v>
      </c>
      <c r="T22" s="30">
        <v>131.19999999999999</v>
      </c>
      <c r="U22" s="30">
        <v>146.19999999999999</v>
      </c>
    </row>
    <row r="23" spans="1:21" x14ac:dyDescent="0.25">
      <c r="A23" s="144" t="s">
        <v>14</v>
      </c>
      <c r="B23" s="30">
        <v>86.61</v>
      </c>
      <c r="C23" s="30">
        <v>102.84399999999999</v>
      </c>
      <c r="D23" s="30">
        <v>92.268000000000001</v>
      </c>
      <c r="E23" s="30">
        <v>117.819</v>
      </c>
      <c r="F23" s="30">
        <v>113.372</v>
      </c>
      <c r="G23" s="145">
        <v>122</v>
      </c>
      <c r="H23" s="30">
        <v>125.224</v>
      </c>
      <c r="I23" s="30">
        <v>137.80000000000001</v>
      </c>
      <c r="J23" s="30">
        <v>108.3</v>
      </c>
      <c r="K23" s="30">
        <v>119.9</v>
      </c>
      <c r="L23" s="145">
        <v>57</v>
      </c>
      <c r="M23" s="145">
        <v>137</v>
      </c>
      <c r="N23" s="145">
        <v>148</v>
      </c>
      <c r="O23" s="145">
        <v>169</v>
      </c>
      <c r="P23" s="145">
        <v>132</v>
      </c>
      <c r="Q23" s="145">
        <v>193</v>
      </c>
      <c r="R23" s="145">
        <v>147</v>
      </c>
      <c r="S23" s="145">
        <v>172</v>
      </c>
      <c r="T23" s="30">
        <v>153</v>
      </c>
      <c r="U23" s="30">
        <v>177.4</v>
      </c>
    </row>
    <row r="24" spans="1:21" x14ac:dyDescent="0.25">
      <c r="A24" s="144" t="s">
        <v>15</v>
      </c>
      <c r="B24" s="30">
        <v>129.667</v>
      </c>
      <c r="C24" s="30">
        <v>120.587</v>
      </c>
      <c r="D24" s="30">
        <v>92.225999999999999</v>
      </c>
      <c r="E24" s="30">
        <v>94.504999999999995</v>
      </c>
      <c r="F24" s="30">
        <v>89.480999999999995</v>
      </c>
      <c r="G24" s="145">
        <v>88</v>
      </c>
      <c r="H24" s="30">
        <v>108.148</v>
      </c>
      <c r="I24" s="30">
        <v>130.19999999999999</v>
      </c>
      <c r="J24" s="30">
        <v>128.5</v>
      </c>
      <c r="K24" s="30">
        <v>117</v>
      </c>
      <c r="L24" s="145">
        <v>82</v>
      </c>
      <c r="M24" s="145">
        <v>155</v>
      </c>
      <c r="N24" s="145">
        <v>129</v>
      </c>
      <c r="O24" s="145">
        <v>157</v>
      </c>
      <c r="P24" s="145">
        <v>154</v>
      </c>
      <c r="Q24" s="145">
        <v>191</v>
      </c>
      <c r="R24" s="145">
        <v>162</v>
      </c>
      <c r="S24" s="145">
        <v>119</v>
      </c>
      <c r="T24" s="30">
        <v>165.6</v>
      </c>
      <c r="U24" s="30">
        <v>205.8</v>
      </c>
    </row>
    <row r="25" spans="1:21" x14ac:dyDescent="0.25">
      <c r="A25" s="144" t="s">
        <v>16</v>
      </c>
      <c r="B25" s="30">
        <v>110.393</v>
      </c>
      <c r="C25" s="30">
        <v>112.661</v>
      </c>
      <c r="D25" s="30">
        <v>98.888999999999996</v>
      </c>
      <c r="E25" s="30">
        <v>135.535</v>
      </c>
      <c r="F25" s="30">
        <v>92.055000000000007</v>
      </c>
      <c r="G25" s="145">
        <v>150</v>
      </c>
      <c r="H25" s="30">
        <v>142.40199999999999</v>
      </c>
      <c r="I25" s="30">
        <v>141.30000000000001</v>
      </c>
      <c r="J25" s="30">
        <v>157.5</v>
      </c>
      <c r="K25" s="30">
        <v>155.19999999999999</v>
      </c>
      <c r="L25" s="145">
        <v>85</v>
      </c>
      <c r="M25" s="145">
        <v>163</v>
      </c>
      <c r="N25" s="145">
        <v>155</v>
      </c>
      <c r="O25" s="145">
        <v>163</v>
      </c>
      <c r="P25" s="145">
        <v>155</v>
      </c>
      <c r="Q25" s="145">
        <v>236</v>
      </c>
      <c r="R25" s="145">
        <v>233</v>
      </c>
      <c r="S25" s="145">
        <v>254</v>
      </c>
      <c r="T25" s="30">
        <v>222.3</v>
      </c>
      <c r="U25" s="30">
        <v>267.39999999999998</v>
      </c>
    </row>
    <row r="26" spans="1:21" x14ac:dyDescent="0.25">
      <c r="A26" s="144" t="s">
        <v>17</v>
      </c>
      <c r="B26" s="30">
        <v>128.75</v>
      </c>
      <c r="C26" s="30">
        <v>119.798</v>
      </c>
      <c r="D26" s="30">
        <v>88.850999999999999</v>
      </c>
      <c r="E26" s="30">
        <v>116.84099999999999</v>
      </c>
      <c r="F26" s="30">
        <v>90.031000000000006</v>
      </c>
      <c r="G26" s="145">
        <v>127</v>
      </c>
      <c r="H26" s="30">
        <v>130.08199999999999</v>
      </c>
      <c r="I26" s="30">
        <v>134.4</v>
      </c>
      <c r="J26" s="30">
        <v>127.4</v>
      </c>
      <c r="K26" s="30">
        <v>158.1</v>
      </c>
      <c r="L26" s="145">
        <v>92</v>
      </c>
      <c r="M26" s="145">
        <v>149</v>
      </c>
      <c r="N26" s="145">
        <v>161</v>
      </c>
      <c r="O26" s="145">
        <v>159</v>
      </c>
      <c r="P26" s="145">
        <v>177</v>
      </c>
      <c r="Q26" s="145">
        <v>187</v>
      </c>
      <c r="R26" s="145">
        <v>185</v>
      </c>
      <c r="S26" s="145">
        <v>153</v>
      </c>
      <c r="T26" s="30">
        <v>184.1</v>
      </c>
      <c r="U26" s="30">
        <v>202.1</v>
      </c>
    </row>
    <row r="27" spans="1:21" x14ac:dyDescent="0.25">
      <c r="A27" s="144" t="s">
        <v>504</v>
      </c>
      <c r="B27" s="30" t="s">
        <v>102</v>
      </c>
      <c r="C27" s="30" t="s">
        <v>102</v>
      </c>
      <c r="D27" s="30" t="s">
        <v>102</v>
      </c>
      <c r="E27" s="30" t="s">
        <v>102</v>
      </c>
      <c r="F27" s="30" t="s">
        <v>102</v>
      </c>
      <c r="G27" s="30" t="s">
        <v>102</v>
      </c>
      <c r="H27" s="30" t="s">
        <v>102</v>
      </c>
      <c r="I27" s="30" t="s">
        <v>102</v>
      </c>
      <c r="J27" s="30" t="s">
        <v>102</v>
      </c>
      <c r="K27" s="30" t="s">
        <v>102</v>
      </c>
      <c r="L27" s="30" t="s">
        <v>102</v>
      </c>
      <c r="M27" s="30" t="s">
        <v>102</v>
      </c>
      <c r="N27" s="145">
        <v>158</v>
      </c>
      <c r="O27" s="145">
        <v>159</v>
      </c>
      <c r="P27" s="145">
        <v>134</v>
      </c>
      <c r="Q27" s="145">
        <v>147</v>
      </c>
      <c r="R27" s="145">
        <v>140</v>
      </c>
      <c r="S27" s="145">
        <v>151</v>
      </c>
      <c r="T27" s="30">
        <v>151.9</v>
      </c>
      <c r="U27" s="30">
        <v>140.19999999999999</v>
      </c>
    </row>
    <row r="28" spans="1:21" ht="27.75" customHeight="1" x14ac:dyDescent="0.25">
      <c r="A28" s="2" t="s">
        <v>94</v>
      </c>
      <c r="B28" s="29">
        <v>126.494</v>
      </c>
      <c r="C28" s="29">
        <v>129.75299999999999</v>
      </c>
      <c r="D28" s="29">
        <v>127.193</v>
      </c>
      <c r="E28" s="29">
        <v>109.358</v>
      </c>
      <c r="F28" s="29">
        <v>105.461</v>
      </c>
      <c r="G28" s="74">
        <v>117</v>
      </c>
      <c r="H28" s="29">
        <v>120.923</v>
      </c>
      <c r="I28" s="29">
        <v>113.9</v>
      </c>
      <c r="J28" s="29">
        <v>131.19999999999999</v>
      </c>
      <c r="K28" s="29">
        <v>121.5</v>
      </c>
      <c r="L28" s="74">
        <v>126</v>
      </c>
      <c r="M28" s="74">
        <v>149</v>
      </c>
      <c r="N28" s="74">
        <v>145</v>
      </c>
      <c r="O28" s="74">
        <v>148</v>
      </c>
      <c r="P28" s="74">
        <v>154</v>
      </c>
      <c r="Q28" s="74">
        <v>164</v>
      </c>
      <c r="R28" s="74">
        <v>152</v>
      </c>
      <c r="S28" s="74">
        <v>127</v>
      </c>
      <c r="T28" s="29">
        <v>166.3</v>
      </c>
      <c r="U28" s="29">
        <v>174.8</v>
      </c>
    </row>
    <row r="29" spans="1:21" x14ac:dyDescent="0.25">
      <c r="A29" s="144" t="s">
        <v>19</v>
      </c>
      <c r="B29" s="30">
        <v>102.425</v>
      </c>
      <c r="C29" s="30">
        <v>143.59200000000001</v>
      </c>
      <c r="D29" s="30">
        <v>137.12799999999999</v>
      </c>
      <c r="E29" s="30">
        <v>133.18700000000001</v>
      </c>
      <c r="F29" s="30">
        <v>118.105</v>
      </c>
      <c r="G29" s="145">
        <v>132</v>
      </c>
      <c r="H29" s="30">
        <v>138.73699999999999</v>
      </c>
      <c r="I29" s="30">
        <v>111.1</v>
      </c>
      <c r="J29" s="30">
        <v>133.9</v>
      </c>
      <c r="K29" s="30">
        <v>121.4</v>
      </c>
      <c r="L29" s="145">
        <v>135</v>
      </c>
      <c r="M29" s="145">
        <v>157</v>
      </c>
      <c r="N29" s="145">
        <v>135</v>
      </c>
      <c r="O29" s="145">
        <v>179</v>
      </c>
      <c r="P29" s="145">
        <v>173</v>
      </c>
      <c r="Q29" s="145">
        <v>166</v>
      </c>
      <c r="R29" s="145">
        <v>134</v>
      </c>
      <c r="S29" s="145">
        <v>133</v>
      </c>
      <c r="T29" s="30">
        <v>156.19999999999999</v>
      </c>
      <c r="U29" s="30">
        <v>163.69999999999999</v>
      </c>
    </row>
    <row r="30" spans="1:21" x14ac:dyDescent="0.25">
      <c r="A30" s="144" t="s">
        <v>20</v>
      </c>
      <c r="B30" s="30">
        <v>179.84800000000001</v>
      </c>
      <c r="C30" s="30">
        <v>180.24</v>
      </c>
      <c r="D30" s="30">
        <v>141.71299999999999</v>
      </c>
      <c r="E30" s="30">
        <v>131.29300000000001</v>
      </c>
      <c r="F30" s="30">
        <v>138.60900000000001</v>
      </c>
      <c r="G30" s="145">
        <v>134</v>
      </c>
      <c r="H30" s="30">
        <v>135.68</v>
      </c>
      <c r="I30" s="30">
        <v>91.3</v>
      </c>
      <c r="J30" s="30">
        <v>122.7</v>
      </c>
      <c r="K30" s="30">
        <v>99.7</v>
      </c>
      <c r="L30" s="145">
        <v>117</v>
      </c>
      <c r="M30" s="145">
        <v>150</v>
      </c>
      <c r="N30" s="145">
        <v>149</v>
      </c>
      <c r="O30" s="145">
        <v>156</v>
      </c>
      <c r="P30" s="145">
        <v>156</v>
      </c>
      <c r="Q30" s="145">
        <v>160</v>
      </c>
      <c r="R30" s="145">
        <v>144</v>
      </c>
      <c r="S30" s="145">
        <v>89</v>
      </c>
      <c r="T30" s="30">
        <v>143.69999999999999</v>
      </c>
      <c r="U30" s="30">
        <v>120.5</v>
      </c>
    </row>
    <row r="31" spans="1:21" x14ac:dyDescent="0.25">
      <c r="A31" s="144" t="s">
        <v>21</v>
      </c>
      <c r="B31" s="30">
        <v>173.875</v>
      </c>
      <c r="C31" s="30">
        <v>153.07900000000001</v>
      </c>
      <c r="D31" s="30">
        <v>159.98099999999999</v>
      </c>
      <c r="E31" s="30">
        <v>128.071</v>
      </c>
      <c r="F31" s="30">
        <v>142.38200000000001</v>
      </c>
      <c r="G31" s="145">
        <v>147</v>
      </c>
      <c r="H31" s="30">
        <v>149.012</v>
      </c>
      <c r="I31" s="30">
        <v>90.7</v>
      </c>
      <c r="J31" s="30">
        <v>112.7</v>
      </c>
      <c r="K31" s="30">
        <v>117.5</v>
      </c>
      <c r="L31" s="145">
        <v>114</v>
      </c>
      <c r="M31" s="145">
        <v>133</v>
      </c>
      <c r="N31" s="145">
        <v>131</v>
      </c>
      <c r="O31" s="145">
        <v>131</v>
      </c>
      <c r="P31" s="145">
        <v>134</v>
      </c>
      <c r="Q31" s="145">
        <v>138</v>
      </c>
      <c r="R31" s="145">
        <v>145</v>
      </c>
      <c r="S31" s="145">
        <v>94</v>
      </c>
      <c r="T31" s="30">
        <v>141.69999999999999</v>
      </c>
      <c r="U31" s="30">
        <v>135.4</v>
      </c>
    </row>
    <row r="32" spans="1:21" x14ac:dyDescent="0.25">
      <c r="A32" s="16" t="s">
        <v>63</v>
      </c>
      <c r="B32" s="30"/>
      <c r="C32" s="30"/>
      <c r="D32" s="30"/>
      <c r="E32" s="30"/>
      <c r="F32" s="30"/>
      <c r="G32" s="145"/>
      <c r="H32" s="30"/>
      <c r="I32" s="30"/>
      <c r="J32" s="30"/>
      <c r="K32" s="30"/>
      <c r="L32" s="145"/>
      <c r="M32" s="145"/>
      <c r="N32" s="145"/>
      <c r="O32" s="145"/>
      <c r="P32" s="145"/>
      <c r="Q32" s="145"/>
      <c r="R32" s="145"/>
      <c r="S32" s="145"/>
      <c r="T32" s="145"/>
      <c r="U32" s="30"/>
    </row>
    <row r="33" spans="1:21" ht="19.5" x14ac:dyDescent="0.25">
      <c r="A33" s="7" t="s">
        <v>23</v>
      </c>
      <c r="B33" s="30">
        <v>177.45400000000001</v>
      </c>
      <c r="C33" s="30">
        <v>156.86500000000001</v>
      </c>
      <c r="D33" s="30">
        <v>148.44499999999999</v>
      </c>
      <c r="E33" s="30">
        <v>109.006</v>
      </c>
      <c r="F33" s="30">
        <v>111.129</v>
      </c>
      <c r="G33" s="145">
        <v>121</v>
      </c>
      <c r="H33" s="30">
        <v>99.625</v>
      </c>
      <c r="I33" s="30">
        <v>65.3</v>
      </c>
      <c r="J33" s="30">
        <v>109.9</v>
      </c>
      <c r="K33" s="30">
        <v>115.2</v>
      </c>
      <c r="L33" s="145">
        <v>120</v>
      </c>
      <c r="M33" s="145">
        <v>127</v>
      </c>
      <c r="N33" s="145">
        <v>127</v>
      </c>
      <c r="O33" s="145">
        <v>121</v>
      </c>
      <c r="P33" s="145">
        <v>124</v>
      </c>
      <c r="Q33" s="145">
        <v>126</v>
      </c>
      <c r="R33" s="145">
        <v>139</v>
      </c>
      <c r="S33" s="145">
        <v>90</v>
      </c>
      <c r="T33" s="30">
        <v>129.5</v>
      </c>
      <c r="U33" s="30">
        <v>128.9</v>
      </c>
    </row>
    <row r="34" spans="1:21" ht="23.25" customHeight="1" x14ac:dyDescent="0.25">
      <c r="A34" s="7" t="s">
        <v>93</v>
      </c>
      <c r="B34" s="135" t="s">
        <v>102</v>
      </c>
      <c r="C34" s="135" t="s">
        <v>102</v>
      </c>
      <c r="D34" s="135" t="s">
        <v>102</v>
      </c>
      <c r="E34" s="135" t="s">
        <v>102</v>
      </c>
      <c r="F34" s="135" t="s">
        <v>102</v>
      </c>
      <c r="G34" s="135" t="s">
        <v>102</v>
      </c>
      <c r="H34" s="30" t="s">
        <v>102</v>
      </c>
      <c r="I34" s="30">
        <v>107</v>
      </c>
      <c r="J34" s="30">
        <v>132</v>
      </c>
      <c r="K34" s="30">
        <v>117.5</v>
      </c>
      <c r="L34" s="145">
        <v>114</v>
      </c>
      <c r="M34" s="145">
        <v>133</v>
      </c>
      <c r="N34" s="145">
        <v>131</v>
      </c>
      <c r="O34" s="145">
        <v>131</v>
      </c>
      <c r="P34" s="145">
        <v>134</v>
      </c>
      <c r="Q34" s="145">
        <v>138</v>
      </c>
      <c r="R34" s="145">
        <v>145</v>
      </c>
      <c r="S34" s="145">
        <v>94</v>
      </c>
      <c r="T34" s="30">
        <v>141.80000000000001</v>
      </c>
      <c r="U34" s="30">
        <v>135.4</v>
      </c>
    </row>
    <row r="35" spans="1:21" x14ac:dyDescent="0.25">
      <c r="A35" s="144" t="s">
        <v>24</v>
      </c>
      <c r="B35" s="30">
        <v>161.19499999999999</v>
      </c>
      <c r="C35" s="30">
        <v>164.05099999999999</v>
      </c>
      <c r="D35" s="30">
        <v>146.24299999999999</v>
      </c>
      <c r="E35" s="30">
        <v>132.51</v>
      </c>
      <c r="F35" s="30">
        <v>95.75</v>
      </c>
      <c r="G35" s="145">
        <v>118</v>
      </c>
      <c r="H35" s="30">
        <v>122.155</v>
      </c>
      <c r="I35" s="30">
        <v>111.9</v>
      </c>
      <c r="J35" s="30">
        <v>129.1</v>
      </c>
      <c r="K35" s="30">
        <v>121.8</v>
      </c>
      <c r="L35" s="145">
        <v>94</v>
      </c>
      <c r="M35" s="145">
        <v>144</v>
      </c>
      <c r="N35" s="145">
        <v>129</v>
      </c>
      <c r="O35" s="145">
        <v>136</v>
      </c>
      <c r="P35" s="145">
        <v>127</v>
      </c>
      <c r="Q35" s="145">
        <v>133</v>
      </c>
      <c r="R35" s="145">
        <v>140</v>
      </c>
      <c r="S35" s="145">
        <v>92</v>
      </c>
      <c r="T35" s="30">
        <v>149</v>
      </c>
      <c r="U35" s="30">
        <v>179.4</v>
      </c>
    </row>
    <row r="36" spans="1:21" x14ac:dyDescent="0.25">
      <c r="A36" s="144" t="s">
        <v>25</v>
      </c>
      <c r="B36" s="30">
        <v>157.05099999999999</v>
      </c>
      <c r="C36" s="30">
        <v>85.3</v>
      </c>
      <c r="D36" s="30">
        <v>119.444</v>
      </c>
      <c r="E36" s="30">
        <v>113.223</v>
      </c>
      <c r="F36" s="30">
        <v>108.804</v>
      </c>
      <c r="G36" s="145">
        <v>103</v>
      </c>
      <c r="H36" s="30">
        <v>103.416</v>
      </c>
      <c r="I36" s="30">
        <v>87.5</v>
      </c>
      <c r="J36" s="30">
        <v>156.9</v>
      </c>
      <c r="K36" s="30">
        <v>163.30000000000001</v>
      </c>
      <c r="L36" s="145">
        <v>173</v>
      </c>
      <c r="M36" s="145">
        <v>182</v>
      </c>
      <c r="N36" s="145">
        <v>163</v>
      </c>
      <c r="O36" s="145">
        <v>157</v>
      </c>
      <c r="P36" s="145">
        <v>168</v>
      </c>
      <c r="Q36" s="145">
        <v>181</v>
      </c>
      <c r="R36" s="145">
        <v>166</v>
      </c>
      <c r="S36" s="145">
        <v>173</v>
      </c>
      <c r="T36" s="30">
        <v>212.3</v>
      </c>
      <c r="U36" s="30">
        <v>198</v>
      </c>
    </row>
    <row r="37" spans="1:21" x14ac:dyDescent="0.25">
      <c r="A37" s="144" t="s">
        <v>505</v>
      </c>
      <c r="B37" s="30">
        <v>114.84399999999999</v>
      </c>
      <c r="C37" s="30">
        <v>141.16399999999999</v>
      </c>
      <c r="D37" s="30">
        <v>140.61600000000001</v>
      </c>
      <c r="E37" s="30">
        <v>122.393</v>
      </c>
      <c r="F37" s="30">
        <v>96.364000000000004</v>
      </c>
      <c r="G37" s="145">
        <v>131</v>
      </c>
      <c r="H37" s="30">
        <v>126.967</v>
      </c>
      <c r="I37" s="30">
        <v>149.4</v>
      </c>
      <c r="J37" s="30">
        <v>152.9</v>
      </c>
      <c r="K37" s="30">
        <v>145.1</v>
      </c>
      <c r="L37" s="145">
        <v>149</v>
      </c>
      <c r="M37" s="145">
        <v>166</v>
      </c>
      <c r="N37" s="145">
        <v>166</v>
      </c>
      <c r="O37" s="145">
        <v>174</v>
      </c>
      <c r="P37" s="145">
        <v>177</v>
      </c>
      <c r="Q37" s="145">
        <v>190</v>
      </c>
      <c r="R37" s="145">
        <v>132</v>
      </c>
      <c r="S37" s="145">
        <v>155</v>
      </c>
      <c r="T37" s="30">
        <v>181.7</v>
      </c>
      <c r="U37" s="30">
        <v>187.6</v>
      </c>
    </row>
    <row r="38" spans="1:21" x14ac:dyDescent="0.25">
      <c r="A38" s="144" t="s">
        <v>27</v>
      </c>
      <c r="B38" s="30">
        <v>137.548</v>
      </c>
      <c r="C38" s="30">
        <v>140.89599999999999</v>
      </c>
      <c r="D38" s="30">
        <v>137.405</v>
      </c>
      <c r="E38" s="30">
        <v>100.187</v>
      </c>
      <c r="F38" s="30">
        <v>103.235</v>
      </c>
      <c r="G38" s="145">
        <v>100</v>
      </c>
      <c r="H38" s="30">
        <v>91.51</v>
      </c>
      <c r="I38" s="30">
        <v>88.9</v>
      </c>
      <c r="J38" s="30">
        <v>99.7</v>
      </c>
      <c r="K38" s="30">
        <v>108.8</v>
      </c>
      <c r="L38" s="145">
        <v>105</v>
      </c>
      <c r="M38" s="145">
        <v>131</v>
      </c>
      <c r="N38" s="145">
        <v>89</v>
      </c>
      <c r="O38" s="145">
        <v>100</v>
      </c>
      <c r="P38" s="145">
        <v>91</v>
      </c>
      <c r="Q38" s="145">
        <v>84</v>
      </c>
      <c r="R38" s="145">
        <v>104</v>
      </c>
      <c r="S38" s="145">
        <v>99</v>
      </c>
      <c r="T38" s="30">
        <v>107.7</v>
      </c>
      <c r="U38" s="30">
        <v>117.2</v>
      </c>
    </row>
    <row r="39" spans="1:21" x14ac:dyDescent="0.25">
      <c r="A39" s="144" t="s">
        <v>28</v>
      </c>
      <c r="B39" s="30">
        <v>80.132000000000005</v>
      </c>
      <c r="C39" s="30">
        <v>88.081999999999994</v>
      </c>
      <c r="D39" s="30">
        <v>91.742000000000004</v>
      </c>
      <c r="E39" s="30">
        <v>74.263999999999996</v>
      </c>
      <c r="F39" s="30">
        <v>86.882000000000005</v>
      </c>
      <c r="G39" s="145">
        <v>100</v>
      </c>
      <c r="H39" s="30">
        <v>104.517</v>
      </c>
      <c r="I39" s="30">
        <v>117.4</v>
      </c>
      <c r="J39" s="30">
        <v>124.8</v>
      </c>
      <c r="K39" s="30">
        <v>101</v>
      </c>
      <c r="L39" s="145">
        <v>131</v>
      </c>
      <c r="M39" s="145">
        <v>146</v>
      </c>
      <c r="N39" s="145">
        <v>152</v>
      </c>
      <c r="O39" s="145">
        <v>141</v>
      </c>
      <c r="P39" s="145">
        <v>172</v>
      </c>
      <c r="Q39" s="145">
        <v>193</v>
      </c>
      <c r="R39" s="145">
        <v>197</v>
      </c>
      <c r="S39" s="145">
        <v>129</v>
      </c>
      <c r="T39" s="30">
        <v>180.1</v>
      </c>
      <c r="U39" s="30">
        <v>189</v>
      </c>
    </row>
    <row r="40" spans="1:21" x14ac:dyDescent="0.25">
      <c r="A40" s="144" t="s">
        <v>29</v>
      </c>
      <c r="B40" s="30">
        <v>91.228999999999999</v>
      </c>
      <c r="C40" s="30">
        <v>91.528999999999996</v>
      </c>
      <c r="D40" s="30">
        <v>89.927000000000007</v>
      </c>
      <c r="E40" s="30">
        <v>63.99</v>
      </c>
      <c r="F40" s="30">
        <v>97.691999999999993</v>
      </c>
      <c r="G40" s="145">
        <v>79</v>
      </c>
      <c r="H40" s="30">
        <v>96.352999999999994</v>
      </c>
      <c r="I40" s="30">
        <v>103.1</v>
      </c>
      <c r="J40" s="30">
        <v>105.9</v>
      </c>
      <c r="K40" s="30">
        <v>87.6</v>
      </c>
      <c r="L40" s="145">
        <v>103</v>
      </c>
      <c r="M40" s="145">
        <v>119</v>
      </c>
      <c r="N40" s="145">
        <v>121</v>
      </c>
      <c r="O40" s="145">
        <v>120</v>
      </c>
      <c r="P40" s="145">
        <v>128</v>
      </c>
      <c r="Q40" s="145">
        <v>136</v>
      </c>
      <c r="R40" s="145">
        <v>141</v>
      </c>
      <c r="S40" s="145">
        <v>146</v>
      </c>
      <c r="T40" s="30">
        <v>149.1</v>
      </c>
      <c r="U40" s="30">
        <v>172.5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185</v>
      </c>
      <c r="B42" s="29">
        <v>74</v>
      </c>
      <c r="C42" s="29">
        <v>89</v>
      </c>
      <c r="D42" s="29">
        <v>80</v>
      </c>
      <c r="E42" s="29">
        <v>82</v>
      </c>
      <c r="F42" s="29">
        <v>92</v>
      </c>
      <c r="G42" s="74">
        <v>95</v>
      </c>
      <c r="H42" s="29">
        <v>98</v>
      </c>
      <c r="I42" s="29">
        <v>91.1</v>
      </c>
      <c r="J42" s="29">
        <v>109.6</v>
      </c>
      <c r="K42" s="29">
        <v>103.6</v>
      </c>
      <c r="L42" s="74">
        <v>97</v>
      </c>
      <c r="M42" s="74">
        <v>117</v>
      </c>
      <c r="N42" s="74">
        <v>122</v>
      </c>
      <c r="O42" s="74">
        <v>127</v>
      </c>
      <c r="P42" s="74">
        <v>144</v>
      </c>
      <c r="Q42" s="74">
        <v>147</v>
      </c>
      <c r="R42" s="74">
        <v>154</v>
      </c>
      <c r="S42" s="74">
        <v>166</v>
      </c>
      <c r="T42" s="29">
        <v>170.7</v>
      </c>
      <c r="U42" s="29">
        <v>178.9</v>
      </c>
    </row>
    <row r="43" spans="1:21" x14ac:dyDescent="0.25">
      <c r="A43" s="144" t="s">
        <v>31</v>
      </c>
      <c r="B43" s="30">
        <v>83.366</v>
      </c>
      <c r="C43" s="30">
        <v>99.022000000000006</v>
      </c>
      <c r="D43" s="30">
        <v>66.543999999999997</v>
      </c>
      <c r="E43" s="30">
        <v>59.981000000000002</v>
      </c>
      <c r="F43" s="30">
        <v>90.242999999999995</v>
      </c>
      <c r="G43" s="145">
        <v>89</v>
      </c>
      <c r="H43" s="30">
        <v>98</v>
      </c>
      <c r="I43" s="30">
        <v>85.7</v>
      </c>
      <c r="J43" s="30">
        <v>106.1</v>
      </c>
      <c r="K43" s="30">
        <v>101.8</v>
      </c>
      <c r="L43" s="145">
        <v>95</v>
      </c>
      <c r="M43" s="145">
        <v>103</v>
      </c>
      <c r="N43" s="145">
        <v>121</v>
      </c>
      <c r="O43" s="145">
        <v>114</v>
      </c>
      <c r="P43" s="145">
        <v>127</v>
      </c>
      <c r="Q43" s="145">
        <v>114</v>
      </c>
      <c r="R43" s="145">
        <v>121</v>
      </c>
      <c r="S43" s="145">
        <v>111</v>
      </c>
      <c r="T43" s="30">
        <v>117.5</v>
      </c>
      <c r="U43" s="30">
        <v>109</v>
      </c>
    </row>
    <row r="44" spans="1:21" x14ac:dyDescent="0.25">
      <c r="A44" s="144" t="s">
        <v>32</v>
      </c>
      <c r="B44" s="30">
        <v>50.741</v>
      </c>
      <c r="C44" s="30">
        <v>59.210999999999999</v>
      </c>
      <c r="D44" s="30">
        <v>54.889000000000003</v>
      </c>
      <c r="E44" s="30">
        <v>61.878</v>
      </c>
      <c r="F44" s="30">
        <v>71.58</v>
      </c>
      <c r="G44" s="145">
        <v>84</v>
      </c>
      <c r="H44" s="30">
        <v>93</v>
      </c>
      <c r="I44" s="30">
        <v>91.7</v>
      </c>
      <c r="J44" s="30">
        <v>111.5</v>
      </c>
      <c r="K44" s="30">
        <v>109.9</v>
      </c>
      <c r="L44" s="145">
        <v>108</v>
      </c>
      <c r="M44" s="145">
        <v>114</v>
      </c>
      <c r="N44" s="145">
        <v>90</v>
      </c>
      <c r="O44" s="145">
        <v>105</v>
      </c>
      <c r="P44" s="145">
        <v>138</v>
      </c>
      <c r="Q44" s="145">
        <v>109</v>
      </c>
      <c r="R44" s="145">
        <v>135</v>
      </c>
      <c r="S44" s="145">
        <v>142</v>
      </c>
      <c r="T44" s="30">
        <v>128.5</v>
      </c>
      <c r="U44" s="30">
        <v>157.30000000000001</v>
      </c>
    </row>
    <row r="45" spans="1:21" x14ac:dyDescent="0.25">
      <c r="A45" s="144" t="s">
        <v>33</v>
      </c>
      <c r="B45" s="30"/>
      <c r="C45" s="30"/>
      <c r="D45" s="30"/>
      <c r="E45" s="30"/>
      <c r="F45" s="30"/>
      <c r="G45" s="145"/>
      <c r="H45" s="56"/>
      <c r="I45" s="30"/>
      <c r="J45" s="30"/>
      <c r="K45" s="30"/>
      <c r="L45" s="145"/>
      <c r="M45" s="145"/>
      <c r="N45" s="145"/>
      <c r="O45" s="145"/>
      <c r="P45" s="145">
        <v>218</v>
      </c>
      <c r="Q45" s="145">
        <v>200</v>
      </c>
      <c r="R45" s="145">
        <v>197</v>
      </c>
      <c r="S45" s="145">
        <v>188</v>
      </c>
      <c r="T45" s="30">
        <v>156.4</v>
      </c>
      <c r="U45" s="30">
        <v>174.4</v>
      </c>
    </row>
    <row r="46" spans="1:21" x14ac:dyDescent="0.25">
      <c r="A46" s="144" t="s">
        <v>34</v>
      </c>
      <c r="B46" s="30">
        <v>73.308999999999997</v>
      </c>
      <c r="C46" s="30">
        <v>80.177000000000007</v>
      </c>
      <c r="D46" s="30">
        <v>78.399000000000001</v>
      </c>
      <c r="E46" s="30">
        <v>68.308999999999997</v>
      </c>
      <c r="F46" s="30">
        <v>93.009</v>
      </c>
      <c r="G46" s="145">
        <v>89</v>
      </c>
      <c r="H46" s="30">
        <v>90</v>
      </c>
      <c r="I46" s="30">
        <v>79.599999999999994</v>
      </c>
      <c r="J46" s="30">
        <v>97.5</v>
      </c>
      <c r="K46" s="30">
        <v>94.7</v>
      </c>
      <c r="L46" s="145">
        <v>90</v>
      </c>
      <c r="M46" s="145">
        <v>98</v>
      </c>
      <c r="N46" s="145">
        <v>100</v>
      </c>
      <c r="O46" s="145">
        <v>102</v>
      </c>
      <c r="P46" s="145">
        <v>110</v>
      </c>
      <c r="Q46" s="145">
        <v>111</v>
      </c>
      <c r="R46" s="145">
        <v>117</v>
      </c>
      <c r="S46" s="145">
        <v>123</v>
      </c>
      <c r="T46" s="30">
        <v>122.1</v>
      </c>
      <c r="U46" s="30">
        <v>122.2</v>
      </c>
    </row>
    <row r="47" spans="1:21" x14ac:dyDescent="0.25">
      <c r="A47" s="144" t="s">
        <v>35</v>
      </c>
      <c r="B47" s="30">
        <v>101.282</v>
      </c>
      <c r="C47" s="30">
        <v>99.537000000000006</v>
      </c>
      <c r="D47" s="30">
        <v>108.967</v>
      </c>
      <c r="E47" s="30">
        <v>117.72199999999999</v>
      </c>
      <c r="F47" s="30">
        <v>117.431</v>
      </c>
      <c r="G47" s="145">
        <v>140</v>
      </c>
      <c r="H47" s="30">
        <v>157</v>
      </c>
      <c r="I47" s="30">
        <v>165.8</v>
      </c>
      <c r="J47" s="30">
        <v>181.6</v>
      </c>
      <c r="K47" s="30">
        <v>202.4</v>
      </c>
      <c r="L47" s="145">
        <v>195</v>
      </c>
      <c r="M47" s="145">
        <v>215</v>
      </c>
      <c r="N47" s="145">
        <v>216</v>
      </c>
      <c r="O47" s="145">
        <v>229</v>
      </c>
      <c r="P47" s="145">
        <v>234</v>
      </c>
      <c r="Q47" s="145">
        <v>242</v>
      </c>
      <c r="R47" s="145">
        <v>260</v>
      </c>
      <c r="S47" s="145">
        <v>275</v>
      </c>
      <c r="T47" s="30">
        <v>300.10000000000002</v>
      </c>
      <c r="U47" s="30">
        <v>305.39999999999998</v>
      </c>
    </row>
    <row r="48" spans="1:21" x14ac:dyDescent="0.25">
      <c r="A48" s="144" t="s">
        <v>36</v>
      </c>
      <c r="B48" s="30">
        <v>97.072999999999993</v>
      </c>
      <c r="C48" s="30">
        <v>108.846</v>
      </c>
      <c r="D48" s="30">
        <v>105.41</v>
      </c>
      <c r="E48" s="30">
        <v>116.447</v>
      </c>
      <c r="F48" s="30">
        <v>97.150999999999996</v>
      </c>
      <c r="G48" s="145">
        <v>96</v>
      </c>
      <c r="H48" s="30">
        <v>102</v>
      </c>
      <c r="I48" s="30">
        <v>103.3</v>
      </c>
      <c r="J48" s="30">
        <v>111.7</v>
      </c>
      <c r="K48" s="30">
        <v>106.8</v>
      </c>
      <c r="L48" s="145">
        <v>93</v>
      </c>
      <c r="M48" s="145">
        <v>113</v>
      </c>
      <c r="N48" s="145">
        <v>116</v>
      </c>
      <c r="O48" s="145">
        <v>121</v>
      </c>
      <c r="P48" s="145">
        <v>132</v>
      </c>
      <c r="Q48" s="145">
        <v>141</v>
      </c>
      <c r="R48" s="145">
        <v>140</v>
      </c>
      <c r="S48" s="145">
        <v>152</v>
      </c>
      <c r="T48" s="30">
        <v>151.1</v>
      </c>
      <c r="U48" s="30">
        <v>165.8</v>
      </c>
    </row>
    <row r="49" spans="1:21" x14ac:dyDescent="0.25">
      <c r="A49" s="144" t="s">
        <v>37</v>
      </c>
      <c r="B49" s="30">
        <v>57.447000000000003</v>
      </c>
      <c r="C49" s="30">
        <v>84.736999999999995</v>
      </c>
      <c r="D49" s="30">
        <v>64.227000000000004</v>
      </c>
      <c r="E49" s="30">
        <v>70.085999999999999</v>
      </c>
      <c r="F49" s="30">
        <v>81.713999999999999</v>
      </c>
      <c r="G49" s="145">
        <v>96</v>
      </c>
      <c r="H49" s="30">
        <v>94</v>
      </c>
      <c r="I49" s="30">
        <v>79.900000000000006</v>
      </c>
      <c r="J49" s="30">
        <v>108.1</v>
      </c>
      <c r="K49" s="30">
        <v>85.6</v>
      </c>
      <c r="L49" s="145">
        <v>82</v>
      </c>
      <c r="M49" s="145">
        <v>115</v>
      </c>
      <c r="N49" s="145">
        <v>116</v>
      </c>
      <c r="O49" s="145">
        <v>118</v>
      </c>
      <c r="P49" s="145">
        <v>134</v>
      </c>
      <c r="Q49" s="145">
        <v>139</v>
      </c>
      <c r="R49" s="145">
        <v>156</v>
      </c>
      <c r="S49" s="145">
        <v>183</v>
      </c>
      <c r="T49" s="30">
        <v>203.5</v>
      </c>
      <c r="U49" s="30">
        <v>211.4</v>
      </c>
    </row>
    <row r="50" spans="1:21" x14ac:dyDescent="0.25">
      <c r="A50" s="144" t="s">
        <v>38</v>
      </c>
      <c r="B50" s="30"/>
      <c r="C50" s="30"/>
      <c r="D50" s="30"/>
      <c r="E50" s="30"/>
      <c r="F50" s="30"/>
      <c r="G50" s="145"/>
      <c r="H50" s="30"/>
      <c r="I50" s="30"/>
      <c r="J50" s="30"/>
      <c r="K50" s="30"/>
      <c r="L50" s="145"/>
      <c r="M50" s="145"/>
      <c r="N50" s="145"/>
      <c r="O50" s="145"/>
      <c r="P50" s="145">
        <v>200</v>
      </c>
      <c r="Q50" s="145">
        <v>198</v>
      </c>
      <c r="R50" s="145">
        <v>199</v>
      </c>
      <c r="S50" s="145">
        <v>198</v>
      </c>
      <c r="T50" s="30">
        <v>151.19999999999999</v>
      </c>
      <c r="U50" s="30">
        <v>134.1</v>
      </c>
    </row>
    <row r="51" spans="1:21" ht="19.5" customHeight="1" x14ac:dyDescent="0.25">
      <c r="A51" s="2" t="s">
        <v>89</v>
      </c>
      <c r="B51" s="274">
        <v>75</v>
      </c>
      <c r="C51" s="274">
        <v>96</v>
      </c>
      <c r="D51" s="274">
        <v>99</v>
      </c>
      <c r="E51" s="274">
        <v>100</v>
      </c>
      <c r="F51" s="274">
        <v>112</v>
      </c>
      <c r="G51" s="74">
        <v>120</v>
      </c>
      <c r="H51" s="29">
        <v>118</v>
      </c>
      <c r="I51" s="29">
        <v>115.7</v>
      </c>
      <c r="J51" s="29">
        <v>132</v>
      </c>
      <c r="K51" s="29">
        <v>137.1</v>
      </c>
      <c r="L51" s="74">
        <v>128</v>
      </c>
      <c r="M51" s="74">
        <v>143</v>
      </c>
      <c r="N51" s="74">
        <v>147</v>
      </c>
      <c r="O51" s="74">
        <v>151</v>
      </c>
      <c r="P51" s="74">
        <v>150</v>
      </c>
      <c r="Q51" s="74">
        <v>155</v>
      </c>
      <c r="R51" s="74">
        <v>165</v>
      </c>
      <c r="S51" s="74">
        <v>170</v>
      </c>
      <c r="T51" s="29">
        <v>172.8</v>
      </c>
      <c r="U51" s="29">
        <v>175.8</v>
      </c>
    </row>
    <row r="52" spans="1:21" x14ac:dyDescent="0.25">
      <c r="A52" s="144" t="s">
        <v>39</v>
      </c>
      <c r="B52" s="30">
        <v>52.764000000000003</v>
      </c>
      <c r="C52" s="30">
        <v>110.947</v>
      </c>
      <c r="D52" s="30">
        <v>97.9</v>
      </c>
      <c r="E52" s="30">
        <v>110.54900000000001</v>
      </c>
      <c r="F52" s="30">
        <v>120.93</v>
      </c>
      <c r="G52" s="145">
        <v>148</v>
      </c>
      <c r="H52" s="30">
        <v>147.19999999999999</v>
      </c>
      <c r="I52" s="30">
        <v>138.30000000000001</v>
      </c>
      <c r="J52" s="30">
        <v>153</v>
      </c>
      <c r="K52" s="30">
        <v>164.6</v>
      </c>
      <c r="L52" s="145">
        <v>143</v>
      </c>
      <c r="M52" s="145">
        <v>155</v>
      </c>
      <c r="N52" s="145">
        <v>161</v>
      </c>
      <c r="O52" s="145">
        <v>153</v>
      </c>
      <c r="P52" s="145">
        <v>163</v>
      </c>
      <c r="Q52" s="145">
        <v>169</v>
      </c>
      <c r="R52" s="145">
        <v>178</v>
      </c>
      <c r="S52" s="145">
        <v>180</v>
      </c>
      <c r="T52" s="30">
        <v>179.9</v>
      </c>
      <c r="U52" s="30">
        <v>186.8</v>
      </c>
    </row>
    <row r="53" spans="1:21" x14ac:dyDescent="0.25">
      <c r="A53" s="144" t="s">
        <v>40</v>
      </c>
      <c r="B53" s="30">
        <v>45.417999999999999</v>
      </c>
      <c r="C53" s="30">
        <v>132.41499999999999</v>
      </c>
      <c r="D53" s="30">
        <v>133.58699999999999</v>
      </c>
      <c r="E53" s="30">
        <v>135.22800000000001</v>
      </c>
      <c r="F53" s="30">
        <v>146.63200000000001</v>
      </c>
      <c r="G53" s="145">
        <v>133</v>
      </c>
      <c r="H53" s="30">
        <v>144</v>
      </c>
      <c r="I53" s="30">
        <v>104.6</v>
      </c>
      <c r="J53" s="30">
        <v>135.6</v>
      </c>
      <c r="K53" s="30">
        <v>134.6</v>
      </c>
      <c r="L53" s="145">
        <v>108</v>
      </c>
      <c r="M53" s="145">
        <v>134</v>
      </c>
      <c r="N53" s="145">
        <v>120</v>
      </c>
      <c r="O53" s="145">
        <v>126</v>
      </c>
      <c r="P53" s="145">
        <v>125</v>
      </c>
      <c r="Q53" s="145">
        <v>126</v>
      </c>
      <c r="R53" s="145">
        <v>156</v>
      </c>
      <c r="S53" s="145">
        <v>149</v>
      </c>
      <c r="T53" s="30">
        <v>138.6</v>
      </c>
      <c r="U53" s="30">
        <v>141.6</v>
      </c>
    </row>
    <row r="54" spans="1:21" ht="19.5" x14ac:dyDescent="0.25">
      <c r="A54" s="144" t="s">
        <v>41</v>
      </c>
      <c r="B54" s="30">
        <v>115.01900000000001</v>
      </c>
      <c r="C54" s="30">
        <v>130.089</v>
      </c>
      <c r="D54" s="30">
        <v>143.446</v>
      </c>
      <c r="E54" s="30">
        <v>145.125</v>
      </c>
      <c r="F54" s="30">
        <v>153.24</v>
      </c>
      <c r="G54" s="145">
        <v>151</v>
      </c>
      <c r="H54" s="30">
        <v>146.1</v>
      </c>
      <c r="I54" s="30">
        <v>151.6</v>
      </c>
      <c r="J54" s="30">
        <v>154.6</v>
      </c>
      <c r="K54" s="30">
        <v>157.6</v>
      </c>
      <c r="L54" s="145">
        <v>162</v>
      </c>
      <c r="M54" s="145">
        <v>171</v>
      </c>
      <c r="N54" s="145">
        <v>172</v>
      </c>
      <c r="O54" s="145">
        <v>173</v>
      </c>
      <c r="P54" s="145">
        <v>177</v>
      </c>
      <c r="Q54" s="145">
        <v>173</v>
      </c>
      <c r="R54" s="145">
        <v>184</v>
      </c>
      <c r="S54" s="145">
        <v>204</v>
      </c>
      <c r="T54" s="30">
        <v>216.6</v>
      </c>
      <c r="U54" s="30">
        <v>235.5</v>
      </c>
    </row>
    <row r="55" spans="1:21" ht="19.5" x14ac:dyDescent="0.25">
      <c r="A55" s="144" t="s">
        <v>42</v>
      </c>
      <c r="B55" s="30">
        <v>92.638000000000005</v>
      </c>
      <c r="C55" s="30">
        <v>98.775000000000006</v>
      </c>
      <c r="D55" s="30">
        <v>99.811999999999998</v>
      </c>
      <c r="E55" s="30">
        <v>101.071</v>
      </c>
      <c r="F55" s="30">
        <v>98.41</v>
      </c>
      <c r="G55" s="145">
        <v>114</v>
      </c>
      <c r="H55" s="30">
        <v>112.1</v>
      </c>
      <c r="I55" s="30">
        <v>113.9</v>
      </c>
      <c r="J55" s="30">
        <v>124.4</v>
      </c>
      <c r="K55" s="30">
        <v>135.19999999999999</v>
      </c>
      <c r="L55" s="145">
        <v>108</v>
      </c>
      <c r="M55" s="145">
        <v>134</v>
      </c>
      <c r="N55" s="145">
        <v>143</v>
      </c>
      <c r="O55" s="145">
        <v>163</v>
      </c>
      <c r="P55" s="145">
        <v>137</v>
      </c>
      <c r="Q55" s="145">
        <v>151</v>
      </c>
      <c r="R55" s="145">
        <v>151</v>
      </c>
      <c r="S55" s="145">
        <v>163</v>
      </c>
      <c r="T55" s="30">
        <v>148.4</v>
      </c>
      <c r="U55" s="30">
        <v>140.5</v>
      </c>
    </row>
    <row r="56" spans="1:21" ht="19.5" x14ac:dyDescent="0.25">
      <c r="A56" s="144" t="s">
        <v>43</v>
      </c>
      <c r="B56" s="30">
        <v>140.476</v>
      </c>
      <c r="C56" s="30">
        <v>140.154</v>
      </c>
      <c r="D56" s="30">
        <v>131.83000000000001</v>
      </c>
      <c r="E56" s="30">
        <v>146.821</v>
      </c>
      <c r="F56" s="30">
        <v>142.10499999999999</v>
      </c>
      <c r="G56" s="145">
        <v>137</v>
      </c>
      <c r="H56" s="30">
        <v>142</v>
      </c>
      <c r="I56" s="30">
        <v>127.6</v>
      </c>
      <c r="J56" s="30">
        <v>175.5</v>
      </c>
      <c r="K56" s="30">
        <v>193.3</v>
      </c>
      <c r="L56" s="145">
        <v>160</v>
      </c>
      <c r="M56" s="145">
        <v>164</v>
      </c>
      <c r="N56" s="145">
        <v>178</v>
      </c>
      <c r="O56" s="145">
        <v>171</v>
      </c>
      <c r="P56" s="145">
        <v>161</v>
      </c>
      <c r="Q56" s="145">
        <v>153</v>
      </c>
      <c r="R56" s="145">
        <v>156</v>
      </c>
      <c r="S56" s="145">
        <v>171</v>
      </c>
      <c r="T56" s="30">
        <v>198.3</v>
      </c>
      <c r="U56" s="30">
        <v>209.8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30">
        <v>24.713999999999999</v>
      </c>
      <c r="F57" s="30">
        <v>64.218999999999994</v>
      </c>
      <c r="G57" s="145">
        <v>66</v>
      </c>
      <c r="H57" s="30">
        <v>62.3</v>
      </c>
      <c r="I57" s="30">
        <v>61.2</v>
      </c>
      <c r="J57" s="30">
        <v>63.7</v>
      </c>
      <c r="K57" s="30">
        <v>67.8</v>
      </c>
      <c r="L57" s="145">
        <v>72</v>
      </c>
      <c r="M57" s="145">
        <v>73</v>
      </c>
      <c r="N57" s="145">
        <v>71</v>
      </c>
      <c r="O57" s="145">
        <v>77</v>
      </c>
      <c r="P57" s="145">
        <v>91</v>
      </c>
      <c r="Q57" s="145">
        <v>107</v>
      </c>
      <c r="R57" s="145">
        <v>98</v>
      </c>
      <c r="S57" s="145">
        <v>98</v>
      </c>
      <c r="T57" s="30">
        <v>100.4</v>
      </c>
      <c r="U57" s="30">
        <v>99.9</v>
      </c>
    </row>
    <row r="58" spans="1:21" x14ac:dyDescent="0.25">
      <c r="A58" s="144" t="s">
        <v>45</v>
      </c>
      <c r="B58" s="30">
        <v>59.118000000000002</v>
      </c>
      <c r="C58" s="30">
        <v>65.95</v>
      </c>
      <c r="D58" s="30">
        <v>79.474999999999994</v>
      </c>
      <c r="E58" s="30">
        <v>71.182000000000002</v>
      </c>
      <c r="F58" s="30">
        <v>95.43</v>
      </c>
      <c r="G58" s="145">
        <v>95</v>
      </c>
      <c r="H58" s="30">
        <v>90.8</v>
      </c>
      <c r="I58" s="30">
        <v>81.5</v>
      </c>
      <c r="J58" s="30">
        <v>100.7</v>
      </c>
      <c r="K58" s="30">
        <v>92.3</v>
      </c>
      <c r="L58" s="145">
        <v>106</v>
      </c>
      <c r="M58" s="145">
        <v>124</v>
      </c>
      <c r="N58" s="145">
        <v>129</v>
      </c>
      <c r="O58" s="145">
        <v>144</v>
      </c>
      <c r="P58" s="145">
        <v>145</v>
      </c>
      <c r="Q58" s="145">
        <v>148</v>
      </c>
      <c r="R58" s="145">
        <v>167</v>
      </c>
      <c r="S58" s="145">
        <v>163</v>
      </c>
      <c r="T58" s="30">
        <v>164.9</v>
      </c>
      <c r="U58" s="30">
        <v>157.5</v>
      </c>
    </row>
    <row r="59" spans="1:21" ht="18" x14ac:dyDescent="0.25">
      <c r="A59" s="2" t="s">
        <v>90</v>
      </c>
      <c r="B59" s="29">
        <v>92.269000000000005</v>
      </c>
      <c r="C59" s="29">
        <v>101.869</v>
      </c>
      <c r="D59" s="29">
        <v>98.254000000000005</v>
      </c>
      <c r="E59" s="29">
        <v>110.89100000000001</v>
      </c>
      <c r="F59" s="29">
        <v>115.623</v>
      </c>
      <c r="G59" s="74">
        <v>124</v>
      </c>
      <c r="H59" s="29">
        <v>141</v>
      </c>
      <c r="I59" s="29">
        <v>138.69999999999999</v>
      </c>
      <c r="J59" s="29">
        <v>151.1</v>
      </c>
      <c r="K59" s="29">
        <v>156.4</v>
      </c>
      <c r="L59" s="74">
        <v>65</v>
      </c>
      <c r="M59" s="74">
        <v>149</v>
      </c>
      <c r="N59" s="74">
        <v>138</v>
      </c>
      <c r="O59" s="74">
        <v>146</v>
      </c>
      <c r="P59" s="74">
        <v>153</v>
      </c>
      <c r="Q59" s="74">
        <v>165</v>
      </c>
      <c r="R59" s="74">
        <v>152</v>
      </c>
      <c r="S59" s="74">
        <v>158</v>
      </c>
      <c r="T59" s="29">
        <v>174.3</v>
      </c>
      <c r="U59" s="29">
        <v>192.1</v>
      </c>
    </row>
    <row r="60" spans="1:21" x14ac:dyDescent="0.25">
      <c r="A60" s="144" t="s">
        <v>46</v>
      </c>
      <c r="B60" s="30">
        <v>66.888000000000005</v>
      </c>
      <c r="C60" s="30">
        <v>94.754999999999995</v>
      </c>
      <c r="D60" s="30">
        <v>111.848</v>
      </c>
      <c r="E60" s="30">
        <v>117.82899999999999</v>
      </c>
      <c r="F60" s="30">
        <v>120.711</v>
      </c>
      <c r="G60" s="145">
        <v>124</v>
      </c>
      <c r="H60" s="30">
        <v>123.7</v>
      </c>
      <c r="I60" s="30">
        <v>126.9</v>
      </c>
      <c r="J60" s="30">
        <v>129</v>
      </c>
      <c r="K60" s="30">
        <v>149.69999999999999</v>
      </c>
      <c r="L60" s="145">
        <v>44</v>
      </c>
      <c r="M60" s="145">
        <v>133</v>
      </c>
      <c r="N60" s="145">
        <v>73</v>
      </c>
      <c r="O60" s="145">
        <v>122</v>
      </c>
      <c r="P60" s="145">
        <v>132</v>
      </c>
      <c r="Q60" s="145">
        <v>126</v>
      </c>
      <c r="R60" s="145">
        <v>123</v>
      </c>
      <c r="S60" s="145">
        <v>123</v>
      </c>
      <c r="T60" s="30">
        <v>166.4</v>
      </c>
      <c r="U60" s="30">
        <v>176.1</v>
      </c>
    </row>
    <row r="61" spans="1:21" x14ac:dyDescent="0.25">
      <c r="A61" s="144" t="s">
        <v>47</v>
      </c>
      <c r="B61" s="30">
        <v>103.92400000000001</v>
      </c>
      <c r="C61" s="30">
        <v>104.017</v>
      </c>
      <c r="D61" s="30">
        <v>79.917000000000002</v>
      </c>
      <c r="E61" s="30">
        <v>84.744</v>
      </c>
      <c r="F61" s="30">
        <v>98.051000000000002</v>
      </c>
      <c r="G61" s="145">
        <v>118</v>
      </c>
      <c r="H61" s="30">
        <v>141.19999999999999</v>
      </c>
      <c r="I61" s="30">
        <v>124.7</v>
      </c>
      <c r="J61" s="30">
        <v>146.4</v>
      </c>
      <c r="K61" s="30">
        <v>149.5</v>
      </c>
      <c r="L61" s="145">
        <v>79</v>
      </c>
      <c r="M61" s="145">
        <v>135</v>
      </c>
      <c r="N61" s="145">
        <v>156</v>
      </c>
      <c r="O61" s="145">
        <v>151</v>
      </c>
      <c r="P61" s="145">
        <v>165</v>
      </c>
      <c r="Q61" s="145">
        <v>185</v>
      </c>
      <c r="R61" s="145">
        <v>151</v>
      </c>
      <c r="S61" s="145">
        <v>108</v>
      </c>
      <c r="T61" s="30">
        <v>185</v>
      </c>
      <c r="U61" s="30">
        <v>230.9</v>
      </c>
    </row>
    <row r="62" spans="1:21" x14ac:dyDescent="0.25">
      <c r="A62" s="144" t="s">
        <v>48</v>
      </c>
      <c r="B62" s="30">
        <v>76.405000000000001</v>
      </c>
      <c r="C62" s="30">
        <v>75.546999999999997</v>
      </c>
      <c r="D62" s="30">
        <v>72.852999999999994</v>
      </c>
      <c r="E62" s="30">
        <v>98.772000000000006</v>
      </c>
      <c r="F62" s="30">
        <v>74.709999999999994</v>
      </c>
      <c r="G62" s="145">
        <v>100</v>
      </c>
      <c r="H62" s="30">
        <v>120.6</v>
      </c>
      <c r="I62" s="30">
        <v>121.1</v>
      </c>
      <c r="J62" s="30">
        <v>127.2</v>
      </c>
      <c r="K62" s="30">
        <v>142</v>
      </c>
      <c r="L62" s="145">
        <v>38</v>
      </c>
      <c r="M62" s="145">
        <v>126</v>
      </c>
      <c r="N62" s="145">
        <v>136</v>
      </c>
      <c r="O62" s="145">
        <v>129</v>
      </c>
      <c r="P62" s="145">
        <v>149</v>
      </c>
      <c r="Q62" s="145">
        <v>163</v>
      </c>
      <c r="R62" s="145">
        <v>165</v>
      </c>
      <c r="S62" s="145">
        <v>176</v>
      </c>
      <c r="T62" s="30">
        <v>168.5</v>
      </c>
      <c r="U62" s="30">
        <v>186.5</v>
      </c>
    </row>
    <row r="63" spans="1:21" x14ac:dyDescent="0.25">
      <c r="A63" s="144" t="s">
        <v>49</v>
      </c>
      <c r="B63" s="30">
        <v>91.382999999999996</v>
      </c>
      <c r="C63" s="30">
        <v>129.00700000000001</v>
      </c>
      <c r="D63" s="30">
        <v>113.321</v>
      </c>
      <c r="E63" s="30">
        <v>123.946</v>
      </c>
      <c r="F63" s="30">
        <v>150.435</v>
      </c>
      <c r="G63" s="145">
        <v>166</v>
      </c>
      <c r="H63" s="30">
        <v>179.9</v>
      </c>
      <c r="I63" s="30">
        <v>198.2</v>
      </c>
      <c r="J63" s="30">
        <v>195.9</v>
      </c>
      <c r="K63" s="30">
        <v>196.5</v>
      </c>
      <c r="L63" s="145">
        <v>65</v>
      </c>
      <c r="M63" s="145">
        <v>172</v>
      </c>
      <c r="N63" s="145">
        <v>174</v>
      </c>
      <c r="O63" s="145">
        <v>180</v>
      </c>
      <c r="P63" s="145">
        <v>181</v>
      </c>
      <c r="Q63" s="145">
        <v>211</v>
      </c>
      <c r="R63" s="145">
        <v>197</v>
      </c>
      <c r="S63" s="145">
        <v>210</v>
      </c>
      <c r="T63" s="30">
        <v>219.6</v>
      </c>
      <c r="U63" s="30">
        <v>232.4</v>
      </c>
    </row>
    <row r="64" spans="1:21" x14ac:dyDescent="0.25">
      <c r="A64" s="144" t="s">
        <v>50</v>
      </c>
      <c r="B64" s="30">
        <v>105.104</v>
      </c>
      <c r="C64" s="30">
        <v>114.42400000000001</v>
      </c>
      <c r="D64" s="30">
        <v>112.358</v>
      </c>
      <c r="E64" s="30">
        <v>107.06100000000001</v>
      </c>
      <c r="F64" s="30">
        <v>116.642</v>
      </c>
      <c r="G64" s="145">
        <v>106</v>
      </c>
      <c r="H64" s="30">
        <v>150</v>
      </c>
      <c r="I64" s="30">
        <v>118.9</v>
      </c>
      <c r="J64" s="30">
        <v>147.4</v>
      </c>
      <c r="K64" s="30">
        <v>145.6</v>
      </c>
      <c r="L64" s="145">
        <v>83</v>
      </c>
      <c r="M64" s="145">
        <v>145</v>
      </c>
      <c r="N64" s="145">
        <v>137</v>
      </c>
      <c r="O64" s="145">
        <v>128</v>
      </c>
      <c r="P64" s="145">
        <v>145</v>
      </c>
      <c r="Q64" s="145">
        <v>154</v>
      </c>
      <c r="R64" s="145">
        <v>104</v>
      </c>
      <c r="S64" s="145">
        <v>114</v>
      </c>
      <c r="T64" s="30">
        <v>163</v>
      </c>
      <c r="U64" s="30">
        <v>172.6</v>
      </c>
    </row>
    <row r="65" spans="1:21" x14ac:dyDescent="0.25">
      <c r="A65" s="144" t="s">
        <v>51</v>
      </c>
      <c r="B65" s="30">
        <v>95.745999999999995</v>
      </c>
      <c r="C65" s="30">
        <v>101.738</v>
      </c>
      <c r="D65" s="30">
        <v>104.746</v>
      </c>
      <c r="E65" s="30">
        <v>118.21</v>
      </c>
      <c r="F65" s="30">
        <v>126.294</v>
      </c>
      <c r="G65" s="145">
        <v>145</v>
      </c>
      <c r="H65" s="30">
        <v>177.9</v>
      </c>
      <c r="I65" s="30">
        <v>170.1</v>
      </c>
      <c r="J65" s="30">
        <v>187</v>
      </c>
      <c r="K65" s="30">
        <v>164.4</v>
      </c>
      <c r="L65" s="145">
        <v>80</v>
      </c>
      <c r="M65" s="145">
        <v>170</v>
      </c>
      <c r="N65" s="145">
        <v>191</v>
      </c>
      <c r="O65" s="145">
        <v>170</v>
      </c>
      <c r="P65" s="145">
        <v>174</v>
      </c>
      <c r="Q65" s="145">
        <v>207</v>
      </c>
      <c r="R65" s="145">
        <v>183</v>
      </c>
      <c r="S65" s="145">
        <v>183</v>
      </c>
      <c r="T65" s="30">
        <v>177.7</v>
      </c>
      <c r="U65" s="30">
        <v>217.5</v>
      </c>
    </row>
    <row r="66" spans="1:21" x14ac:dyDescent="0.25">
      <c r="A66" s="144" t="s">
        <v>52</v>
      </c>
      <c r="B66" s="30">
        <v>104.907</v>
      </c>
      <c r="C66" s="30">
        <v>113.285</v>
      </c>
      <c r="D66" s="30">
        <v>119.16500000000001</v>
      </c>
      <c r="E66" s="30">
        <v>101.121</v>
      </c>
      <c r="F66" s="30">
        <v>99.75</v>
      </c>
      <c r="G66" s="145">
        <v>83</v>
      </c>
      <c r="H66" s="30">
        <v>122</v>
      </c>
      <c r="I66" s="30">
        <v>106.3</v>
      </c>
      <c r="J66" s="30">
        <v>143.19999999999999</v>
      </c>
      <c r="K66" s="30">
        <v>163.6</v>
      </c>
      <c r="L66" s="145">
        <v>96</v>
      </c>
      <c r="M66" s="145">
        <v>163</v>
      </c>
      <c r="N66" s="145">
        <v>144</v>
      </c>
      <c r="O66" s="145">
        <v>133</v>
      </c>
      <c r="P66" s="145">
        <v>134</v>
      </c>
      <c r="Q66" s="145">
        <v>130</v>
      </c>
      <c r="R66" s="145">
        <v>124</v>
      </c>
      <c r="S66" s="145">
        <v>106</v>
      </c>
      <c r="T66" s="30">
        <v>140.30000000000001</v>
      </c>
      <c r="U66" s="30">
        <v>131.5</v>
      </c>
    </row>
    <row r="67" spans="1:21" x14ac:dyDescent="0.25">
      <c r="A67" s="144" t="s">
        <v>53</v>
      </c>
      <c r="B67" s="30">
        <v>130.357</v>
      </c>
      <c r="C67" s="30">
        <v>125.04900000000001</v>
      </c>
      <c r="D67" s="30">
        <v>102.842</v>
      </c>
      <c r="E67" s="30">
        <v>108.678</v>
      </c>
      <c r="F67" s="30">
        <v>118.628</v>
      </c>
      <c r="G67" s="145">
        <v>106</v>
      </c>
      <c r="H67" s="30">
        <v>137</v>
      </c>
      <c r="I67" s="30">
        <v>116.9</v>
      </c>
      <c r="J67" s="30">
        <v>144.6</v>
      </c>
      <c r="K67" s="30">
        <v>138.80000000000001</v>
      </c>
      <c r="L67" s="145">
        <v>84</v>
      </c>
      <c r="M67" s="145">
        <v>141</v>
      </c>
      <c r="N67" s="145">
        <v>142</v>
      </c>
      <c r="O67" s="145">
        <v>132</v>
      </c>
      <c r="P67" s="145">
        <v>143</v>
      </c>
      <c r="Q67" s="145">
        <v>153</v>
      </c>
      <c r="R67" s="145">
        <v>147</v>
      </c>
      <c r="S67" s="145">
        <v>115</v>
      </c>
      <c r="T67" s="30">
        <v>157.4</v>
      </c>
      <c r="U67" s="30">
        <v>176.8</v>
      </c>
    </row>
    <row r="68" spans="1:21" x14ac:dyDescent="0.25">
      <c r="A68" s="144" t="s">
        <v>54</v>
      </c>
      <c r="B68" s="30">
        <v>88.346000000000004</v>
      </c>
      <c r="C68" s="30">
        <v>85.343999999999994</v>
      </c>
      <c r="D68" s="30">
        <v>83.564999999999998</v>
      </c>
      <c r="E68" s="30">
        <v>102.051</v>
      </c>
      <c r="F68" s="30">
        <v>87.444999999999993</v>
      </c>
      <c r="G68" s="145">
        <v>126</v>
      </c>
      <c r="H68" s="30">
        <v>134</v>
      </c>
      <c r="I68" s="30">
        <v>113.9</v>
      </c>
      <c r="J68" s="30">
        <v>141.6</v>
      </c>
      <c r="K68" s="30">
        <v>148.6</v>
      </c>
      <c r="L68" s="145">
        <v>86</v>
      </c>
      <c r="M68" s="145">
        <v>141</v>
      </c>
      <c r="N68" s="145">
        <v>148</v>
      </c>
      <c r="O68" s="145">
        <v>155</v>
      </c>
      <c r="P68" s="145">
        <v>170</v>
      </c>
      <c r="Q68" s="145">
        <v>192</v>
      </c>
      <c r="R68" s="145">
        <v>181</v>
      </c>
      <c r="S68" s="145">
        <v>199</v>
      </c>
      <c r="T68" s="30">
        <v>208.8</v>
      </c>
      <c r="U68" s="30">
        <v>244.1</v>
      </c>
    </row>
    <row r="69" spans="1:21" x14ac:dyDescent="0.25">
      <c r="A69" s="144" t="s">
        <v>55</v>
      </c>
      <c r="B69" s="30">
        <v>82.241</v>
      </c>
      <c r="C69" s="30">
        <v>80.528999999999996</v>
      </c>
      <c r="D69" s="30">
        <v>77.866</v>
      </c>
      <c r="E69" s="30">
        <v>120.277</v>
      </c>
      <c r="F69" s="30">
        <v>130.97200000000001</v>
      </c>
      <c r="G69" s="145">
        <v>119</v>
      </c>
      <c r="H69" s="30">
        <v>137.5</v>
      </c>
      <c r="I69" s="30">
        <v>149.9</v>
      </c>
      <c r="J69" s="30">
        <v>154.80000000000001</v>
      </c>
      <c r="K69" s="30">
        <v>142.69999999999999</v>
      </c>
      <c r="L69" s="145">
        <v>60</v>
      </c>
      <c r="M69" s="145">
        <v>147</v>
      </c>
      <c r="N69" s="145">
        <v>130</v>
      </c>
      <c r="O69" s="145">
        <v>158</v>
      </c>
      <c r="P69" s="145">
        <v>158</v>
      </c>
      <c r="Q69" s="145">
        <v>167</v>
      </c>
      <c r="R69" s="145">
        <v>158</v>
      </c>
      <c r="S69" s="145">
        <v>167</v>
      </c>
      <c r="T69" s="30">
        <v>178.7</v>
      </c>
      <c r="U69" s="30">
        <v>179.7</v>
      </c>
    </row>
    <row r="70" spans="1:21" x14ac:dyDescent="0.25">
      <c r="A70" s="144" t="s">
        <v>56</v>
      </c>
      <c r="B70" s="30">
        <v>89.614999999999995</v>
      </c>
      <c r="C70" s="30">
        <v>89.7</v>
      </c>
      <c r="D70" s="30">
        <v>79.956999999999994</v>
      </c>
      <c r="E70" s="30">
        <v>103.336</v>
      </c>
      <c r="F70" s="30">
        <v>101.875</v>
      </c>
      <c r="G70" s="145">
        <v>110</v>
      </c>
      <c r="H70" s="30">
        <v>117</v>
      </c>
      <c r="I70" s="30">
        <v>116.6</v>
      </c>
      <c r="J70" s="30">
        <v>117.8</v>
      </c>
      <c r="K70" s="30">
        <v>125.7</v>
      </c>
      <c r="L70" s="145">
        <v>30</v>
      </c>
      <c r="M70" s="145">
        <v>142</v>
      </c>
      <c r="N70" s="145">
        <v>123</v>
      </c>
      <c r="O70" s="145">
        <v>141</v>
      </c>
      <c r="P70" s="145">
        <v>142</v>
      </c>
      <c r="Q70" s="145">
        <v>150</v>
      </c>
      <c r="R70" s="145">
        <v>129</v>
      </c>
      <c r="S70" s="145">
        <v>155</v>
      </c>
      <c r="T70" s="30">
        <v>134.9</v>
      </c>
      <c r="U70" s="30">
        <v>153.30000000000001</v>
      </c>
    </row>
    <row r="71" spans="1:21" x14ac:dyDescent="0.25">
      <c r="A71" s="144" t="s">
        <v>57</v>
      </c>
      <c r="B71" s="30">
        <v>89.203000000000003</v>
      </c>
      <c r="C71" s="30">
        <v>98.677000000000007</v>
      </c>
      <c r="D71" s="30">
        <v>98.54</v>
      </c>
      <c r="E71" s="30">
        <v>121.413</v>
      </c>
      <c r="F71" s="30">
        <v>126.97199999999999</v>
      </c>
      <c r="G71" s="145">
        <v>141</v>
      </c>
      <c r="H71" s="30">
        <v>167</v>
      </c>
      <c r="I71" s="30">
        <v>176.9</v>
      </c>
      <c r="J71" s="30">
        <v>177.1</v>
      </c>
      <c r="K71" s="30">
        <v>172.3</v>
      </c>
      <c r="L71" s="145">
        <v>90</v>
      </c>
      <c r="M71" s="145">
        <v>153</v>
      </c>
      <c r="N71" s="145">
        <v>161</v>
      </c>
      <c r="O71" s="145">
        <v>171</v>
      </c>
      <c r="P71" s="145">
        <v>175</v>
      </c>
      <c r="Q71" s="145">
        <v>172</v>
      </c>
      <c r="R71" s="145">
        <v>172</v>
      </c>
      <c r="S71" s="145">
        <v>176</v>
      </c>
      <c r="T71" s="30">
        <v>162.30000000000001</v>
      </c>
      <c r="U71" s="30">
        <v>183.5</v>
      </c>
    </row>
    <row r="72" spans="1:21" x14ac:dyDescent="0.25">
      <c r="A72" s="144" t="s">
        <v>58</v>
      </c>
      <c r="B72" s="30">
        <v>135.98599999999999</v>
      </c>
      <c r="C72" s="30">
        <v>115.47499999999999</v>
      </c>
      <c r="D72" s="30">
        <v>110.455</v>
      </c>
      <c r="E72" s="30">
        <v>148.84200000000001</v>
      </c>
      <c r="F72" s="30">
        <v>151.791</v>
      </c>
      <c r="G72" s="145">
        <v>157</v>
      </c>
      <c r="H72" s="30">
        <v>158.30000000000001</v>
      </c>
      <c r="I72" s="30">
        <v>171.2</v>
      </c>
      <c r="J72" s="30">
        <v>160.19999999999999</v>
      </c>
      <c r="K72" s="30">
        <v>151.80000000000001</v>
      </c>
      <c r="L72" s="145">
        <v>68</v>
      </c>
      <c r="M72" s="145">
        <v>158</v>
      </c>
      <c r="N72" s="145">
        <v>133</v>
      </c>
      <c r="O72" s="145">
        <v>147</v>
      </c>
      <c r="P72" s="145">
        <v>152</v>
      </c>
      <c r="Q72" s="145">
        <v>150</v>
      </c>
      <c r="R72" s="145">
        <v>158</v>
      </c>
      <c r="S72" s="145">
        <v>162</v>
      </c>
      <c r="T72" s="30">
        <v>156.5</v>
      </c>
      <c r="U72" s="30">
        <v>159.1</v>
      </c>
    </row>
    <row r="73" spans="1:21" x14ac:dyDescent="0.25">
      <c r="A73" s="144" t="s">
        <v>59</v>
      </c>
      <c r="B73" s="30">
        <v>64.882999999999996</v>
      </c>
      <c r="C73" s="30">
        <v>78.582999999999998</v>
      </c>
      <c r="D73" s="30">
        <v>54.406999999999996</v>
      </c>
      <c r="E73" s="30">
        <v>71.373000000000005</v>
      </c>
      <c r="F73" s="30">
        <v>72.688999999999993</v>
      </c>
      <c r="G73" s="145">
        <v>75</v>
      </c>
      <c r="H73" s="30">
        <v>76</v>
      </c>
      <c r="I73" s="30">
        <v>81.7</v>
      </c>
      <c r="J73" s="30">
        <v>99</v>
      </c>
      <c r="K73" s="30">
        <v>108.2</v>
      </c>
      <c r="L73" s="145">
        <v>41</v>
      </c>
      <c r="M73" s="145">
        <v>122</v>
      </c>
      <c r="N73" s="145">
        <v>104</v>
      </c>
      <c r="O73" s="145">
        <v>105</v>
      </c>
      <c r="P73" s="145">
        <v>97</v>
      </c>
      <c r="Q73" s="145">
        <v>109</v>
      </c>
      <c r="R73" s="145">
        <v>113</v>
      </c>
      <c r="S73" s="145">
        <v>122</v>
      </c>
      <c r="T73" s="30">
        <v>125.8</v>
      </c>
      <c r="U73" s="30">
        <v>142.4</v>
      </c>
    </row>
    <row r="74" spans="1:21" ht="18" x14ac:dyDescent="0.25">
      <c r="A74" s="2" t="s">
        <v>130</v>
      </c>
      <c r="B74" s="29">
        <v>121.11799999999999</v>
      </c>
      <c r="C74" s="29">
        <v>139.965</v>
      </c>
      <c r="D74" s="29">
        <v>130.571</v>
      </c>
      <c r="E74" s="29">
        <v>137.98500000000001</v>
      </c>
      <c r="F74" s="29">
        <v>130.899</v>
      </c>
      <c r="G74" s="74">
        <v>155</v>
      </c>
      <c r="H74" s="29">
        <v>183</v>
      </c>
      <c r="I74" s="29">
        <v>154.80000000000001</v>
      </c>
      <c r="J74" s="29">
        <v>161.80000000000001</v>
      </c>
      <c r="K74" s="29">
        <v>178.3</v>
      </c>
      <c r="L74" s="74">
        <v>121</v>
      </c>
      <c r="M74" s="74">
        <v>184</v>
      </c>
      <c r="N74" s="74">
        <v>128</v>
      </c>
      <c r="O74" s="74">
        <v>153</v>
      </c>
      <c r="P74" s="74">
        <v>169</v>
      </c>
      <c r="Q74" s="74">
        <v>166</v>
      </c>
      <c r="R74" s="74">
        <v>159</v>
      </c>
      <c r="S74" s="74">
        <v>157</v>
      </c>
      <c r="T74" s="29">
        <v>176.7</v>
      </c>
      <c r="U74" s="29">
        <v>174</v>
      </c>
    </row>
    <row r="75" spans="1:21" x14ac:dyDescent="0.25">
      <c r="A75" s="144" t="s">
        <v>60</v>
      </c>
      <c r="B75" s="30">
        <v>146.07300000000001</v>
      </c>
      <c r="C75" s="30">
        <v>168.30799999999999</v>
      </c>
      <c r="D75" s="30">
        <v>147.15199999999999</v>
      </c>
      <c r="E75" s="30">
        <v>143.92500000000001</v>
      </c>
      <c r="F75" s="30">
        <v>125.15</v>
      </c>
      <c r="G75" s="145">
        <v>143</v>
      </c>
      <c r="H75" s="30">
        <v>140.19999999999999</v>
      </c>
      <c r="I75" s="30">
        <v>142.30000000000001</v>
      </c>
      <c r="J75" s="30">
        <v>130.19999999999999</v>
      </c>
      <c r="K75" s="30">
        <v>145.4</v>
      </c>
      <c r="L75" s="145">
        <v>86</v>
      </c>
      <c r="M75" s="145">
        <v>166</v>
      </c>
      <c r="N75" s="145">
        <v>82</v>
      </c>
      <c r="O75" s="145">
        <v>129</v>
      </c>
      <c r="P75" s="145">
        <v>140</v>
      </c>
      <c r="Q75" s="145">
        <v>148</v>
      </c>
      <c r="R75" s="145">
        <v>148</v>
      </c>
      <c r="S75" s="145">
        <v>152</v>
      </c>
      <c r="T75" s="30">
        <v>160.4</v>
      </c>
      <c r="U75" s="30">
        <v>156.80000000000001</v>
      </c>
    </row>
    <row r="76" spans="1:21" x14ac:dyDescent="0.25">
      <c r="A76" s="144" t="s">
        <v>61</v>
      </c>
      <c r="B76" s="30">
        <v>126.739</v>
      </c>
      <c r="C76" s="30">
        <v>132.52500000000001</v>
      </c>
      <c r="D76" s="30">
        <v>140.041</v>
      </c>
      <c r="E76" s="30">
        <v>134.18100000000001</v>
      </c>
      <c r="F76" s="30">
        <v>141.798</v>
      </c>
      <c r="G76" s="145">
        <v>138</v>
      </c>
      <c r="H76" s="30">
        <v>157</v>
      </c>
      <c r="I76" s="30">
        <v>136.1</v>
      </c>
      <c r="J76" s="30">
        <v>156.30000000000001</v>
      </c>
      <c r="K76" s="30">
        <v>179.3</v>
      </c>
      <c r="L76" s="145">
        <v>113</v>
      </c>
      <c r="M76" s="145">
        <v>173</v>
      </c>
      <c r="N76" s="145">
        <v>129</v>
      </c>
      <c r="O76" s="145">
        <v>143</v>
      </c>
      <c r="P76" s="145">
        <v>160</v>
      </c>
      <c r="Q76" s="145">
        <v>155</v>
      </c>
      <c r="R76" s="145">
        <v>138</v>
      </c>
      <c r="S76" s="145">
        <v>124</v>
      </c>
      <c r="T76" s="30">
        <v>161.1</v>
      </c>
      <c r="U76" s="30">
        <v>162.19999999999999</v>
      </c>
    </row>
    <row r="77" spans="1:21" x14ac:dyDescent="0.25">
      <c r="A77" s="144" t="s">
        <v>62</v>
      </c>
      <c r="B77" s="30">
        <v>147.84299999999999</v>
      </c>
      <c r="C77" s="30">
        <v>154.15199999999999</v>
      </c>
      <c r="D77" s="30">
        <v>152.16900000000001</v>
      </c>
      <c r="E77" s="30">
        <v>170.44300000000001</v>
      </c>
      <c r="F77" s="30">
        <v>185.637</v>
      </c>
      <c r="G77" s="145">
        <v>209</v>
      </c>
      <c r="H77" s="30">
        <v>220</v>
      </c>
      <c r="I77" s="30">
        <v>202.4</v>
      </c>
      <c r="J77" s="30">
        <v>203.6</v>
      </c>
      <c r="K77" s="30">
        <v>215.8</v>
      </c>
      <c r="L77" s="145">
        <v>189</v>
      </c>
      <c r="M77" s="145">
        <v>212</v>
      </c>
      <c r="N77" s="145">
        <v>193</v>
      </c>
      <c r="O77" s="145">
        <v>199</v>
      </c>
      <c r="P77" s="145">
        <v>200</v>
      </c>
      <c r="Q77" s="145">
        <v>191</v>
      </c>
      <c r="R77" s="145">
        <v>189</v>
      </c>
      <c r="S77" s="145">
        <v>201</v>
      </c>
      <c r="T77" s="30">
        <v>208.8</v>
      </c>
      <c r="U77" s="30">
        <v>206.1</v>
      </c>
    </row>
    <row r="78" spans="1:21" x14ac:dyDescent="0.25">
      <c r="A78" s="16" t="s">
        <v>63</v>
      </c>
      <c r="B78" s="30"/>
      <c r="C78" s="30"/>
      <c r="D78" s="30"/>
      <c r="E78" s="30"/>
      <c r="F78" s="30"/>
      <c r="G78" s="145"/>
      <c r="H78" s="30"/>
      <c r="I78" s="30"/>
      <c r="J78" s="30"/>
      <c r="K78" s="30"/>
      <c r="L78" s="145"/>
      <c r="M78" s="145"/>
      <c r="N78" s="145"/>
      <c r="O78" s="145"/>
      <c r="P78" s="145"/>
      <c r="Q78" s="145"/>
      <c r="R78" s="145"/>
      <c r="S78" s="145"/>
      <c r="T78" s="145"/>
      <c r="U78" s="30"/>
    </row>
    <row r="79" spans="1:21" ht="21" customHeight="1" x14ac:dyDescent="0.25">
      <c r="A79" s="7" t="s">
        <v>88</v>
      </c>
      <c r="B79" s="30">
        <v>140.90299999999999</v>
      </c>
      <c r="C79" s="30">
        <v>146.851</v>
      </c>
      <c r="D79" s="30">
        <v>72.852999999999994</v>
      </c>
      <c r="E79" s="30">
        <v>192.113</v>
      </c>
      <c r="F79" s="30">
        <v>183.36600000000001</v>
      </c>
      <c r="G79" s="145">
        <v>199</v>
      </c>
      <c r="H79" s="30">
        <v>203</v>
      </c>
      <c r="I79" s="30">
        <v>188.1</v>
      </c>
      <c r="J79" s="30">
        <v>187.3</v>
      </c>
      <c r="K79" s="30">
        <v>190.8</v>
      </c>
      <c r="L79" s="145">
        <v>175</v>
      </c>
      <c r="M79" s="145">
        <v>176</v>
      </c>
      <c r="N79" s="145">
        <v>178</v>
      </c>
      <c r="O79" s="145">
        <v>179</v>
      </c>
      <c r="P79" s="145">
        <v>175</v>
      </c>
      <c r="Q79" s="145">
        <v>176</v>
      </c>
      <c r="R79" s="145">
        <v>177</v>
      </c>
      <c r="S79" s="145">
        <v>150</v>
      </c>
      <c r="T79" s="30">
        <v>155.80000000000001</v>
      </c>
      <c r="U79" s="30">
        <v>143.80000000000001</v>
      </c>
    </row>
    <row r="80" spans="1:21" ht="21" customHeight="1" x14ac:dyDescent="0.25">
      <c r="A80" s="7" t="s">
        <v>64</v>
      </c>
      <c r="B80" s="30">
        <v>101.708</v>
      </c>
      <c r="C80" s="30">
        <v>149.892</v>
      </c>
      <c r="D80" s="30">
        <v>148.06899999999999</v>
      </c>
      <c r="E80" s="30">
        <v>164.244</v>
      </c>
      <c r="F80" s="30">
        <v>98.06</v>
      </c>
      <c r="G80" s="145">
        <v>98</v>
      </c>
      <c r="H80" s="30">
        <v>79</v>
      </c>
      <c r="I80" s="30">
        <v>120.9</v>
      </c>
      <c r="J80" s="30">
        <v>179</v>
      </c>
      <c r="K80" s="30">
        <v>169.5</v>
      </c>
      <c r="L80" s="145">
        <v>156</v>
      </c>
      <c r="M80" s="145">
        <v>162</v>
      </c>
      <c r="N80" s="145">
        <v>148</v>
      </c>
      <c r="O80" s="145">
        <v>118</v>
      </c>
      <c r="P80" s="145">
        <v>113</v>
      </c>
      <c r="Q80" s="145">
        <v>106</v>
      </c>
      <c r="R80" s="145">
        <v>120</v>
      </c>
      <c r="S80" s="145">
        <v>99</v>
      </c>
      <c r="T80" s="30">
        <v>129.1</v>
      </c>
      <c r="U80" s="30">
        <v>117</v>
      </c>
    </row>
    <row r="81" spans="1:21" ht="19.5" customHeight="1" x14ac:dyDescent="0.25">
      <c r="A81" s="7" t="s">
        <v>87</v>
      </c>
      <c r="B81" s="145" t="s">
        <v>102</v>
      </c>
      <c r="C81" s="145" t="s">
        <v>102</v>
      </c>
      <c r="D81" s="145" t="s">
        <v>102</v>
      </c>
      <c r="E81" s="145" t="s">
        <v>102</v>
      </c>
      <c r="F81" s="145" t="s">
        <v>102</v>
      </c>
      <c r="G81" s="145" t="s">
        <v>102</v>
      </c>
      <c r="H81" s="145" t="s">
        <v>102</v>
      </c>
      <c r="I81" s="30">
        <v>205.9</v>
      </c>
      <c r="J81" s="30">
        <v>206.7</v>
      </c>
      <c r="K81" s="30">
        <v>220.6</v>
      </c>
      <c r="L81" s="145">
        <v>192</v>
      </c>
      <c r="M81" s="145">
        <v>219</v>
      </c>
      <c r="N81" s="145">
        <v>196</v>
      </c>
      <c r="O81" s="145">
        <v>204</v>
      </c>
      <c r="P81" s="145">
        <v>206</v>
      </c>
      <c r="Q81" s="145">
        <v>194</v>
      </c>
      <c r="R81" s="145">
        <v>191</v>
      </c>
      <c r="S81" s="145">
        <v>212</v>
      </c>
      <c r="T81" s="30">
        <v>220.6</v>
      </c>
      <c r="U81" s="30">
        <v>220.3</v>
      </c>
    </row>
    <row r="82" spans="1:21" x14ac:dyDescent="0.25">
      <c r="A82" s="144" t="s">
        <v>65</v>
      </c>
      <c r="B82" s="30">
        <v>80.757000000000005</v>
      </c>
      <c r="C82" s="30">
        <v>124.675</v>
      </c>
      <c r="D82" s="30">
        <v>100.21599999999999</v>
      </c>
      <c r="E82" s="30">
        <v>121.467</v>
      </c>
      <c r="F82" s="30">
        <v>89.602999999999994</v>
      </c>
      <c r="G82" s="145">
        <v>146</v>
      </c>
      <c r="H82" s="30">
        <v>199.3</v>
      </c>
      <c r="I82" s="30">
        <v>148.6</v>
      </c>
      <c r="J82" s="30">
        <v>154.80000000000001</v>
      </c>
      <c r="K82" s="30">
        <v>168.5</v>
      </c>
      <c r="L82" s="145">
        <v>103</v>
      </c>
      <c r="M82" s="145">
        <v>185</v>
      </c>
      <c r="N82" s="145">
        <v>103</v>
      </c>
      <c r="O82" s="145">
        <v>142</v>
      </c>
      <c r="P82" s="145">
        <v>169</v>
      </c>
      <c r="Q82" s="145">
        <v>170</v>
      </c>
      <c r="R82" s="145">
        <v>173</v>
      </c>
      <c r="S82" s="145">
        <v>173</v>
      </c>
      <c r="T82" s="30">
        <v>182.1</v>
      </c>
      <c r="U82" s="30">
        <v>174.9</v>
      </c>
    </row>
    <row r="83" spans="1:21" ht="18" x14ac:dyDescent="0.25">
      <c r="A83" s="2" t="s">
        <v>549</v>
      </c>
      <c r="B83" s="29">
        <v>115.836</v>
      </c>
      <c r="C83" s="29">
        <v>127.508</v>
      </c>
      <c r="D83" s="29">
        <v>122.42400000000001</v>
      </c>
      <c r="E83" s="29">
        <v>131.47900000000001</v>
      </c>
      <c r="F83" s="29">
        <v>133.762</v>
      </c>
      <c r="G83" s="74">
        <v>129</v>
      </c>
      <c r="H83" s="29">
        <v>136</v>
      </c>
      <c r="I83" s="29">
        <v>133.4</v>
      </c>
      <c r="J83" s="29">
        <v>139.69999999999999</v>
      </c>
      <c r="K83" s="29">
        <v>145.1</v>
      </c>
      <c r="L83" s="74">
        <v>148</v>
      </c>
      <c r="M83" s="74">
        <v>155</v>
      </c>
      <c r="N83" s="74">
        <v>119</v>
      </c>
      <c r="O83" s="74">
        <v>144</v>
      </c>
      <c r="P83" s="74">
        <v>144</v>
      </c>
      <c r="Q83" s="74">
        <v>144</v>
      </c>
      <c r="R83" s="74">
        <v>145</v>
      </c>
      <c r="S83" s="74">
        <v>157</v>
      </c>
      <c r="T83" s="29">
        <v>165.5</v>
      </c>
      <c r="U83" s="29">
        <v>158.30000000000001</v>
      </c>
    </row>
    <row r="84" spans="1:21" x14ac:dyDescent="0.25">
      <c r="A84" s="144" t="s">
        <v>66</v>
      </c>
      <c r="B84" s="30">
        <v>82.915999999999997</v>
      </c>
      <c r="C84" s="30">
        <v>79.927000000000007</v>
      </c>
      <c r="D84" s="30">
        <v>55.198999999999998</v>
      </c>
      <c r="E84" s="30">
        <v>78.427999999999997</v>
      </c>
      <c r="F84" s="30">
        <v>79.828999999999994</v>
      </c>
      <c r="G84" s="145">
        <v>89</v>
      </c>
      <c r="H84" s="30">
        <v>80.900000000000006</v>
      </c>
      <c r="I84" s="30">
        <v>79.599999999999994</v>
      </c>
      <c r="J84" s="30">
        <v>80.5</v>
      </c>
      <c r="K84" s="30">
        <v>79.8</v>
      </c>
      <c r="L84" s="145">
        <v>80</v>
      </c>
      <c r="M84" s="145">
        <v>119</v>
      </c>
      <c r="N84" s="145">
        <v>88</v>
      </c>
      <c r="O84" s="145">
        <v>100</v>
      </c>
      <c r="P84" s="145">
        <v>95</v>
      </c>
      <c r="Q84" s="145">
        <v>97</v>
      </c>
      <c r="R84" s="145">
        <v>100</v>
      </c>
      <c r="S84" s="145">
        <v>101</v>
      </c>
      <c r="T84" s="30">
        <v>101.3</v>
      </c>
      <c r="U84" s="30">
        <v>99.4</v>
      </c>
    </row>
    <row r="85" spans="1:21" x14ac:dyDescent="0.25">
      <c r="A85" s="144" t="s">
        <v>68</v>
      </c>
      <c r="B85" s="30">
        <v>83.882999999999996</v>
      </c>
      <c r="C85" s="30">
        <v>81.186999999999998</v>
      </c>
      <c r="D85" s="30">
        <v>62.152000000000001</v>
      </c>
      <c r="E85" s="30">
        <v>95.403999999999996</v>
      </c>
      <c r="F85" s="30">
        <v>100.50700000000001</v>
      </c>
      <c r="G85" s="145">
        <v>106</v>
      </c>
      <c r="H85" s="30">
        <v>114</v>
      </c>
      <c r="I85" s="30">
        <v>90.4</v>
      </c>
      <c r="J85" s="30">
        <v>112.6</v>
      </c>
      <c r="K85" s="30">
        <v>113.6</v>
      </c>
      <c r="L85" s="145">
        <v>110</v>
      </c>
      <c r="M85" s="145">
        <v>112</v>
      </c>
      <c r="N85" s="145">
        <v>110</v>
      </c>
      <c r="O85" s="145">
        <v>114</v>
      </c>
      <c r="P85" s="145">
        <v>102</v>
      </c>
      <c r="Q85" s="145">
        <v>98</v>
      </c>
      <c r="R85" s="145">
        <v>105</v>
      </c>
      <c r="S85" s="145">
        <v>107</v>
      </c>
      <c r="T85" s="30">
        <v>106.2</v>
      </c>
      <c r="U85" s="30">
        <v>101.3</v>
      </c>
    </row>
    <row r="86" spans="1:21" x14ac:dyDescent="0.25">
      <c r="A86" s="144" t="s">
        <v>69</v>
      </c>
      <c r="B86" s="30">
        <v>99.34</v>
      </c>
      <c r="C86" s="30">
        <v>109.89400000000001</v>
      </c>
      <c r="D86" s="30">
        <v>116.904</v>
      </c>
      <c r="E86" s="30">
        <v>111.78700000000001</v>
      </c>
      <c r="F86" s="30">
        <v>102.592</v>
      </c>
      <c r="G86" s="145">
        <v>90</v>
      </c>
      <c r="H86" s="30">
        <v>101.2</v>
      </c>
      <c r="I86" s="30">
        <v>94.4</v>
      </c>
      <c r="J86" s="30">
        <v>94.3</v>
      </c>
      <c r="K86" s="30">
        <v>105</v>
      </c>
      <c r="L86" s="145">
        <v>103</v>
      </c>
      <c r="M86" s="145">
        <v>109</v>
      </c>
      <c r="N86" s="145">
        <v>111</v>
      </c>
      <c r="O86" s="145">
        <v>104</v>
      </c>
      <c r="P86" s="145">
        <v>118</v>
      </c>
      <c r="Q86" s="145">
        <v>103</v>
      </c>
      <c r="R86" s="145">
        <v>107</v>
      </c>
      <c r="S86" s="145">
        <v>126</v>
      </c>
      <c r="T86" s="30">
        <v>144.80000000000001</v>
      </c>
      <c r="U86" s="30">
        <v>127.3</v>
      </c>
    </row>
    <row r="87" spans="1:21" x14ac:dyDescent="0.25">
      <c r="A87" s="144" t="s">
        <v>70</v>
      </c>
      <c r="B87" s="30">
        <v>86.247</v>
      </c>
      <c r="C87" s="30">
        <v>120.309</v>
      </c>
      <c r="D87" s="30">
        <v>122.068</v>
      </c>
      <c r="E87" s="30">
        <v>137.327</v>
      </c>
      <c r="F87" s="30">
        <v>143.98699999999999</v>
      </c>
      <c r="G87" s="145">
        <v>127</v>
      </c>
      <c r="H87" s="30">
        <v>135.1</v>
      </c>
      <c r="I87" s="30">
        <v>134.5</v>
      </c>
      <c r="J87" s="30">
        <v>130.4</v>
      </c>
      <c r="K87" s="30">
        <v>132.30000000000001</v>
      </c>
      <c r="L87" s="145">
        <v>135</v>
      </c>
      <c r="M87" s="145">
        <v>140</v>
      </c>
      <c r="N87" s="145">
        <v>105</v>
      </c>
      <c r="O87" s="145">
        <v>143</v>
      </c>
      <c r="P87" s="145">
        <v>142</v>
      </c>
      <c r="Q87" s="145">
        <v>134</v>
      </c>
      <c r="R87" s="145">
        <v>161</v>
      </c>
      <c r="S87" s="145">
        <v>163</v>
      </c>
      <c r="T87" s="30">
        <v>163.30000000000001</v>
      </c>
      <c r="U87" s="30">
        <v>156.9</v>
      </c>
    </row>
    <row r="88" spans="1:21" x14ac:dyDescent="0.25">
      <c r="A88" s="144" t="s">
        <v>72</v>
      </c>
      <c r="B88" s="30">
        <v>117.145</v>
      </c>
      <c r="C88" s="30">
        <v>117.4</v>
      </c>
      <c r="D88" s="30">
        <v>117.71599999999999</v>
      </c>
      <c r="E88" s="30">
        <v>134.71600000000001</v>
      </c>
      <c r="F88" s="30">
        <v>130.71799999999999</v>
      </c>
      <c r="G88" s="145">
        <v>142</v>
      </c>
      <c r="H88" s="30">
        <v>141.6</v>
      </c>
      <c r="I88" s="30">
        <v>145.19999999999999</v>
      </c>
      <c r="J88" s="30">
        <v>166.2</v>
      </c>
      <c r="K88" s="30">
        <v>165.5</v>
      </c>
      <c r="L88" s="145">
        <v>177</v>
      </c>
      <c r="M88" s="145">
        <v>173</v>
      </c>
      <c r="N88" s="145">
        <v>156</v>
      </c>
      <c r="O88" s="145">
        <v>149</v>
      </c>
      <c r="P88" s="145">
        <v>159</v>
      </c>
      <c r="Q88" s="145">
        <v>157</v>
      </c>
      <c r="R88" s="145">
        <v>171</v>
      </c>
      <c r="S88" s="145">
        <v>161</v>
      </c>
      <c r="T88" s="30">
        <v>167.9</v>
      </c>
      <c r="U88" s="30">
        <v>193.7</v>
      </c>
    </row>
    <row r="89" spans="1:21" x14ac:dyDescent="0.25">
      <c r="A89" s="144" t="s">
        <v>73</v>
      </c>
      <c r="B89" s="30">
        <v>139.803</v>
      </c>
      <c r="C89" s="30">
        <v>139.85599999999999</v>
      </c>
      <c r="D89" s="30">
        <v>144.62799999999999</v>
      </c>
      <c r="E89" s="30">
        <v>130.374</v>
      </c>
      <c r="F89" s="30">
        <v>140.727</v>
      </c>
      <c r="G89" s="145">
        <v>137</v>
      </c>
      <c r="H89" s="30">
        <v>138</v>
      </c>
      <c r="I89" s="30">
        <v>136</v>
      </c>
      <c r="J89" s="30">
        <v>147.69999999999999</v>
      </c>
      <c r="K89" s="30">
        <v>141.69999999999999</v>
      </c>
      <c r="L89" s="145">
        <v>151</v>
      </c>
      <c r="M89" s="145">
        <v>154</v>
      </c>
      <c r="N89" s="145">
        <v>151</v>
      </c>
      <c r="O89" s="145">
        <v>138</v>
      </c>
      <c r="P89" s="145">
        <v>146</v>
      </c>
      <c r="Q89" s="145">
        <v>138</v>
      </c>
      <c r="R89" s="145">
        <v>152</v>
      </c>
      <c r="S89" s="145">
        <v>148</v>
      </c>
      <c r="T89" s="30">
        <v>149.6</v>
      </c>
      <c r="U89" s="30">
        <v>145</v>
      </c>
    </row>
    <row r="90" spans="1:21" x14ac:dyDescent="0.25">
      <c r="A90" s="144" t="s">
        <v>74</v>
      </c>
      <c r="B90" s="30">
        <v>134.589</v>
      </c>
      <c r="C90" s="30">
        <v>135.34299999999999</v>
      </c>
      <c r="D90" s="30">
        <v>133.917</v>
      </c>
      <c r="E90" s="30">
        <v>120.10599999999999</v>
      </c>
      <c r="F90" s="30">
        <v>121.73699999999999</v>
      </c>
      <c r="G90" s="145">
        <v>106</v>
      </c>
      <c r="H90" s="30">
        <v>114.3</v>
      </c>
      <c r="I90" s="30">
        <v>113.1</v>
      </c>
      <c r="J90" s="30">
        <v>139.9</v>
      </c>
      <c r="K90" s="30">
        <v>141.1</v>
      </c>
      <c r="L90" s="145">
        <v>146</v>
      </c>
      <c r="M90" s="145">
        <v>155</v>
      </c>
      <c r="N90" s="145">
        <v>108</v>
      </c>
      <c r="O90" s="145">
        <v>142</v>
      </c>
      <c r="P90" s="145">
        <v>145</v>
      </c>
      <c r="Q90" s="145">
        <v>143</v>
      </c>
      <c r="R90" s="145">
        <v>152</v>
      </c>
      <c r="S90" s="145">
        <v>159</v>
      </c>
      <c r="T90" s="30">
        <v>177.3</v>
      </c>
      <c r="U90" s="30">
        <v>165.2</v>
      </c>
    </row>
    <row r="91" spans="1:21" x14ac:dyDescent="0.25">
      <c r="A91" s="144" t="s">
        <v>75</v>
      </c>
      <c r="B91" s="30">
        <v>150.577</v>
      </c>
      <c r="C91" s="30">
        <v>155.161</v>
      </c>
      <c r="D91" s="30">
        <v>108.033</v>
      </c>
      <c r="E91" s="30">
        <v>120.19499999999999</v>
      </c>
      <c r="F91" s="30">
        <v>130.30600000000001</v>
      </c>
      <c r="G91" s="145">
        <v>99</v>
      </c>
      <c r="H91" s="30">
        <v>122.2</v>
      </c>
      <c r="I91" s="30">
        <v>108.7</v>
      </c>
      <c r="J91" s="30">
        <v>105.4</v>
      </c>
      <c r="K91" s="30">
        <v>145.19999999999999</v>
      </c>
      <c r="L91" s="145">
        <v>146</v>
      </c>
      <c r="M91" s="145">
        <v>163</v>
      </c>
      <c r="N91" s="145">
        <v>76</v>
      </c>
      <c r="O91" s="145">
        <v>153</v>
      </c>
      <c r="P91" s="145">
        <v>124</v>
      </c>
      <c r="Q91" s="145">
        <v>144</v>
      </c>
      <c r="R91" s="145">
        <v>131</v>
      </c>
      <c r="S91" s="145">
        <v>143</v>
      </c>
      <c r="T91" s="30">
        <v>153.6</v>
      </c>
      <c r="U91" s="30">
        <v>151.9</v>
      </c>
    </row>
    <row r="92" spans="1:21" x14ac:dyDescent="0.25">
      <c r="A92" s="144" t="s">
        <v>76</v>
      </c>
      <c r="B92" s="30">
        <v>110</v>
      </c>
      <c r="C92" s="30">
        <v>161.88200000000001</v>
      </c>
      <c r="D92" s="30">
        <v>164.45400000000001</v>
      </c>
      <c r="E92" s="30">
        <v>181.196</v>
      </c>
      <c r="F92" s="30">
        <v>176.458</v>
      </c>
      <c r="G92" s="145">
        <v>186</v>
      </c>
      <c r="H92" s="30">
        <v>191</v>
      </c>
      <c r="I92" s="30">
        <v>191.5</v>
      </c>
      <c r="J92" s="30">
        <v>172.8</v>
      </c>
      <c r="K92" s="30">
        <v>186.2</v>
      </c>
      <c r="L92" s="145">
        <v>171</v>
      </c>
      <c r="M92" s="145">
        <v>195</v>
      </c>
      <c r="N92" s="145">
        <v>106</v>
      </c>
      <c r="O92" s="145">
        <v>180</v>
      </c>
      <c r="P92" s="145">
        <v>182</v>
      </c>
      <c r="Q92" s="145">
        <v>185</v>
      </c>
      <c r="R92" s="145">
        <v>143</v>
      </c>
      <c r="S92" s="145">
        <v>178</v>
      </c>
      <c r="T92" s="30">
        <v>191.9</v>
      </c>
      <c r="U92" s="30">
        <v>141.9</v>
      </c>
    </row>
    <row r="93" spans="1:21" x14ac:dyDescent="0.25">
      <c r="A93" s="144" t="s">
        <v>77</v>
      </c>
      <c r="B93" s="30">
        <v>131.62799999999999</v>
      </c>
      <c r="C93" s="30">
        <v>104.247</v>
      </c>
      <c r="D93" s="30">
        <v>94.628</v>
      </c>
      <c r="E93" s="30">
        <v>162.07900000000001</v>
      </c>
      <c r="F93" s="30">
        <v>163.92699999999999</v>
      </c>
      <c r="G93" s="145">
        <v>144</v>
      </c>
      <c r="H93" s="30">
        <v>162</v>
      </c>
      <c r="I93" s="30">
        <v>151.6</v>
      </c>
      <c r="J93" s="30">
        <v>152.1</v>
      </c>
      <c r="K93" s="30">
        <v>153.69999999999999</v>
      </c>
      <c r="L93" s="145">
        <v>162</v>
      </c>
      <c r="M93" s="145">
        <v>170</v>
      </c>
      <c r="N93" s="145">
        <v>134</v>
      </c>
      <c r="O93" s="145">
        <v>159</v>
      </c>
      <c r="P93" s="145">
        <v>161</v>
      </c>
      <c r="Q93" s="145">
        <v>190</v>
      </c>
      <c r="R93" s="145">
        <v>163</v>
      </c>
      <c r="S93" s="145">
        <v>167</v>
      </c>
      <c r="T93" s="30">
        <v>165.9</v>
      </c>
      <c r="U93" s="30">
        <v>141.6</v>
      </c>
    </row>
    <row r="94" spans="1:21" ht="23.25" customHeight="1" x14ac:dyDescent="0.25">
      <c r="A94" s="2" t="s">
        <v>550</v>
      </c>
      <c r="B94" s="29">
        <v>96.858999999999995</v>
      </c>
      <c r="C94" s="29">
        <v>116.643</v>
      </c>
      <c r="D94" s="29">
        <v>123.116</v>
      </c>
      <c r="E94" s="29">
        <v>126.371</v>
      </c>
      <c r="F94" s="29">
        <v>122.274</v>
      </c>
      <c r="G94" s="74">
        <v>123</v>
      </c>
      <c r="H94" s="29">
        <v>128</v>
      </c>
      <c r="I94" s="29">
        <v>134.69999999999999</v>
      </c>
      <c r="J94" s="29">
        <v>141.30000000000001</v>
      </c>
      <c r="K94" s="29">
        <v>135.69999999999999</v>
      </c>
      <c r="L94" s="74">
        <v>135</v>
      </c>
      <c r="M94" s="74">
        <v>133</v>
      </c>
      <c r="N94" s="74">
        <v>139</v>
      </c>
      <c r="O94" s="74">
        <v>113</v>
      </c>
      <c r="P94" s="74">
        <v>140</v>
      </c>
      <c r="Q94" s="74">
        <v>129</v>
      </c>
      <c r="R94" s="74">
        <v>125</v>
      </c>
      <c r="S94" s="74">
        <v>124</v>
      </c>
      <c r="T94" s="29">
        <v>130.19999999999999</v>
      </c>
      <c r="U94" s="29">
        <v>119.2</v>
      </c>
    </row>
    <row r="95" spans="1:21" ht="23.25" customHeight="1" x14ac:dyDescent="0.25">
      <c r="A95" s="144" t="s">
        <v>67</v>
      </c>
      <c r="B95" s="30">
        <v>82.406999999999996</v>
      </c>
      <c r="C95" s="30">
        <v>87.718999999999994</v>
      </c>
      <c r="D95" s="30">
        <v>81.018000000000001</v>
      </c>
      <c r="E95" s="30">
        <v>90.801000000000002</v>
      </c>
      <c r="F95" s="30">
        <v>100.818</v>
      </c>
      <c r="G95" s="145">
        <v>112</v>
      </c>
      <c r="H95" s="30">
        <v>116</v>
      </c>
      <c r="I95" s="30">
        <v>113</v>
      </c>
      <c r="J95" s="30">
        <v>118.9</v>
      </c>
      <c r="K95" s="30">
        <v>121.7</v>
      </c>
      <c r="L95" s="145">
        <v>123</v>
      </c>
      <c r="M95" s="145">
        <v>125</v>
      </c>
      <c r="N95" s="145">
        <v>134</v>
      </c>
      <c r="O95" s="145">
        <v>124</v>
      </c>
      <c r="P95" s="145">
        <v>118</v>
      </c>
      <c r="Q95" s="145">
        <v>109</v>
      </c>
      <c r="R95" s="145">
        <v>127</v>
      </c>
      <c r="S95" s="145">
        <v>110</v>
      </c>
      <c r="T95" s="30">
        <v>129.9</v>
      </c>
      <c r="U95" s="30">
        <v>134.1</v>
      </c>
    </row>
    <row r="96" spans="1:21" x14ac:dyDescent="0.25">
      <c r="A96" s="144" t="s">
        <v>78</v>
      </c>
      <c r="B96" s="30">
        <v>74.191000000000003</v>
      </c>
      <c r="C96" s="30">
        <v>69.53</v>
      </c>
      <c r="D96" s="30">
        <v>76.930999999999997</v>
      </c>
      <c r="E96" s="30">
        <v>69.619</v>
      </c>
      <c r="F96" s="30">
        <v>84.706999999999994</v>
      </c>
      <c r="G96" s="145">
        <v>100</v>
      </c>
      <c r="H96" s="30">
        <v>84</v>
      </c>
      <c r="I96" s="30">
        <v>90.4</v>
      </c>
      <c r="J96" s="30">
        <v>104.2</v>
      </c>
      <c r="K96" s="30">
        <v>88.7</v>
      </c>
      <c r="L96" s="145">
        <v>92</v>
      </c>
      <c r="M96" s="145">
        <v>86</v>
      </c>
      <c r="N96" s="145">
        <v>88</v>
      </c>
      <c r="O96" s="145">
        <v>90</v>
      </c>
      <c r="P96" s="145">
        <v>89</v>
      </c>
      <c r="Q96" s="145">
        <v>83</v>
      </c>
      <c r="R96" s="145">
        <v>97</v>
      </c>
      <c r="S96" s="145">
        <v>102</v>
      </c>
      <c r="T96" s="30">
        <v>114.7</v>
      </c>
      <c r="U96" s="30">
        <v>121.9</v>
      </c>
    </row>
    <row r="97" spans="1:21" x14ac:dyDescent="0.25">
      <c r="A97" s="144" t="s">
        <v>71</v>
      </c>
      <c r="B97" s="30">
        <v>92.81</v>
      </c>
      <c r="C97" s="30">
        <v>83.801000000000002</v>
      </c>
      <c r="D97" s="30">
        <v>77.117999999999995</v>
      </c>
      <c r="E97" s="30">
        <v>71.015000000000001</v>
      </c>
      <c r="F97" s="30">
        <v>66.625</v>
      </c>
      <c r="G97" s="145">
        <v>73</v>
      </c>
      <c r="H97" s="30">
        <v>73</v>
      </c>
      <c r="I97" s="30">
        <v>75.099999999999994</v>
      </c>
      <c r="J97" s="30">
        <v>87.7</v>
      </c>
      <c r="K97" s="30">
        <v>91.8</v>
      </c>
      <c r="L97" s="145">
        <v>95</v>
      </c>
      <c r="M97" s="145">
        <v>95</v>
      </c>
      <c r="N97" s="145">
        <v>98</v>
      </c>
      <c r="O97" s="145">
        <v>94</v>
      </c>
      <c r="P97" s="145">
        <v>91</v>
      </c>
      <c r="Q97" s="145">
        <v>91</v>
      </c>
      <c r="R97" s="145">
        <v>89</v>
      </c>
      <c r="S97" s="145">
        <v>89</v>
      </c>
      <c r="T97" s="30">
        <v>90.1</v>
      </c>
      <c r="U97" s="30">
        <v>91</v>
      </c>
    </row>
    <row r="98" spans="1:21" x14ac:dyDescent="0.25">
      <c r="A98" s="144" t="s">
        <v>79</v>
      </c>
      <c r="B98" s="30">
        <v>136.10499999999999</v>
      </c>
      <c r="C98" s="30">
        <v>122.53</v>
      </c>
      <c r="D98" s="30">
        <v>128.14500000000001</v>
      </c>
      <c r="E98" s="30">
        <v>137.43100000000001</v>
      </c>
      <c r="F98" s="30">
        <v>123.47799999999999</v>
      </c>
      <c r="G98" s="145">
        <v>135</v>
      </c>
      <c r="H98" s="30">
        <v>141</v>
      </c>
      <c r="I98" s="30">
        <v>135.1</v>
      </c>
      <c r="J98" s="30">
        <v>176</v>
      </c>
      <c r="K98" s="30">
        <v>164.2</v>
      </c>
      <c r="L98" s="145">
        <v>157</v>
      </c>
      <c r="M98" s="145">
        <v>155</v>
      </c>
      <c r="N98" s="145">
        <v>154</v>
      </c>
      <c r="O98" s="145">
        <v>150</v>
      </c>
      <c r="P98" s="145">
        <v>163</v>
      </c>
      <c r="Q98" s="145">
        <v>160</v>
      </c>
      <c r="R98" s="145">
        <v>175</v>
      </c>
      <c r="S98" s="145">
        <v>179</v>
      </c>
      <c r="T98" s="30">
        <v>175.8</v>
      </c>
      <c r="U98" s="30">
        <v>209.7</v>
      </c>
    </row>
    <row r="99" spans="1:21" x14ac:dyDescent="0.25">
      <c r="A99" s="144" t="s">
        <v>80</v>
      </c>
      <c r="B99" s="30">
        <v>57.216999999999999</v>
      </c>
      <c r="C99" s="30">
        <v>84.26</v>
      </c>
      <c r="D99" s="30">
        <v>95.522999999999996</v>
      </c>
      <c r="E99" s="30">
        <v>122.8</v>
      </c>
      <c r="F99" s="30">
        <v>101.018</v>
      </c>
      <c r="G99" s="145">
        <v>101</v>
      </c>
      <c r="H99" s="30">
        <v>105.6</v>
      </c>
      <c r="I99" s="30">
        <v>111.9</v>
      </c>
      <c r="J99" s="30">
        <v>108.1</v>
      </c>
      <c r="K99" s="30">
        <v>120.1</v>
      </c>
      <c r="L99" s="145">
        <v>116</v>
      </c>
      <c r="M99" s="145">
        <v>120</v>
      </c>
      <c r="N99" s="145">
        <v>133</v>
      </c>
      <c r="O99" s="145">
        <v>121</v>
      </c>
      <c r="P99" s="145">
        <v>139</v>
      </c>
      <c r="Q99" s="145">
        <v>117</v>
      </c>
      <c r="R99" s="145">
        <v>117</v>
      </c>
      <c r="S99" s="145">
        <v>126</v>
      </c>
      <c r="T99" s="30">
        <v>130.9</v>
      </c>
      <c r="U99" s="30">
        <v>113.7</v>
      </c>
    </row>
    <row r="100" spans="1:21" x14ac:dyDescent="0.25">
      <c r="A100" s="144" t="s">
        <v>161</v>
      </c>
      <c r="B100" s="30">
        <v>122.754</v>
      </c>
      <c r="C100" s="30">
        <v>123.956</v>
      </c>
      <c r="D100" s="30">
        <v>133.89500000000001</v>
      </c>
      <c r="E100" s="30">
        <v>136.31899999999999</v>
      </c>
      <c r="F100" s="30">
        <v>138.286</v>
      </c>
      <c r="G100" s="145">
        <v>135</v>
      </c>
      <c r="H100" s="30">
        <v>138.1</v>
      </c>
      <c r="I100" s="30">
        <v>158.4</v>
      </c>
      <c r="J100" s="30">
        <v>157.5</v>
      </c>
      <c r="K100" s="30">
        <v>167.1</v>
      </c>
      <c r="L100" s="145">
        <v>160</v>
      </c>
      <c r="M100" s="145">
        <v>159</v>
      </c>
      <c r="N100" s="145">
        <v>160</v>
      </c>
      <c r="O100" s="145">
        <v>159</v>
      </c>
      <c r="P100" s="145">
        <v>161</v>
      </c>
      <c r="Q100" s="145">
        <v>156</v>
      </c>
      <c r="R100" s="145">
        <v>130</v>
      </c>
      <c r="S100" s="145">
        <v>154</v>
      </c>
      <c r="T100" s="30">
        <v>160.80000000000001</v>
      </c>
      <c r="U100" s="30">
        <v>129.30000000000001</v>
      </c>
    </row>
    <row r="101" spans="1:21" x14ac:dyDescent="0.25">
      <c r="A101" s="144" t="s">
        <v>82</v>
      </c>
      <c r="B101" s="30">
        <v>139.983</v>
      </c>
      <c r="C101" s="30">
        <v>167.77199999999999</v>
      </c>
      <c r="D101" s="30">
        <v>175.411</v>
      </c>
      <c r="E101" s="30">
        <v>125.84399999999999</v>
      </c>
      <c r="F101" s="30">
        <v>151.68600000000001</v>
      </c>
      <c r="G101" s="145">
        <v>133</v>
      </c>
      <c r="H101" s="30">
        <v>157</v>
      </c>
      <c r="I101" s="30">
        <v>143.30000000000001</v>
      </c>
      <c r="J101" s="30">
        <v>178.6</v>
      </c>
      <c r="K101" s="30">
        <v>146.69999999999999</v>
      </c>
      <c r="L101" s="145">
        <v>147</v>
      </c>
      <c r="M101" s="145">
        <v>137</v>
      </c>
      <c r="N101" s="145">
        <v>142</v>
      </c>
      <c r="O101" s="145">
        <v>63</v>
      </c>
      <c r="P101" s="145">
        <v>145</v>
      </c>
      <c r="Q101" s="145">
        <v>134</v>
      </c>
      <c r="R101" s="145">
        <v>129</v>
      </c>
      <c r="S101" s="145">
        <v>149</v>
      </c>
      <c r="T101" s="30">
        <v>148.9</v>
      </c>
      <c r="U101" s="30">
        <v>121.6</v>
      </c>
    </row>
    <row r="102" spans="1:21" x14ac:dyDescent="0.25">
      <c r="A102" s="144" t="s">
        <v>83</v>
      </c>
      <c r="B102" s="30">
        <v>72.766999999999996</v>
      </c>
      <c r="C102" s="30">
        <v>65.998999999999995</v>
      </c>
      <c r="D102" s="30">
        <v>89.043000000000006</v>
      </c>
      <c r="E102" s="30">
        <v>84.888999999999996</v>
      </c>
      <c r="F102" s="30">
        <v>86.888999999999996</v>
      </c>
      <c r="G102" s="145">
        <v>85</v>
      </c>
      <c r="H102" s="30">
        <v>70</v>
      </c>
      <c r="I102" s="30">
        <v>83.6</v>
      </c>
      <c r="J102" s="30">
        <v>99.6</v>
      </c>
      <c r="K102" s="30">
        <v>103.3</v>
      </c>
      <c r="L102" s="145">
        <v>108</v>
      </c>
      <c r="M102" s="145">
        <v>90</v>
      </c>
      <c r="N102" s="145">
        <v>106</v>
      </c>
      <c r="O102" s="145">
        <v>83</v>
      </c>
      <c r="P102" s="145">
        <v>87</v>
      </c>
      <c r="Q102" s="145">
        <v>107</v>
      </c>
      <c r="R102" s="145">
        <v>95</v>
      </c>
      <c r="S102" s="145">
        <v>120</v>
      </c>
      <c r="T102" s="30">
        <v>129.9</v>
      </c>
      <c r="U102" s="30">
        <v>92.8</v>
      </c>
    </row>
    <row r="103" spans="1:21" x14ac:dyDescent="0.25">
      <c r="A103" s="144" t="s">
        <v>84</v>
      </c>
      <c r="B103" s="30">
        <v>96.701999999999998</v>
      </c>
      <c r="C103" s="30">
        <v>160.76900000000001</v>
      </c>
      <c r="D103" s="30">
        <v>128.27799999999999</v>
      </c>
      <c r="E103" s="30">
        <v>158.86699999999999</v>
      </c>
      <c r="F103" s="30">
        <v>115.07</v>
      </c>
      <c r="G103" s="145">
        <v>149</v>
      </c>
      <c r="H103" s="30">
        <v>139</v>
      </c>
      <c r="I103" s="30">
        <v>163.1</v>
      </c>
      <c r="J103" s="30">
        <v>137.6</v>
      </c>
      <c r="K103" s="30">
        <v>112.1</v>
      </c>
      <c r="L103" s="145">
        <v>140</v>
      </c>
      <c r="M103" s="145">
        <v>149</v>
      </c>
      <c r="N103" s="145">
        <v>157</v>
      </c>
      <c r="O103" s="145">
        <v>156</v>
      </c>
      <c r="P103" s="145">
        <v>153</v>
      </c>
      <c r="Q103" s="145">
        <v>154</v>
      </c>
      <c r="R103" s="145">
        <v>175</v>
      </c>
      <c r="S103" s="145">
        <v>177</v>
      </c>
      <c r="T103" s="30">
        <v>180.1</v>
      </c>
      <c r="U103" s="30">
        <v>187.1</v>
      </c>
    </row>
    <row r="104" spans="1:21" ht="19.5" x14ac:dyDescent="0.25">
      <c r="A104" s="144" t="s">
        <v>85</v>
      </c>
      <c r="B104" s="30">
        <v>118.81100000000001</v>
      </c>
      <c r="C104" s="30">
        <v>121.78</v>
      </c>
      <c r="D104" s="30">
        <v>131.642</v>
      </c>
      <c r="E104" s="30">
        <v>155.029</v>
      </c>
      <c r="F104" s="30">
        <v>157.137</v>
      </c>
      <c r="G104" s="145">
        <v>167</v>
      </c>
      <c r="H104" s="30">
        <v>168</v>
      </c>
      <c r="I104" s="30">
        <v>178.2</v>
      </c>
      <c r="J104" s="30">
        <v>175.8</v>
      </c>
      <c r="K104" s="30">
        <v>173.4</v>
      </c>
      <c r="L104" s="145">
        <v>182</v>
      </c>
      <c r="M104" s="145">
        <v>166</v>
      </c>
      <c r="N104" s="145">
        <v>172</v>
      </c>
      <c r="O104" s="145">
        <v>114</v>
      </c>
      <c r="P104" s="145">
        <v>167</v>
      </c>
      <c r="Q104" s="145">
        <v>171</v>
      </c>
      <c r="R104" s="145">
        <v>114</v>
      </c>
      <c r="S104" s="145">
        <v>137</v>
      </c>
      <c r="T104" s="30">
        <v>155.6</v>
      </c>
      <c r="U104" s="30">
        <v>86.5</v>
      </c>
    </row>
    <row r="105" spans="1:21" ht="19.5" x14ac:dyDescent="0.25">
      <c r="A105" s="144" t="s">
        <v>86</v>
      </c>
      <c r="B105" s="30">
        <v>60</v>
      </c>
      <c r="C105" s="30">
        <v>57</v>
      </c>
      <c r="D105" s="30">
        <v>70</v>
      </c>
      <c r="E105" s="30">
        <v>70</v>
      </c>
      <c r="F105" s="30">
        <v>109.75</v>
      </c>
      <c r="G105" s="145">
        <v>77</v>
      </c>
      <c r="H105" s="30">
        <v>78</v>
      </c>
      <c r="I105" s="30">
        <v>80.400000000000006</v>
      </c>
      <c r="J105" s="30">
        <v>78.599999999999994</v>
      </c>
      <c r="K105" s="30">
        <v>76.3</v>
      </c>
      <c r="L105" s="145">
        <v>95</v>
      </c>
      <c r="M105" s="145">
        <v>116</v>
      </c>
      <c r="N105" s="145">
        <v>118</v>
      </c>
      <c r="O105" s="145" t="s">
        <v>102</v>
      </c>
      <c r="P105" s="145">
        <v>134</v>
      </c>
      <c r="Q105" s="145">
        <v>54</v>
      </c>
      <c r="R105" s="145">
        <v>134</v>
      </c>
      <c r="S105" s="145">
        <v>143</v>
      </c>
      <c r="T105" s="30">
        <v>138.1</v>
      </c>
      <c r="U105" s="30">
        <v>138.5</v>
      </c>
    </row>
    <row r="106" spans="1:21" x14ac:dyDescent="0.25">
      <c r="A106" s="382" t="s">
        <v>266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</row>
    <row r="107" spans="1:21" ht="9" customHeight="1" x14ac:dyDescent="0.25">
      <c r="A107" s="411" t="s">
        <v>583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14"/>
    </row>
    <row r="108" spans="1:21" ht="12.75" customHeight="1" x14ac:dyDescent="0.25">
      <c r="A108" s="382" t="s">
        <v>573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14"/>
    </row>
    <row r="109" spans="1:21" ht="14.25" customHeight="1" x14ac:dyDescent="0.25">
      <c r="A109" s="382" t="s">
        <v>537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9"/>
      <c r="O109" s="289"/>
      <c r="P109" s="289"/>
      <c r="Q109" s="289"/>
      <c r="R109" s="289"/>
      <c r="S109" s="289"/>
      <c r="T109" s="289"/>
      <c r="U109" s="14"/>
    </row>
    <row r="110" spans="1:21" ht="12.75" customHeight="1" x14ac:dyDescent="0.25">
      <c r="A110" s="411" t="s">
        <v>591</v>
      </c>
      <c r="B110" s="383"/>
      <c r="C110" s="383"/>
      <c r="D110" s="383"/>
      <c r="E110" s="383"/>
      <c r="F110" s="383"/>
      <c r="G110" s="383"/>
      <c r="H110" s="383"/>
      <c r="I110" s="383"/>
      <c r="J110" s="383"/>
      <c r="K110" s="383"/>
      <c r="L110" s="383"/>
      <c r="M110" s="383"/>
      <c r="N110" s="383"/>
      <c r="O110" s="383"/>
      <c r="P110" s="383"/>
      <c r="Q110" s="383"/>
      <c r="R110" s="383"/>
      <c r="S110" s="383"/>
      <c r="T110" s="383"/>
      <c r="U110" s="14"/>
    </row>
    <row r="111" spans="1:21" ht="15.75" customHeight="1" thickBot="1" x14ac:dyDescent="0.3">
      <c r="A111" s="388" t="s">
        <v>660</v>
      </c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27"/>
    </row>
  </sheetData>
  <mergeCells count="10">
    <mergeCell ref="A1:U1"/>
    <mergeCell ref="A2:U2"/>
    <mergeCell ref="A3:U3"/>
    <mergeCell ref="A4:U4"/>
    <mergeCell ref="A111:T111"/>
    <mergeCell ref="A106:T106"/>
    <mergeCell ref="A107:T107"/>
    <mergeCell ref="A108:T108"/>
    <mergeCell ref="A110:T110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3">
    <tabColor rgb="FFC7E6A4"/>
  </sheetPr>
  <dimension ref="A1:U110"/>
  <sheetViews>
    <sheetView zoomScaleNormal="100" workbookViewId="0">
      <pane ySplit="7" topLeftCell="A89" activePane="bottomLeft" state="frozen"/>
      <selection sqref="A1:T1"/>
      <selection pane="bottomLeft" activeCell="M61" sqref="M61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584</v>
      </c>
    </row>
    <row r="6" spans="1:21" ht="15.75" thickBot="1" x14ac:dyDescent="0.3">
      <c r="A6" s="137" t="s">
        <v>227</v>
      </c>
    </row>
    <row r="7" spans="1:21" ht="15.75" thickBot="1" x14ac:dyDescent="0.3">
      <c r="A7" s="133"/>
      <c r="B7" s="133" t="s">
        <v>345</v>
      </c>
      <c r="C7" s="133" t="s">
        <v>346</v>
      </c>
      <c r="D7" s="133" t="s">
        <v>347</v>
      </c>
      <c r="E7" s="133" t="s">
        <v>348</v>
      </c>
      <c r="F7" s="133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ht="18" x14ac:dyDescent="0.25">
      <c r="A8" s="24" t="s">
        <v>344</v>
      </c>
      <c r="B8" s="70">
        <v>10.821821</v>
      </c>
      <c r="C8" s="70">
        <v>11.168975999999999</v>
      </c>
      <c r="D8" s="70">
        <v>10.664709</v>
      </c>
      <c r="E8" s="70">
        <v>11.738897999999999</v>
      </c>
      <c r="F8" s="70">
        <v>11.213635999999999</v>
      </c>
      <c r="G8" s="70">
        <v>11.3</v>
      </c>
      <c r="H8" s="70">
        <v>11.369758999999998</v>
      </c>
      <c r="I8" s="70">
        <v>11.27741</v>
      </c>
      <c r="J8" s="70">
        <v>12.313278</v>
      </c>
      <c r="K8" s="70">
        <v>12.442395000000001</v>
      </c>
      <c r="L8" s="70">
        <v>11</v>
      </c>
      <c r="M8" s="70">
        <v>13</v>
      </c>
      <c r="N8" s="70">
        <v>12.8</v>
      </c>
      <c r="O8" s="70">
        <v>12.6</v>
      </c>
      <c r="P8" s="70">
        <v>12.8</v>
      </c>
      <c r="Q8" s="70">
        <v>13.2</v>
      </c>
      <c r="R8" s="70">
        <v>13.2</v>
      </c>
      <c r="S8" s="70">
        <v>13.6</v>
      </c>
      <c r="T8" s="70">
        <v>13.7</v>
      </c>
      <c r="U8" s="72">
        <v>14.104462100000001</v>
      </c>
    </row>
    <row r="9" spans="1:21" ht="18" x14ac:dyDescent="0.25">
      <c r="A9" s="2" t="s">
        <v>92</v>
      </c>
      <c r="B9" s="72">
        <v>2997.3040000000001</v>
      </c>
      <c r="C9" s="72">
        <v>2731.1610000000001</v>
      </c>
      <c r="D9" s="72">
        <v>2607.5619999999999</v>
      </c>
      <c r="E9" s="72">
        <v>2795.5630000000001</v>
      </c>
      <c r="F9" s="72">
        <v>2511.4189999999999</v>
      </c>
      <c r="G9" s="98">
        <v>2439.3000000000002</v>
      </c>
      <c r="H9" s="72">
        <v>2558.6289999999999</v>
      </c>
      <c r="I9" s="72">
        <v>2548.0320000000002</v>
      </c>
      <c r="J9" s="72">
        <v>2610.94</v>
      </c>
      <c r="K9" s="72">
        <v>2594.623</v>
      </c>
      <c r="L9" s="72">
        <v>1994</v>
      </c>
      <c r="M9" s="72">
        <v>2544.1999999999998</v>
      </c>
      <c r="N9" s="72">
        <v>2508.8000000000002</v>
      </c>
      <c r="O9" s="72">
        <v>2398.5</v>
      </c>
      <c r="P9" s="72">
        <v>2375.9</v>
      </c>
      <c r="Q9" s="72">
        <v>2453.4</v>
      </c>
      <c r="R9" s="72">
        <v>2495.6999999999998</v>
      </c>
      <c r="S9" s="72">
        <v>2367.5</v>
      </c>
      <c r="T9" s="72">
        <v>2438.3018000000002</v>
      </c>
      <c r="U9" s="72">
        <v>2594.9551999999999</v>
      </c>
    </row>
    <row r="10" spans="1:21" x14ac:dyDescent="0.25">
      <c r="A10" s="144" t="s">
        <v>1</v>
      </c>
      <c r="B10" s="135">
        <v>162.065</v>
      </c>
      <c r="C10" s="135">
        <v>153.95699999999999</v>
      </c>
      <c r="D10" s="135">
        <v>157.15299999999999</v>
      </c>
      <c r="E10" s="135">
        <v>166.53100000000001</v>
      </c>
      <c r="F10" s="135">
        <v>165.82499999999999</v>
      </c>
      <c r="G10" s="135">
        <v>169.9</v>
      </c>
      <c r="H10" s="135">
        <v>181.91199999999998</v>
      </c>
      <c r="I10" s="135">
        <v>169.732</v>
      </c>
      <c r="J10" s="135">
        <v>173.16400000000002</v>
      </c>
      <c r="K10" s="135">
        <v>172.74299999999999</v>
      </c>
      <c r="L10" s="135">
        <v>143.69999999999999</v>
      </c>
      <c r="M10" s="135">
        <v>175.4</v>
      </c>
      <c r="N10" s="135">
        <v>177.8</v>
      </c>
      <c r="O10" s="135">
        <v>181.8</v>
      </c>
      <c r="P10" s="135">
        <v>205.4</v>
      </c>
      <c r="Q10" s="135">
        <v>224</v>
      </c>
      <c r="R10" s="135">
        <v>250.2</v>
      </c>
      <c r="S10" s="135">
        <v>243.9</v>
      </c>
      <c r="T10" s="135">
        <v>259.64369999999997</v>
      </c>
      <c r="U10" s="135">
        <v>250.26779999999999</v>
      </c>
    </row>
    <row r="11" spans="1:21" x14ac:dyDescent="0.25">
      <c r="A11" s="144" t="s">
        <v>2</v>
      </c>
      <c r="B11" s="135">
        <v>173.239</v>
      </c>
      <c r="C11" s="135">
        <v>139.13299999999998</v>
      </c>
      <c r="D11" s="135">
        <v>123.56099999999999</v>
      </c>
      <c r="E11" s="135">
        <v>150.035</v>
      </c>
      <c r="F11" s="135">
        <v>113.998</v>
      </c>
      <c r="G11" s="135">
        <v>96.5</v>
      </c>
      <c r="H11" s="135">
        <v>98.72</v>
      </c>
      <c r="I11" s="135">
        <v>103.70599999999999</v>
      </c>
      <c r="J11" s="135">
        <v>116.79400000000001</v>
      </c>
      <c r="K11" s="135">
        <v>114.88499999999999</v>
      </c>
      <c r="L11" s="135">
        <v>100.9</v>
      </c>
      <c r="M11" s="135">
        <v>127</v>
      </c>
      <c r="N11" s="135">
        <v>104.2</v>
      </c>
      <c r="O11" s="135">
        <v>102.7</v>
      </c>
      <c r="P11" s="135">
        <v>96.1</v>
      </c>
      <c r="Q11" s="135">
        <v>114.9</v>
      </c>
      <c r="R11" s="135">
        <v>119.1</v>
      </c>
      <c r="S11" s="135">
        <v>132.5</v>
      </c>
      <c r="T11" s="135">
        <v>119.33789999999999</v>
      </c>
      <c r="U11" s="135">
        <v>135.04169999999999</v>
      </c>
    </row>
    <row r="12" spans="1:21" x14ac:dyDescent="0.25">
      <c r="A12" s="144" t="s">
        <v>3</v>
      </c>
      <c r="B12" s="135">
        <v>209.946</v>
      </c>
      <c r="C12" s="135">
        <v>151.005</v>
      </c>
      <c r="D12" s="135">
        <v>151.59</v>
      </c>
      <c r="E12" s="135">
        <v>154.37100000000001</v>
      </c>
      <c r="F12" s="135">
        <v>132.565</v>
      </c>
      <c r="G12" s="135">
        <v>155.19999999999999</v>
      </c>
      <c r="H12" s="135">
        <v>163.70999999999998</v>
      </c>
      <c r="I12" s="135">
        <v>167.708</v>
      </c>
      <c r="J12" s="135">
        <v>151.553</v>
      </c>
      <c r="K12" s="135">
        <v>143.63200000000001</v>
      </c>
      <c r="L12" s="135">
        <v>87.7</v>
      </c>
      <c r="M12" s="135">
        <v>114.7</v>
      </c>
      <c r="N12" s="135">
        <v>112</v>
      </c>
      <c r="O12" s="135">
        <v>109.1</v>
      </c>
      <c r="P12" s="135">
        <v>96.8</v>
      </c>
      <c r="Q12" s="135">
        <v>95.3</v>
      </c>
      <c r="R12" s="135">
        <v>98.6</v>
      </c>
      <c r="S12" s="135">
        <v>80.900000000000006</v>
      </c>
      <c r="T12" s="135">
        <v>74.476399999999998</v>
      </c>
      <c r="U12" s="135">
        <v>71.809200000000004</v>
      </c>
    </row>
    <row r="13" spans="1:21" x14ac:dyDescent="0.25">
      <c r="A13" s="144" t="s">
        <v>4</v>
      </c>
      <c r="B13" s="135">
        <v>205.22199999999998</v>
      </c>
      <c r="C13" s="135">
        <v>199.57599999999999</v>
      </c>
      <c r="D13" s="135">
        <v>201.59100000000001</v>
      </c>
      <c r="E13" s="135">
        <v>212.95</v>
      </c>
      <c r="F13" s="135">
        <v>184.43199999999999</v>
      </c>
      <c r="G13" s="135">
        <v>215.3</v>
      </c>
      <c r="H13" s="135">
        <v>272.50900000000001</v>
      </c>
      <c r="I13" s="135">
        <v>313.30700000000002</v>
      </c>
      <c r="J13" s="135">
        <v>361.29899999999998</v>
      </c>
      <c r="K13" s="135">
        <v>359.61500000000001</v>
      </c>
      <c r="L13" s="135">
        <v>223.5</v>
      </c>
      <c r="M13" s="135">
        <v>339.4</v>
      </c>
      <c r="N13" s="135">
        <v>347.3</v>
      </c>
      <c r="O13" s="135">
        <v>422.1</v>
      </c>
      <c r="P13" s="135">
        <v>431</v>
      </c>
      <c r="Q13" s="135">
        <v>415.6</v>
      </c>
      <c r="R13" s="135">
        <v>449.5</v>
      </c>
      <c r="S13" s="135">
        <v>455.7</v>
      </c>
      <c r="T13" s="135">
        <v>449.03210000000001</v>
      </c>
      <c r="U13" s="135">
        <v>434.6902</v>
      </c>
    </row>
    <row r="14" spans="1:21" x14ac:dyDescent="0.25">
      <c r="A14" s="144" t="s">
        <v>5</v>
      </c>
      <c r="B14" s="135">
        <v>86.61</v>
      </c>
      <c r="C14" s="135">
        <v>63.958000000000006</v>
      </c>
      <c r="D14" s="135">
        <v>71.335000000000008</v>
      </c>
      <c r="E14" s="135">
        <v>87.459000000000003</v>
      </c>
      <c r="F14" s="135">
        <v>84.622</v>
      </c>
      <c r="G14" s="135">
        <v>84.3</v>
      </c>
      <c r="H14" s="135">
        <v>93.594999999999999</v>
      </c>
      <c r="I14" s="135">
        <v>87.412000000000006</v>
      </c>
      <c r="J14" s="135">
        <v>79.238</v>
      </c>
      <c r="K14" s="135">
        <v>76.855999999999995</v>
      </c>
      <c r="L14" s="135">
        <v>64.8</v>
      </c>
      <c r="M14" s="135">
        <v>69</v>
      </c>
      <c r="N14" s="135">
        <v>58.1</v>
      </c>
      <c r="O14" s="135">
        <v>56.7</v>
      </c>
      <c r="P14" s="135">
        <v>56</v>
      </c>
      <c r="Q14" s="135">
        <v>40.6</v>
      </c>
      <c r="R14" s="135">
        <v>38</v>
      </c>
      <c r="S14" s="135">
        <v>34</v>
      </c>
      <c r="T14" s="135">
        <v>35.932900000000004</v>
      </c>
      <c r="U14" s="135">
        <v>39.7483</v>
      </c>
    </row>
    <row r="15" spans="1:21" x14ac:dyDescent="0.25">
      <c r="A15" s="144" t="s">
        <v>6</v>
      </c>
      <c r="B15" s="135">
        <v>117.20899999999999</v>
      </c>
      <c r="C15" s="135">
        <v>113.48499999999999</v>
      </c>
      <c r="D15" s="135">
        <v>107.893</v>
      </c>
      <c r="E15" s="135">
        <v>122.066</v>
      </c>
      <c r="F15" s="135">
        <v>117.91800000000001</v>
      </c>
      <c r="G15" s="135">
        <v>105.5</v>
      </c>
      <c r="H15" s="135">
        <v>104.78</v>
      </c>
      <c r="I15" s="135">
        <v>95.760999999999996</v>
      </c>
      <c r="J15" s="135">
        <v>95.158000000000001</v>
      </c>
      <c r="K15" s="135">
        <v>90.905999999999992</v>
      </c>
      <c r="L15" s="135">
        <v>73.2</v>
      </c>
      <c r="M15" s="135">
        <v>76.900000000000006</v>
      </c>
      <c r="N15" s="135">
        <v>74.599999999999994</v>
      </c>
      <c r="O15" s="135">
        <v>63.3</v>
      </c>
      <c r="P15" s="135">
        <v>58.7</v>
      </c>
      <c r="Q15" s="135">
        <v>64</v>
      </c>
      <c r="R15" s="135">
        <v>67.400000000000006</v>
      </c>
      <c r="S15" s="135">
        <v>77.8</v>
      </c>
      <c r="T15" s="135">
        <v>80.806399999999996</v>
      </c>
      <c r="U15" s="135">
        <v>100.9254</v>
      </c>
    </row>
    <row r="16" spans="1:21" x14ac:dyDescent="0.25">
      <c r="A16" s="144" t="s">
        <v>7</v>
      </c>
      <c r="B16" s="135">
        <v>133.24100000000001</v>
      </c>
      <c r="C16" s="135">
        <v>121.846</v>
      </c>
      <c r="D16" s="135">
        <v>116.756</v>
      </c>
      <c r="E16" s="135">
        <v>117.643</v>
      </c>
      <c r="F16" s="135">
        <v>110.367</v>
      </c>
      <c r="G16" s="135">
        <v>105.1</v>
      </c>
      <c r="H16" s="135">
        <v>101.202</v>
      </c>
      <c r="I16" s="135">
        <v>96.983000000000004</v>
      </c>
      <c r="J16" s="135">
        <v>91.314999999999998</v>
      </c>
      <c r="K16" s="135">
        <v>86.12</v>
      </c>
      <c r="L16" s="135">
        <v>74.900000000000006</v>
      </c>
      <c r="M16" s="135">
        <v>75.099999999999994</v>
      </c>
      <c r="N16" s="135">
        <v>67.599999999999994</v>
      </c>
      <c r="O16" s="135">
        <v>61.3</v>
      </c>
      <c r="P16" s="135">
        <v>55</v>
      </c>
      <c r="Q16" s="135">
        <v>49.2</v>
      </c>
      <c r="R16" s="135">
        <v>47</v>
      </c>
      <c r="S16" s="135">
        <v>42.2</v>
      </c>
      <c r="T16" s="135">
        <v>42.734500000000004</v>
      </c>
      <c r="U16" s="135">
        <v>39.896900000000002</v>
      </c>
    </row>
    <row r="17" spans="1:21" x14ac:dyDescent="0.25">
      <c r="A17" s="144" t="s">
        <v>8</v>
      </c>
      <c r="B17" s="135">
        <v>144.84300000000002</v>
      </c>
      <c r="C17" s="135">
        <v>131.59700000000001</v>
      </c>
      <c r="D17" s="135">
        <v>128.517</v>
      </c>
      <c r="E17" s="135">
        <v>140.20599999999999</v>
      </c>
      <c r="F17" s="135">
        <v>123.48399999999999</v>
      </c>
      <c r="G17" s="135">
        <v>104.5</v>
      </c>
      <c r="H17" s="135">
        <v>97.307000000000002</v>
      </c>
      <c r="I17" s="135">
        <v>108.91800000000001</v>
      </c>
      <c r="J17" s="135">
        <v>107.44500000000001</v>
      </c>
      <c r="K17" s="135">
        <v>107.68800000000002</v>
      </c>
      <c r="L17" s="135">
        <v>80.400000000000006</v>
      </c>
      <c r="M17" s="135">
        <v>105.5</v>
      </c>
      <c r="N17" s="135">
        <v>120.4</v>
      </c>
      <c r="O17" s="135">
        <v>106.4</v>
      </c>
      <c r="P17" s="135">
        <v>101.2</v>
      </c>
      <c r="Q17" s="135">
        <v>97.7</v>
      </c>
      <c r="R17" s="135">
        <v>99</v>
      </c>
      <c r="S17" s="135">
        <v>89.4</v>
      </c>
      <c r="T17" s="135">
        <v>92.009699999999995</v>
      </c>
      <c r="U17" s="135">
        <v>99.092200000000005</v>
      </c>
    </row>
    <row r="18" spans="1:21" x14ac:dyDescent="0.25">
      <c r="A18" s="144" t="s">
        <v>9</v>
      </c>
      <c r="B18" s="135">
        <v>117.52000000000001</v>
      </c>
      <c r="C18" s="135">
        <v>118.11500000000001</v>
      </c>
      <c r="D18" s="135">
        <v>104.452</v>
      </c>
      <c r="E18" s="135">
        <v>128.85300000000001</v>
      </c>
      <c r="F18" s="135">
        <v>119.423</v>
      </c>
      <c r="G18" s="135">
        <v>118.8</v>
      </c>
      <c r="H18" s="135">
        <v>113.03599999999999</v>
      </c>
      <c r="I18" s="135">
        <v>122.74100000000001</v>
      </c>
      <c r="J18" s="135">
        <v>119.703</v>
      </c>
      <c r="K18" s="135">
        <v>129.43599999999998</v>
      </c>
      <c r="L18" s="135">
        <v>101.1</v>
      </c>
      <c r="M18" s="135">
        <v>136.9</v>
      </c>
      <c r="N18" s="135">
        <v>133.80000000000001</v>
      </c>
      <c r="O18" s="135">
        <v>127.4</v>
      </c>
      <c r="P18" s="135">
        <v>128.1</v>
      </c>
      <c r="Q18" s="135">
        <v>141</v>
      </c>
      <c r="R18" s="135">
        <v>131.5</v>
      </c>
      <c r="S18" s="135">
        <v>152.19999999999999</v>
      </c>
      <c r="T18" s="135">
        <v>202.7269</v>
      </c>
      <c r="U18" s="135">
        <v>224.11149999999998</v>
      </c>
    </row>
    <row r="19" spans="1:21" x14ac:dyDescent="0.25">
      <c r="A19" s="144" t="s">
        <v>585</v>
      </c>
      <c r="B19" s="135">
        <v>636.11</v>
      </c>
      <c r="C19" s="135">
        <v>564.85400000000004</v>
      </c>
      <c r="D19" s="135">
        <v>579.53199999999993</v>
      </c>
      <c r="E19" s="135">
        <v>618.21</v>
      </c>
      <c r="F19" s="135">
        <v>539.12700000000007</v>
      </c>
      <c r="G19" s="135">
        <v>535.4</v>
      </c>
      <c r="H19" s="135">
        <v>618.85299999999995</v>
      </c>
      <c r="I19" s="135">
        <v>582.26900000000001</v>
      </c>
      <c r="J19" s="135">
        <v>597.59300000000007</v>
      </c>
      <c r="K19" s="135">
        <v>597.23800000000006</v>
      </c>
      <c r="L19" s="135">
        <v>472.3</v>
      </c>
      <c r="M19" s="135">
        <v>622.20000000000005</v>
      </c>
      <c r="N19" s="135">
        <v>584.29999999999995</v>
      </c>
      <c r="O19" s="135">
        <v>486.4</v>
      </c>
      <c r="P19" s="135">
        <v>493.6</v>
      </c>
      <c r="Q19" s="135">
        <v>566.4</v>
      </c>
      <c r="R19" s="135">
        <v>575.29999999999995</v>
      </c>
      <c r="S19" s="135">
        <v>513.70000000000005</v>
      </c>
      <c r="T19" s="135">
        <v>531.44100000000003</v>
      </c>
      <c r="U19" s="135">
        <v>578.10429999999997</v>
      </c>
    </row>
    <row r="20" spans="1:21" x14ac:dyDescent="0.25">
      <c r="A20" s="144" t="s">
        <v>11</v>
      </c>
      <c r="B20" s="135">
        <v>81.724000000000004</v>
      </c>
      <c r="C20" s="135">
        <v>70.460000000000008</v>
      </c>
      <c r="D20" s="135">
        <v>77.424000000000007</v>
      </c>
      <c r="E20" s="135">
        <v>93.712000000000003</v>
      </c>
      <c r="F20" s="135">
        <v>82.113</v>
      </c>
      <c r="G20" s="135">
        <v>84.1</v>
      </c>
      <c r="H20" s="135">
        <v>83.600999999999999</v>
      </c>
      <c r="I20" s="135">
        <v>76.741</v>
      </c>
      <c r="J20" s="135">
        <v>82.12</v>
      </c>
      <c r="K20" s="135">
        <v>71.34</v>
      </c>
      <c r="L20" s="135">
        <v>46.5</v>
      </c>
      <c r="M20" s="135">
        <v>74</v>
      </c>
      <c r="N20" s="135">
        <v>66.7</v>
      </c>
      <c r="O20" s="135">
        <v>62.2</v>
      </c>
      <c r="P20" s="135">
        <v>60.1</v>
      </c>
      <c r="Q20" s="135">
        <v>63.9</v>
      </c>
      <c r="R20" s="135">
        <v>63.3</v>
      </c>
      <c r="S20" s="135">
        <v>53</v>
      </c>
      <c r="T20" s="135">
        <v>49.154499999999999</v>
      </c>
      <c r="U20" s="135">
        <v>57.017499999999998</v>
      </c>
    </row>
    <row r="21" spans="1:21" x14ac:dyDescent="0.25">
      <c r="A21" s="144" t="s">
        <v>12</v>
      </c>
      <c r="B21" s="135">
        <v>144.32999999999998</v>
      </c>
      <c r="C21" s="135">
        <v>138.04300000000001</v>
      </c>
      <c r="D21" s="135">
        <v>110.13199999999999</v>
      </c>
      <c r="E21" s="135">
        <v>127.94200000000001</v>
      </c>
      <c r="F21" s="135">
        <v>118.499</v>
      </c>
      <c r="G21" s="135">
        <v>100.6</v>
      </c>
      <c r="H21" s="135">
        <v>109.03099999999999</v>
      </c>
      <c r="I21" s="135">
        <v>111.40799999999999</v>
      </c>
      <c r="J21" s="135">
        <v>118.578</v>
      </c>
      <c r="K21" s="135">
        <v>118.30199999999999</v>
      </c>
      <c r="L21" s="135">
        <v>85</v>
      </c>
      <c r="M21" s="135">
        <v>100.5</v>
      </c>
      <c r="N21" s="135">
        <v>97</v>
      </c>
      <c r="O21" s="135">
        <v>93.3</v>
      </c>
      <c r="P21" s="135">
        <v>97.2</v>
      </c>
      <c r="Q21" s="135">
        <v>95</v>
      </c>
      <c r="R21" s="135">
        <v>90.6</v>
      </c>
      <c r="S21" s="135">
        <v>84.5</v>
      </c>
      <c r="T21" s="135">
        <v>84.40209999999999</v>
      </c>
      <c r="U21" s="135">
        <v>92.087099999999992</v>
      </c>
    </row>
    <row r="22" spans="1:21" x14ac:dyDescent="0.25">
      <c r="A22" s="144" t="s">
        <v>13</v>
      </c>
      <c r="B22" s="135">
        <v>81.825999999999993</v>
      </c>
      <c r="C22" s="135">
        <v>75.274000000000001</v>
      </c>
      <c r="D22" s="135">
        <v>84.146000000000001</v>
      </c>
      <c r="E22" s="135">
        <v>77.896000000000001</v>
      </c>
      <c r="F22" s="135">
        <v>77.746000000000009</v>
      </c>
      <c r="G22" s="135">
        <v>71.099999999999994</v>
      </c>
      <c r="H22" s="135">
        <v>57.975000000000001</v>
      </c>
      <c r="I22" s="135">
        <v>63.826999999999998</v>
      </c>
      <c r="J22" s="135">
        <v>62.05</v>
      </c>
      <c r="K22" s="135">
        <v>61.44</v>
      </c>
      <c r="L22" s="135">
        <v>57.9</v>
      </c>
      <c r="M22" s="135">
        <v>70.3</v>
      </c>
      <c r="N22" s="135">
        <v>64.7</v>
      </c>
      <c r="O22" s="135">
        <v>66.3</v>
      </c>
      <c r="P22" s="135">
        <v>64.400000000000006</v>
      </c>
      <c r="Q22" s="135">
        <v>56.8</v>
      </c>
      <c r="R22" s="135">
        <v>51.1</v>
      </c>
      <c r="S22" s="135">
        <v>50.4</v>
      </c>
      <c r="T22" s="135">
        <v>52.084500000000006</v>
      </c>
      <c r="U22" s="135">
        <v>64.866399999999999</v>
      </c>
    </row>
    <row r="23" spans="1:21" x14ac:dyDescent="0.25">
      <c r="A23" s="144" t="s">
        <v>14</v>
      </c>
      <c r="B23" s="135">
        <v>155.898</v>
      </c>
      <c r="C23" s="135">
        <v>175.06400000000002</v>
      </c>
      <c r="D23" s="135">
        <v>155.261</v>
      </c>
      <c r="E23" s="135">
        <v>183.17500000000001</v>
      </c>
      <c r="F23" s="135">
        <v>165.07599999999999</v>
      </c>
      <c r="G23" s="135">
        <v>154.19999999999999</v>
      </c>
      <c r="H23" s="135">
        <v>155.44300000000001</v>
      </c>
      <c r="I23" s="135">
        <v>150.53900000000002</v>
      </c>
      <c r="J23" s="135">
        <v>137.08800000000002</v>
      </c>
      <c r="K23" s="135">
        <v>147.126</v>
      </c>
      <c r="L23" s="135">
        <v>126.7</v>
      </c>
      <c r="M23" s="135">
        <v>144.19999999999999</v>
      </c>
      <c r="N23" s="135">
        <v>136.19999999999999</v>
      </c>
      <c r="O23" s="135">
        <v>130.5</v>
      </c>
      <c r="P23" s="135">
        <v>111.4</v>
      </c>
      <c r="Q23" s="135">
        <v>116.7</v>
      </c>
      <c r="R23" s="135">
        <v>106.5</v>
      </c>
      <c r="S23" s="135">
        <v>84.3</v>
      </c>
      <c r="T23" s="135">
        <v>84.100800000000007</v>
      </c>
      <c r="U23" s="135">
        <v>98.292699999999996</v>
      </c>
    </row>
    <row r="24" spans="1:21" x14ac:dyDescent="0.25">
      <c r="A24" s="144" t="s">
        <v>15</v>
      </c>
      <c r="B24" s="135">
        <v>180.429</v>
      </c>
      <c r="C24" s="135">
        <v>171.69400000000002</v>
      </c>
      <c r="D24" s="135">
        <v>145.517</v>
      </c>
      <c r="E24" s="135">
        <v>119.34700000000001</v>
      </c>
      <c r="F24" s="135">
        <v>101.06</v>
      </c>
      <c r="G24" s="135">
        <v>78.8</v>
      </c>
      <c r="H24" s="135">
        <v>65.358000000000004</v>
      </c>
      <c r="I24" s="135">
        <v>62.54</v>
      </c>
      <c r="J24" s="135">
        <v>60.902999999999999</v>
      </c>
      <c r="K24" s="135">
        <v>62.447000000000003</v>
      </c>
      <c r="L24" s="135">
        <v>59.8</v>
      </c>
      <c r="M24" s="135">
        <v>77.2</v>
      </c>
      <c r="N24" s="135">
        <v>73.8</v>
      </c>
      <c r="O24" s="135">
        <v>75.900000000000006</v>
      </c>
      <c r="P24" s="135">
        <v>65</v>
      </c>
      <c r="Q24" s="135">
        <v>65.3</v>
      </c>
      <c r="R24" s="135">
        <v>65.099999999999994</v>
      </c>
      <c r="S24" s="135">
        <v>54</v>
      </c>
      <c r="T24" s="135">
        <v>57.217799999999997</v>
      </c>
      <c r="U24" s="135">
        <v>53.526300000000006</v>
      </c>
    </row>
    <row r="25" spans="1:21" x14ac:dyDescent="0.25">
      <c r="A25" s="144" t="s">
        <v>16</v>
      </c>
      <c r="B25" s="135">
        <v>181.04300000000001</v>
      </c>
      <c r="C25" s="135">
        <v>156.636</v>
      </c>
      <c r="D25" s="135">
        <v>139.56300000000002</v>
      </c>
      <c r="E25" s="135">
        <v>140.232</v>
      </c>
      <c r="F25" s="135">
        <v>124.85299999999999</v>
      </c>
      <c r="G25" s="135">
        <v>122.2</v>
      </c>
      <c r="H25" s="135">
        <v>113.06700000000001</v>
      </c>
      <c r="I25" s="135">
        <v>118.82000000000001</v>
      </c>
      <c r="J25" s="135">
        <v>141.05199999999999</v>
      </c>
      <c r="K25" s="135">
        <v>143.32300000000001</v>
      </c>
      <c r="L25" s="135">
        <v>114.7</v>
      </c>
      <c r="M25" s="135">
        <v>143.19999999999999</v>
      </c>
      <c r="N25" s="135">
        <v>130.6</v>
      </c>
      <c r="O25" s="135">
        <v>118.1</v>
      </c>
      <c r="P25" s="135">
        <v>124.7</v>
      </c>
      <c r="Q25" s="135">
        <v>122.5</v>
      </c>
      <c r="R25" s="135">
        <v>120.8</v>
      </c>
      <c r="S25" s="135">
        <v>120.7</v>
      </c>
      <c r="T25" s="135">
        <v>114.5087</v>
      </c>
      <c r="U25" s="135">
        <v>142.41320000000002</v>
      </c>
    </row>
    <row r="26" spans="1:21" x14ac:dyDescent="0.25">
      <c r="A26" s="144" t="s">
        <v>17</v>
      </c>
      <c r="B26" s="135">
        <v>186.04900000000001</v>
      </c>
      <c r="C26" s="135">
        <v>186.46600000000001</v>
      </c>
      <c r="D26" s="135">
        <v>153.13900000000001</v>
      </c>
      <c r="E26" s="135">
        <v>154.93699999999998</v>
      </c>
      <c r="F26" s="135">
        <v>150.31199999999998</v>
      </c>
      <c r="G26" s="135">
        <v>138</v>
      </c>
      <c r="H26" s="135">
        <v>128.52799999999999</v>
      </c>
      <c r="I26" s="135">
        <v>115.62</v>
      </c>
      <c r="J26" s="135">
        <v>115.88499999999999</v>
      </c>
      <c r="K26" s="135">
        <v>111.52799999999999</v>
      </c>
      <c r="L26" s="135">
        <v>80.7</v>
      </c>
      <c r="M26" s="135">
        <v>92.6</v>
      </c>
      <c r="N26" s="135">
        <v>111.2</v>
      </c>
      <c r="O26" s="135">
        <v>97.1</v>
      </c>
      <c r="P26" s="135">
        <v>94</v>
      </c>
      <c r="Q26" s="135">
        <v>90.3</v>
      </c>
      <c r="R26" s="135">
        <v>89.4</v>
      </c>
      <c r="S26" s="135">
        <v>69.8</v>
      </c>
      <c r="T26" s="135">
        <v>81.05510000000001</v>
      </c>
      <c r="U26" s="135">
        <v>92.743799999999993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48.3</v>
      </c>
      <c r="O27" s="135">
        <v>37.799999999999997</v>
      </c>
      <c r="P27" s="135">
        <v>37.200000000000003</v>
      </c>
      <c r="Q27" s="135">
        <v>34.200000000000003</v>
      </c>
      <c r="R27" s="135">
        <v>33.299999999999997</v>
      </c>
      <c r="S27" s="135">
        <v>28.4</v>
      </c>
      <c r="T27" s="135">
        <v>27.636800000000001</v>
      </c>
      <c r="U27" s="135">
        <v>20.320799999999998</v>
      </c>
    </row>
    <row r="28" spans="1:21" ht="19.5" customHeight="1" x14ac:dyDescent="0.25">
      <c r="A28" s="2" t="s">
        <v>94</v>
      </c>
      <c r="B28" s="72">
        <v>784.95600000000002</v>
      </c>
      <c r="C28" s="72">
        <v>756.36500000000001</v>
      </c>
      <c r="D28" s="72">
        <v>689.05700000000002</v>
      </c>
      <c r="E28" s="72">
        <v>691.01099999999997</v>
      </c>
      <c r="F28" s="72">
        <v>634.41300000000001</v>
      </c>
      <c r="G28" s="72">
        <v>587.4</v>
      </c>
      <c r="H28" s="72">
        <v>547.34399999999994</v>
      </c>
      <c r="I28" s="72">
        <v>528.90499999999997</v>
      </c>
      <c r="J28" s="72">
        <v>554.04</v>
      </c>
      <c r="K28" s="72">
        <v>548.56200000000001</v>
      </c>
      <c r="L28" s="72">
        <v>517.5</v>
      </c>
      <c r="M28" s="72">
        <v>587.20000000000005</v>
      </c>
      <c r="N28" s="72">
        <v>555.1</v>
      </c>
      <c r="O28" s="72">
        <v>543.5</v>
      </c>
      <c r="P28" s="72">
        <v>546.20000000000005</v>
      </c>
      <c r="Q28" s="72">
        <v>553.1</v>
      </c>
      <c r="R28" s="72">
        <v>492.3</v>
      </c>
      <c r="S28" s="72">
        <v>461.8</v>
      </c>
      <c r="T28" s="72">
        <v>497.25959999999998</v>
      </c>
      <c r="U28" s="72">
        <v>525.69899999999996</v>
      </c>
    </row>
    <row r="29" spans="1:21" x14ac:dyDescent="0.25">
      <c r="A29" s="144" t="s">
        <v>19</v>
      </c>
      <c r="B29" s="135">
        <v>27.388999999999999</v>
      </c>
      <c r="C29" s="135">
        <v>28.732999999999997</v>
      </c>
      <c r="D29" s="135">
        <v>23.634999999999998</v>
      </c>
      <c r="E29" s="135">
        <v>30.506999999999998</v>
      </c>
      <c r="F29" s="135">
        <v>26.236000000000001</v>
      </c>
      <c r="G29" s="135">
        <v>23</v>
      </c>
      <c r="H29" s="135">
        <v>20.728000000000002</v>
      </c>
      <c r="I29" s="135">
        <v>20.088000000000001</v>
      </c>
      <c r="J29" s="135">
        <v>22.462</v>
      </c>
      <c r="K29" s="135">
        <v>21.724</v>
      </c>
      <c r="L29" s="135">
        <v>19.8</v>
      </c>
      <c r="M29" s="135">
        <v>19.600000000000001</v>
      </c>
      <c r="N29" s="135">
        <v>13.7</v>
      </c>
      <c r="O29" s="135">
        <v>16.600000000000001</v>
      </c>
      <c r="P29" s="135">
        <v>13.8</v>
      </c>
      <c r="Q29" s="135">
        <v>11.7</v>
      </c>
      <c r="R29" s="135">
        <v>10.9</v>
      </c>
      <c r="S29" s="135">
        <v>11.6</v>
      </c>
      <c r="T29" s="135">
        <v>11.3032</v>
      </c>
      <c r="U29" s="135">
        <v>8.5924000000000014</v>
      </c>
    </row>
    <row r="30" spans="1:21" x14ac:dyDescent="0.25">
      <c r="A30" s="144" t="s">
        <v>20</v>
      </c>
      <c r="B30" s="135">
        <v>34.173999999999999</v>
      </c>
      <c r="C30" s="135">
        <v>36.838000000000001</v>
      </c>
      <c r="D30" s="135">
        <v>24.303000000000001</v>
      </c>
      <c r="E30" s="135">
        <v>28.979000000000003</v>
      </c>
      <c r="F30" s="135">
        <v>25.356999999999999</v>
      </c>
      <c r="G30" s="135">
        <v>24.5</v>
      </c>
      <c r="H30" s="135">
        <v>21.422999999999998</v>
      </c>
      <c r="I30" s="135">
        <v>20.291</v>
      </c>
      <c r="J30" s="135">
        <v>18.491</v>
      </c>
      <c r="K30" s="135">
        <v>18.041</v>
      </c>
      <c r="L30" s="135">
        <v>20.2</v>
      </c>
      <c r="M30" s="135">
        <v>21.7</v>
      </c>
      <c r="N30" s="135">
        <v>22.8</v>
      </c>
      <c r="O30" s="135">
        <v>22.5</v>
      </c>
      <c r="P30" s="135">
        <v>19.600000000000001</v>
      </c>
      <c r="Q30" s="135">
        <v>21.4</v>
      </c>
      <c r="R30" s="135">
        <v>22.9</v>
      </c>
      <c r="S30" s="135">
        <v>16.8</v>
      </c>
      <c r="T30" s="135">
        <v>20.060499999999998</v>
      </c>
      <c r="U30" s="135">
        <v>14.5883</v>
      </c>
    </row>
    <row r="31" spans="1:21" x14ac:dyDescent="0.25">
      <c r="A31" s="144" t="s">
        <v>21</v>
      </c>
      <c r="B31" s="135">
        <v>70.506</v>
      </c>
      <c r="C31" s="135">
        <v>68.455999999999989</v>
      </c>
      <c r="D31" s="135">
        <v>63.822000000000003</v>
      </c>
      <c r="E31" s="135">
        <v>57.661000000000001</v>
      </c>
      <c r="F31" s="135">
        <v>51.429999999999993</v>
      </c>
      <c r="G31" s="135">
        <v>45.6</v>
      </c>
      <c r="H31" s="135">
        <v>33.747</v>
      </c>
      <c r="I31" s="135">
        <v>32.950000000000003</v>
      </c>
      <c r="J31" s="135">
        <v>31.988</v>
      </c>
      <c r="K31" s="135">
        <v>32.820999999999998</v>
      </c>
      <c r="L31" s="135">
        <v>32.5</v>
      </c>
      <c r="M31" s="135">
        <v>28.9</v>
      </c>
      <c r="N31" s="135">
        <v>34.4</v>
      </c>
      <c r="O31" s="135">
        <v>34.200000000000003</v>
      </c>
      <c r="P31" s="135">
        <v>33.799999999999997</v>
      </c>
      <c r="Q31" s="135">
        <v>31.1</v>
      </c>
      <c r="R31" s="135">
        <v>32.5</v>
      </c>
      <c r="S31" s="135">
        <v>24.3</v>
      </c>
      <c r="T31" s="135">
        <v>26.490400000000001</v>
      </c>
      <c r="U31" s="135">
        <v>25.618099999999998</v>
      </c>
    </row>
    <row r="32" spans="1:21" x14ac:dyDescent="0.25">
      <c r="A32" s="16" t="s">
        <v>63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0.10300000000000001</v>
      </c>
      <c r="C33" s="135">
        <v>0.13</v>
      </c>
      <c r="D33" s="135">
        <v>0.121</v>
      </c>
      <c r="E33" s="135">
        <v>0.192</v>
      </c>
      <c r="F33" s="135">
        <v>0.19</v>
      </c>
      <c r="G33" s="135">
        <v>0.1</v>
      </c>
      <c r="H33" s="135">
        <v>8.8999999999999996E-2</v>
      </c>
      <c r="I33" s="135">
        <v>0.10400000000000001</v>
      </c>
      <c r="J33" s="135">
        <v>9.0999999999999998E-2</v>
      </c>
      <c r="K33" s="135">
        <v>0.09</v>
      </c>
      <c r="L33" s="135">
        <v>0.1</v>
      </c>
      <c r="M33" s="135">
        <v>0.1</v>
      </c>
      <c r="N33" s="135">
        <v>0.1</v>
      </c>
      <c r="O33" s="135">
        <v>0.1</v>
      </c>
      <c r="P33" s="135">
        <v>0.1</v>
      </c>
      <c r="Q33" s="135">
        <v>0.1</v>
      </c>
      <c r="R33" s="135">
        <v>0.1</v>
      </c>
      <c r="S33" s="135">
        <v>0.1</v>
      </c>
      <c r="T33" s="135">
        <v>7.3200000000000001E-2</v>
      </c>
      <c r="U33" s="135">
        <v>9.6299999999999997E-2</v>
      </c>
    </row>
    <row r="34" spans="1:21" ht="19.5" x14ac:dyDescent="0.25">
      <c r="A34" s="7" t="s">
        <v>128</v>
      </c>
      <c r="B34" s="135">
        <v>70.403000000000006</v>
      </c>
      <c r="C34" s="135">
        <v>68.325999999999993</v>
      </c>
      <c r="D34" s="135">
        <v>63.701000000000001</v>
      </c>
      <c r="E34" s="135">
        <v>57.469000000000001</v>
      </c>
      <c r="F34" s="135">
        <v>51.239999999999995</v>
      </c>
      <c r="G34" s="135">
        <v>45.5</v>
      </c>
      <c r="H34" s="135">
        <f>H31-H33</f>
        <v>33.658000000000001</v>
      </c>
      <c r="I34" s="135">
        <v>29.897000000000002</v>
      </c>
      <c r="J34" s="135">
        <v>28.892000000000003</v>
      </c>
      <c r="K34" s="135">
        <v>32.731000000000002</v>
      </c>
      <c r="L34" s="135">
        <v>32.4</v>
      </c>
      <c r="M34" s="135">
        <v>28.8</v>
      </c>
      <c r="N34" s="135">
        <v>34.299999999999997</v>
      </c>
      <c r="O34" s="135">
        <v>34.1</v>
      </c>
      <c r="P34" s="135">
        <v>33.700000000000003</v>
      </c>
      <c r="Q34" s="135">
        <v>31</v>
      </c>
      <c r="R34" s="135">
        <v>32.4</v>
      </c>
      <c r="S34" s="135">
        <v>24.2</v>
      </c>
      <c r="T34" s="135">
        <v>26.417200000000001</v>
      </c>
      <c r="U34" s="135">
        <v>25.521799999999999</v>
      </c>
    </row>
    <row r="35" spans="1:21" x14ac:dyDescent="0.25">
      <c r="A35" s="144" t="s">
        <v>24</v>
      </c>
      <c r="B35" s="135">
        <v>134.352</v>
      </c>
      <c r="C35" s="135">
        <v>128.68699999999998</v>
      </c>
      <c r="D35" s="135">
        <v>115.49300000000001</v>
      </c>
      <c r="E35" s="135">
        <v>106.626</v>
      </c>
      <c r="F35" s="135">
        <v>87.902999999999992</v>
      </c>
      <c r="G35" s="135">
        <v>81.400000000000006</v>
      </c>
      <c r="H35" s="135">
        <v>61.144000000000005</v>
      </c>
      <c r="I35" s="135">
        <v>59.667999999999992</v>
      </c>
      <c r="J35" s="135">
        <v>59.830999999999996</v>
      </c>
      <c r="K35" s="135">
        <v>56.597999999999999</v>
      </c>
      <c r="L35" s="135">
        <v>48.7</v>
      </c>
      <c r="M35" s="135">
        <v>56.6</v>
      </c>
      <c r="N35" s="135">
        <v>54.8</v>
      </c>
      <c r="O35" s="135">
        <v>55.2</v>
      </c>
      <c r="P35" s="135">
        <v>48.5</v>
      </c>
      <c r="Q35" s="135">
        <v>52.6</v>
      </c>
      <c r="R35" s="135">
        <v>56.7</v>
      </c>
      <c r="S35" s="135">
        <v>54.3</v>
      </c>
      <c r="T35" s="135">
        <v>52.221799999999995</v>
      </c>
      <c r="U35" s="135">
        <v>52.159500000000001</v>
      </c>
    </row>
    <row r="36" spans="1:21" x14ac:dyDescent="0.25">
      <c r="A36" s="144" t="s">
        <v>25</v>
      </c>
      <c r="B36" s="135">
        <v>62.642999999999994</v>
      </c>
      <c r="C36" s="135">
        <v>53.347000000000001</v>
      </c>
      <c r="D36" s="135">
        <v>49.951999999999998</v>
      </c>
      <c r="E36" s="135">
        <v>61.808000000000007</v>
      </c>
      <c r="F36" s="135">
        <v>50.893000000000001</v>
      </c>
      <c r="G36" s="135">
        <v>48.8</v>
      </c>
      <c r="H36" s="135">
        <v>51.419000000000004</v>
      </c>
      <c r="I36" s="135">
        <v>48.073999999999998</v>
      </c>
      <c r="J36" s="135">
        <v>51.794000000000004</v>
      </c>
      <c r="K36" s="135">
        <v>56.827999999999996</v>
      </c>
      <c r="L36" s="135">
        <v>67.099999999999994</v>
      </c>
      <c r="M36" s="135">
        <v>66.2</v>
      </c>
      <c r="N36" s="135">
        <v>60.4</v>
      </c>
      <c r="O36" s="135">
        <v>62.6</v>
      </c>
      <c r="P36" s="135">
        <v>65.2</v>
      </c>
      <c r="Q36" s="135">
        <v>64</v>
      </c>
      <c r="R36" s="135">
        <v>67.8</v>
      </c>
      <c r="S36" s="135">
        <v>66.400000000000006</v>
      </c>
      <c r="T36" s="135">
        <v>70.009299999999996</v>
      </c>
      <c r="U36" s="135">
        <v>75.950800000000001</v>
      </c>
    </row>
    <row r="37" spans="1:21" x14ac:dyDescent="0.25">
      <c r="A37" s="144" t="s">
        <v>505</v>
      </c>
      <c r="B37" s="135">
        <v>254.14099999999999</v>
      </c>
      <c r="C37" s="135">
        <v>242.56100000000001</v>
      </c>
      <c r="D37" s="135">
        <v>240.44699999999997</v>
      </c>
      <c r="E37" s="135">
        <v>249.14000000000001</v>
      </c>
      <c r="F37" s="135">
        <v>244.89400000000001</v>
      </c>
      <c r="G37" s="135">
        <v>238.8</v>
      </c>
      <c r="H37" s="135">
        <v>247.37399999999997</v>
      </c>
      <c r="I37" s="135">
        <v>238.52100000000002</v>
      </c>
      <c r="J37" s="135">
        <v>258.346</v>
      </c>
      <c r="K37" s="135">
        <v>256.214</v>
      </c>
      <c r="L37" s="135">
        <v>225.8</v>
      </c>
      <c r="M37" s="135">
        <v>279.2</v>
      </c>
      <c r="N37" s="135">
        <v>260.8</v>
      </c>
      <c r="O37" s="135">
        <v>246.1</v>
      </c>
      <c r="P37" s="135">
        <v>254.3</v>
      </c>
      <c r="Q37" s="135">
        <v>244.7</v>
      </c>
      <c r="R37" s="135">
        <v>170.4</v>
      </c>
      <c r="S37" s="135">
        <v>173.2</v>
      </c>
      <c r="T37" s="135">
        <v>175.5111</v>
      </c>
      <c r="U37" s="135">
        <v>199.75659999999999</v>
      </c>
    </row>
    <row r="38" spans="1:21" x14ac:dyDescent="0.25">
      <c r="A38" s="144" t="s">
        <v>27</v>
      </c>
      <c r="B38" s="135">
        <v>4.3330000000000002</v>
      </c>
      <c r="C38" s="135">
        <v>3.1320000000000001</v>
      </c>
      <c r="D38" s="135">
        <v>2.9699999999999998</v>
      </c>
      <c r="E38" s="135">
        <v>2.8820000000000001</v>
      </c>
      <c r="F38" s="135">
        <v>2.6520000000000001</v>
      </c>
      <c r="G38" s="135">
        <v>1.9</v>
      </c>
      <c r="H38" s="135">
        <v>1.6260000000000001</v>
      </c>
      <c r="I38" s="135">
        <v>1.607</v>
      </c>
      <c r="J38" s="135">
        <v>1.395</v>
      </c>
      <c r="K38" s="135">
        <v>0.94600000000000006</v>
      </c>
      <c r="L38" s="135">
        <v>0.9</v>
      </c>
      <c r="M38" s="135">
        <v>0.6</v>
      </c>
      <c r="N38" s="135">
        <v>0.3</v>
      </c>
      <c r="O38" s="135">
        <v>0.5</v>
      </c>
      <c r="P38" s="135">
        <v>0.4</v>
      </c>
      <c r="Q38" s="135">
        <v>0.4</v>
      </c>
      <c r="R38" s="135">
        <v>0.4</v>
      </c>
      <c r="S38" s="135">
        <v>0.3</v>
      </c>
      <c r="T38" s="135">
        <v>0.48550000000000004</v>
      </c>
      <c r="U38" s="135">
        <v>0.49320000000000003</v>
      </c>
    </row>
    <row r="39" spans="1:21" x14ac:dyDescent="0.25">
      <c r="A39" s="144" t="s">
        <v>28</v>
      </c>
      <c r="B39" s="135">
        <v>92.710000000000008</v>
      </c>
      <c r="C39" s="135">
        <v>95.433999999999997</v>
      </c>
      <c r="D39" s="135">
        <v>89.194000000000003</v>
      </c>
      <c r="E39" s="135">
        <v>82.534999999999997</v>
      </c>
      <c r="F39" s="135">
        <v>80.641999999999996</v>
      </c>
      <c r="G39" s="135">
        <v>76.8</v>
      </c>
      <c r="H39" s="135">
        <v>72.869</v>
      </c>
      <c r="I39" s="135">
        <v>71.337000000000003</v>
      </c>
      <c r="J39" s="135">
        <v>67.335999999999999</v>
      </c>
      <c r="K39" s="135">
        <v>63.645000000000003</v>
      </c>
      <c r="L39" s="135">
        <v>65.8</v>
      </c>
      <c r="M39" s="135">
        <v>70.7</v>
      </c>
      <c r="N39" s="135">
        <v>70.400000000000006</v>
      </c>
      <c r="O39" s="135">
        <v>68.099999999999994</v>
      </c>
      <c r="P39" s="135">
        <v>74.5</v>
      </c>
      <c r="Q39" s="135">
        <v>90.8</v>
      </c>
      <c r="R39" s="135">
        <v>96.9</v>
      </c>
      <c r="S39" s="135">
        <v>85</v>
      </c>
      <c r="T39" s="135">
        <v>109.5461</v>
      </c>
      <c r="U39" s="135">
        <v>114.6763</v>
      </c>
    </row>
    <row r="40" spans="1:21" x14ac:dyDescent="0.25">
      <c r="A40" s="144" t="s">
        <v>29</v>
      </c>
      <c r="B40" s="135">
        <v>104.70899999999999</v>
      </c>
      <c r="C40" s="135">
        <v>99.176000000000002</v>
      </c>
      <c r="D40" s="135">
        <v>79.24199999999999</v>
      </c>
      <c r="E40" s="135">
        <v>70.872</v>
      </c>
      <c r="F40" s="135">
        <v>64.405999999999992</v>
      </c>
      <c r="G40" s="135">
        <v>46.6</v>
      </c>
      <c r="H40" s="135">
        <v>37.015000000000001</v>
      </c>
      <c r="I40" s="135">
        <v>36.369</v>
      </c>
      <c r="J40" s="135">
        <v>42.397000000000006</v>
      </c>
      <c r="K40" s="135">
        <v>41.744999999999997</v>
      </c>
      <c r="L40" s="135">
        <v>36.700000000000003</v>
      </c>
      <c r="M40" s="135">
        <v>43.7</v>
      </c>
      <c r="N40" s="135">
        <v>37.4</v>
      </c>
      <c r="O40" s="135">
        <v>37.700000000000003</v>
      </c>
      <c r="P40" s="135">
        <v>35.9</v>
      </c>
      <c r="Q40" s="135">
        <v>36.299999999999997</v>
      </c>
      <c r="R40" s="135">
        <v>33.9</v>
      </c>
      <c r="S40" s="135">
        <v>29.9</v>
      </c>
      <c r="T40" s="135">
        <v>31.631799999999998</v>
      </c>
      <c r="U40" s="135">
        <v>33.863700000000001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185</v>
      </c>
      <c r="B42" s="72">
        <v>1254.165</v>
      </c>
      <c r="C42" s="72">
        <v>1400.3530000000001</v>
      </c>
      <c r="D42" s="72">
        <v>1445.7939999999999</v>
      </c>
      <c r="E42" s="72">
        <v>1554.4289999999999</v>
      </c>
      <c r="F42" s="72">
        <v>1594.1109999999999</v>
      </c>
      <c r="G42" s="72">
        <v>1711.9</v>
      </c>
      <c r="H42" s="72">
        <f>SUM(H43:H49)</f>
        <v>1804.85</v>
      </c>
      <c r="I42" s="72">
        <v>1801.759</v>
      </c>
      <c r="J42" s="72">
        <v>2399.41</v>
      </c>
      <c r="K42" s="72">
        <v>2462.4409999999998</v>
      </c>
      <c r="L42" s="72">
        <v>2445</v>
      </c>
      <c r="M42" s="72">
        <v>2901</v>
      </c>
      <c r="N42" s="72">
        <v>2933.5</v>
      </c>
      <c r="O42" s="72">
        <v>2784</v>
      </c>
      <c r="P42" s="72">
        <v>3087.6</v>
      </c>
      <c r="Q42" s="72">
        <v>3339</v>
      </c>
      <c r="R42" s="72">
        <v>3339.6</v>
      </c>
      <c r="S42" s="72">
        <v>3747.8</v>
      </c>
      <c r="T42" s="72">
        <v>3807.279</v>
      </c>
      <c r="U42" s="72">
        <v>4002.4894999999997</v>
      </c>
    </row>
    <row r="43" spans="1:21" x14ac:dyDescent="0.25">
      <c r="A43" s="144" t="s">
        <v>31</v>
      </c>
      <c r="B43" s="135">
        <v>46.839999999999996</v>
      </c>
      <c r="C43" s="135">
        <v>37.509</v>
      </c>
      <c r="D43" s="135">
        <v>41.402999999999999</v>
      </c>
      <c r="E43" s="135">
        <v>54.698</v>
      </c>
      <c r="F43" s="135">
        <v>41.527000000000001</v>
      </c>
      <c r="G43" s="135">
        <v>63.8</v>
      </c>
      <c r="H43" s="135">
        <v>54.358000000000004</v>
      </c>
      <c r="I43" s="135">
        <v>80.602999999999994</v>
      </c>
      <c r="J43" s="135">
        <v>77.317999999999998</v>
      </c>
      <c r="K43" s="135">
        <v>83.233000000000004</v>
      </c>
      <c r="L43" s="135">
        <v>79.5</v>
      </c>
      <c r="M43" s="135">
        <v>49</v>
      </c>
      <c r="N43" s="135">
        <v>62</v>
      </c>
      <c r="O43" s="135">
        <v>56.7</v>
      </c>
      <c r="P43" s="135">
        <v>55.4</v>
      </c>
      <c r="Q43" s="135">
        <v>54.3</v>
      </c>
      <c r="R43" s="135">
        <v>57.2</v>
      </c>
      <c r="S43" s="135">
        <v>57.8</v>
      </c>
      <c r="T43" s="135">
        <v>60.649800000000006</v>
      </c>
      <c r="U43" s="135">
        <v>54.652700000000003</v>
      </c>
    </row>
    <row r="44" spans="1:21" x14ac:dyDescent="0.25">
      <c r="A44" s="144" t="s">
        <v>32</v>
      </c>
      <c r="B44" s="135">
        <v>12.05</v>
      </c>
      <c r="C44" s="135">
        <v>11.942</v>
      </c>
      <c r="D44" s="135">
        <v>12.756</v>
      </c>
      <c r="E44" s="135">
        <v>13.213999999999999</v>
      </c>
      <c r="F44" s="135">
        <v>14.319999999999999</v>
      </c>
      <c r="G44" s="135">
        <v>15.7</v>
      </c>
      <c r="H44" s="135">
        <v>15.455000000000002</v>
      </c>
      <c r="I44" s="135">
        <v>22.72</v>
      </c>
      <c r="J44" s="135">
        <v>18.7</v>
      </c>
      <c r="K44" s="135">
        <v>20.861000000000001</v>
      </c>
      <c r="L44" s="135">
        <v>16.600000000000001</v>
      </c>
      <c r="M44" s="135">
        <v>26.3</v>
      </c>
      <c r="N44" s="135">
        <v>17.5</v>
      </c>
      <c r="O44" s="135">
        <v>17.2</v>
      </c>
      <c r="P44" s="135">
        <v>14.4</v>
      </c>
      <c r="Q44" s="135">
        <v>14.4</v>
      </c>
      <c r="R44" s="135">
        <v>12.6</v>
      </c>
      <c r="S44" s="135">
        <v>14.1</v>
      </c>
      <c r="T44" s="135">
        <v>11.920500000000001</v>
      </c>
      <c r="U44" s="135">
        <v>14.300599999999999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185.1</v>
      </c>
      <c r="Q45" s="135">
        <v>189.9</v>
      </c>
      <c r="R45" s="135">
        <v>181.7</v>
      </c>
      <c r="S45" s="135">
        <v>173</v>
      </c>
      <c r="T45" s="135">
        <v>164.8306</v>
      </c>
      <c r="U45" s="135">
        <v>170.7354</v>
      </c>
    </row>
    <row r="46" spans="1:21" x14ac:dyDescent="0.25">
      <c r="A46" s="144" t="s">
        <v>34</v>
      </c>
      <c r="B46" s="135">
        <v>449.863</v>
      </c>
      <c r="C46" s="135">
        <v>409.19200000000001</v>
      </c>
      <c r="D46" s="135">
        <v>392.30200000000002</v>
      </c>
      <c r="E46" s="135">
        <v>353.44799999999998</v>
      </c>
      <c r="F46" s="135">
        <v>418.60900000000004</v>
      </c>
      <c r="G46" s="135">
        <v>436.5</v>
      </c>
      <c r="H46" s="135">
        <v>506.11499999999995</v>
      </c>
      <c r="I46" s="135">
        <v>465.66199999999998</v>
      </c>
      <c r="J46" s="135">
        <v>590.89499999999998</v>
      </c>
      <c r="K46" s="135">
        <v>627.26400000000001</v>
      </c>
      <c r="L46" s="135">
        <v>609.5</v>
      </c>
      <c r="M46" s="135">
        <v>684.1</v>
      </c>
      <c r="N46" s="135">
        <v>659.1</v>
      </c>
      <c r="O46" s="135">
        <v>610.29999999999995</v>
      </c>
      <c r="P46" s="135">
        <v>641.6</v>
      </c>
      <c r="Q46" s="135">
        <v>730.5</v>
      </c>
      <c r="R46" s="135">
        <v>732.7</v>
      </c>
      <c r="S46" s="135">
        <v>754.1</v>
      </c>
      <c r="T46" s="135">
        <v>753.29570000000001</v>
      </c>
      <c r="U46" s="135">
        <v>805.28370000000007</v>
      </c>
    </row>
    <row r="47" spans="1:21" x14ac:dyDescent="0.25">
      <c r="A47" s="144" t="s">
        <v>35</v>
      </c>
      <c r="B47" s="135">
        <v>186.803</v>
      </c>
      <c r="C47" s="135">
        <v>239.01799999999997</v>
      </c>
      <c r="D47" s="135">
        <v>236.23699999999999</v>
      </c>
      <c r="E47" s="135">
        <v>240.54599999999999</v>
      </c>
      <c r="F47" s="135">
        <v>252.85599999999999</v>
      </c>
      <c r="G47" s="135">
        <v>312</v>
      </c>
      <c r="H47" s="135">
        <v>348.54200000000003</v>
      </c>
      <c r="I47" s="135">
        <v>365.57399999999996</v>
      </c>
      <c r="J47" s="135">
        <v>465.495</v>
      </c>
      <c r="K47" s="135">
        <v>572.03599999999994</v>
      </c>
      <c r="L47" s="135">
        <v>572.79999999999995</v>
      </c>
      <c r="M47" s="135">
        <v>736</v>
      </c>
      <c r="N47" s="135">
        <v>763</v>
      </c>
      <c r="O47" s="135">
        <v>778.2</v>
      </c>
      <c r="P47" s="135">
        <v>768.9</v>
      </c>
      <c r="Q47" s="135">
        <v>812.3</v>
      </c>
      <c r="R47" s="135">
        <v>825.9</v>
      </c>
      <c r="S47" s="135">
        <v>1067.4000000000001</v>
      </c>
      <c r="T47" s="135">
        <v>1290.2486000000001</v>
      </c>
      <c r="U47" s="135">
        <v>1362.4102</v>
      </c>
    </row>
    <row r="48" spans="1:21" x14ac:dyDescent="0.25">
      <c r="A48" s="144" t="s">
        <v>36</v>
      </c>
      <c r="B48" s="135">
        <v>257.30900000000003</v>
      </c>
      <c r="C48" s="135">
        <v>326.57100000000003</v>
      </c>
      <c r="D48" s="135">
        <v>337.16399999999999</v>
      </c>
      <c r="E48" s="135">
        <v>386.22699999999998</v>
      </c>
      <c r="F48" s="135">
        <v>454.72500000000002</v>
      </c>
      <c r="G48" s="135">
        <v>492.8</v>
      </c>
      <c r="H48" s="135">
        <v>496.57600000000002</v>
      </c>
      <c r="I48" s="135">
        <v>531.702</v>
      </c>
      <c r="J48" s="135">
        <v>732.92399999999998</v>
      </c>
      <c r="K48" s="135">
        <v>728.024</v>
      </c>
      <c r="L48" s="135">
        <v>728.4</v>
      </c>
      <c r="M48" s="135">
        <v>837.7</v>
      </c>
      <c r="N48" s="135">
        <v>826.4</v>
      </c>
      <c r="O48" s="135">
        <v>798.2</v>
      </c>
      <c r="P48" s="135">
        <v>816.9</v>
      </c>
      <c r="Q48" s="135">
        <v>913.4</v>
      </c>
      <c r="R48" s="135">
        <v>943.2</v>
      </c>
      <c r="S48" s="135">
        <v>1079.3</v>
      </c>
      <c r="T48" s="135">
        <v>1000.0938</v>
      </c>
      <c r="U48" s="135">
        <v>1015.7382</v>
      </c>
    </row>
    <row r="49" spans="1:21" x14ac:dyDescent="0.25">
      <c r="A49" s="144" t="s">
        <v>37</v>
      </c>
      <c r="B49" s="135">
        <v>301.3</v>
      </c>
      <c r="C49" s="135">
        <v>376.12099999999998</v>
      </c>
      <c r="D49" s="135">
        <v>425.93199999999996</v>
      </c>
      <c r="E49" s="135">
        <v>506.29599999999999</v>
      </c>
      <c r="F49" s="135">
        <v>412.07399999999996</v>
      </c>
      <c r="G49" s="135">
        <v>391</v>
      </c>
      <c r="H49" s="135">
        <v>383.80399999999997</v>
      </c>
      <c r="I49" s="135">
        <v>335.49799999999999</v>
      </c>
      <c r="J49" s="135">
        <v>514.07799999999997</v>
      </c>
      <c r="K49" s="135">
        <v>431.02299999999997</v>
      </c>
      <c r="L49" s="135">
        <v>438.2</v>
      </c>
      <c r="M49" s="135">
        <v>567.79999999999995</v>
      </c>
      <c r="N49" s="135">
        <v>605.6</v>
      </c>
      <c r="O49" s="135">
        <v>523.4</v>
      </c>
      <c r="P49" s="135">
        <v>600.29999999999995</v>
      </c>
      <c r="Q49" s="135">
        <v>620.29999999999995</v>
      </c>
      <c r="R49" s="135">
        <v>582.1</v>
      </c>
      <c r="S49" s="135">
        <v>597.20000000000005</v>
      </c>
      <c r="T49" s="135">
        <v>521.73249999999996</v>
      </c>
      <c r="U49" s="135">
        <v>574.97640000000001</v>
      </c>
    </row>
    <row r="50" spans="1:21" ht="13.5" customHeight="1" x14ac:dyDescent="0.25">
      <c r="A50" s="144" t="s">
        <v>38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>
        <v>5</v>
      </c>
      <c r="Q50" s="135">
        <v>3.9</v>
      </c>
      <c r="R50" s="135">
        <v>4.0999999999999996</v>
      </c>
      <c r="S50" s="135">
        <v>4.9000000000000004</v>
      </c>
      <c r="T50" s="135">
        <v>4.5073999999999996</v>
      </c>
      <c r="U50" s="135">
        <v>4.3924000000000003</v>
      </c>
    </row>
    <row r="51" spans="1:21" ht="18" x14ac:dyDescent="0.25">
      <c r="A51" s="2" t="s">
        <v>89</v>
      </c>
      <c r="B51" s="72">
        <v>711.89499999999998</v>
      </c>
      <c r="C51" s="72">
        <v>908.62400000000002</v>
      </c>
      <c r="D51" s="72">
        <v>962.80399999999997</v>
      </c>
      <c r="E51" s="72">
        <v>1254.798</v>
      </c>
      <c r="F51" s="72">
        <v>1258.01</v>
      </c>
      <c r="G51" s="72">
        <v>1325.1</v>
      </c>
      <c r="H51" s="72">
        <f>SUM(H52:H58)</f>
        <v>1297.0239999999999</v>
      </c>
      <c r="I51" s="72">
        <v>1328.076</v>
      </c>
      <c r="J51" s="72">
        <v>1461.444</v>
      </c>
      <c r="K51" s="72">
        <v>1535.1190000000001</v>
      </c>
      <c r="L51" s="72">
        <v>1632.6</v>
      </c>
      <c r="M51" s="72">
        <v>1740</v>
      </c>
      <c r="N51" s="72">
        <v>1891.2</v>
      </c>
      <c r="O51" s="72">
        <v>2017.9</v>
      </c>
      <c r="P51" s="72">
        <v>2099.9</v>
      </c>
      <c r="Q51" s="72">
        <v>2193.6999999999998</v>
      </c>
      <c r="R51" s="72">
        <v>2277.9</v>
      </c>
      <c r="S51" s="72">
        <v>2447.6</v>
      </c>
      <c r="T51" s="72">
        <v>2405.0801999999999</v>
      </c>
      <c r="U51" s="72">
        <v>2442.5870999999997</v>
      </c>
    </row>
    <row r="52" spans="1:21" x14ac:dyDescent="0.25">
      <c r="A52" s="144" t="s">
        <v>39</v>
      </c>
      <c r="B52" s="135">
        <v>311.12399999999997</v>
      </c>
      <c r="C52" s="135">
        <v>453.55799999999999</v>
      </c>
      <c r="D52" s="135">
        <v>496.09100000000001</v>
      </c>
      <c r="E52" s="135">
        <v>675.24900000000002</v>
      </c>
      <c r="F52" s="135">
        <v>700.97199999999998</v>
      </c>
      <c r="G52" s="135">
        <v>786.5</v>
      </c>
      <c r="H52" s="135">
        <v>783.54099999999994</v>
      </c>
      <c r="I52" s="135">
        <v>798.54600000000005</v>
      </c>
      <c r="J52" s="135">
        <v>880.98700000000008</v>
      </c>
      <c r="K52" s="135">
        <v>914.87999999999988</v>
      </c>
      <c r="L52" s="135">
        <v>973.6</v>
      </c>
      <c r="M52" s="135">
        <v>1004.5</v>
      </c>
      <c r="N52" s="135">
        <v>1063.5</v>
      </c>
      <c r="O52" s="135">
        <v>1124.4000000000001</v>
      </c>
      <c r="P52" s="135">
        <v>1301.2</v>
      </c>
      <c r="Q52" s="135">
        <v>1340.8</v>
      </c>
      <c r="R52" s="135">
        <v>1442.8</v>
      </c>
      <c r="S52" s="135">
        <v>1451.7</v>
      </c>
      <c r="T52" s="135">
        <v>1438.4559999999999</v>
      </c>
      <c r="U52" s="135">
        <v>1432.1008999999999</v>
      </c>
    </row>
    <row r="53" spans="1:21" x14ac:dyDescent="0.25">
      <c r="A53" s="144" t="s">
        <v>40</v>
      </c>
      <c r="B53" s="135">
        <v>3.0840000000000001</v>
      </c>
      <c r="C53" s="135">
        <v>3.282</v>
      </c>
      <c r="D53" s="135">
        <v>3.6020000000000003</v>
      </c>
      <c r="E53" s="135">
        <v>5.8209999999999997</v>
      </c>
      <c r="F53" s="135">
        <v>6.3979999999999997</v>
      </c>
      <c r="G53" s="135">
        <v>3.9</v>
      </c>
      <c r="H53" s="135">
        <v>3.3220000000000001</v>
      </c>
      <c r="I53" s="135">
        <v>1.542</v>
      </c>
      <c r="J53" s="135">
        <v>1.643</v>
      </c>
      <c r="K53" s="135">
        <v>2.0059999999999998</v>
      </c>
      <c r="L53" s="135">
        <v>1.8</v>
      </c>
      <c r="M53" s="135">
        <v>4.5</v>
      </c>
      <c r="N53" s="135">
        <v>6.5</v>
      </c>
      <c r="O53" s="135">
        <v>3.4</v>
      </c>
      <c r="P53" s="135">
        <v>6.4</v>
      </c>
      <c r="Q53" s="135">
        <v>7.8</v>
      </c>
      <c r="R53" s="135">
        <v>7.8</v>
      </c>
      <c r="S53" s="135">
        <v>2.8</v>
      </c>
      <c r="T53" s="135">
        <v>3.8512999999999997</v>
      </c>
      <c r="U53" s="135">
        <v>5.4624000000000006</v>
      </c>
    </row>
    <row r="54" spans="1:21" ht="19.5" x14ac:dyDescent="0.25">
      <c r="A54" s="144" t="s">
        <v>41</v>
      </c>
      <c r="B54" s="135">
        <v>167.84700000000001</v>
      </c>
      <c r="C54" s="135">
        <v>225.31</v>
      </c>
      <c r="D54" s="135">
        <v>235.51300000000001</v>
      </c>
      <c r="E54" s="135">
        <v>346.55399999999997</v>
      </c>
      <c r="F54" s="135">
        <v>294.214</v>
      </c>
      <c r="G54" s="135">
        <v>277.8</v>
      </c>
      <c r="H54" s="135">
        <v>274.41999999999996</v>
      </c>
      <c r="I54" s="135">
        <v>274.81900000000002</v>
      </c>
      <c r="J54" s="135">
        <v>286.44200000000001</v>
      </c>
      <c r="K54" s="135">
        <v>296.34699999999998</v>
      </c>
      <c r="L54" s="135">
        <v>315</v>
      </c>
      <c r="M54" s="135">
        <v>316</v>
      </c>
      <c r="N54" s="135">
        <v>316.10000000000002</v>
      </c>
      <c r="O54" s="135">
        <v>307.3</v>
      </c>
      <c r="P54" s="135">
        <v>305</v>
      </c>
      <c r="Q54" s="135">
        <v>357.5</v>
      </c>
      <c r="R54" s="135">
        <v>380.2</v>
      </c>
      <c r="S54" s="135">
        <v>498.9</v>
      </c>
      <c r="T54" s="135">
        <v>470.36099999999999</v>
      </c>
      <c r="U54" s="135">
        <v>404.42809999999997</v>
      </c>
    </row>
    <row r="55" spans="1:21" ht="19.5" x14ac:dyDescent="0.25">
      <c r="A55" s="144" t="s">
        <v>42</v>
      </c>
      <c r="B55" s="135">
        <v>44.451000000000001</v>
      </c>
      <c r="C55" s="135">
        <v>44.636000000000003</v>
      </c>
      <c r="D55" s="135">
        <v>59.284000000000006</v>
      </c>
      <c r="E55" s="135">
        <v>52.736000000000004</v>
      </c>
      <c r="F55" s="135">
        <v>63.839999999999996</v>
      </c>
      <c r="G55" s="135">
        <v>58.8</v>
      </c>
      <c r="H55" s="135">
        <v>57.454999999999998</v>
      </c>
      <c r="I55" s="135">
        <v>59.198999999999998</v>
      </c>
      <c r="J55" s="135">
        <v>50.707000000000001</v>
      </c>
      <c r="K55" s="135">
        <v>60.974000000000004</v>
      </c>
      <c r="L55" s="135">
        <v>56.3</v>
      </c>
      <c r="M55" s="135">
        <v>64.099999999999994</v>
      </c>
      <c r="N55" s="135">
        <v>64.099999999999994</v>
      </c>
      <c r="O55" s="135">
        <v>59.8</v>
      </c>
      <c r="P55" s="135">
        <v>62.8</v>
      </c>
      <c r="Q55" s="135">
        <v>69.099999999999994</v>
      </c>
      <c r="R55" s="135">
        <v>80.7</v>
      </c>
      <c r="S55" s="135">
        <v>79.3</v>
      </c>
      <c r="T55" s="135">
        <v>77.203699999999998</v>
      </c>
      <c r="U55" s="135">
        <v>73.343800000000002</v>
      </c>
    </row>
    <row r="56" spans="1:21" ht="19.5" x14ac:dyDescent="0.25">
      <c r="A56" s="144" t="s">
        <v>43</v>
      </c>
      <c r="B56" s="135">
        <v>26.494</v>
      </c>
      <c r="C56" s="135">
        <v>37.730000000000004</v>
      </c>
      <c r="D56" s="135">
        <v>37.329000000000001</v>
      </c>
      <c r="E56" s="135">
        <v>36.445999999999998</v>
      </c>
      <c r="F56" s="135">
        <v>30.701000000000001</v>
      </c>
      <c r="G56" s="135">
        <v>27.7</v>
      </c>
      <c r="H56" s="135">
        <v>18.036999999999999</v>
      </c>
      <c r="I56" s="135">
        <v>25.195</v>
      </c>
      <c r="J56" s="135">
        <v>30.511000000000003</v>
      </c>
      <c r="K56" s="135">
        <v>36.146000000000001</v>
      </c>
      <c r="L56" s="135">
        <v>35.299999999999997</v>
      </c>
      <c r="M56" s="135">
        <v>32</v>
      </c>
      <c r="N56" s="135">
        <v>37.799999999999997</v>
      </c>
      <c r="O56" s="135">
        <v>33.200000000000003</v>
      </c>
      <c r="P56" s="135">
        <v>31.9</v>
      </c>
      <c r="Q56" s="135">
        <v>35.299999999999997</v>
      </c>
      <c r="R56" s="135">
        <v>24.3</v>
      </c>
      <c r="S56" s="135">
        <v>19.3</v>
      </c>
      <c r="T56" s="135">
        <v>28.421900000000001</v>
      </c>
      <c r="U56" s="135">
        <v>31.009599999999999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13.213999999999999</v>
      </c>
      <c r="F57" s="135">
        <v>24.384</v>
      </c>
      <c r="G57" s="135">
        <v>21.7</v>
      </c>
      <c r="H57" s="135">
        <v>18.362000000000002</v>
      </c>
      <c r="I57" s="135">
        <v>19.725000000000001</v>
      </c>
      <c r="J57" s="135">
        <v>20.934000000000001</v>
      </c>
      <c r="K57" s="135">
        <v>23.283999999999999</v>
      </c>
      <c r="L57" s="135">
        <v>25.2</v>
      </c>
      <c r="M57" s="135">
        <v>25.8</v>
      </c>
      <c r="N57" s="135">
        <v>25.4</v>
      </c>
      <c r="O57" s="135">
        <v>32.4</v>
      </c>
      <c r="P57" s="135">
        <v>34.4</v>
      </c>
      <c r="Q57" s="135">
        <v>41.9</v>
      </c>
      <c r="R57" s="135">
        <v>44.8</v>
      </c>
      <c r="S57" s="135">
        <v>75.2</v>
      </c>
      <c r="T57" s="135">
        <v>75.188500000000005</v>
      </c>
      <c r="U57" s="135">
        <v>130.346</v>
      </c>
    </row>
    <row r="58" spans="1:21" x14ac:dyDescent="0.25">
      <c r="A58" s="144" t="s">
        <v>45</v>
      </c>
      <c r="B58" s="135">
        <v>158.89500000000001</v>
      </c>
      <c r="C58" s="135">
        <v>144.108</v>
      </c>
      <c r="D58" s="135">
        <v>130.98499999999999</v>
      </c>
      <c r="E58" s="135">
        <v>124.77799999999999</v>
      </c>
      <c r="F58" s="135">
        <v>137.501</v>
      </c>
      <c r="G58" s="135">
        <v>148.69999999999999</v>
      </c>
      <c r="H58" s="135">
        <v>141.887</v>
      </c>
      <c r="I58" s="135">
        <v>149.05000000000001</v>
      </c>
      <c r="J58" s="135">
        <v>190.22</v>
      </c>
      <c r="K58" s="135">
        <v>201.482</v>
      </c>
      <c r="L58" s="135">
        <v>225.4</v>
      </c>
      <c r="M58" s="135">
        <v>293.2</v>
      </c>
      <c r="N58" s="135">
        <v>377.8</v>
      </c>
      <c r="O58" s="135">
        <v>457.4</v>
      </c>
      <c r="P58" s="135">
        <v>358.2</v>
      </c>
      <c r="Q58" s="135">
        <v>341.3</v>
      </c>
      <c r="R58" s="135">
        <v>297.3</v>
      </c>
      <c r="S58" s="135">
        <v>320.5</v>
      </c>
      <c r="T58" s="135">
        <v>311.59789999999998</v>
      </c>
      <c r="U58" s="135">
        <v>365.89639999999997</v>
      </c>
    </row>
    <row r="59" spans="1:21" ht="18" x14ac:dyDescent="0.25">
      <c r="A59" s="2" t="s">
        <v>90</v>
      </c>
      <c r="B59" s="72">
        <v>2548.6709999999998</v>
      </c>
      <c r="C59" s="72">
        <v>2678.7089999999998</v>
      </c>
      <c r="D59" s="72">
        <v>2406.9259999999999</v>
      </c>
      <c r="E59" s="72">
        <v>2720.2529999999997</v>
      </c>
      <c r="F59" s="72">
        <v>2625.4160000000002</v>
      </c>
      <c r="G59" s="72">
        <v>2594.1</v>
      </c>
      <c r="H59" s="72">
        <v>2610.3890000000001</v>
      </c>
      <c r="I59" s="72">
        <v>2499.6379999999999</v>
      </c>
      <c r="J59" s="72">
        <v>2676.8919999999998</v>
      </c>
      <c r="K59" s="72">
        <v>2688.8849999999998</v>
      </c>
      <c r="L59" s="72">
        <v>2087.6999999999998</v>
      </c>
      <c r="M59" s="72">
        <v>2726.7</v>
      </c>
      <c r="N59" s="72">
        <v>2712.7</v>
      </c>
      <c r="O59" s="72">
        <v>2675.9</v>
      </c>
      <c r="P59" s="72">
        <v>2700.9</v>
      </c>
      <c r="Q59" s="72">
        <v>2736.1</v>
      </c>
      <c r="R59" s="72">
        <v>2670.4</v>
      </c>
      <c r="S59" s="72">
        <v>2670.3</v>
      </c>
      <c r="T59" s="72">
        <v>2655.7804000000001</v>
      </c>
      <c r="U59" s="72">
        <v>2675.8771000000002</v>
      </c>
    </row>
    <row r="60" spans="1:21" x14ac:dyDescent="0.25">
      <c r="A60" s="144" t="s">
        <v>46</v>
      </c>
      <c r="B60" s="135">
        <v>202.191</v>
      </c>
      <c r="C60" s="135">
        <v>250.44299999999998</v>
      </c>
      <c r="D60" s="135">
        <v>265.72899999999998</v>
      </c>
      <c r="E60" s="135">
        <v>296.98099999999999</v>
      </c>
      <c r="F60" s="135">
        <v>312.51400000000001</v>
      </c>
      <c r="G60" s="135">
        <v>314.8</v>
      </c>
      <c r="H60" s="135">
        <v>335.60700000000003</v>
      </c>
      <c r="I60" s="135">
        <v>316.21100000000001</v>
      </c>
      <c r="J60" s="135">
        <v>311.29499999999996</v>
      </c>
      <c r="K60" s="135">
        <v>367.04300000000001</v>
      </c>
      <c r="L60" s="135">
        <v>240.2</v>
      </c>
      <c r="M60" s="135">
        <v>310.3</v>
      </c>
      <c r="N60" s="135">
        <v>244.9</v>
      </c>
      <c r="O60" s="135">
        <v>300.3</v>
      </c>
      <c r="P60" s="135">
        <v>291.7</v>
      </c>
      <c r="Q60" s="135">
        <v>303.89999999999998</v>
      </c>
      <c r="R60" s="135">
        <v>293.8</v>
      </c>
      <c r="S60" s="135">
        <v>301</v>
      </c>
      <c r="T60" s="135">
        <v>313.01679999999999</v>
      </c>
      <c r="U60" s="135">
        <v>290.3073</v>
      </c>
    </row>
    <row r="61" spans="1:21" x14ac:dyDescent="0.25">
      <c r="A61" s="144" t="s">
        <v>47</v>
      </c>
      <c r="B61" s="135">
        <v>88.61699999999999</v>
      </c>
      <c r="C61" s="135">
        <v>83.567999999999998</v>
      </c>
      <c r="D61" s="135">
        <v>67.096000000000004</v>
      </c>
      <c r="E61" s="135">
        <v>82.99199999999999</v>
      </c>
      <c r="F61" s="135">
        <v>80.319000000000003</v>
      </c>
      <c r="G61" s="135">
        <v>77.3</v>
      </c>
      <c r="H61" s="135">
        <v>93.1</v>
      </c>
      <c r="I61" s="135">
        <v>89.22999999999999</v>
      </c>
      <c r="J61" s="135">
        <v>106.154</v>
      </c>
      <c r="K61" s="135">
        <v>125.628</v>
      </c>
      <c r="L61" s="135">
        <v>95.4</v>
      </c>
      <c r="M61" s="135">
        <v>135.5</v>
      </c>
      <c r="N61" s="135">
        <v>144.5</v>
      </c>
      <c r="O61" s="135">
        <v>134.5</v>
      </c>
      <c r="P61" s="135">
        <v>127.9</v>
      </c>
      <c r="Q61" s="135">
        <v>139</v>
      </c>
      <c r="R61" s="135">
        <v>122</v>
      </c>
      <c r="S61" s="135">
        <v>108.4</v>
      </c>
      <c r="T61" s="135">
        <v>111.93170000000001</v>
      </c>
      <c r="U61" s="135">
        <v>124.6872</v>
      </c>
    </row>
    <row r="62" spans="1:21" x14ac:dyDescent="0.25">
      <c r="A62" s="144" t="s">
        <v>48</v>
      </c>
      <c r="B62" s="135">
        <v>106.57000000000001</v>
      </c>
      <c r="C62" s="135">
        <v>102.474</v>
      </c>
      <c r="D62" s="135">
        <v>94.626000000000005</v>
      </c>
      <c r="E62" s="135">
        <v>100.592</v>
      </c>
      <c r="F62" s="135">
        <v>80.563999999999993</v>
      </c>
      <c r="G62" s="135">
        <v>87.5</v>
      </c>
      <c r="H62" s="135">
        <v>83.426999999999992</v>
      </c>
      <c r="I62" s="135">
        <v>92.834000000000003</v>
      </c>
      <c r="J62" s="135">
        <v>94.227999999999994</v>
      </c>
      <c r="K62" s="135">
        <v>89.765999999999991</v>
      </c>
      <c r="L62" s="135">
        <v>65.5</v>
      </c>
      <c r="M62" s="135">
        <v>82.1</v>
      </c>
      <c r="N62" s="135">
        <v>85.8</v>
      </c>
      <c r="O62" s="135">
        <v>78.900000000000006</v>
      </c>
      <c r="P62" s="135">
        <v>80.400000000000006</v>
      </c>
      <c r="Q62" s="135">
        <v>83.4</v>
      </c>
      <c r="R62" s="135">
        <v>85.9</v>
      </c>
      <c r="S62" s="135">
        <v>89.8</v>
      </c>
      <c r="T62" s="135">
        <v>90.84729999999999</v>
      </c>
      <c r="U62" s="135">
        <v>100.25019999999999</v>
      </c>
    </row>
    <row r="63" spans="1:21" x14ac:dyDescent="0.25">
      <c r="A63" s="144" t="s">
        <v>49</v>
      </c>
      <c r="B63" s="135">
        <v>218.542</v>
      </c>
      <c r="C63" s="135">
        <v>312.529</v>
      </c>
      <c r="D63" s="135">
        <v>277.86099999999999</v>
      </c>
      <c r="E63" s="135">
        <v>337.97699999999998</v>
      </c>
      <c r="F63" s="135">
        <v>285.24299999999999</v>
      </c>
      <c r="G63" s="135">
        <v>280.39999999999998</v>
      </c>
      <c r="H63" s="135">
        <v>274.86399999999998</v>
      </c>
      <c r="I63" s="135">
        <v>249.77800000000002</v>
      </c>
      <c r="J63" s="135">
        <v>267.02199999999999</v>
      </c>
      <c r="K63" s="135">
        <v>297.12</v>
      </c>
      <c r="L63" s="135">
        <v>226.7</v>
      </c>
      <c r="M63" s="135">
        <v>268.7</v>
      </c>
      <c r="N63" s="135">
        <v>287.3</v>
      </c>
      <c r="O63" s="135">
        <v>287.89999999999998</v>
      </c>
      <c r="P63" s="135">
        <v>311.7</v>
      </c>
      <c r="Q63" s="135">
        <v>328.5</v>
      </c>
      <c r="R63" s="135">
        <v>330.9</v>
      </c>
      <c r="S63" s="135">
        <v>341.7</v>
      </c>
      <c r="T63" s="135">
        <v>327.73329999999999</v>
      </c>
      <c r="U63" s="135">
        <v>343.93209999999999</v>
      </c>
    </row>
    <row r="64" spans="1:21" x14ac:dyDescent="0.25">
      <c r="A64" s="144" t="s">
        <v>50</v>
      </c>
      <c r="B64" s="135">
        <v>142.45699999999999</v>
      </c>
      <c r="C64" s="135">
        <v>166.251</v>
      </c>
      <c r="D64" s="135">
        <v>131.982</v>
      </c>
      <c r="E64" s="135">
        <v>147.965</v>
      </c>
      <c r="F64" s="135">
        <v>149.042</v>
      </c>
      <c r="G64" s="135">
        <v>165.7</v>
      </c>
      <c r="H64" s="135">
        <v>160.828</v>
      </c>
      <c r="I64" s="135">
        <v>152.67599999999999</v>
      </c>
      <c r="J64" s="135">
        <v>158.63399999999999</v>
      </c>
      <c r="K64" s="135">
        <v>142.23599999999999</v>
      </c>
      <c r="L64" s="135">
        <v>120.3</v>
      </c>
      <c r="M64" s="135">
        <v>144.6</v>
      </c>
      <c r="N64" s="135">
        <v>134.1</v>
      </c>
      <c r="O64" s="135">
        <v>130.1</v>
      </c>
      <c r="P64" s="135">
        <v>136.5</v>
      </c>
      <c r="Q64" s="135">
        <v>149.5</v>
      </c>
      <c r="R64" s="135">
        <v>141.9</v>
      </c>
      <c r="S64" s="135">
        <v>135.30000000000001</v>
      </c>
      <c r="T64" s="135">
        <v>121.38250000000001</v>
      </c>
      <c r="U64" s="135">
        <v>115.99539999999999</v>
      </c>
    </row>
    <row r="65" spans="1:21" x14ac:dyDescent="0.25">
      <c r="A65" s="144" t="s">
        <v>51</v>
      </c>
      <c r="B65" s="135">
        <v>164.31400000000002</v>
      </c>
      <c r="C65" s="135">
        <v>155.95999999999998</v>
      </c>
      <c r="D65" s="135">
        <v>127.797</v>
      </c>
      <c r="E65" s="135">
        <v>126.78</v>
      </c>
      <c r="F65" s="135">
        <v>110.38900000000001</v>
      </c>
      <c r="G65" s="135">
        <v>110.7</v>
      </c>
      <c r="H65" s="135">
        <v>99.037000000000006</v>
      </c>
      <c r="I65" s="135">
        <v>90.585999999999999</v>
      </c>
      <c r="J65" s="135">
        <v>105.92100000000001</v>
      </c>
      <c r="K65" s="135">
        <v>103.476</v>
      </c>
      <c r="L65" s="135">
        <v>85.6</v>
      </c>
      <c r="M65" s="135">
        <v>152.9</v>
      </c>
      <c r="N65" s="135">
        <v>149.9</v>
      </c>
      <c r="O65" s="135">
        <v>124.7</v>
      </c>
      <c r="P65" s="135">
        <v>123.8</v>
      </c>
      <c r="Q65" s="135">
        <v>130.19999999999999</v>
      </c>
      <c r="R65" s="135">
        <v>140.19999999999999</v>
      </c>
      <c r="S65" s="135">
        <v>121.9</v>
      </c>
      <c r="T65" s="135">
        <v>121.85799999999999</v>
      </c>
      <c r="U65" s="135">
        <v>137.8657</v>
      </c>
    </row>
    <row r="66" spans="1:21" x14ac:dyDescent="0.25">
      <c r="A66" s="144" t="s">
        <v>52</v>
      </c>
      <c r="B66" s="135">
        <v>336.815</v>
      </c>
      <c r="C66" s="135">
        <v>334.26</v>
      </c>
      <c r="D66" s="135">
        <v>262.46300000000002</v>
      </c>
      <c r="E66" s="135">
        <v>238.03100000000001</v>
      </c>
      <c r="F66" s="135">
        <v>214.31199999999998</v>
      </c>
      <c r="G66" s="135">
        <v>193.5</v>
      </c>
      <c r="H66" s="135">
        <v>165.726</v>
      </c>
      <c r="I66" s="135">
        <v>146.41500000000002</v>
      </c>
      <c r="J66" s="135">
        <v>166.18299999999999</v>
      </c>
      <c r="K66" s="135">
        <v>155.44300000000001</v>
      </c>
      <c r="L66" s="135">
        <v>145.1</v>
      </c>
      <c r="M66" s="135">
        <v>184.6</v>
      </c>
      <c r="N66" s="135">
        <v>169.7</v>
      </c>
      <c r="O66" s="135">
        <v>167.2</v>
      </c>
      <c r="P66" s="135">
        <v>151.9</v>
      </c>
      <c r="Q66" s="135">
        <v>137.1</v>
      </c>
      <c r="R66" s="135">
        <v>136.1</v>
      </c>
      <c r="S66" s="135">
        <v>138.1</v>
      </c>
      <c r="T66" s="135">
        <v>147.00370000000001</v>
      </c>
      <c r="U66" s="135">
        <v>137.4066</v>
      </c>
    </row>
    <row r="67" spans="1:21" x14ac:dyDescent="0.25">
      <c r="A67" s="144" t="s">
        <v>53</v>
      </c>
      <c r="B67" s="135">
        <v>269.75799999999998</v>
      </c>
      <c r="C67" s="135">
        <v>244.08</v>
      </c>
      <c r="D67" s="135">
        <v>185.02799999999999</v>
      </c>
      <c r="E67" s="135">
        <v>176.94499999999999</v>
      </c>
      <c r="F67" s="135">
        <v>169.11099999999999</v>
      </c>
      <c r="G67" s="135">
        <v>123.4</v>
      </c>
      <c r="H67" s="135">
        <v>117.18800000000002</v>
      </c>
      <c r="I67" s="135">
        <v>104.29100000000001</v>
      </c>
      <c r="J67" s="135">
        <v>111.59400000000001</v>
      </c>
      <c r="K67" s="135">
        <v>103.29900000000001</v>
      </c>
      <c r="L67" s="135">
        <v>92.1</v>
      </c>
      <c r="M67" s="135">
        <v>94.7</v>
      </c>
      <c r="N67" s="135">
        <v>102.1</v>
      </c>
      <c r="O67" s="135">
        <v>95.8</v>
      </c>
      <c r="P67" s="135">
        <v>93.2</v>
      </c>
      <c r="Q67" s="135">
        <v>87.6</v>
      </c>
      <c r="R67" s="135">
        <v>84.1</v>
      </c>
      <c r="S67" s="135">
        <v>76.8</v>
      </c>
      <c r="T67" s="135">
        <v>77.097999999999999</v>
      </c>
      <c r="U67" s="135">
        <v>70.42519999999999</v>
      </c>
    </row>
    <row r="68" spans="1:21" x14ac:dyDescent="0.25">
      <c r="A68" s="144" t="s">
        <v>54</v>
      </c>
      <c r="B68" s="135">
        <v>248.43</v>
      </c>
      <c r="C68" s="135">
        <v>236.98200000000003</v>
      </c>
      <c r="D68" s="135">
        <v>220.398</v>
      </c>
      <c r="E68" s="135">
        <v>270.77199999999999</v>
      </c>
      <c r="F68" s="135">
        <v>258.50599999999997</v>
      </c>
      <c r="G68" s="135">
        <v>295.7</v>
      </c>
      <c r="H68" s="135">
        <v>289.53499999999997</v>
      </c>
      <c r="I68" s="135">
        <v>275.745</v>
      </c>
      <c r="J68" s="135">
        <v>291.77699999999999</v>
      </c>
      <c r="K68" s="135">
        <v>272.27199999999999</v>
      </c>
      <c r="L68" s="135">
        <v>232.9</v>
      </c>
      <c r="M68" s="135">
        <v>247.5</v>
      </c>
      <c r="N68" s="135">
        <v>271.2</v>
      </c>
      <c r="O68" s="135">
        <v>234.9</v>
      </c>
      <c r="P68" s="135">
        <v>215.2</v>
      </c>
      <c r="Q68" s="135">
        <v>202</v>
      </c>
      <c r="R68" s="135">
        <v>211.5</v>
      </c>
      <c r="S68" s="135">
        <v>198.9</v>
      </c>
      <c r="T68" s="135">
        <v>188.4633</v>
      </c>
      <c r="U68" s="135">
        <v>191.24250000000001</v>
      </c>
    </row>
    <row r="69" spans="1:21" x14ac:dyDescent="0.25">
      <c r="A69" s="144" t="s">
        <v>55</v>
      </c>
      <c r="B69" s="135">
        <v>202.34399999999999</v>
      </c>
      <c r="C69" s="135">
        <v>204.255</v>
      </c>
      <c r="D69" s="135">
        <v>178.72200000000001</v>
      </c>
      <c r="E69" s="135">
        <v>224.54699999999997</v>
      </c>
      <c r="F69" s="135">
        <v>232.69899999999998</v>
      </c>
      <c r="G69" s="135">
        <v>198.9</v>
      </c>
      <c r="H69" s="135">
        <v>174.095</v>
      </c>
      <c r="I69" s="135">
        <v>196.857</v>
      </c>
      <c r="J69" s="135">
        <v>218.69499999999999</v>
      </c>
      <c r="K69" s="135">
        <v>205.06399999999999</v>
      </c>
      <c r="L69" s="135">
        <v>146.30000000000001</v>
      </c>
      <c r="M69" s="135">
        <v>196.3</v>
      </c>
      <c r="N69" s="135">
        <v>183.7</v>
      </c>
      <c r="O69" s="135">
        <v>177.2</v>
      </c>
      <c r="P69" s="135">
        <v>168.9</v>
      </c>
      <c r="Q69" s="135">
        <v>168.5</v>
      </c>
      <c r="R69" s="135">
        <v>165.8</v>
      </c>
      <c r="S69" s="135">
        <v>174.3</v>
      </c>
      <c r="T69" s="135">
        <v>175.07490000000001</v>
      </c>
      <c r="U69" s="135">
        <v>179.37960000000001</v>
      </c>
    </row>
    <row r="70" spans="1:21" x14ac:dyDescent="0.25">
      <c r="A70" s="144" t="s">
        <v>56</v>
      </c>
      <c r="B70" s="135">
        <v>150.596</v>
      </c>
      <c r="C70" s="135">
        <v>156.285</v>
      </c>
      <c r="D70" s="135">
        <v>152.73699999999999</v>
      </c>
      <c r="E70" s="135">
        <v>154.952</v>
      </c>
      <c r="F70" s="135">
        <v>146.37200000000001</v>
      </c>
      <c r="G70" s="135">
        <v>148</v>
      </c>
      <c r="H70" s="135">
        <v>133.107</v>
      </c>
      <c r="I70" s="135">
        <v>126.667</v>
      </c>
      <c r="J70" s="135">
        <v>134.203</v>
      </c>
      <c r="K70" s="135">
        <v>143.09</v>
      </c>
      <c r="L70" s="135">
        <v>108.2</v>
      </c>
      <c r="M70" s="135">
        <v>146.1</v>
      </c>
      <c r="N70" s="135">
        <v>161.19999999999999</v>
      </c>
      <c r="O70" s="135">
        <v>168.4</v>
      </c>
      <c r="P70" s="135">
        <v>175</v>
      </c>
      <c r="Q70" s="135">
        <v>194.9</v>
      </c>
      <c r="R70" s="135">
        <v>159.9</v>
      </c>
      <c r="S70" s="135">
        <v>162.1</v>
      </c>
      <c r="T70" s="135">
        <v>134.70329999999998</v>
      </c>
      <c r="U70" s="135">
        <v>140.75640000000001</v>
      </c>
    </row>
    <row r="71" spans="1:21" x14ac:dyDescent="0.25">
      <c r="A71" s="144" t="s">
        <v>57</v>
      </c>
      <c r="B71" s="135">
        <v>157.08599999999998</v>
      </c>
      <c r="C71" s="135">
        <v>163.303</v>
      </c>
      <c r="D71" s="135">
        <v>181.03800000000001</v>
      </c>
      <c r="E71" s="135">
        <v>210.565</v>
      </c>
      <c r="F71" s="135">
        <v>240.37299999999999</v>
      </c>
      <c r="G71" s="135">
        <v>256.3</v>
      </c>
      <c r="H71" s="135">
        <v>329.327</v>
      </c>
      <c r="I71" s="135">
        <v>312.464</v>
      </c>
      <c r="J71" s="135">
        <v>284.35199999999998</v>
      </c>
      <c r="K71" s="135">
        <v>268.154</v>
      </c>
      <c r="L71" s="135">
        <v>166.4</v>
      </c>
      <c r="M71" s="135">
        <v>273.39999999999998</v>
      </c>
      <c r="N71" s="135">
        <v>322.60000000000002</v>
      </c>
      <c r="O71" s="135">
        <v>296.7</v>
      </c>
      <c r="P71" s="135">
        <v>309.39999999999998</v>
      </c>
      <c r="Q71" s="135">
        <v>313.10000000000002</v>
      </c>
      <c r="R71" s="135">
        <v>310.10000000000002</v>
      </c>
      <c r="S71" s="135">
        <v>298.39999999999998</v>
      </c>
      <c r="T71" s="135">
        <v>330.25580000000002</v>
      </c>
      <c r="U71" s="135">
        <v>317.12310000000002</v>
      </c>
    </row>
    <row r="72" spans="1:21" x14ac:dyDescent="0.25">
      <c r="A72" s="144" t="s">
        <v>58</v>
      </c>
      <c r="B72" s="135">
        <v>165.17099999999999</v>
      </c>
      <c r="C72" s="135">
        <v>155.607</v>
      </c>
      <c r="D72" s="135">
        <v>179.03699999999998</v>
      </c>
      <c r="E72" s="135">
        <v>262.11199999999997</v>
      </c>
      <c r="F72" s="135">
        <v>265.05</v>
      </c>
      <c r="G72" s="135">
        <v>261.5</v>
      </c>
      <c r="H72" s="135">
        <v>273.68299999999999</v>
      </c>
      <c r="I72" s="135">
        <v>283.39099999999996</v>
      </c>
      <c r="J72" s="135">
        <v>355.86599999999999</v>
      </c>
      <c r="K72" s="135">
        <v>341.53300000000002</v>
      </c>
      <c r="L72" s="135">
        <v>291.8</v>
      </c>
      <c r="M72" s="135">
        <v>378.8</v>
      </c>
      <c r="N72" s="135">
        <v>363.8</v>
      </c>
      <c r="O72" s="135">
        <v>387.3</v>
      </c>
      <c r="P72" s="135">
        <v>417</v>
      </c>
      <c r="Q72" s="135">
        <v>393.7</v>
      </c>
      <c r="R72" s="135">
        <v>367.7</v>
      </c>
      <c r="S72" s="135">
        <v>376.5</v>
      </c>
      <c r="T72" s="135">
        <v>371.20569999999998</v>
      </c>
      <c r="U72" s="135">
        <v>380.55630000000002</v>
      </c>
    </row>
    <row r="73" spans="1:21" x14ac:dyDescent="0.25">
      <c r="A73" s="144" t="s">
        <v>59</v>
      </c>
      <c r="B73" s="135">
        <v>95.782000000000011</v>
      </c>
      <c r="C73" s="135">
        <v>112.71400000000001</v>
      </c>
      <c r="D73" s="135">
        <v>82.412999999999997</v>
      </c>
      <c r="E73" s="135">
        <v>89.040999999999997</v>
      </c>
      <c r="F73" s="135">
        <v>80.921999999999997</v>
      </c>
      <c r="G73" s="135">
        <v>80.5</v>
      </c>
      <c r="H73" s="135">
        <v>80.864000000000004</v>
      </c>
      <c r="I73" s="135">
        <v>62.491</v>
      </c>
      <c r="J73" s="135">
        <v>70.967999999999989</v>
      </c>
      <c r="K73" s="135">
        <v>74.760000000000005</v>
      </c>
      <c r="L73" s="135">
        <v>71.099999999999994</v>
      </c>
      <c r="M73" s="135">
        <v>111.2</v>
      </c>
      <c r="N73" s="135">
        <v>92.1</v>
      </c>
      <c r="O73" s="135">
        <v>92.1</v>
      </c>
      <c r="P73" s="135">
        <v>98.2</v>
      </c>
      <c r="Q73" s="135">
        <v>104.8</v>
      </c>
      <c r="R73" s="135">
        <v>120.3</v>
      </c>
      <c r="S73" s="135">
        <v>147</v>
      </c>
      <c r="T73" s="135">
        <v>145.20609999999999</v>
      </c>
      <c r="U73" s="135">
        <v>145.94970000000001</v>
      </c>
    </row>
    <row r="74" spans="1:21" ht="18" x14ac:dyDescent="0.25">
      <c r="A74" s="2" t="s">
        <v>106</v>
      </c>
      <c r="B74" s="72">
        <v>644.85400000000004</v>
      </c>
      <c r="C74" s="72">
        <v>736.61</v>
      </c>
      <c r="D74" s="72">
        <v>659.178</v>
      </c>
      <c r="E74" s="72">
        <v>787.16000000000008</v>
      </c>
      <c r="F74" s="72">
        <v>711.59899999999993</v>
      </c>
      <c r="G74" s="72">
        <v>816.2</v>
      </c>
      <c r="H74" s="72">
        <v>778.88900000000001</v>
      </c>
      <c r="I74" s="72">
        <v>772.44299999999998</v>
      </c>
      <c r="J74" s="72">
        <v>782.70799999999997</v>
      </c>
      <c r="K74" s="72">
        <v>802.89799999999991</v>
      </c>
      <c r="L74" s="72">
        <v>679.7</v>
      </c>
      <c r="M74" s="72">
        <v>817.8</v>
      </c>
      <c r="N74" s="72">
        <v>611.6</v>
      </c>
      <c r="O74" s="72">
        <v>685.1</v>
      </c>
      <c r="P74" s="72">
        <v>600</v>
      </c>
      <c r="Q74" s="72">
        <v>582.20000000000005</v>
      </c>
      <c r="R74" s="72">
        <v>583.70000000000005</v>
      </c>
      <c r="S74" s="72">
        <v>598.79999999999995</v>
      </c>
      <c r="T74" s="72">
        <v>593.04369999999994</v>
      </c>
      <c r="U74" s="72">
        <v>599.40719999999999</v>
      </c>
    </row>
    <row r="75" spans="1:21" x14ac:dyDescent="0.25">
      <c r="A75" s="144" t="s">
        <v>60</v>
      </c>
      <c r="B75" s="135">
        <v>131.33699999999999</v>
      </c>
      <c r="C75" s="135">
        <v>148.67099999999999</v>
      </c>
      <c r="D75" s="135">
        <v>134.41800000000001</v>
      </c>
      <c r="E75" s="135">
        <v>125.78599999999999</v>
      </c>
      <c r="F75" s="135">
        <v>114.848</v>
      </c>
      <c r="G75" s="135">
        <v>136.5</v>
      </c>
      <c r="H75" s="135">
        <v>128.52600000000001</v>
      </c>
      <c r="I75" s="135">
        <v>128.70499999999998</v>
      </c>
      <c r="J75" s="135">
        <v>146.12700000000001</v>
      </c>
      <c r="K75" s="135">
        <v>151.90699999999998</v>
      </c>
      <c r="L75" s="135">
        <v>123.3</v>
      </c>
      <c r="M75" s="135">
        <v>157.1</v>
      </c>
      <c r="N75" s="135">
        <v>80.900000000000006</v>
      </c>
      <c r="O75" s="135">
        <v>128.6</v>
      </c>
      <c r="P75" s="135">
        <v>92.4</v>
      </c>
      <c r="Q75" s="135">
        <v>95.8</v>
      </c>
      <c r="R75" s="135">
        <v>95.2</v>
      </c>
      <c r="S75" s="135">
        <v>96.1</v>
      </c>
      <c r="T75" s="135">
        <v>92.513400000000004</v>
      </c>
      <c r="U75" s="135">
        <v>96.496200000000002</v>
      </c>
    </row>
    <row r="76" spans="1:21" x14ac:dyDescent="0.25">
      <c r="A76" s="144" t="s">
        <v>61</v>
      </c>
      <c r="B76" s="135">
        <v>239.30900000000003</v>
      </c>
      <c r="C76" s="135">
        <v>240.91300000000001</v>
      </c>
      <c r="D76" s="135">
        <v>204.69200000000001</v>
      </c>
      <c r="E76" s="135">
        <v>234.90700000000001</v>
      </c>
      <c r="F76" s="135">
        <v>200.78900000000002</v>
      </c>
      <c r="G76" s="135">
        <v>198.8</v>
      </c>
      <c r="H76" s="135">
        <v>194.006</v>
      </c>
      <c r="I76" s="135">
        <v>182.71199999999999</v>
      </c>
      <c r="J76" s="135">
        <v>166.71800000000002</v>
      </c>
      <c r="K76" s="135">
        <v>177.95400000000001</v>
      </c>
      <c r="L76" s="135">
        <v>156.9</v>
      </c>
      <c r="M76" s="135">
        <v>199.6</v>
      </c>
      <c r="N76" s="135">
        <v>166.8</v>
      </c>
      <c r="O76" s="135">
        <v>187.7</v>
      </c>
      <c r="P76" s="135">
        <v>163.9</v>
      </c>
      <c r="Q76" s="135">
        <v>170.7</v>
      </c>
      <c r="R76" s="135">
        <v>171.5</v>
      </c>
      <c r="S76" s="135">
        <v>179.6</v>
      </c>
      <c r="T76" s="135">
        <v>191.73169999999999</v>
      </c>
      <c r="U76" s="135">
        <v>200.5463</v>
      </c>
    </row>
    <row r="77" spans="1:21" x14ac:dyDescent="0.25">
      <c r="A77" s="144" t="s">
        <v>62</v>
      </c>
      <c r="B77" s="135">
        <v>131.82499999999999</v>
      </c>
      <c r="C77" s="135">
        <v>163.78100000000001</v>
      </c>
      <c r="D77" s="135">
        <v>141.142</v>
      </c>
      <c r="E77" s="135">
        <v>176.59300000000002</v>
      </c>
      <c r="F77" s="135">
        <v>183.334</v>
      </c>
      <c r="G77" s="135">
        <v>218.3</v>
      </c>
      <c r="H77" s="135">
        <v>218.08600000000001</v>
      </c>
      <c r="I77" s="135">
        <v>202.48</v>
      </c>
      <c r="J77" s="135">
        <v>210.51900000000001</v>
      </c>
      <c r="K77" s="135">
        <v>188.26400000000001</v>
      </c>
      <c r="L77" s="135">
        <v>171.6</v>
      </c>
      <c r="M77" s="135">
        <v>202.6</v>
      </c>
      <c r="N77" s="135">
        <v>156.6</v>
      </c>
      <c r="O77" s="135">
        <v>145.5</v>
      </c>
      <c r="P77" s="135">
        <v>135.80000000000001</v>
      </c>
      <c r="Q77" s="135">
        <v>144.1</v>
      </c>
      <c r="R77" s="135">
        <v>146.1</v>
      </c>
      <c r="S77" s="135">
        <v>161.9</v>
      </c>
      <c r="T77" s="135">
        <v>158.26690000000002</v>
      </c>
      <c r="U77" s="135">
        <v>158.6037</v>
      </c>
    </row>
    <row r="78" spans="1:21" ht="15" customHeight="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8" customHeight="1" x14ac:dyDescent="0.25">
      <c r="A79" s="7" t="s">
        <v>88</v>
      </c>
      <c r="B79" s="135">
        <v>15.681999999999999</v>
      </c>
      <c r="C79" s="135">
        <v>19.083000000000002</v>
      </c>
      <c r="D79" s="135">
        <v>8.7799999999999994</v>
      </c>
      <c r="E79" s="135">
        <v>24.06</v>
      </c>
      <c r="F79" s="135">
        <v>24.888999999999999</v>
      </c>
      <c r="G79" s="135">
        <v>25.7</v>
      </c>
      <c r="H79" s="135">
        <v>24.052</v>
      </c>
      <c r="I79" s="135">
        <v>18.594999999999999</v>
      </c>
      <c r="J79" s="135">
        <v>20.052</v>
      </c>
      <c r="K79" s="135">
        <v>22.512999999999998</v>
      </c>
      <c r="L79" s="135">
        <v>23.8</v>
      </c>
      <c r="M79" s="135">
        <v>26.2</v>
      </c>
      <c r="N79" s="135">
        <v>22.2</v>
      </c>
      <c r="O79" s="135">
        <v>22.4</v>
      </c>
      <c r="P79" s="135">
        <v>21.6</v>
      </c>
      <c r="Q79" s="135">
        <v>23.3</v>
      </c>
      <c r="R79" s="135">
        <v>25.7</v>
      </c>
      <c r="S79" s="135">
        <v>34.9</v>
      </c>
      <c r="T79" s="135">
        <v>33.030999999999999</v>
      </c>
      <c r="U79" s="135">
        <v>26.500799999999998</v>
      </c>
    </row>
    <row r="80" spans="1:21" ht="24" customHeight="1" x14ac:dyDescent="0.25">
      <c r="A80" s="7" t="s">
        <v>64</v>
      </c>
      <c r="B80" s="135">
        <v>0.38800000000000001</v>
      </c>
      <c r="C80" s="135">
        <v>0.33300000000000002</v>
      </c>
      <c r="D80" s="135">
        <v>0.35299999999999998</v>
      </c>
      <c r="E80" s="135">
        <v>0.38200000000000001</v>
      </c>
      <c r="F80" s="135">
        <v>0.29900000000000004</v>
      </c>
      <c r="G80" s="135">
        <v>0.1</v>
      </c>
      <c r="H80" s="135">
        <v>0.1</v>
      </c>
      <c r="I80" s="135">
        <v>0.11299999999999999</v>
      </c>
      <c r="J80" s="135">
        <v>0.22200000000000003</v>
      </c>
      <c r="K80" s="135">
        <v>0.11100000000000002</v>
      </c>
      <c r="L80" s="135">
        <v>0.1</v>
      </c>
      <c r="M80" s="135">
        <v>0.1</v>
      </c>
      <c r="N80" s="135">
        <v>0.1</v>
      </c>
      <c r="O80" s="135">
        <v>0.1</v>
      </c>
      <c r="P80" s="135">
        <v>0.1</v>
      </c>
      <c r="Q80" s="135">
        <v>0.1</v>
      </c>
      <c r="R80" s="135">
        <v>0.1</v>
      </c>
      <c r="S80" s="135">
        <v>0.2</v>
      </c>
      <c r="T80" s="135">
        <v>0.13150000000000001</v>
      </c>
      <c r="U80" s="135">
        <v>9.4899999999999998E-2</v>
      </c>
    </row>
    <row r="81" spans="1:21" ht="19.5" x14ac:dyDescent="0.25">
      <c r="A81" s="7" t="s">
        <v>87</v>
      </c>
      <c r="B81" s="135">
        <v>115.75499999999998</v>
      </c>
      <c r="C81" s="135">
        <v>144.36500000000001</v>
      </c>
      <c r="D81" s="135">
        <v>132.00899999999999</v>
      </c>
      <c r="E81" s="135">
        <v>152.15100000000001</v>
      </c>
      <c r="F81" s="135">
        <v>158.14599999999999</v>
      </c>
      <c r="G81" s="135">
        <v>192.5</v>
      </c>
      <c r="H81" s="135">
        <f>H77-H79-H80</f>
        <v>193.93400000000003</v>
      </c>
      <c r="I81" s="135">
        <v>183.77100000000002</v>
      </c>
      <c r="J81" s="135">
        <v>190.24600000000001</v>
      </c>
      <c r="K81" s="135">
        <v>165.64000000000001</v>
      </c>
      <c r="L81" s="135">
        <v>147.80000000000001</v>
      </c>
      <c r="M81" s="135">
        <v>176.3</v>
      </c>
      <c r="N81" s="135">
        <v>134.4</v>
      </c>
      <c r="O81" s="135">
        <v>123</v>
      </c>
      <c r="P81" s="135">
        <v>114.1</v>
      </c>
      <c r="Q81" s="135">
        <v>120.7</v>
      </c>
      <c r="R81" s="135">
        <v>120.3</v>
      </c>
      <c r="S81" s="135">
        <v>126.8</v>
      </c>
      <c r="T81" s="135">
        <v>125.10440000000001</v>
      </c>
      <c r="U81" s="135">
        <v>132.00799999999998</v>
      </c>
    </row>
    <row r="82" spans="1:21" x14ac:dyDescent="0.25">
      <c r="A82" s="144" t="s">
        <v>65</v>
      </c>
      <c r="B82" s="135">
        <v>142.38399999999999</v>
      </c>
      <c r="C82" s="135">
        <v>183.24600000000001</v>
      </c>
      <c r="D82" s="135">
        <v>178.92599999999999</v>
      </c>
      <c r="E82" s="135">
        <v>249.87399999999997</v>
      </c>
      <c r="F82" s="135">
        <v>212.62800000000001</v>
      </c>
      <c r="G82" s="135">
        <v>262.60000000000002</v>
      </c>
      <c r="H82" s="135">
        <v>238.27199999999999</v>
      </c>
      <c r="I82" s="135">
        <v>258.54599999999999</v>
      </c>
      <c r="J82" s="135">
        <v>259.34399999999999</v>
      </c>
      <c r="K82" s="135">
        <v>284.774</v>
      </c>
      <c r="L82" s="135">
        <v>227.9</v>
      </c>
      <c r="M82" s="135">
        <v>258.5</v>
      </c>
      <c r="N82" s="135">
        <v>207.2</v>
      </c>
      <c r="O82" s="135">
        <v>223.4</v>
      </c>
      <c r="P82" s="135">
        <v>207.9</v>
      </c>
      <c r="Q82" s="135">
        <v>171.6</v>
      </c>
      <c r="R82" s="135">
        <v>170.9</v>
      </c>
      <c r="S82" s="135">
        <v>161.19999999999999</v>
      </c>
      <c r="T82" s="135">
        <v>150.5317</v>
      </c>
      <c r="U82" s="135">
        <v>143.761</v>
      </c>
    </row>
    <row r="83" spans="1:21" ht="18" x14ac:dyDescent="0.25">
      <c r="A83" s="2" t="s">
        <v>104</v>
      </c>
      <c r="B83" s="72">
        <v>1360.8979999999999</v>
      </c>
      <c r="C83" s="72">
        <v>1430.075</v>
      </c>
      <c r="D83" s="72">
        <v>1391.271</v>
      </c>
      <c r="E83" s="72">
        <v>1451.355</v>
      </c>
      <c r="F83" s="72">
        <v>1415.8789999999999</v>
      </c>
      <c r="G83" s="72">
        <v>1446</v>
      </c>
      <c r="H83" s="72">
        <v>1336.4960000000001</v>
      </c>
      <c r="I83" s="72">
        <v>1380.808</v>
      </c>
      <c r="J83" s="72">
        <v>1387.7</v>
      </c>
      <c r="K83" s="72">
        <v>1384.6079999999999</v>
      </c>
      <c r="L83" s="72">
        <v>1219.2</v>
      </c>
      <c r="M83" s="72">
        <v>1268.7</v>
      </c>
      <c r="N83" s="72">
        <v>1141.6000000000001</v>
      </c>
      <c r="O83" s="72">
        <v>1089.8</v>
      </c>
      <c r="P83" s="72">
        <v>976.7</v>
      </c>
      <c r="Q83" s="72">
        <v>948.30000000000007</v>
      </c>
      <c r="R83" s="72">
        <v>946.2</v>
      </c>
      <c r="S83" s="72">
        <v>942.80000000000007</v>
      </c>
      <c r="T83" s="72">
        <v>932.46029999999996</v>
      </c>
      <c r="U83" s="72">
        <v>934.25170000000003</v>
      </c>
    </row>
    <row r="84" spans="1:21" x14ac:dyDescent="0.25">
      <c r="A84" s="144" t="s">
        <v>66</v>
      </c>
      <c r="B84" s="135">
        <v>11.170999999999999</v>
      </c>
      <c r="C84" s="135">
        <v>10.370999999999999</v>
      </c>
      <c r="D84" s="135">
        <v>9.0040000000000013</v>
      </c>
      <c r="E84" s="135">
        <v>9.8349999999999991</v>
      </c>
      <c r="F84" s="135">
        <v>9.7829999999999995</v>
      </c>
      <c r="G84" s="135">
        <v>9.3000000000000007</v>
      </c>
      <c r="H84" s="135">
        <v>9.1530000000000005</v>
      </c>
      <c r="I84" s="135">
        <v>9.891</v>
      </c>
      <c r="J84" s="135">
        <v>10.568999999999999</v>
      </c>
      <c r="K84" s="135">
        <v>9.9130000000000003</v>
      </c>
      <c r="L84" s="135">
        <v>8.5</v>
      </c>
      <c r="M84" s="135">
        <v>9</v>
      </c>
      <c r="N84" s="135">
        <v>8.6</v>
      </c>
      <c r="O84" s="135">
        <v>8.3000000000000007</v>
      </c>
      <c r="P84" s="135">
        <v>5.3</v>
      </c>
      <c r="Q84" s="135">
        <v>5.4</v>
      </c>
      <c r="R84" s="135">
        <v>5</v>
      </c>
      <c r="S84" s="135">
        <v>7.5</v>
      </c>
      <c r="T84" s="135">
        <v>7.4334999999999996</v>
      </c>
      <c r="U84" s="135">
        <v>6.9867000000000008</v>
      </c>
    </row>
    <row r="85" spans="1:21" x14ac:dyDescent="0.25">
      <c r="A85" s="144" t="s">
        <v>68</v>
      </c>
      <c r="B85" s="135">
        <v>4.907</v>
      </c>
      <c r="C85" s="135">
        <v>6.9069999999999991</v>
      </c>
      <c r="D85" s="135">
        <v>5.4039999999999999</v>
      </c>
      <c r="E85" s="135">
        <v>6.3929999999999998</v>
      </c>
      <c r="F85" s="135">
        <v>6.694</v>
      </c>
      <c r="G85" s="135">
        <v>4.0999999999999996</v>
      </c>
      <c r="H85" s="135">
        <v>3.1670000000000003</v>
      </c>
      <c r="I85" s="135">
        <v>2.9319999999999999</v>
      </c>
      <c r="J85" s="135">
        <v>2.968</v>
      </c>
      <c r="K85" s="135">
        <v>3.2450000000000001</v>
      </c>
      <c r="L85" s="135">
        <v>3.5</v>
      </c>
      <c r="M85" s="135">
        <v>3.5</v>
      </c>
      <c r="N85" s="135">
        <v>3.3</v>
      </c>
      <c r="O85" s="135">
        <v>2.7</v>
      </c>
      <c r="P85" s="135">
        <v>2.7</v>
      </c>
      <c r="Q85" s="135">
        <v>2.4</v>
      </c>
      <c r="R85" s="135">
        <v>2.7</v>
      </c>
      <c r="S85" s="135">
        <v>2.7</v>
      </c>
      <c r="T85" s="135">
        <v>3.1995</v>
      </c>
      <c r="U85" s="135">
        <v>3.1498999999999997</v>
      </c>
    </row>
    <row r="86" spans="1:21" x14ac:dyDescent="0.25">
      <c r="A86" s="144" t="s">
        <v>69</v>
      </c>
      <c r="B86" s="135">
        <v>79.832000000000008</v>
      </c>
      <c r="C86" s="135">
        <v>96.494</v>
      </c>
      <c r="D86" s="135">
        <v>87.488</v>
      </c>
      <c r="E86" s="135">
        <v>81.513999999999996</v>
      </c>
      <c r="F86" s="135">
        <v>75.366</v>
      </c>
      <c r="G86" s="135">
        <v>62.7</v>
      </c>
      <c r="H86" s="135">
        <v>59.873000000000005</v>
      </c>
      <c r="I86" s="135">
        <v>55.000999999999998</v>
      </c>
      <c r="J86" s="135">
        <v>53.065999999999995</v>
      </c>
      <c r="K86" s="135">
        <v>58.328999999999994</v>
      </c>
      <c r="L86" s="135">
        <v>53.6</v>
      </c>
      <c r="M86" s="135">
        <v>47</v>
      </c>
      <c r="N86" s="135">
        <v>49.2</v>
      </c>
      <c r="O86" s="135">
        <v>42.3</v>
      </c>
      <c r="P86" s="135">
        <v>40.200000000000003</v>
      </c>
      <c r="Q86" s="135">
        <v>35.6</v>
      </c>
      <c r="R86" s="135">
        <v>35.799999999999997</v>
      </c>
      <c r="S86" s="135">
        <v>39</v>
      </c>
      <c r="T86" s="135">
        <v>42.829099999999997</v>
      </c>
      <c r="U86" s="135">
        <v>40.661099999999998</v>
      </c>
    </row>
    <row r="87" spans="1:21" x14ac:dyDescent="0.25">
      <c r="A87" s="144" t="s">
        <v>70</v>
      </c>
      <c r="B87" s="135">
        <v>194.05699999999999</v>
      </c>
      <c r="C87" s="135">
        <v>184.417</v>
      </c>
      <c r="D87" s="135">
        <v>201.399</v>
      </c>
      <c r="E87" s="135">
        <v>220.17399999999998</v>
      </c>
      <c r="F87" s="135">
        <v>223.62399999999997</v>
      </c>
      <c r="G87" s="135">
        <v>220.9</v>
      </c>
      <c r="H87" s="135">
        <v>216.791</v>
      </c>
      <c r="I87" s="135">
        <v>210.62299999999999</v>
      </c>
      <c r="J87" s="135">
        <v>205.887</v>
      </c>
      <c r="K87" s="135">
        <v>202.941</v>
      </c>
      <c r="L87" s="135">
        <v>195.3</v>
      </c>
      <c r="M87" s="135">
        <v>198.3</v>
      </c>
      <c r="N87" s="135">
        <v>186.7</v>
      </c>
      <c r="O87" s="135">
        <v>174.7</v>
      </c>
      <c r="P87" s="135">
        <v>158.4</v>
      </c>
      <c r="Q87" s="135">
        <v>156.19999999999999</v>
      </c>
      <c r="R87" s="135">
        <v>178.4</v>
      </c>
      <c r="S87" s="135">
        <v>158.19999999999999</v>
      </c>
      <c r="T87" s="135">
        <v>142.02119999999999</v>
      </c>
      <c r="U87" s="135">
        <v>147.3004</v>
      </c>
    </row>
    <row r="88" spans="1:21" x14ac:dyDescent="0.25">
      <c r="A88" s="144" t="s">
        <v>72</v>
      </c>
      <c r="B88" s="135">
        <v>243.73699999999999</v>
      </c>
      <c r="C88" s="135">
        <v>221.60900000000001</v>
      </c>
      <c r="D88" s="135">
        <v>212.48699999999999</v>
      </c>
      <c r="E88" s="135">
        <v>220.12899999999999</v>
      </c>
      <c r="F88" s="135">
        <v>234.61599999999999</v>
      </c>
      <c r="G88" s="135">
        <v>288.5</v>
      </c>
      <c r="H88" s="135">
        <v>217.452</v>
      </c>
      <c r="I88" s="135">
        <v>229.80300000000003</v>
      </c>
      <c r="J88" s="135">
        <v>208.3</v>
      </c>
      <c r="K88" s="135">
        <v>233.98000000000002</v>
      </c>
      <c r="L88" s="135">
        <v>207</v>
      </c>
      <c r="M88" s="135">
        <v>191.9</v>
      </c>
      <c r="N88" s="135">
        <v>184.4</v>
      </c>
      <c r="O88" s="135">
        <v>162.5</v>
      </c>
      <c r="P88" s="135">
        <v>142.4</v>
      </c>
      <c r="Q88" s="135">
        <v>144.69999999999999</v>
      </c>
      <c r="R88" s="135">
        <v>149.9</v>
      </c>
      <c r="S88" s="135">
        <v>146.69999999999999</v>
      </c>
      <c r="T88" s="135">
        <v>164.2439</v>
      </c>
      <c r="U88" s="135">
        <v>157.8732</v>
      </c>
    </row>
    <row r="89" spans="1:21" x14ac:dyDescent="0.25">
      <c r="A89" s="144" t="s">
        <v>73</v>
      </c>
      <c r="B89" s="135">
        <v>140.31800000000001</v>
      </c>
      <c r="C89" s="135">
        <v>131.84300000000002</v>
      </c>
      <c r="D89" s="135">
        <v>134.27600000000001</v>
      </c>
      <c r="E89" s="135">
        <v>116.896</v>
      </c>
      <c r="F89" s="135">
        <v>135.678</v>
      </c>
      <c r="G89" s="135">
        <v>130.69999999999999</v>
      </c>
      <c r="H89" s="135">
        <v>120.221</v>
      </c>
      <c r="I89" s="135">
        <v>143.72999999999999</v>
      </c>
      <c r="J89" s="135">
        <v>139.41199999999998</v>
      </c>
      <c r="K89" s="135">
        <v>136.65899999999999</v>
      </c>
      <c r="L89" s="135">
        <v>133.4</v>
      </c>
      <c r="M89" s="135">
        <v>129.30000000000001</v>
      </c>
      <c r="N89" s="135">
        <v>132.9</v>
      </c>
      <c r="O89" s="135">
        <v>117</v>
      </c>
      <c r="P89" s="135">
        <v>116.5</v>
      </c>
      <c r="Q89" s="135">
        <v>107</v>
      </c>
      <c r="R89" s="135">
        <v>108.9</v>
      </c>
      <c r="S89" s="135">
        <v>105.5</v>
      </c>
      <c r="T89" s="135">
        <v>109.51859999999999</v>
      </c>
      <c r="U89" s="135">
        <v>96.208500000000001</v>
      </c>
    </row>
    <row r="90" spans="1:21" x14ac:dyDescent="0.25">
      <c r="A90" s="144" t="s">
        <v>74</v>
      </c>
      <c r="B90" s="135">
        <v>139.15699999999998</v>
      </c>
      <c r="C90" s="135">
        <v>129.86199999999999</v>
      </c>
      <c r="D90" s="135">
        <v>133.85999999999999</v>
      </c>
      <c r="E90" s="135">
        <v>151.86099999999999</v>
      </c>
      <c r="F90" s="135">
        <v>148.19400000000002</v>
      </c>
      <c r="G90" s="135">
        <v>156.30000000000001</v>
      </c>
      <c r="H90" s="135">
        <v>171.339</v>
      </c>
      <c r="I90" s="135">
        <v>176.977</v>
      </c>
      <c r="J90" s="135">
        <v>200.57599999999999</v>
      </c>
      <c r="K90" s="135">
        <v>199.21199999999999</v>
      </c>
      <c r="L90" s="135">
        <v>182.1</v>
      </c>
      <c r="M90" s="135">
        <v>199.7</v>
      </c>
      <c r="N90" s="135">
        <v>168.1</v>
      </c>
      <c r="O90" s="135">
        <v>160.30000000000001</v>
      </c>
      <c r="P90" s="135">
        <v>152.19999999999999</v>
      </c>
      <c r="Q90" s="135">
        <v>149.9</v>
      </c>
      <c r="R90" s="135">
        <v>143</v>
      </c>
      <c r="S90" s="135">
        <v>129.30000000000001</v>
      </c>
      <c r="T90" s="135">
        <v>123.93320000000001</v>
      </c>
      <c r="U90" s="135">
        <v>126.77860000000001</v>
      </c>
    </row>
    <row r="91" spans="1:21" x14ac:dyDescent="0.25">
      <c r="A91" s="144" t="s">
        <v>75</v>
      </c>
      <c r="B91" s="135">
        <v>298.43899999999996</v>
      </c>
      <c r="C91" s="135">
        <v>328.30200000000002</v>
      </c>
      <c r="D91" s="135">
        <v>284.82299999999998</v>
      </c>
      <c r="E91" s="135">
        <v>306.291</v>
      </c>
      <c r="F91" s="135">
        <v>237.76799999999997</v>
      </c>
      <c r="G91" s="135">
        <v>216.9</v>
      </c>
      <c r="H91" s="135">
        <v>177.256</v>
      </c>
      <c r="I91" s="135">
        <v>191.98699999999999</v>
      </c>
      <c r="J91" s="135">
        <v>207.92399999999998</v>
      </c>
      <c r="K91" s="135">
        <v>213.09699999999998</v>
      </c>
      <c r="L91" s="135">
        <v>165.1</v>
      </c>
      <c r="M91" s="135">
        <v>189.6</v>
      </c>
      <c r="N91" s="135">
        <v>183.5</v>
      </c>
      <c r="O91" s="135">
        <v>166.1</v>
      </c>
      <c r="P91" s="135">
        <v>150.5</v>
      </c>
      <c r="Q91" s="135">
        <v>136.30000000000001</v>
      </c>
      <c r="R91" s="135">
        <v>132.1</v>
      </c>
      <c r="S91" s="135">
        <v>144.80000000000001</v>
      </c>
      <c r="T91" s="135">
        <v>144.101</v>
      </c>
      <c r="U91" s="135">
        <v>160.7807</v>
      </c>
    </row>
    <row r="92" spans="1:21" x14ac:dyDescent="0.25">
      <c r="A92" s="144" t="s">
        <v>76</v>
      </c>
      <c r="B92" s="135">
        <v>162.70499999999998</v>
      </c>
      <c r="C92" s="135">
        <v>238.22499999999999</v>
      </c>
      <c r="D92" s="135">
        <v>240.33699999999999</v>
      </c>
      <c r="E92" s="135">
        <v>246.02500000000001</v>
      </c>
      <c r="F92" s="135">
        <v>245.73200000000003</v>
      </c>
      <c r="G92" s="135">
        <v>252.3</v>
      </c>
      <c r="H92" s="135">
        <v>254.48200000000003</v>
      </c>
      <c r="I92" s="135">
        <v>274.55399999999997</v>
      </c>
      <c r="J92" s="135">
        <v>264.35900000000004</v>
      </c>
      <c r="K92" s="135">
        <v>243.26100000000002</v>
      </c>
      <c r="L92" s="135">
        <v>201.8</v>
      </c>
      <c r="M92" s="135">
        <v>232.2</v>
      </c>
      <c r="N92" s="135">
        <v>159.19999999999999</v>
      </c>
      <c r="O92" s="135">
        <v>191.5</v>
      </c>
      <c r="P92" s="135">
        <v>154.9</v>
      </c>
      <c r="Q92" s="135">
        <v>157.6</v>
      </c>
      <c r="R92" s="135">
        <v>137.19999999999999</v>
      </c>
      <c r="S92" s="135">
        <v>154.19999999999999</v>
      </c>
      <c r="T92" s="135">
        <v>142.05160000000001</v>
      </c>
      <c r="U92" s="135">
        <v>143.89449999999999</v>
      </c>
    </row>
    <row r="93" spans="1:21" ht="21.75" customHeight="1" x14ac:dyDescent="0.25">
      <c r="A93" s="144" t="s">
        <v>77</v>
      </c>
      <c r="B93" s="135">
        <v>86.575000000000003</v>
      </c>
      <c r="C93" s="135">
        <v>82.045000000000002</v>
      </c>
      <c r="D93" s="135">
        <v>82.192999999999998</v>
      </c>
      <c r="E93" s="135">
        <v>92.236999999999995</v>
      </c>
      <c r="F93" s="135">
        <v>98.424000000000007</v>
      </c>
      <c r="G93" s="135">
        <v>104.3</v>
      </c>
      <c r="H93" s="135">
        <v>106.76199999999999</v>
      </c>
      <c r="I93" s="135">
        <v>85.31</v>
      </c>
      <c r="J93" s="135">
        <v>94.638999999999996</v>
      </c>
      <c r="K93" s="135">
        <v>83.971000000000004</v>
      </c>
      <c r="L93" s="135">
        <v>68.8</v>
      </c>
      <c r="M93" s="135">
        <v>68</v>
      </c>
      <c r="N93" s="135">
        <v>65.7</v>
      </c>
      <c r="O93" s="135">
        <v>64.5</v>
      </c>
      <c r="P93" s="135">
        <v>53.6</v>
      </c>
      <c r="Q93" s="135">
        <v>53.2</v>
      </c>
      <c r="R93" s="135">
        <v>53.1</v>
      </c>
      <c r="S93" s="135">
        <v>54.9</v>
      </c>
      <c r="T93" s="135">
        <v>53.128700000000002</v>
      </c>
      <c r="U93" s="135">
        <v>50.618000000000002</v>
      </c>
    </row>
    <row r="94" spans="1:21" ht="18" x14ac:dyDescent="0.25">
      <c r="A94" s="2" t="s">
        <v>91</v>
      </c>
      <c r="B94" s="72">
        <v>519.07500000000016</v>
      </c>
      <c r="C94" s="72">
        <v>527.08000000000004</v>
      </c>
      <c r="D94" s="72">
        <v>502.11800000000005</v>
      </c>
      <c r="E94" s="72">
        <v>484.32800000000003</v>
      </c>
      <c r="F94" s="72">
        <v>462.79100000000005</v>
      </c>
      <c r="G94" s="72">
        <v>428.20000000000005</v>
      </c>
      <c r="H94" s="72">
        <v>436.14099999999996</v>
      </c>
      <c r="I94" s="72">
        <v>417.74800000000005</v>
      </c>
      <c r="J94" s="72">
        <v>440.14600000000007</v>
      </c>
      <c r="K94" s="72">
        <v>425.25900000000007</v>
      </c>
      <c r="L94" s="72">
        <v>426.8</v>
      </c>
      <c r="M94" s="72">
        <v>450.6</v>
      </c>
      <c r="N94" s="72">
        <v>437.00000000000006</v>
      </c>
      <c r="O94" s="72">
        <v>402.40000000000003</v>
      </c>
      <c r="P94" s="72">
        <v>433.9</v>
      </c>
      <c r="Q94" s="72">
        <v>379.5</v>
      </c>
      <c r="R94" s="72">
        <v>374.9</v>
      </c>
      <c r="S94" s="72">
        <v>375.69999999999993</v>
      </c>
      <c r="T94" s="72">
        <v>356.08460000000002</v>
      </c>
      <c r="U94" s="72">
        <v>329.19529999999997</v>
      </c>
    </row>
    <row r="95" spans="1:21" x14ac:dyDescent="0.25">
      <c r="A95" s="144" t="s">
        <v>67</v>
      </c>
      <c r="B95" s="135">
        <v>58.9</v>
      </c>
      <c r="C95" s="135">
        <v>54.480999999999995</v>
      </c>
      <c r="D95" s="135">
        <v>50.832999999999998</v>
      </c>
      <c r="E95" s="135">
        <v>46.493000000000002</v>
      </c>
      <c r="F95" s="135">
        <v>46.558</v>
      </c>
      <c r="G95" s="135">
        <v>45.9</v>
      </c>
      <c r="H95" s="135">
        <v>41.418999999999997</v>
      </c>
      <c r="I95" s="135">
        <v>42.881999999999998</v>
      </c>
      <c r="J95" s="135">
        <v>43.192</v>
      </c>
      <c r="K95" s="135">
        <v>41.862000000000002</v>
      </c>
      <c r="L95" s="135">
        <v>40</v>
      </c>
      <c r="M95" s="135">
        <v>43.7</v>
      </c>
      <c r="N95" s="135">
        <v>46.3</v>
      </c>
      <c r="O95" s="135">
        <v>44.6</v>
      </c>
      <c r="P95" s="135">
        <v>40.6</v>
      </c>
      <c r="Q95" s="135">
        <v>40.799999999999997</v>
      </c>
      <c r="R95" s="135">
        <v>37.799999999999997</v>
      </c>
      <c r="S95" s="135">
        <v>33.700000000000003</v>
      </c>
      <c r="T95" s="135">
        <v>41.509799999999998</v>
      </c>
      <c r="U95" s="135">
        <v>39.0261</v>
      </c>
    </row>
    <row r="96" spans="1:21" x14ac:dyDescent="0.25">
      <c r="A96" s="144" t="s">
        <v>78</v>
      </c>
      <c r="B96" s="135">
        <v>32.045999999999999</v>
      </c>
      <c r="C96" s="135">
        <v>31.198</v>
      </c>
      <c r="D96" s="135">
        <v>33.6</v>
      </c>
      <c r="E96" s="135">
        <v>33.319000000000003</v>
      </c>
      <c r="F96" s="135">
        <v>28.169</v>
      </c>
      <c r="G96" s="135">
        <v>33.6</v>
      </c>
      <c r="H96" s="135">
        <v>26.898000000000003</v>
      </c>
      <c r="I96" s="135">
        <v>27.598000000000003</v>
      </c>
      <c r="J96" s="135">
        <v>28.936</v>
      </c>
      <c r="K96" s="135">
        <v>26.008999999999997</v>
      </c>
      <c r="L96" s="135">
        <v>28.8</v>
      </c>
      <c r="M96" s="135">
        <v>24.7</v>
      </c>
      <c r="N96" s="135">
        <v>26.5</v>
      </c>
      <c r="O96" s="135">
        <v>28.8</v>
      </c>
      <c r="P96" s="135">
        <v>27.1</v>
      </c>
      <c r="Q96" s="135">
        <v>23.9</v>
      </c>
      <c r="R96" s="135">
        <v>25.9</v>
      </c>
      <c r="S96" s="135">
        <v>27.6</v>
      </c>
      <c r="T96" s="135">
        <v>28.283800000000003</v>
      </c>
      <c r="U96" s="135">
        <v>26.787200000000002</v>
      </c>
    </row>
    <row r="97" spans="1:21" x14ac:dyDescent="0.25">
      <c r="A97" s="144" t="s">
        <v>71</v>
      </c>
      <c r="B97" s="135">
        <v>41.491</v>
      </c>
      <c r="C97" s="135">
        <v>33.363999999999997</v>
      </c>
      <c r="D97" s="135">
        <v>32.839999999999996</v>
      </c>
      <c r="E97" s="135">
        <v>26.341000000000001</v>
      </c>
      <c r="F97" s="135">
        <v>24.074999999999999</v>
      </c>
      <c r="G97" s="135">
        <v>25.9</v>
      </c>
      <c r="H97" s="135">
        <v>22.422999999999998</v>
      </c>
      <c r="I97" s="135">
        <v>19.552</v>
      </c>
      <c r="J97" s="135">
        <v>25.273</v>
      </c>
      <c r="K97" s="135">
        <v>26.423999999999999</v>
      </c>
      <c r="L97" s="135">
        <v>26.9</v>
      </c>
      <c r="M97" s="135">
        <v>26.9</v>
      </c>
      <c r="N97" s="135">
        <v>19.600000000000001</v>
      </c>
      <c r="O97" s="135">
        <v>26</v>
      </c>
      <c r="P97" s="135">
        <v>26.9</v>
      </c>
      <c r="Q97" s="135">
        <v>23.6</v>
      </c>
      <c r="R97" s="135">
        <v>24.8</v>
      </c>
      <c r="S97" s="135">
        <v>23.1</v>
      </c>
      <c r="T97" s="135">
        <v>22.1236</v>
      </c>
      <c r="U97" s="135">
        <v>23.1721</v>
      </c>
    </row>
    <row r="98" spans="1:21" x14ac:dyDescent="0.25">
      <c r="A98" s="144" t="s">
        <v>79</v>
      </c>
      <c r="B98" s="135">
        <v>31.766000000000002</v>
      </c>
      <c r="C98" s="135">
        <v>25.478000000000002</v>
      </c>
      <c r="D98" s="135">
        <v>26.056999999999999</v>
      </c>
      <c r="E98" s="135">
        <v>25.138999999999999</v>
      </c>
      <c r="F98" s="135">
        <v>19.830000000000002</v>
      </c>
      <c r="G98" s="135">
        <v>19.100000000000001</v>
      </c>
      <c r="H98" s="135">
        <v>16.890999999999998</v>
      </c>
      <c r="I98" s="135">
        <v>13.946000000000002</v>
      </c>
      <c r="J98" s="135">
        <v>16.443999999999999</v>
      </c>
      <c r="K98" s="135">
        <v>14.253</v>
      </c>
      <c r="L98" s="135">
        <v>13.8</v>
      </c>
      <c r="M98" s="135">
        <v>13.8</v>
      </c>
      <c r="N98" s="135">
        <v>11.5</v>
      </c>
      <c r="O98" s="135">
        <v>10.6</v>
      </c>
      <c r="P98" s="135">
        <v>14.3</v>
      </c>
      <c r="Q98" s="135">
        <v>14.2</v>
      </c>
      <c r="R98" s="135">
        <v>14</v>
      </c>
      <c r="S98" s="135">
        <v>14.3</v>
      </c>
      <c r="T98" s="135">
        <v>11.131</v>
      </c>
      <c r="U98" s="135">
        <v>13.982800000000001</v>
      </c>
    </row>
    <row r="99" spans="1:21" x14ac:dyDescent="0.25">
      <c r="A99" s="144" t="s">
        <v>80</v>
      </c>
      <c r="B99" s="135">
        <v>78.188999999999993</v>
      </c>
      <c r="C99" s="135">
        <v>94.76</v>
      </c>
      <c r="D99" s="135">
        <v>91.63300000000001</v>
      </c>
      <c r="E99" s="135">
        <v>128.47499999999999</v>
      </c>
      <c r="F99" s="135">
        <v>125.357</v>
      </c>
      <c r="G99" s="135">
        <v>106.9</v>
      </c>
      <c r="H99" s="135">
        <v>127.40799999999999</v>
      </c>
      <c r="I99" s="135">
        <v>112.96199999999999</v>
      </c>
      <c r="J99" s="135">
        <v>119.71600000000001</v>
      </c>
      <c r="K99" s="135">
        <v>143.85899999999998</v>
      </c>
      <c r="L99" s="135">
        <v>148.5</v>
      </c>
      <c r="M99" s="135">
        <v>166.8</v>
      </c>
      <c r="N99" s="135">
        <v>155.5</v>
      </c>
      <c r="O99" s="135">
        <v>160.1</v>
      </c>
      <c r="P99" s="135">
        <v>161.9</v>
      </c>
      <c r="Q99" s="135">
        <v>123</v>
      </c>
      <c r="R99" s="135">
        <v>120.6</v>
      </c>
      <c r="S99" s="135">
        <v>117.1</v>
      </c>
      <c r="T99" s="135">
        <v>98.536799999999999</v>
      </c>
      <c r="U99" s="135">
        <v>96.569400000000002</v>
      </c>
    </row>
    <row r="100" spans="1:21" x14ac:dyDescent="0.25">
      <c r="A100" s="144" t="s">
        <v>161</v>
      </c>
      <c r="B100" s="135">
        <v>104.607</v>
      </c>
      <c r="C100" s="135">
        <v>99.88</v>
      </c>
      <c r="D100" s="135">
        <v>95.441000000000003</v>
      </c>
      <c r="E100" s="135">
        <v>88.926000000000002</v>
      </c>
      <c r="F100" s="135">
        <v>80.030999999999992</v>
      </c>
      <c r="G100" s="135">
        <v>70.900000000000006</v>
      </c>
      <c r="H100" s="135">
        <v>70.555999999999997</v>
      </c>
      <c r="I100" s="135">
        <v>64.798000000000002</v>
      </c>
      <c r="J100" s="135">
        <v>65.486000000000004</v>
      </c>
      <c r="K100" s="135">
        <v>55.765999999999998</v>
      </c>
      <c r="L100" s="135">
        <v>52.5</v>
      </c>
      <c r="M100" s="135">
        <v>54.1</v>
      </c>
      <c r="N100" s="135">
        <v>54.8</v>
      </c>
      <c r="O100" s="135">
        <v>46.7</v>
      </c>
      <c r="P100" s="135">
        <v>50.4</v>
      </c>
      <c r="Q100" s="135">
        <v>44.7</v>
      </c>
      <c r="R100" s="135">
        <v>45</v>
      </c>
      <c r="S100" s="135">
        <v>48.4</v>
      </c>
      <c r="T100" s="135">
        <v>47.792299999999997</v>
      </c>
      <c r="U100" s="135">
        <v>35.467700000000001</v>
      </c>
    </row>
    <row r="101" spans="1:21" x14ac:dyDescent="0.25">
      <c r="A101" s="144" t="s">
        <v>82</v>
      </c>
      <c r="B101" s="135">
        <v>109.167</v>
      </c>
      <c r="C101" s="135">
        <v>106.407</v>
      </c>
      <c r="D101" s="135">
        <v>105.422</v>
      </c>
      <c r="E101" s="135">
        <v>58.871000000000002</v>
      </c>
      <c r="F101" s="135">
        <v>61.076000000000001</v>
      </c>
      <c r="G101" s="135">
        <v>51.9</v>
      </c>
      <c r="H101" s="135">
        <v>55.513999999999996</v>
      </c>
      <c r="I101" s="135">
        <v>62.924999999999997</v>
      </c>
      <c r="J101" s="135">
        <v>62.304999999999993</v>
      </c>
      <c r="K101" s="135">
        <v>52.628999999999998</v>
      </c>
      <c r="L101" s="135">
        <v>49.8</v>
      </c>
      <c r="M101" s="135">
        <v>50.4</v>
      </c>
      <c r="N101" s="135">
        <v>56.8</v>
      </c>
      <c r="O101" s="135">
        <v>29.8</v>
      </c>
      <c r="P101" s="135">
        <v>50.5</v>
      </c>
      <c r="Q101" s="135">
        <v>53.1</v>
      </c>
      <c r="R101" s="135">
        <v>48.1</v>
      </c>
      <c r="S101" s="135">
        <v>52.4</v>
      </c>
      <c r="T101" s="135">
        <v>48.968200000000003</v>
      </c>
      <c r="U101" s="135">
        <v>43.702100000000002</v>
      </c>
    </row>
    <row r="102" spans="1:21" x14ac:dyDescent="0.25">
      <c r="A102" s="144" t="s">
        <v>83</v>
      </c>
      <c r="B102" s="135">
        <v>4.1959999999999997</v>
      </c>
      <c r="C102" s="135">
        <v>3.5640000000000001</v>
      </c>
      <c r="D102" s="135">
        <v>4.5380000000000003</v>
      </c>
      <c r="E102" s="135">
        <v>3.5840000000000005</v>
      </c>
      <c r="F102" s="135">
        <v>3.85</v>
      </c>
      <c r="G102" s="135">
        <v>4.0999999999999996</v>
      </c>
      <c r="H102" s="135">
        <v>4.2359999999999998</v>
      </c>
      <c r="I102" s="135">
        <v>4.24</v>
      </c>
      <c r="J102" s="135">
        <v>4.343</v>
      </c>
      <c r="K102" s="135">
        <v>4.5950000000000006</v>
      </c>
      <c r="L102" s="135">
        <v>4.5</v>
      </c>
      <c r="M102" s="135">
        <v>3.7</v>
      </c>
      <c r="N102" s="135">
        <v>4.5999999999999996</v>
      </c>
      <c r="O102" s="135">
        <v>3.2</v>
      </c>
      <c r="P102" s="135">
        <v>3.4</v>
      </c>
      <c r="Q102" s="135">
        <v>4.0999999999999996</v>
      </c>
      <c r="R102" s="135">
        <v>4.0999999999999996</v>
      </c>
      <c r="S102" s="135">
        <v>4.4000000000000004</v>
      </c>
      <c r="T102" s="135">
        <v>4.6292</v>
      </c>
      <c r="U102" s="135">
        <v>3.6381000000000001</v>
      </c>
    </row>
    <row r="103" spans="1:21" x14ac:dyDescent="0.25">
      <c r="A103" s="144" t="s">
        <v>84</v>
      </c>
      <c r="B103" s="135">
        <v>35.227999999999994</v>
      </c>
      <c r="C103" s="135">
        <v>52.100999999999999</v>
      </c>
      <c r="D103" s="135">
        <v>34.198999999999998</v>
      </c>
      <c r="E103" s="135">
        <v>45.603999999999999</v>
      </c>
      <c r="F103" s="135">
        <v>41.6</v>
      </c>
      <c r="G103" s="135">
        <v>36.200000000000003</v>
      </c>
      <c r="H103" s="135">
        <v>40.018000000000001</v>
      </c>
      <c r="I103" s="135">
        <v>38.844000000000001</v>
      </c>
      <c r="J103" s="135">
        <v>40.352999999999994</v>
      </c>
      <c r="K103" s="135">
        <v>31.651999999999997</v>
      </c>
      <c r="L103" s="135">
        <v>31.4</v>
      </c>
      <c r="M103" s="135">
        <v>34.9</v>
      </c>
      <c r="N103" s="135">
        <v>33.700000000000003</v>
      </c>
      <c r="O103" s="135">
        <v>36.1</v>
      </c>
      <c r="P103" s="135">
        <v>36.700000000000003</v>
      </c>
      <c r="Q103" s="135">
        <v>31.5</v>
      </c>
      <c r="R103" s="135">
        <v>36.799999999999997</v>
      </c>
      <c r="S103" s="135">
        <v>39.4</v>
      </c>
      <c r="T103" s="135">
        <v>38.454700000000003</v>
      </c>
      <c r="U103" s="135">
        <v>39.335899999999995</v>
      </c>
    </row>
    <row r="104" spans="1:21" ht="19.5" x14ac:dyDescent="0.25">
      <c r="A104" s="144" t="s">
        <v>85</v>
      </c>
      <c r="B104" s="135">
        <v>23.298999999999999</v>
      </c>
      <c r="C104" s="135">
        <v>25.651999999999997</v>
      </c>
      <c r="D104" s="135">
        <v>27.408999999999999</v>
      </c>
      <c r="E104" s="135">
        <v>27.312000000000001</v>
      </c>
      <c r="F104" s="135">
        <v>31.844999999999999</v>
      </c>
      <c r="G104" s="135">
        <v>33.6</v>
      </c>
      <c r="H104" s="135">
        <v>30.677999999999997</v>
      </c>
      <c r="I104" s="135">
        <v>29.843</v>
      </c>
      <c r="J104" s="135">
        <v>33.993000000000002</v>
      </c>
      <c r="K104" s="135">
        <v>28.157999999999998</v>
      </c>
      <c r="L104" s="135">
        <v>30.7</v>
      </c>
      <c r="M104" s="135">
        <v>31.4</v>
      </c>
      <c r="N104" s="135">
        <v>27.6</v>
      </c>
      <c r="O104" s="135">
        <v>16.399999999999999</v>
      </c>
      <c r="P104" s="135">
        <v>21.9</v>
      </c>
      <c r="Q104" s="135">
        <v>20.3</v>
      </c>
      <c r="R104" s="135">
        <v>17.5</v>
      </c>
      <c r="S104" s="135">
        <v>15.1</v>
      </c>
      <c r="T104" s="135">
        <v>14.4886</v>
      </c>
      <c r="U104" s="135">
        <v>7.2518000000000002</v>
      </c>
    </row>
    <row r="105" spans="1:21" ht="19.5" x14ac:dyDescent="0.25">
      <c r="A105" s="144" t="s">
        <v>86</v>
      </c>
      <c r="B105" s="135">
        <v>0.186</v>
      </c>
      <c r="C105" s="135">
        <v>0.19500000000000001</v>
      </c>
      <c r="D105" s="135">
        <v>0.14599999999999999</v>
      </c>
      <c r="E105" s="135">
        <v>0.26400000000000001</v>
      </c>
      <c r="F105" s="135">
        <v>0.4</v>
      </c>
      <c r="G105" s="135">
        <v>0.1</v>
      </c>
      <c r="H105" s="135">
        <v>0.1</v>
      </c>
      <c r="I105" s="135">
        <v>0.158</v>
      </c>
      <c r="J105" s="135">
        <v>0.10500000000000001</v>
      </c>
      <c r="K105" s="135">
        <v>5.2000000000000005E-2</v>
      </c>
      <c r="L105" s="135">
        <v>0.1</v>
      </c>
      <c r="M105" s="135">
        <v>0.1</v>
      </c>
      <c r="N105" s="135">
        <v>0.1</v>
      </c>
      <c r="O105" s="135">
        <v>0.1</v>
      </c>
      <c r="P105" s="135">
        <v>0.1</v>
      </c>
      <c r="Q105" s="135">
        <v>0.1</v>
      </c>
      <c r="R105" s="135">
        <v>0.2</v>
      </c>
      <c r="S105" s="135">
        <v>0.2</v>
      </c>
      <c r="T105" s="135">
        <v>0.16670000000000001</v>
      </c>
      <c r="U105" s="135">
        <v>0.26200000000000001</v>
      </c>
    </row>
    <row r="106" spans="1:21" x14ac:dyDescent="0.25">
      <c r="A106" s="374" t="s">
        <v>296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</row>
    <row r="107" spans="1:21" ht="15.75" customHeight="1" x14ac:dyDescent="0.25">
      <c r="A107" s="374" t="s">
        <v>586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14"/>
    </row>
    <row r="108" spans="1:21" x14ac:dyDescent="0.25">
      <c r="A108" s="374" t="s">
        <v>573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14"/>
    </row>
    <row r="109" spans="1:21" ht="22.5" customHeight="1" x14ac:dyDescent="0.25">
      <c r="A109" s="374" t="s">
        <v>537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1"/>
      <c r="O109" s="281"/>
      <c r="P109" s="281"/>
      <c r="Q109" s="281"/>
      <c r="R109" s="281"/>
      <c r="S109" s="281"/>
      <c r="T109" s="281"/>
      <c r="U109" s="14"/>
    </row>
    <row r="110" spans="1:21" ht="15.75" thickBot="1" x14ac:dyDescent="0.3">
      <c r="A110" s="373" t="s">
        <v>533</v>
      </c>
      <c r="B110" s="356"/>
      <c r="C110" s="356"/>
      <c r="D110" s="356"/>
      <c r="E110" s="356"/>
      <c r="F110" s="356"/>
      <c r="G110" s="356"/>
      <c r="H110" s="356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27"/>
    </row>
  </sheetData>
  <mergeCells count="9">
    <mergeCell ref="A108:T108"/>
    <mergeCell ref="A110:T110"/>
    <mergeCell ref="A106:T106"/>
    <mergeCell ref="A1:U1"/>
    <mergeCell ref="A3:U3"/>
    <mergeCell ref="A2:U2"/>
    <mergeCell ref="A4:U4"/>
    <mergeCell ref="A107:T107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4">
    <tabColor rgb="FFC7E6A4"/>
  </sheetPr>
  <dimension ref="A1:U111"/>
  <sheetViews>
    <sheetView zoomScaleNormal="100" workbookViewId="0">
      <pane ySplit="7" topLeftCell="A98" activePane="bottomLeft" state="frozen"/>
      <selection sqref="A1:T1"/>
      <selection pane="bottomLeft" activeCell="W21" sqref="W21"/>
    </sheetView>
  </sheetViews>
  <sheetFormatPr defaultRowHeight="15" x14ac:dyDescent="0.25"/>
  <cols>
    <col min="1" max="1" width="19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587</v>
      </c>
    </row>
    <row r="6" spans="1:21" ht="15.75" thickBot="1" x14ac:dyDescent="0.3">
      <c r="A6" s="137" t="s">
        <v>228</v>
      </c>
    </row>
    <row r="7" spans="1:21" ht="15.75" thickBot="1" x14ac:dyDescent="0.3">
      <c r="A7" s="10"/>
      <c r="B7" s="12" t="s">
        <v>345</v>
      </c>
      <c r="C7" s="12" t="s">
        <v>346</v>
      </c>
      <c r="D7" s="12" t="s">
        <v>347</v>
      </c>
      <c r="E7" s="12" t="s">
        <v>348</v>
      </c>
      <c r="F7" s="12" t="s">
        <v>349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0">
        <v>2015</v>
      </c>
      <c r="R7" s="12">
        <v>2016</v>
      </c>
      <c r="S7" s="13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28">
        <v>143.25</v>
      </c>
      <c r="C8" s="28">
        <v>150.91</v>
      </c>
      <c r="D8" s="28">
        <v>148.15</v>
      </c>
      <c r="E8" s="28">
        <v>163</v>
      </c>
      <c r="F8" s="28">
        <v>161.6</v>
      </c>
      <c r="G8" s="80">
        <v>170</v>
      </c>
      <c r="H8" s="28">
        <v>172.56</v>
      </c>
      <c r="I8" s="28">
        <v>171.6</v>
      </c>
      <c r="J8" s="28">
        <v>195.2</v>
      </c>
      <c r="K8" s="28">
        <v>198.5</v>
      </c>
      <c r="L8" s="80">
        <v>179</v>
      </c>
      <c r="M8" s="80">
        <v>208</v>
      </c>
      <c r="N8" s="80">
        <v>211</v>
      </c>
      <c r="O8" s="80">
        <v>214</v>
      </c>
      <c r="P8" s="80">
        <v>219</v>
      </c>
      <c r="Q8" s="80">
        <v>226</v>
      </c>
      <c r="R8" s="80">
        <v>229</v>
      </c>
      <c r="S8" s="80">
        <v>241</v>
      </c>
      <c r="T8" s="28">
        <v>242.8</v>
      </c>
      <c r="U8" s="29">
        <v>250.8</v>
      </c>
    </row>
    <row r="9" spans="1:21" ht="18" customHeight="1" x14ac:dyDescent="0.25">
      <c r="A9" s="2" t="s">
        <v>92</v>
      </c>
      <c r="B9" s="29">
        <v>164.4</v>
      </c>
      <c r="C9" s="29">
        <v>155.19</v>
      </c>
      <c r="D9" s="29">
        <v>151.11000000000001</v>
      </c>
      <c r="E9" s="29">
        <v>165.941</v>
      </c>
      <c r="F9" s="29">
        <v>159.46</v>
      </c>
      <c r="G9" s="74">
        <v>160</v>
      </c>
      <c r="H9" s="29">
        <v>172</v>
      </c>
      <c r="I9" s="29">
        <v>182.1</v>
      </c>
      <c r="J9" s="29">
        <v>189.4</v>
      </c>
      <c r="K9" s="29">
        <v>189.1</v>
      </c>
      <c r="L9" s="74">
        <v>151</v>
      </c>
      <c r="M9" s="74">
        <v>191</v>
      </c>
      <c r="N9" s="74">
        <v>193</v>
      </c>
      <c r="O9" s="74">
        <v>194</v>
      </c>
      <c r="P9" s="74">
        <v>193</v>
      </c>
      <c r="Q9" s="74">
        <v>202</v>
      </c>
      <c r="R9" s="74">
        <v>203</v>
      </c>
      <c r="S9" s="74">
        <v>197</v>
      </c>
      <c r="T9" s="29">
        <v>201.1</v>
      </c>
      <c r="U9" s="29">
        <v>210.5</v>
      </c>
    </row>
    <row r="10" spans="1:21" x14ac:dyDescent="0.25">
      <c r="A10" s="144" t="s">
        <v>1</v>
      </c>
      <c r="B10" s="30">
        <v>106.71</v>
      </c>
      <c r="C10" s="30">
        <v>108.34</v>
      </c>
      <c r="D10" s="30">
        <v>107.94</v>
      </c>
      <c r="E10" s="30">
        <v>112.783</v>
      </c>
      <c r="F10" s="30">
        <v>114.11</v>
      </c>
      <c r="G10" s="145">
        <v>116</v>
      </c>
      <c r="H10" s="30">
        <v>116.54</v>
      </c>
      <c r="I10" s="30">
        <v>109.9</v>
      </c>
      <c r="J10" s="30">
        <v>117.8</v>
      </c>
      <c r="K10" s="30">
        <v>106.4</v>
      </c>
      <c r="L10" s="145">
        <v>91</v>
      </c>
      <c r="M10" s="145">
        <v>107</v>
      </c>
      <c r="N10" s="145">
        <v>105</v>
      </c>
      <c r="O10" s="145">
        <v>104</v>
      </c>
      <c r="P10" s="145">
        <v>111</v>
      </c>
      <c r="Q10" s="145">
        <v>117</v>
      </c>
      <c r="R10" s="145">
        <v>119</v>
      </c>
      <c r="S10" s="145">
        <v>115</v>
      </c>
      <c r="T10" s="30">
        <v>118.4</v>
      </c>
      <c r="U10" s="30">
        <v>118.6</v>
      </c>
    </row>
    <row r="11" spans="1:21" x14ac:dyDescent="0.25">
      <c r="A11" s="144" t="s">
        <v>2</v>
      </c>
      <c r="B11" s="30">
        <v>137.56</v>
      </c>
      <c r="C11" s="30">
        <v>117.8</v>
      </c>
      <c r="D11" s="30">
        <v>118.66</v>
      </c>
      <c r="E11" s="30">
        <v>144.167</v>
      </c>
      <c r="F11" s="30">
        <v>120.67</v>
      </c>
      <c r="G11" s="145">
        <v>117</v>
      </c>
      <c r="H11" s="30">
        <v>136.91</v>
      </c>
      <c r="I11" s="30">
        <v>160</v>
      </c>
      <c r="J11" s="30">
        <v>176.9</v>
      </c>
      <c r="K11" s="30">
        <v>170</v>
      </c>
      <c r="L11" s="145">
        <v>157</v>
      </c>
      <c r="M11" s="145">
        <v>188</v>
      </c>
      <c r="N11" s="145">
        <v>167</v>
      </c>
      <c r="O11" s="145">
        <v>178</v>
      </c>
      <c r="P11" s="145">
        <v>170</v>
      </c>
      <c r="Q11" s="145">
        <v>193</v>
      </c>
      <c r="R11" s="145">
        <v>206</v>
      </c>
      <c r="S11" s="145">
        <v>234</v>
      </c>
      <c r="T11" s="30">
        <v>210</v>
      </c>
      <c r="U11" s="30">
        <v>258.39999999999998</v>
      </c>
    </row>
    <row r="12" spans="1:21" x14ac:dyDescent="0.25">
      <c r="A12" s="144" t="s">
        <v>3</v>
      </c>
      <c r="B12" s="30">
        <v>176.39</v>
      </c>
      <c r="C12" s="30">
        <v>139.78</v>
      </c>
      <c r="D12" s="30">
        <v>146.87</v>
      </c>
      <c r="E12" s="30">
        <v>148.15700000000001</v>
      </c>
      <c r="F12" s="30">
        <v>128.57</v>
      </c>
      <c r="G12" s="145">
        <v>156</v>
      </c>
      <c r="H12" s="30">
        <v>166.78</v>
      </c>
      <c r="I12" s="30">
        <v>192.8</v>
      </c>
      <c r="J12" s="30">
        <v>180.6</v>
      </c>
      <c r="K12" s="30">
        <v>180.3</v>
      </c>
      <c r="L12" s="145">
        <v>116</v>
      </c>
      <c r="M12" s="145">
        <v>160</v>
      </c>
      <c r="N12" s="145">
        <v>168</v>
      </c>
      <c r="O12" s="145">
        <v>177</v>
      </c>
      <c r="P12" s="145">
        <v>162</v>
      </c>
      <c r="Q12" s="145">
        <v>171</v>
      </c>
      <c r="R12" s="145">
        <v>179</v>
      </c>
      <c r="S12" s="145">
        <v>150</v>
      </c>
      <c r="T12" s="30">
        <v>146.5</v>
      </c>
      <c r="U12" s="30">
        <v>155.5</v>
      </c>
    </row>
    <row r="13" spans="1:21" x14ac:dyDescent="0.25">
      <c r="A13" s="144" t="s">
        <v>4</v>
      </c>
      <c r="B13" s="30">
        <v>99.88</v>
      </c>
      <c r="C13" s="30">
        <v>96.18</v>
      </c>
      <c r="D13" s="30">
        <v>97.38</v>
      </c>
      <c r="E13" s="30">
        <v>102.271</v>
      </c>
      <c r="F13" s="30">
        <v>91.77</v>
      </c>
      <c r="G13" s="145">
        <v>103</v>
      </c>
      <c r="H13" s="30">
        <v>128.13999999999999</v>
      </c>
      <c r="I13" s="30">
        <v>143</v>
      </c>
      <c r="J13" s="30">
        <v>156.69999999999999</v>
      </c>
      <c r="K13" s="30">
        <v>156.9</v>
      </c>
      <c r="L13" s="145">
        <v>98</v>
      </c>
      <c r="M13" s="145">
        <v>152</v>
      </c>
      <c r="N13" s="145">
        <v>166</v>
      </c>
      <c r="O13" s="145">
        <v>208</v>
      </c>
      <c r="P13" s="145">
        <v>216</v>
      </c>
      <c r="Q13" s="145">
        <v>211</v>
      </c>
      <c r="R13" s="145">
        <v>229</v>
      </c>
      <c r="S13" s="145">
        <v>234</v>
      </c>
      <c r="T13" s="30">
        <v>231.5</v>
      </c>
      <c r="U13" s="30">
        <v>225.9</v>
      </c>
    </row>
    <row r="14" spans="1:21" x14ac:dyDescent="0.25">
      <c r="A14" s="144" t="s">
        <v>5</v>
      </c>
      <c r="B14" s="30">
        <v>159.74</v>
      </c>
      <c r="C14" s="30">
        <v>125.13</v>
      </c>
      <c r="D14" s="30">
        <v>149.69999999999999</v>
      </c>
      <c r="E14" s="30">
        <v>192.94200000000001</v>
      </c>
      <c r="F14" s="30">
        <v>191.88</v>
      </c>
      <c r="G14" s="145">
        <v>194</v>
      </c>
      <c r="H14" s="30">
        <v>232.2</v>
      </c>
      <c r="I14" s="30">
        <v>223.8</v>
      </c>
      <c r="J14" s="30">
        <v>214.6</v>
      </c>
      <c r="K14" s="30">
        <v>214.4</v>
      </c>
      <c r="L14" s="145">
        <v>197</v>
      </c>
      <c r="M14" s="145">
        <v>217</v>
      </c>
      <c r="N14" s="145">
        <v>208</v>
      </c>
      <c r="O14" s="145">
        <v>220</v>
      </c>
      <c r="P14" s="145">
        <v>229</v>
      </c>
      <c r="Q14" s="145">
        <v>239</v>
      </c>
      <c r="R14" s="145">
        <v>238</v>
      </c>
      <c r="S14" s="145">
        <v>219</v>
      </c>
      <c r="T14" s="30">
        <v>233.8</v>
      </c>
      <c r="U14" s="30">
        <v>249.6</v>
      </c>
    </row>
    <row r="15" spans="1:21" x14ac:dyDescent="0.25">
      <c r="A15" s="144" t="s">
        <v>6</v>
      </c>
      <c r="B15" s="30">
        <v>191.23</v>
      </c>
      <c r="C15" s="30">
        <v>168.23</v>
      </c>
      <c r="D15" s="30">
        <v>159.38999999999999</v>
      </c>
      <c r="E15" s="30">
        <v>175.07900000000001</v>
      </c>
      <c r="F15" s="30">
        <v>173.46</v>
      </c>
      <c r="G15" s="145">
        <v>160</v>
      </c>
      <c r="H15" s="30">
        <v>170.17</v>
      </c>
      <c r="I15" s="30">
        <v>174.3</v>
      </c>
      <c r="J15" s="30">
        <v>190.8</v>
      </c>
      <c r="K15" s="30">
        <v>194.7</v>
      </c>
      <c r="L15" s="145">
        <v>171</v>
      </c>
      <c r="M15" s="145">
        <v>185</v>
      </c>
      <c r="N15" s="145">
        <v>176</v>
      </c>
      <c r="O15" s="145">
        <v>164</v>
      </c>
      <c r="P15" s="145">
        <v>167</v>
      </c>
      <c r="Q15" s="145">
        <v>173</v>
      </c>
      <c r="R15" s="145">
        <v>180</v>
      </c>
      <c r="S15" s="145">
        <v>207</v>
      </c>
      <c r="T15" s="30">
        <v>217</v>
      </c>
      <c r="U15" s="30">
        <v>228.7</v>
      </c>
    </row>
    <row r="16" spans="1:21" x14ac:dyDescent="0.25">
      <c r="A16" s="144" t="s">
        <v>7</v>
      </c>
      <c r="B16" s="30">
        <v>237.19</v>
      </c>
      <c r="C16" s="30">
        <v>232.95</v>
      </c>
      <c r="D16" s="30">
        <v>232.26</v>
      </c>
      <c r="E16" s="30">
        <v>241.36600000000001</v>
      </c>
      <c r="F16" s="30">
        <v>241.81</v>
      </c>
      <c r="G16" s="145">
        <v>245</v>
      </c>
      <c r="H16" s="30">
        <v>251.11</v>
      </c>
      <c r="I16" s="30">
        <v>262.39999999999998</v>
      </c>
      <c r="J16" s="30">
        <v>263.60000000000002</v>
      </c>
      <c r="K16" s="30">
        <v>264.7</v>
      </c>
      <c r="L16" s="145">
        <v>253</v>
      </c>
      <c r="M16" s="145">
        <v>270</v>
      </c>
      <c r="N16" s="145">
        <v>268</v>
      </c>
      <c r="O16" s="145">
        <v>271</v>
      </c>
      <c r="P16" s="145">
        <v>265</v>
      </c>
      <c r="Q16" s="145">
        <v>253</v>
      </c>
      <c r="R16" s="145">
        <v>282</v>
      </c>
      <c r="S16" s="145">
        <v>263</v>
      </c>
      <c r="T16" s="30">
        <v>270.8</v>
      </c>
      <c r="U16" s="30">
        <v>258.10000000000002</v>
      </c>
    </row>
    <row r="17" spans="1:21" x14ac:dyDescent="0.25">
      <c r="A17" s="144" t="s">
        <v>8</v>
      </c>
      <c r="B17" s="30">
        <v>129.38999999999999</v>
      </c>
      <c r="C17" s="30">
        <v>121.77</v>
      </c>
      <c r="D17" s="30">
        <v>122.69</v>
      </c>
      <c r="E17" s="30">
        <v>139.126</v>
      </c>
      <c r="F17" s="30">
        <v>134.44999999999999</v>
      </c>
      <c r="G17" s="145">
        <v>124</v>
      </c>
      <c r="H17" s="30">
        <v>118.57</v>
      </c>
      <c r="I17" s="30">
        <v>144.9</v>
      </c>
      <c r="J17" s="30">
        <v>149.6</v>
      </c>
      <c r="K17" s="30">
        <v>151.4</v>
      </c>
      <c r="L17" s="145">
        <v>121</v>
      </c>
      <c r="M17" s="145">
        <v>165</v>
      </c>
      <c r="N17" s="145">
        <v>184</v>
      </c>
      <c r="O17" s="145">
        <v>170</v>
      </c>
      <c r="P17" s="145">
        <v>166</v>
      </c>
      <c r="Q17" s="145">
        <v>164</v>
      </c>
      <c r="R17" s="145">
        <v>159</v>
      </c>
      <c r="S17" s="145">
        <v>151</v>
      </c>
      <c r="T17" s="30">
        <v>156.30000000000001</v>
      </c>
      <c r="U17" s="30">
        <v>160.69999999999999</v>
      </c>
    </row>
    <row r="18" spans="1:21" x14ac:dyDescent="0.25">
      <c r="A18" s="144" t="s">
        <v>9</v>
      </c>
      <c r="B18" s="30">
        <v>112.31</v>
      </c>
      <c r="C18" s="30">
        <v>96.69</v>
      </c>
      <c r="D18" s="30">
        <v>86.47</v>
      </c>
      <c r="E18" s="30">
        <v>122.227</v>
      </c>
      <c r="F18" s="30">
        <v>114.65</v>
      </c>
      <c r="G18" s="145">
        <v>108</v>
      </c>
      <c r="H18" s="30">
        <v>110.88</v>
      </c>
      <c r="I18" s="30">
        <v>128.30000000000001</v>
      </c>
      <c r="J18" s="30">
        <v>127.9</v>
      </c>
      <c r="K18" s="30">
        <v>141.4</v>
      </c>
      <c r="L18" s="145">
        <v>112</v>
      </c>
      <c r="M18" s="145">
        <v>155</v>
      </c>
      <c r="N18" s="145">
        <v>156</v>
      </c>
      <c r="O18" s="145">
        <v>158</v>
      </c>
      <c r="P18" s="145">
        <v>158</v>
      </c>
      <c r="Q18" s="145">
        <v>169</v>
      </c>
      <c r="R18" s="145">
        <v>154</v>
      </c>
      <c r="S18" s="145">
        <v>171</v>
      </c>
      <c r="T18" s="30">
        <v>185.7</v>
      </c>
      <c r="U18" s="30">
        <v>194.5</v>
      </c>
    </row>
    <row r="19" spans="1:21" x14ac:dyDescent="0.25">
      <c r="A19" s="144" t="s">
        <v>529</v>
      </c>
      <c r="B19" s="30">
        <v>204.09</v>
      </c>
      <c r="C19" s="30">
        <v>198.24</v>
      </c>
      <c r="D19" s="30">
        <v>211.45</v>
      </c>
      <c r="E19" s="30">
        <v>234.12799999999999</v>
      </c>
      <c r="F19" s="30">
        <v>229.67</v>
      </c>
      <c r="G19" s="145">
        <v>242</v>
      </c>
      <c r="H19" s="30">
        <v>275.97000000000003</v>
      </c>
      <c r="I19" s="30">
        <v>282.7</v>
      </c>
      <c r="J19" s="30">
        <v>289.7</v>
      </c>
      <c r="K19" s="30">
        <v>302.2</v>
      </c>
      <c r="L19" s="145">
        <v>242</v>
      </c>
      <c r="M19" s="145">
        <v>304</v>
      </c>
      <c r="N19" s="145">
        <v>308</v>
      </c>
      <c r="O19" s="145">
        <v>283</v>
      </c>
      <c r="P19" s="145">
        <v>277</v>
      </c>
      <c r="Q19" s="145">
        <v>305</v>
      </c>
      <c r="R19" s="145">
        <v>295</v>
      </c>
      <c r="S19" s="145">
        <v>266</v>
      </c>
      <c r="T19" s="30">
        <v>269.89999999999998</v>
      </c>
      <c r="U19" s="30">
        <v>271.60000000000002</v>
      </c>
    </row>
    <row r="20" spans="1:21" x14ac:dyDescent="0.25">
      <c r="A20" s="144" t="s">
        <v>11</v>
      </c>
      <c r="B20" s="30">
        <v>182.7</v>
      </c>
      <c r="C20" s="30">
        <v>171.41</v>
      </c>
      <c r="D20" s="30">
        <v>167.92</v>
      </c>
      <c r="E20" s="30">
        <v>203.15700000000001</v>
      </c>
      <c r="F20" s="30">
        <v>183.55</v>
      </c>
      <c r="G20" s="145">
        <v>191</v>
      </c>
      <c r="H20" s="30">
        <v>192.47</v>
      </c>
      <c r="I20" s="30">
        <v>176.7</v>
      </c>
      <c r="J20" s="30">
        <v>204.3</v>
      </c>
      <c r="K20" s="30">
        <v>182</v>
      </c>
      <c r="L20" s="145">
        <v>123</v>
      </c>
      <c r="M20" s="145">
        <v>198</v>
      </c>
      <c r="N20" s="145">
        <v>152</v>
      </c>
      <c r="O20" s="145">
        <v>154</v>
      </c>
      <c r="P20" s="145">
        <v>151</v>
      </c>
      <c r="Q20" s="145">
        <v>156</v>
      </c>
      <c r="R20" s="145">
        <v>149</v>
      </c>
      <c r="S20" s="145">
        <v>166</v>
      </c>
      <c r="T20" s="30">
        <v>207.3</v>
      </c>
      <c r="U20" s="30">
        <v>182.9</v>
      </c>
    </row>
    <row r="21" spans="1:21" x14ac:dyDescent="0.25">
      <c r="A21" s="144" t="s">
        <v>12</v>
      </c>
      <c r="B21" s="30">
        <v>159.72</v>
      </c>
      <c r="C21" s="30">
        <v>162.59</v>
      </c>
      <c r="D21" s="30">
        <v>128.21</v>
      </c>
      <c r="E21" s="30">
        <v>141.63499999999999</v>
      </c>
      <c r="F21" s="30">
        <v>151.31</v>
      </c>
      <c r="G21" s="145">
        <v>136</v>
      </c>
      <c r="H21" s="30">
        <v>154.91999999999999</v>
      </c>
      <c r="I21" s="30">
        <v>159.30000000000001</v>
      </c>
      <c r="J21" s="30">
        <v>169.5</v>
      </c>
      <c r="K21" s="30">
        <v>174.5</v>
      </c>
      <c r="L21" s="145">
        <v>134</v>
      </c>
      <c r="M21" s="145">
        <v>150</v>
      </c>
      <c r="N21" s="145">
        <v>148</v>
      </c>
      <c r="O21" s="145">
        <v>143</v>
      </c>
      <c r="P21" s="145">
        <v>153</v>
      </c>
      <c r="Q21" s="145">
        <v>158</v>
      </c>
      <c r="R21" s="145">
        <v>162</v>
      </c>
      <c r="S21" s="145">
        <v>155</v>
      </c>
      <c r="T21" s="30">
        <v>154.69999999999999</v>
      </c>
      <c r="U21" s="30">
        <v>188.1</v>
      </c>
    </row>
    <row r="22" spans="1:21" x14ac:dyDescent="0.25">
      <c r="A22" s="144" t="s">
        <v>13</v>
      </c>
      <c r="B22" s="30">
        <v>185.38</v>
      </c>
      <c r="C22" s="30">
        <v>183.22</v>
      </c>
      <c r="D22" s="30">
        <v>165.86</v>
      </c>
      <c r="E22" s="30">
        <v>164.02</v>
      </c>
      <c r="F22" s="30">
        <v>179.63</v>
      </c>
      <c r="G22" s="145">
        <v>179</v>
      </c>
      <c r="H22" s="30">
        <v>167.14</v>
      </c>
      <c r="I22" s="30">
        <v>196.9</v>
      </c>
      <c r="J22" s="30">
        <v>197.8</v>
      </c>
      <c r="K22" s="30">
        <v>203.5</v>
      </c>
      <c r="L22" s="145">
        <v>208</v>
      </c>
      <c r="M22" s="145">
        <v>232</v>
      </c>
      <c r="N22" s="145">
        <v>221</v>
      </c>
      <c r="O22" s="145">
        <v>215</v>
      </c>
      <c r="P22" s="145">
        <v>216</v>
      </c>
      <c r="Q22" s="145">
        <v>215</v>
      </c>
      <c r="R22" s="145">
        <v>214</v>
      </c>
      <c r="S22" s="145">
        <v>207</v>
      </c>
      <c r="T22" s="30">
        <v>223.8</v>
      </c>
      <c r="U22" s="30">
        <v>255.2</v>
      </c>
    </row>
    <row r="23" spans="1:21" x14ac:dyDescent="0.25">
      <c r="A23" s="144" t="s">
        <v>14</v>
      </c>
      <c r="B23" s="30">
        <v>141.25</v>
      </c>
      <c r="C23" s="30">
        <v>160.53</v>
      </c>
      <c r="D23" s="30">
        <v>148.97</v>
      </c>
      <c r="E23" s="30">
        <v>184.435</v>
      </c>
      <c r="F23" s="30">
        <v>178.26</v>
      </c>
      <c r="G23" s="145">
        <v>171</v>
      </c>
      <c r="H23" s="30">
        <v>170.63</v>
      </c>
      <c r="I23" s="30">
        <v>185.9</v>
      </c>
      <c r="J23" s="30">
        <v>173.3</v>
      </c>
      <c r="K23" s="30">
        <v>177.9</v>
      </c>
      <c r="L23" s="145">
        <v>170</v>
      </c>
      <c r="M23" s="145">
        <v>193</v>
      </c>
      <c r="N23" s="145">
        <v>193</v>
      </c>
      <c r="O23" s="145">
        <v>190</v>
      </c>
      <c r="P23" s="145">
        <v>168</v>
      </c>
      <c r="Q23" s="145">
        <v>182</v>
      </c>
      <c r="R23" s="145">
        <v>169</v>
      </c>
      <c r="S23" s="145">
        <v>156</v>
      </c>
      <c r="T23" s="30">
        <v>166.1</v>
      </c>
      <c r="U23" s="30">
        <v>197.6</v>
      </c>
    </row>
    <row r="24" spans="1:21" x14ac:dyDescent="0.25">
      <c r="A24" s="144" t="s">
        <v>15</v>
      </c>
      <c r="B24" s="30">
        <v>241.32</v>
      </c>
      <c r="C24" s="30">
        <v>239.81</v>
      </c>
      <c r="D24" s="30">
        <v>223.46</v>
      </c>
      <c r="E24" s="30">
        <v>205.95500000000001</v>
      </c>
      <c r="F24" s="30">
        <v>198.2</v>
      </c>
      <c r="G24" s="145">
        <v>181</v>
      </c>
      <c r="H24" s="30">
        <v>172.09</v>
      </c>
      <c r="I24" s="30">
        <v>196.4</v>
      </c>
      <c r="J24" s="30">
        <v>197.4</v>
      </c>
      <c r="K24" s="30">
        <v>191.9</v>
      </c>
      <c r="L24" s="145">
        <v>187</v>
      </c>
      <c r="M24" s="145">
        <v>252</v>
      </c>
      <c r="N24" s="145">
        <v>233</v>
      </c>
      <c r="O24" s="145">
        <v>264</v>
      </c>
      <c r="P24" s="145">
        <v>235</v>
      </c>
      <c r="Q24" s="145">
        <v>236</v>
      </c>
      <c r="R24" s="145">
        <v>245</v>
      </c>
      <c r="S24" s="145">
        <v>231</v>
      </c>
      <c r="T24" s="30">
        <v>248.9</v>
      </c>
      <c r="U24" s="30">
        <v>234.9</v>
      </c>
    </row>
    <row r="25" spans="1:21" x14ac:dyDescent="0.25">
      <c r="A25" s="144" t="s">
        <v>16</v>
      </c>
      <c r="B25" s="30">
        <v>202.16</v>
      </c>
      <c r="C25" s="30">
        <v>190.02</v>
      </c>
      <c r="D25" s="30">
        <v>176.21</v>
      </c>
      <c r="E25" s="30">
        <v>180.43899999999999</v>
      </c>
      <c r="F25" s="30">
        <v>177.58</v>
      </c>
      <c r="G25" s="145">
        <v>190</v>
      </c>
      <c r="H25" s="30">
        <v>182.63</v>
      </c>
      <c r="I25" s="30">
        <v>203.4</v>
      </c>
      <c r="J25" s="30">
        <v>228.9</v>
      </c>
      <c r="K25" s="30">
        <v>228.4</v>
      </c>
      <c r="L25" s="145">
        <v>181</v>
      </c>
      <c r="M25" s="145">
        <v>217</v>
      </c>
      <c r="N25" s="145">
        <v>225</v>
      </c>
      <c r="O25" s="145">
        <v>227</v>
      </c>
      <c r="P25" s="145">
        <v>229</v>
      </c>
      <c r="Q25" s="145">
        <v>237</v>
      </c>
      <c r="R25" s="145">
        <v>236</v>
      </c>
      <c r="S25" s="145">
        <v>238</v>
      </c>
      <c r="T25" s="30">
        <v>223.9</v>
      </c>
      <c r="U25" s="30">
        <v>272.2</v>
      </c>
    </row>
    <row r="26" spans="1:21" x14ac:dyDescent="0.25">
      <c r="A26" s="144" t="s">
        <v>17</v>
      </c>
      <c r="B26" s="30">
        <v>306.32</v>
      </c>
      <c r="C26" s="30">
        <v>294.19</v>
      </c>
      <c r="D26" s="30">
        <v>257.8</v>
      </c>
      <c r="E26" s="30">
        <v>272.87200000000001</v>
      </c>
      <c r="F26" s="30">
        <v>292.57</v>
      </c>
      <c r="G26" s="145">
        <v>285</v>
      </c>
      <c r="H26" s="30">
        <v>272.49</v>
      </c>
      <c r="I26" s="30">
        <v>289.10000000000002</v>
      </c>
      <c r="J26" s="30">
        <v>302</v>
      </c>
      <c r="K26" s="30">
        <v>294.2</v>
      </c>
      <c r="L26" s="145">
        <v>225</v>
      </c>
      <c r="M26" s="145">
        <v>239</v>
      </c>
      <c r="N26" s="145">
        <v>309</v>
      </c>
      <c r="O26" s="145">
        <v>278</v>
      </c>
      <c r="P26" s="145">
        <v>298</v>
      </c>
      <c r="Q26" s="145">
        <v>303</v>
      </c>
      <c r="R26" s="145">
        <v>280</v>
      </c>
      <c r="S26" s="145">
        <v>231</v>
      </c>
      <c r="T26" s="30">
        <v>288.7</v>
      </c>
      <c r="U26" s="30">
        <v>291.5</v>
      </c>
    </row>
    <row r="27" spans="1:21" x14ac:dyDescent="0.25">
      <c r="A27" s="144" t="s">
        <v>504</v>
      </c>
      <c r="B27" s="30" t="s">
        <v>102</v>
      </c>
      <c r="C27" s="30" t="s">
        <v>102</v>
      </c>
      <c r="D27" s="30" t="s">
        <v>102</v>
      </c>
      <c r="E27" s="30" t="s">
        <v>102</v>
      </c>
      <c r="F27" s="30" t="s">
        <v>102</v>
      </c>
      <c r="G27" s="30" t="s">
        <v>102</v>
      </c>
      <c r="H27" s="30" t="s">
        <v>102</v>
      </c>
      <c r="I27" s="30" t="s">
        <v>102</v>
      </c>
      <c r="J27" s="30" t="s">
        <v>102</v>
      </c>
      <c r="K27" s="30" t="s">
        <v>102</v>
      </c>
      <c r="L27" s="30" t="s">
        <v>102</v>
      </c>
      <c r="M27" s="30" t="s">
        <v>102</v>
      </c>
      <c r="N27" s="145">
        <v>227</v>
      </c>
      <c r="O27" s="145">
        <v>235</v>
      </c>
      <c r="P27" s="145">
        <v>198</v>
      </c>
      <c r="Q27" s="145">
        <v>216</v>
      </c>
      <c r="R27" s="145">
        <v>214</v>
      </c>
      <c r="S27" s="145">
        <v>160</v>
      </c>
      <c r="T27" s="30">
        <v>164.3</v>
      </c>
      <c r="U27" s="30">
        <v>158.9</v>
      </c>
    </row>
    <row r="28" spans="1:21" ht="24" customHeight="1" x14ac:dyDescent="0.25">
      <c r="A28" s="2" t="s">
        <v>94</v>
      </c>
      <c r="B28" s="29">
        <v>214.21</v>
      </c>
      <c r="C28" s="29">
        <v>221.29</v>
      </c>
      <c r="D28" s="29">
        <v>204.86</v>
      </c>
      <c r="E28" s="29">
        <v>219.91200000000001</v>
      </c>
      <c r="F28" s="29">
        <v>223.39</v>
      </c>
      <c r="G28" s="74">
        <v>231</v>
      </c>
      <c r="H28" s="29">
        <v>229.25</v>
      </c>
      <c r="I28" s="29">
        <v>246.9</v>
      </c>
      <c r="J28" s="29">
        <v>266.7</v>
      </c>
      <c r="K28" s="29">
        <v>260.39999999999998</v>
      </c>
      <c r="L28" s="74">
        <v>248</v>
      </c>
      <c r="M28" s="74">
        <v>281</v>
      </c>
      <c r="N28" s="74">
        <v>277</v>
      </c>
      <c r="O28" s="74">
        <v>276</v>
      </c>
      <c r="P28" s="74">
        <v>279</v>
      </c>
      <c r="Q28" s="74">
        <v>278</v>
      </c>
      <c r="R28" s="74">
        <v>251</v>
      </c>
      <c r="S28" s="74">
        <v>246</v>
      </c>
      <c r="T28" s="29">
        <v>257.7</v>
      </c>
      <c r="U28" s="29">
        <v>267.89999999999998</v>
      </c>
    </row>
    <row r="29" spans="1:21" x14ac:dyDescent="0.25">
      <c r="A29" s="144" t="s">
        <v>19</v>
      </c>
      <c r="B29" s="30">
        <v>229.47</v>
      </c>
      <c r="C29" s="30">
        <v>237</v>
      </c>
      <c r="D29" s="30">
        <v>195.72</v>
      </c>
      <c r="E29" s="30">
        <v>246.36500000000001</v>
      </c>
      <c r="F29" s="30">
        <v>254.06</v>
      </c>
      <c r="G29" s="145">
        <v>240</v>
      </c>
      <c r="H29" s="30">
        <v>207.99</v>
      </c>
      <c r="I29" s="30">
        <v>229.2</v>
      </c>
      <c r="J29" s="30">
        <v>261.5</v>
      </c>
      <c r="K29" s="30">
        <v>267</v>
      </c>
      <c r="L29" s="145">
        <v>271</v>
      </c>
      <c r="M29" s="145">
        <v>286</v>
      </c>
      <c r="N29" s="145">
        <v>246</v>
      </c>
      <c r="O29" s="145">
        <v>276</v>
      </c>
      <c r="P29" s="145">
        <v>259</v>
      </c>
      <c r="Q29" s="145">
        <v>250</v>
      </c>
      <c r="R29" s="145">
        <v>233</v>
      </c>
      <c r="S29" s="145">
        <v>253</v>
      </c>
      <c r="T29" s="30">
        <v>275.10000000000002</v>
      </c>
      <c r="U29" s="30">
        <v>229.1</v>
      </c>
    </row>
    <row r="30" spans="1:21" x14ac:dyDescent="0.25">
      <c r="A30" s="144" t="s">
        <v>20</v>
      </c>
      <c r="B30" s="30">
        <v>256.14</v>
      </c>
      <c r="C30" s="30">
        <v>302.04000000000002</v>
      </c>
      <c r="D30" s="30">
        <v>213.9</v>
      </c>
      <c r="E30" s="30">
        <v>272.512</v>
      </c>
      <c r="F30" s="30">
        <v>252.77</v>
      </c>
      <c r="G30" s="145">
        <v>286</v>
      </c>
      <c r="H30" s="30">
        <v>262.26</v>
      </c>
      <c r="I30" s="30">
        <v>261.60000000000002</v>
      </c>
      <c r="J30" s="30">
        <v>249.1</v>
      </c>
      <c r="K30" s="30">
        <v>237.3</v>
      </c>
      <c r="L30" s="145">
        <v>271</v>
      </c>
      <c r="M30" s="145">
        <v>272</v>
      </c>
      <c r="N30" s="145">
        <v>303</v>
      </c>
      <c r="O30" s="145">
        <v>294</v>
      </c>
      <c r="P30" s="145">
        <v>267</v>
      </c>
      <c r="Q30" s="145">
        <v>294</v>
      </c>
      <c r="R30" s="145">
        <v>320</v>
      </c>
      <c r="S30" s="145">
        <v>262</v>
      </c>
      <c r="T30" s="30">
        <v>314.10000000000002</v>
      </c>
      <c r="U30" s="30">
        <v>215.2</v>
      </c>
    </row>
    <row r="31" spans="1:21" x14ac:dyDescent="0.25">
      <c r="A31" s="144" t="s">
        <v>21</v>
      </c>
      <c r="B31" s="30">
        <v>216</v>
      </c>
      <c r="C31" s="30">
        <v>213.68</v>
      </c>
      <c r="D31" s="30">
        <v>206.58</v>
      </c>
      <c r="E31" s="30">
        <v>205.78</v>
      </c>
      <c r="F31" s="30">
        <v>203.37</v>
      </c>
      <c r="G31" s="145">
        <v>202</v>
      </c>
      <c r="H31" s="30">
        <v>185.35</v>
      </c>
      <c r="I31" s="30">
        <v>204.1</v>
      </c>
      <c r="J31" s="30">
        <v>209.1</v>
      </c>
      <c r="K31" s="30">
        <v>218.3</v>
      </c>
      <c r="L31" s="145">
        <v>240</v>
      </c>
      <c r="M31" s="145">
        <v>246</v>
      </c>
      <c r="N31" s="145">
        <v>265</v>
      </c>
      <c r="O31" s="145">
        <v>259</v>
      </c>
      <c r="P31" s="145">
        <v>260</v>
      </c>
      <c r="Q31" s="145">
        <v>247</v>
      </c>
      <c r="R31" s="145">
        <v>256</v>
      </c>
      <c r="S31" s="145">
        <v>208</v>
      </c>
      <c r="T31" s="30">
        <v>225.5</v>
      </c>
      <c r="U31" s="30">
        <v>223.2</v>
      </c>
    </row>
    <row r="32" spans="1:21" x14ac:dyDescent="0.25">
      <c r="A32" s="16" t="s">
        <v>63</v>
      </c>
      <c r="B32" s="30"/>
      <c r="C32" s="30"/>
      <c r="D32" s="30"/>
      <c r="E32" s="30"/>
      <c r="F32" s="30"/>
      <c r="G32" s="145"/>
      <c r="H32" s="30"/>
      <c r="I32" s="30"/>
      <c r="J32" s="30"/>
      <c r="K32" s="30"/>
      <c r="L32" s="145"/>
      <c r="M32" s="145"/>
      <c r="N32" s="145"/>
      <c r="O32" s="145"/>
      <c r="P32" s="145"/>
      <c r="Q32" s="145"/>
      <c r="R32" s="145"/>
      <c r="S32" s="145"/>
      <c r="T32" s="145"/>
      <c r="U32" s="30"/>
    </row>
    <row r="33" spans="1:21" ht="19.5" x14ac:dyDescent="0.25">
      <c r="A33" s="7" t="s">
        <v>23</v>
      </c>
      <c r="B33" s="135" t="s">
        <v>95</v>
      </c>
      <c r="C33" s="30">
        <v>99</v>
      </c>
      <c r="D33" s="30">
        <v>87</v>
      </c>
      <c r="E33" s="30">
        <v>77</v>
      </c>
      <c r="F33" s="30">
        <v>102</v>
      </c>
      <c r="G33" s="145">
        <v>90</v>
      </c>
      <c r="H33" s="30">
        <v>106</v>
      </c>
      <c r="I33" s="30">
        <v>64.7</v>
      </c>
      <c r="J33" s="30">
        <v>240</v>
      </c>
      <c r="K33" s="30">
        <v>250</v>
      </c>
      <c r="L33" s="145">
        <v>127</v>
      </c>
      <c r="M33" s="145">
        <v>133</v>
      </c>
      <c r="N33" s="145">
        <v>131</v>
      </c>
      <c r="O33" s="145">
        <v>125</v>
      </c>
      <c r="P33" s="145">
        <v>132</v>
      </c>
      <c r="Q33" s="145">
        <v>129</v>
      </c>
      <c r="R33" s="145">
        <v>90</v>
      </c>
      <c r="S33" s="145">
        <v>132</v>
      </c>
      <c r="T33" s="30">
        <v>196</v>
      </c>
      <c r="U33" s="30">
        <v>214.2</v>
      </c>
    </row>
    <row r="34" spans="1:21" ht="32.25" customHeight="1" x14ac:dyDescent="0.25">
      <c r="A34" s="7" t="s">
        <v>93</v>
      </c>
      <c r="B34" s="30">
        <v>216.15</v>
      </c>
      <c r="C34" s="145" t="s">
        <v>102</v>
      </c>
      <c r="D34" s="145" t="s">
        <v>102</v>
      </c>
      <c r="E34" s="145" t="s">
        <v>102</v>
      </c>
      <c r="F34" s="145" t="s">
        <v>102</v>
      </c>
      <c r="G34" s="145" t="s">
        <v>102</v>
      </c>
      <c r="H34" s="145" t="s">
        <v>102</v>
      </c>
      <c r="I34" s="30">
        <v>216.1</v>
      </c>
      <c r="J34" s="30">
        <v>220.4</v>
      </c>
      <c r="K34" s="30">
        <v>218.2</v>
      </c>
      <c r="L34" s="145">
        <v>240</v>
      </c>
      <c r="M34" s="145">
        <v>246</v>
      </c>
      <c r="N34" s="145">
        <v>265</v>
      </c>
      <c r="O34" s="145">
        <v>259</v>
      </c>
      <c r="P34" s="145">
        <v>260</v>
      </c>
      <c r="Q34" s="145">
        <v>247</v>
      </c>
      <c r="R34" s="145">
        <v>257</v>
      </c>
      <c r="S34" s="145">
        <v>208</v>
      </c>
      <c r="T34" s="30">
        <v>225.6</v>
      </c>
      <c r="U34" s="30">
        <v>223.3</v>
      </c>
    </row>
    <row r="35" spans="1:21" x14ac:dyDescent="0.25">
      <c r="A35" s="144" t="s">
        <v>24</v>
      </c>
      <c r="B35" s="30">
        <v>233.09</v>
      </c>
      <c r="C35" s="30">
        <v>234.05</v>
      </c>
      <c r="D35" s="30">
        <v>235.34</v>
      </c>
      <c r="E35" s="30">
        <v>239.703</v>
      </c>
      <c r="F35" s="30">
        <v>226.15</v>
      </c>
      <c r="G35" s="145">
        <v>245</v>
      </c>
      <c r="H35" s="30">
        <v>231.03</v>
      </c>
      <c r="I35" s="30">
        <v>246.6</v>
      </c>
      <c r="J35" s="30">
        <v>257.10000000000002</v>
      </c>
      <c r="K35" s="30">
        <v>255.8</v>
      </c>
      <c r="L35" s="145">
        <v>230</v>
      </c>
      <c r="M35" s="145">
        <v>278</v>
      </c>
      <c r="N35" s="145">
        <v>278</v>
      </c>
      <c r="O35" s="145">
        <v>281</v>
      </c>
      <c r="P35" s="145">
        <v>248</v>
      </c>
      <c r="Q35" s="145">
        <v>282</v>
      </c>
      <c r="R35" s="145">
        <v>278</v>
      </c>
      <c r="S35" s="145">
        <v>271</v>
      </c>
      <c r="T35" s="30">
        <v>279.89999999999998</v>
      </c>
      <c r="U35" s="30">
        <v>293.8</v>
      </c>
    </row>
    <row r="36" spans="1:21" x14ac:dyDescent="0.25">
      <c r="A36" s="144" t="s">
        <v>25</v>
      </c>
      <c r="B36" s="30">
        <v>190.54</v>
      </c>
      <c r="C36" s="30">
        <v>169.52</v>
      </c>
      <c r="D36" s="30">
        <v>167.84</v>
      </c>
      <c r="E36" s="30">
        <v>223.001</v>
      </c>
      <c r="F36" s="30">
        <v>225.06</v>
      </c>
      <c r="G36" s="145">
        <v>234</v>
      </c>
      <c r="H36" s="30">
        <v>239.09</v>
      </c>
      <c r="I36" s="30">
        <v>259</v>
      </c>
      <c r="J36" s="30">
        <v>252.1</v>
      </c>
      <c r="K36" s="30">
        <v>237.5</v>
      </c>
      <c r="L36" s="145">
        <v>271</v>
      </c>
      <c r="M36" s="145">
        <v>260</v>
      </c>
      <c r="N36" s="145">
        <v>248</v>
      </c>
      <c r="O36" s="145">
        <v>270</v>
      </c>
      <c r="P36" s="145">
        <v>274</v>
      </c>
      <c r="Q36" s="145">
        <v>242</v>
      </c>
      <c r="R36" s="145">
        <v>246</v>
      </c>
      <c r="S36" s="145">
        <v>261</v>
      </c>
      <c r="T36" s="30">
        <v>258.89999999999998</v>
      </c>
      <c r="U36" s="30">
        <v>267.60000000000002</v>
      </c>
    </row>
    <row r="37" spans="1:21" x14ac:dyDescent="0.25">
      <c r="A37" s="144" t="s">
        <v>505</v>
      </c>
      <c r="B37" s="30">
        <v>256.57</v>
      </c>
      <c r="C37" s="30">
        <v>268.58999999999997</v>
      </c>
      <c r="D37" s="30">
        <v>241.96</v>
      </c>
      <c r="E37" s="30">
        <v>264.41500000000002</v>
      </c>
      <c r="F37" s="30">
        <v>261.85000000000002</v>
      </c>
      <c r="G37" s="145">
        <v>269</v>
      </c>
      <c r="H37" s="30">
        <v>274.92</v>
      </c>
      <c r="I37" s="30">
        <v>294</v>
      </c>
      <c r="J37" s="30">
        <v>313.7</v>
      </c>
      <c r="K37" s="30">
        <v>314.60000000000002</v>
      </c>
      <c r="L37" s="145">
        <v>275</v>
      </c>
      <c r="M37" s="145">
        <v>346</v>
      </c>
      <c r="N37" s="145">
        <v>330</v>
      </c>
      <c r="O37" s="145">
        <v>319</v>
      </c>
      <c r="P37" s="145">
        <v>325</v>
      </c>
      <c r="Q37" s="145">
        <v>318</v>
      </c>
      <c r="R37" s="145">
        <v>245</v>
      </c>
      <c r="S37" s="145">
        <v>250</v>
      </c>
      <c r="T37" s="30">
        <v>261.5</v>
      </c>
      <c r="U37" s="30">
        <v>284.89999999999998</v>
      </c>
    </row>
    <row r="38" spans="1:21" x14ac:dyDescent="0.25">
      <c r="A38" s="144" t="s">
        <v>27</v>
      </c>
      <c r="B38" s="30">
        <v>118.22</v>
      </c>
      <c r="C38" s="30">
        <v>120.01</v>
      </c>
      <c r="D38" s="30">
        <v>116.79</v>
      </c>
      <c r="E38" s="30">
        <v>109.02200000000001</v>
      </c>
      <c r="F38" s="30">
        <v>109.72</v>
      </c>
      <c r="G38" s="145">
        <v>98</v>
      </c>
      <c r="H38" s="30">
        <v>88.14</v>
      </c>
      <c r="I38" s="30">
        <v>78.400000000000006</v>
      </c>
      <c r="J38" s="30">
        <v>102.6</v>
      </c>
      <c r="K38" s="30">
        <v>103.5</v>
      </c>
      <c r="L38" s="145">
        <v>106</v>
      </c>
      <c r="M38" s="145">
        <v>104</v>
      </c>
      <c r="N38" s="145">
        <v>58</v>
      </c>
      <c r="O38" s="145">
        <v>96</v>
      </c>
      <c r="P38" s="145">
        <v>77</v>
      </c>
      <c r="Q38" s="145">
        <v>78</v>
      </c>
      <c r="R38" s="145">
        <v>66</v>
      </c>
      <c r="S38" s="145">
        <v>69</v>
      </c>
      <c r="T38" s="30">
        <v>97.8</v>
      </c>
      <c r="U38" s="30">
        <v>90.8</v>
      </c>
    </row>
    <row r="39" spans="1:21" x14ac:dyDescent="0.25">
      <c r="A39" s="144" t="s">
        <v>28</v>
      </c>
      <c r="B39" s="30">
        <v>197.4</v>
      </c>
      <c r="C39" s="30">
        <v>213.92</v>
      </c>
      <c r="D39" s="30">
        <v>205.37</v>
      </c>
      <c r="E39" s="30">
        <v>207.761</v>
      </c>
      <c r="F39" s="30">
        <v>219.4</v>
      </c>
      <c r="G39" s="145">
        <v>228</v>
      </c>
      <c r="H39" s="30">
        <v>220.6</v>
      </c>
      <c r="I39" s="30">
        <v>239</v>
      </c>
      <c r="J39" s="30">
        <v>252</v>
      </c>
      <c r="K39" s="30">
        <v>229.2</v>
      </c>
      <c r="L39" s="145">
        <v>241</v>
      </c>
      <c r="M39" s="145">
        <v>243</v>
      </c>
      <c r="N39" s="145">
        <v>236</v>
      </c>
      <c r="O39" s="145">
        <v>234</v>
      </c>
      <c r="P39" s="145">
        <v>263</v>
      </c>
      <c r="Q39" s="145">
        <v>284</v>
      </c>
      <c r="R39" s="145">
        <v>285</v>
      </c>
      <c r="S39" s="145">
        <v>267</v>
      </c>
      <c r="T39" s="30">
        <v>298.7</v>
      </c>
      <c r="U39" s="30">
        <v>312.7</v>
      </c>
    </row>
    <row r="40" spans="1:21" x14ac:dyDescent="0.25">
      <c r="A40" s="144" t="s">
        <v>29</v>
      </c>
      <c r="B40" s="30">
        <v>162.97</v>
      </c>
      <c r="C40" s="30">
        <v>167.2</v>
      </c>
      <c r="D40" s="30">
        <v>141.09</v>
      </c>
      <c r="E40" s="30">
        <v>137.63399999999999</v>
      </c>
      <c r="F40" s="30">
        <v>147.97</v>
      </c>
      <c r="G40" s="145">
        <v>133</v>
      </c>
      <c r="H40" s="30">
        <v>123.23</v>
      </c>
      <c r="I40" s="30">
        <v>134.6</v>
      </c>
      <c r="J40" s="30">
        <v>185.4</v>
      </c>
      <c r="K40" s="30">
        <v>173.9</v>
      </c>
      <c r="L40" s="145">
        <v>148</v>
      </c>
      <c r="M40" s="145">
        <v>166</v>
      </c>
      <c r="N40" s="145">
        <v>177</v>
      </c>
      <c r="O40" s="145">
        <v>179</v>
      </c>
      <c r="P40" s="145">
        <v>180</v>
      </c>
      <c r="Q40" s="145">
        <v>188</v>
      </c>
      <c r="R40" s="145">
        <v>183</v>
      </c>
      <c r="S40" s="145">
        <v>170</v>
      </c>
      <c r="T40" s="30">
        <v>161.30000000000001</v>
      </c>
      <c r="U40" s="30">
        <v>174.2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190</v>
      </c>
      <c r="B42" s="29">
        <v>82</v>
      </c>
      <c r="C42" s="29">
        <v>95</v>
      </c>
      <c r="D42" s="29">
        <v>100</v>
      </c>
      <c r="E42" s="29">
        <v>109</v>
      </c>
      <c r="F42" s="29">
        <v>107</v>
      </c>
      <c r="G42" s="74">
        <v>121</v>
      </c>
      <c r="H42" s="29">
        <v>126</v>
      </c>
      <c r="I42" s="29">
        <v>125.7</v>
      </c>
      <c r="J42" s="29">
        <v>163.9</v>
      </c>
      <c r="K42" s="29">
        <v>168</v>
      </c>
      <c r="L42" s="74">
        <v>167</v>
      </c>
      <c r="M42" s="74">
        <v>193</v>
      </c>
      <c r="N42" s="74">
        <v>199</v>
      </c>
      <c r="O42" s="74">
        <v>205</v>
      </c>
      <c r="P42" s="74">
        <v>215</v>
      </c>
      <c r="Q42" s="74">
        <v>226</v>
      </c>
      <c r="R42" s="74">
        <v>224</v>
      </c>
      <c r="S42" s="74">
        <v>256</v>
      </c>
      <c r="T42" s="29">
        <v>253.6</v>
      </c>
      <c r="U42" s="29">
        <v>261.39999999999998</v>
      </c>
    </row>
    <row r="43" spans="1:21" x14ac:dyDescent="0.25">
      <c r="A43" s="144" t="s">
        <v>31</v>
      </c>
      <c r="B43" s="30">
        <v>59.17</v>
      </c>
      <c r="C43" s="30">
        <v>51.88</v>
      </c>
      <c r="D43" s="30">
        <v>59.08</v>
      </c>
      <c r="E43" s="30">
        <v>88</v>
      </c>
      <c r="F43" s="30">
        <v>84.03</v>
      </c>
      <c r="G43" s="145">
        <v>100</v>
      </c>
      <c r="H43" s="30">
        <v>83.84</v>
      </c>
      <c r="I43" s="30">
        <v>121.4</v>
      </c>
      <c r="J43" s="30">
        <v>122.4</v>
      </c>
      <c r="K43" s="30">
        <v>123.8</v>
      </c>
      <c r="L43" s="145">
        <v>133</v>
      </c>
      <c r="M43" s="145">
        <v>98</v>
      </c>
      <c r="N43" s="145">
        <v>127</v>
      </c>
      <c r="O43" s="145">
        <v>117</v>
      </c>
      <c r="P43" s="145">
        <v>117</v>
      </c>
      <c r="Q43" s="145">
        <v>126</v>
      </c>
      <c r="R43" s="145">
        <v>127</v>
      </c>
      <c r="S43" s="145">
        <v>125</v>
      </c>
      <c r="T43" s="30">
        <v>132.30000000000001</v>
      </c>
      <c r="U43" s="30">
        <v>123.8</v>
      </c>
    </row>
    <row r="44" spans="1:21" x14ac:dyDescent="0.25">
      <c r="A44" s="144" t="s">
        <v>32</v>
      </c>
      <c r="B44" s="30">
        <v>58.34</v>
      </c>
      <c r="C44" s="30">
        <v>72.42</v>
      </c>
      <c r="D44" s="30">
        <v>63.27</v>
      </c>
      <c r="E44" s="30">
        <v>73</v>
      </c>
      <c r="F44" s="30">
        <v>85.87</v>
      </c>
      <c r="G44" s="145">
        <v>121</v>
      </c>
      <c r="H44" s="30">
        <v>111.44</v>
      </c>
      <c r="I44" s="30">
        <v>140.4</v>
      </c>
      <c r="J44" s="30">
        <v>127.6</v>
      </c>
      <c r="K44" s="30">
        <v>123.8</v>
      </c>
      <c r="L44" s="145">
        <v>107</v>
      </c>
      <c r="M44" s="145">
        <v>181</v>
      </c>
      <c r="N44" s="145">
        <v>149</v>
      </c>
      <c r="O44" s="145">
        <v>188</v>
      </c>
      <c r="P44" s="145">
        <v>165</v>
      </c>
      <c r="Q44" s="145">
        <v>161</v>
      </c>
      <c r="R44" s="145">
        <v>127</v>
      </c>
      <c r="S44" s="145">
        <v>172</v>
      </c>
      <c r="T44" s="30">
        <v>178.1</v>
      </c>
      <c r="U44" s="30">
        <v>247.1</v>
      </c>
    </row>
    <row r="45" spans="1:21" x14ac:dyDescent="0.25">
      <c r="A45" s="144" t="s">
        <v>33</v>
      </c>
      <c r="B45" s="30"/>
      <c r="C45" s="30"/>
      <c r="D45" s="30"/>
      <c r="E45" s="30"/>
      <c r="F45" s="30"/>
      <c r="G45" s="145"/>
      <c r="H45" s="30"/>
      <c r="I45" s="30"/>
      <c r="J45" s="30"/>
      <c r="K45" s="30"/>
      <c r="L45" s="145"/>
      <c r="M45" s="145"/>
      <c r="N45" s="145"/>
      <c r="O45" s="145"/>
      <c r="P45" s="145">
        <v>248</v>
      </c>
      <c r="Q45" s="145">
        <v>264</v>
      </c>
      <c r="R45" s="145">
        <v>250</v>
      </c>
      <c r="S45" s="145">
        <v>251</v>
      </c>
      <c r="T45" s="30">
        <v>226.5</v>
      </c>
      <c r="U45" s="30">
        <v>233.7</v>
      </c>
    </row>
    <row r="46" spans="1:21" x14ac:dyDescent="0.25">
      <c r="A46" s="144" t="s">
        <v>34</v>
      </c>
      <c r="B46" s="30">
        <v>71.83</v>
      </c>
      <c r="C46" s="30">
        <v>72.53</v>
      </c>
      <c r="D46" s="30">
        <v>69.16</v>
      </c>
      <c r="E46" s="30">
        <v>64</v>
      </c>
      <c r="F46" s="30">
        <v>76.03</v>
      </c>
      <c r="G46" s="145">
        <v>87</v>
      </c>
      <c r="H46" s="30">
        <v>93.92</v>
      </c>
      <c r="I46" s="30">
        <v>82.8</v>
      </c>
      <c r="J46" s="30">
        <v>105.7</v>
      </c>
      <c r="K46" s="30">
        <v>109.4</v>
      </c>
      <c r="L46" s="145">
        <v>101</v>
      </c>
      <c r="M46" s="145">
        <v>114</v>
      </c>
      <c r="N46" s="145">
        <v>108</v>
      </c>
      <c r="O46" s="145">
        <v>108</v>
      </c>
      <c r="P46" s="145">
        <v>114</v>
      </c>
      <c r="Q46" s="145">
        <v>126</v>
      </c>
      <c r="R46" s="145">
        <v>123</v>
      </c>
      <c r="S46" s="145">
        <v>129</v>
      </c>
      <c r="T46" s="30">
        <v>118.6</v>
      </c>
      <c r="U46" s="30">
        <v>119.5</v>
      </c>
    </row>
    <row r="47" spans="1:21" x14ac:dyDescent="0.25">
      <c r="A47" s="144" t="s">
        <v>35</v>
      </c>
      <c r="B47" s="30">
        <v>110.26</v>
      </c>
      <c r="C47" s="30">
        <v>141.82</v>
      </c>
      <c r="D47" s="30">
        <v>147.53</v>
      </c>
      <c r="E47" s="30">
        <v>155</v>
      </c>
      <c r="F47" s="30">
        <v>168.85</v>
      </c>
      <c r="G47" s="145">
        <v>197</v>
      </c>
      <c r="H47" s="30">
        <v>217.49</v>
      </c>
      <c r="I47" s="30">
        <v>234.3</v>
      </c>
      <c r="J47" s="30">
        <v>276.8</v>
      </c>
      <c r="K47" s="30">
        <v>318.7</v>
      </c>
      <c r="L47" s="145">
        <v>330</v>
      </c>
      <c r="M47" s="145">
        <v>370</v>
      </c>
      <c r="N47" s="145">
        <v>377</v>
      </c>
      <c r="O47" s="145">
        <v>392</v>
      </c>
      <c r="P47" s="145">
        <v>388</v>
      </c>
      <c r="Q47" s="145">
        <v>402</v>
      </c>
      <c r="R47" s="145">
        <v>395</v>
      </c>
      <c r="S47" s="145">
        <v>479</v>
      </c>
      <c r="T47" s="30">
        <v>536.79999999999995</v>
      </c>
      <c r="U47" s="30">
        <v>548.29999999999995</v>
      </c>
    </row>
    <row r="48" spans="1:21" x14ac:dyDescent="0.25">
      <c r="A48" s="144" t="s">
        <v>36</v>
      </c>
      <c r="B48" s="30">
        <v>129.07</v>
      </c>
      <c r="C48" s="30">
        <v>148.08000000000001</v>
      </c>
      <c r="D48" s="30">
        <v>163.91</v>
      </c>
      <c r="E48" s="30">
        <v>167.5</v>
      </c>
      <c r="F48" s="30">
        <v>161.72</v>
      </c>
      <c r="G48" s="145">
        <v>180</v>
      </c>
      <c r="H48" s="30">
        <v>184.94</v>
      </c>
      <c r="I48" s="30">
        <v>187.7</v>
      </c>
      <c r="J48" s="30">
        <v>241.8</v>
      </c>
      <c r="K48" s="30">
        <v>241.6</v>
      </c>
      <c r="L48" s="145">
        <v>256</v>
      </c>
      <c r="M48" s="145">
        <v>270</v>
      </c>
      <c r="N48" s="145">
        <v>293</v>
      </c>
      <c r="O48" s="145">
        <v>302</v>
      </c>
      <c r="P48" s="145">
        <v>306</v>
      </c>
      <c r="Q48" s="145">
        <v>309</v>
      </c>
      <c r="R48" s="145">
        <v>303</v>
      </c>
      <c r="S48" s="145">
        <v>358</v>
      </c>
      <c r="T48" s="30">
        <v>345.5</v>
      </c>
      <c r="U48" s="30">
        <v>366.1</v>
      </c>
    </row>
    <row r="49" spans="1:21" x14ac:dyDescent="0.25">
      <c r="A49" s="144" t="s">
        <v>37</v>
      </c>
      <c r="B49" s="30">
        <v>71.39</v>
      </c>
      <c r="C49" s="30">
        <v>85.64</v>
      </c>
      <c r="D49" s="30">
        <v>105.13</v>
      </c>
      <c r="E49" s="30">
        <v>124.7</v>
      </c>
      <c r="F49" s="30">
        <v>96.83</v>
      </c>
      <c r="G49" s="145">
        <v>97</v>
      </c>
      <c r="H49" s="30">
        <v>100.21</v>
      </c>
      <c r="I49" s="30">
        <v>94.6</v>
      </c>
      <c r="J49" s="30">
        <v>142.80000000000001</v>
      </c>
      <c r="K49" s="30">
        <v>130.4</v>
      </c>
      <c r="L49" s="145">
        <v>131</v>
      </c>
      <c r="M49" s="145">
        <v>167</v>
      </c>
      <c r="N49" s="145">
        <v>180</v>
      </c>
      <c r="O49" s="145">
        <v>179</v>
      </c>
      <c r="P49" s="145">
        <v>207</v>
      </c>
      <c r="Q49" s="145">
        <v>211</v>
      </c>
      <c r="R49" s="145">
        <v>210</v>
      </c>
      <c r="S49" s="145">
        <v>224</v>
      </c>
      <c r="T49" s="30">
        <v>203.8</v>
      </c>
      <c r="U49" s="30">
        <v>220.2</v>
      </c>
    </row>
    <row r="50" spans="1:21" ht="18" customHeight="1" x14ac:dyDescent="0.25">
      <c r="A50" s="144" t="s">
        <v>38</v>
      </c>
      <c r="B50" s="30"/>
      <c r="C50" s="30"/>
      <c r="D50" s="30"/>
      <c r="E50" s="30"/>
      <c r="F50" s="30"/>
      <c r="G50" s="145"/>
      <c r="H50" s="30"/>
      <c r="I50" s="30"/>
      <c r="J50" s="30"/>
      <c r="K50" s="30"/>
      <c r="L50" s="145"/>
      <c r="M50" s="145"/>
      <c r="N50" s="145"/>
      <c r="O50" s="145"/>
      <c r="P50" s="145">
        <v>148</v>
      </c>
      <c r="Q50" s="145">
        <v>134</v>
      </c>
      <c r="R50" s="145">
        <v>138</v>
      </c>
      <c r="S50" s="145">
        <v>125</v>
      </c>
      <c r="T50" s="30">
        <v>121.8</v>
      </c>
      <c r="U50" s="30">
        <v>109.6</v>
      </c>
    </row>
    <row r="51" spans="1:21" ht="18" x14ac:dyDescent="0.25">
      <c r="A51" s="2" t="s">
        <v>89</v>
      </c>
      <c r="B51" s="29">
        <v>100</v>
      </c>
      <c r="C51" s="29">
        <v>122</v>
      </c>
      <c r="D51" s="29">
        <v>125</v>
      </c>
      <c r="E51" s="29">
        <v>137</v>
      </c>
      <c r="F51" s="29">
        <v>141</v>
      </c>
      <c r="G51" s="74">
        <v>149</v>
      </c>
      <c r="H51" s="29">
        <v>145</v>
      </c>
      <c r="I51" s="29">
        <v>123.5</v>
      </c>
      <c r="J51" s="29">
        <v>175.2</v>
      </c>
      <c r="K51" s="29">
        <v>182.5</v>
      </c>
      <c r="L51" s="74">
        <v>189</v>
      </c>
      <c r="M51" s="74">
        <v>194</v>
      </c>
      <c r="N51" s="74">
        <v>212</v>
      </c>
      <c r="O51" s="74">
        <v>215</v>
      </c>
      <c r="P51" s="74">
        <v>237</v>
      </c>
      <c r="Q51" s="74">
        <v>243</v>
      </c>
      <c r="R51" s="74">
        <v>254</v>
      </c>
      <c r="S51" s="74">
        <v>269</v>
      </c>
      <c r="T51" s="29">
        <v>267.7</v>
      </c>
      <c r="U51" s="29">
        <v>275.89999999999998</v>
      </c>
    </row>
    <row r="52" spans="1:21" x14ac:dyDescent="0.25">
      <c r="A52" s="144" t="s">
        <v>39</v>
      </c>
      <c r="B52" s="30">
        <v>139.43</v>
      </c>
      <c r="C52" s="30">
        <v>160.93</v>
      </c>
      <c r="D52" s="30">
        <v>162.72</v>
      </c>
      <c r="E52" s="30">
        <v>194</v>
      </c>
      <c r="F52" s="30">
        <v>196.17</v>
      </c>
      <c r="G52" s="145">
        <v>211</v>
      </c>
      <c r="H52" s="30">
        <v>208.75</v>
      </c>
      <c r="I52" s="30">
        <v>193.4</v>
      </c>
      <c r="J52" s="30">
        <v>231.9</v>
      </c>
      <c r="K52" s="30">
        <v>236.4</v>
      </c>
      <c r="L52" s="145">
        <v>243</v>
      </c>
      <c r="M52" s="145">
        <v>249</v>
      </c>
      <c r="N52" s="145">
        <v>265</v>
      </c>
      <c r="O52" s="145">
        <v>275</v>
      </c>
      <c r="P52" s="145">
        <v>317</v>
      </c>
      <c r="Q52" s="145">
        <v>321</v>
      </c>
      <c r="R52" s="145">
        <v>335</v>
      </c>
      <c r="S52" s="145">
        <v>342</v>
      </c>
      <c r="T52" s="30">
        <v>336.3</v>
      </c>
      <c r="U52" s="30">
        <v>356.2</v>
      </c>
    </row>
    <row r="53" spans="1:21" x14ac:dyDescent="0.25">
      <c r="A53" s="144" t="s">
        <v>40</v>
      </c>
      <c r="B53" s="30">
        <v>28.73</v>
      </c>
      <c r="C53" s="30">
        <v>29.63</v>
      </c>
      <c r="D53" s="30">
        <v>34.090000000000003</v>
      </c>
      <c r="E53" s="30">
        <v>55</v>
      </c>
      <c r="F53" s="30">
        <v>71.540000000000006</v>
      </c>
      <c r="G53" s="145">
        <v>62</v>
      </c>
      <c r="H53" s="30">
        <v>53.59</v>
      </c>
      <c r="I53" s="30">
        <v>32.700000000000003</v>
      </c>
      <c r="J53" s="30">
        <v>21.5</v>
      </c>
      <c r="K53" s="30">
        <v>27.7</v>
      </c>
      <c r="L53" s="145">
        <v>29</v>
      </c>
      <c r="M53" s="145">
        <v>49</v>
      </c>
      <c r="N53" s="145">
        <v>75</v>
      </c>
      <c r="O53" s="145">
        <v>44</v>
      </c>
      <c r="P53" s="145">
        <v>47</v>
      </c>
      <c r="Q53" s="145">
        <v>47</v>
      </c>
      <c r="R53" s="145">
        <v>59</v>
      </c>
      <c r="S53" s="145">
        <v>45</v>
      </c>
      <c r="T53" s="30">
        <v>51.7</v>
      </c>
      <c r="U53" s="30">
        <v>52.8</v>
      </c>
    </row>
    <row r="54" spans="1:21" ht="19.5" x14ac:dyDescent="0.25">
      <c r="A54" s="144" t="s">
        <v>41</v>
      </c>
      <c r="B54" s="30">
        <v>130.72</v>
      </c>
      <c r="C54" s="30">
        <v>162.21</v>
      </c>
      <c r="D54" s="30">
        <v>180.6</v>
      </c>
      <c r="E54" s="30">
        <v>179</v>
      </c>
      <c r="F54" s="30">
        <v>193.3</v>
      </c>
      <c r="G54" s="145">
        <v>179</v>
      </c>
      <c r="H54" s="30">
        <v>182.16</v>
      </c>
      <c r="I54" s="30">
        <v>188.7</v>
      </c>
      <c r="J54" s="30">
        <v>179.7</v>
      </c>
      <c r="K54" s="30">
        <v>174.4</v>
      </c>
      <c r="L54" s="145">
        <v>175</v>
      </c>
      <c r="M54" s="145">
        <v>174</v>
      </c>
      <c r="N54" s="145">
        <v>180</v>
      </c>
      <c r="O54" s="145">
        <v>186</v>
      </c>
      <c r="P54" s="145">
        <v>203</v>
      </c>
      <c r="Q54" s="145">
        <v>188</v>
      </c>
      <c r="R54" s="145">
        <v>214</v>
      </c>
      <c r="S54" s="145">
        <v>259</v>
      </c>
      <c r="T54" s="30">
        <v>290.39999999999998</v>
      </c>
      <c r="U54" s="30">
        <v>259.8</v>
      </c>
    </row>
    <row r="55" spans="1:21" ht="25.5" customHeight="1" x14ac:dyDescent="0.25">
      <c r="A55" s="144" t="s">
        <v>42</v>
      </c>
      <c r="B55" s="30">
        <v>111.01</v>
      </c>
      <c r="C55" s="30">
        <v>113.73</v>
      </c>
      <c r="D55" s="30">
        <v>137.97</v>
      </c>
      <c r="E55" s="30">
        <v>97.5</v>
      </c>
      <c r="F55" s="30">
        <v>130.57</v>
      </c>
      <c r="G55" s="145">
        <v>140</v>
      </c>
      <c r="H55" s="30">
        <v>124.34</v>
      </c>
      <c r="I55" s="30">
        <v>121.7</v>
      </c>
      <c r="J55" s="30">
        <v>125.1</v>
      </c>
      <c r="K55" s="30">
        <v>134.80000000000001</v>
      </c>
      <c r="L55" s="145">
        <v>135</v>
      </c>
      <c r="M55" s="145">
        <v>155</v>
      </c>
      <c r="N55" s="145">
        <v>140</v>
      </c>
      <c r="O55" s="145">
        <v>150</v>
      </c>
      <c r="P55" s="145">
        <v>151</v>
      </c>
      <c r="Q55" s="145">
        <v>153</v>
      </c>
      <c r="R55" s="145">
        <v>192</v>
      </c>
      <c r="S55" s="145">
        <v>214</v>
      </c>
      <c r="T55" s="30">
        <v>194.6</v>
      </c>
      <c r="U55" s="30">
        <v>201.7</v>
      </c>
    </row>
    <row r="56" spans="1:21" ht="19.5" x14ac:dyDescent="0.25">
      <c r="A56" s="144" t="s">
        <v>43</v>
      </c>
      <c r="B56" s="30">
        <v>77.849999999999994</v>
      </c>
      <c r="C56" s="30">
        <v>97</v>
      </c>
      <c r="D56" s="30">
        <v>103.17</v>
      </c>
      <c r="E56" s="30">
        <v>98</v>
      </c>
      <c r="F56" s="30">
        <v>95.48</v>
      </c>
      <c r="G56" s="145">
        <v>95</v>
      </c>
      <c r="H56" s="30">
        <v>63.57</v>
      </c>
      <c r="I56" s="30">
        <v>92.3</v>
      </c>
      <c r="J56" s="30">
        <v>109</v>
      </c>
      <c r="K56" s="30">
        <v>120.3</v>
      </c>
      <c r="L56" s="145">
        <v>118</v>
      </c>
      <c r="M56" s="145">
        <v>108</v>
      </c>
      <c r="N56" s="145">
        <v>137</v>
      </c>
      <c r="O56" s="145">
        <v>121</v>
      </c>
      <c r="P56" s="145">
        <v>120</v>
      </c>
      <c r="Q56" s="145">
        <v>126</v>
      </c>
      <c r="R56" s="145">
        <v>90</v>
      </c>
      <c r="S56" s="145">
        <v>86</v>
      </c>
      <c r="T56" s="30">
        <v>124.8</v>
      </c>
      <c r="U56" s="30">
        <v>154.1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30">
        <v>24.87</v>
      </c>
      <c r="F57" s="30">
        <v>42.81</v>
      </c>
      <c r="G57" s="145">
        <v>42</v>
      </c>
      <c r="H57" s="30">
        <v>42.02</v>
      </c>
      <c r="I57" s="30">
        <v>40.9</v>
      </c>
      <c r="J57" s="30">
        <v>43.1</v>
      </c>
      <c r="K57" s="30">
        <v>50.4</v>
      </c>
      <c r="L57" s="145">
        <v>58</v>
      </c>
      <c r="M57" s="145">
        <v>58</v>
      </c>
      <c r="N57" s="145">
        <v>62</v>
      </c>
      <c r="O57" s="145">
        <v>64</v>
      </c>
      <c r="P57" s="145">
        <v>78</v>
      </c>
      <c r="Q57" s="145">
        <v>92</v>
      </c>
      <c r="R57" s="145">
        <v>86</v>
      </c>
      <c r="S57" s="145">
        <v>96</v>
      </c>
      <c r="T57" s="30">
        <v>90</v>
      </c>
      <c r="U57" s="30">
        <v>87.3</v>
      </c>
    </row>
    <row r="58" spans="1:21" x14ac:dyDescent="0.25">
      <c r="A58" s="144" t="s">
        <v>45</v>
      </c>
      <c r="B58" s="30">
        <v>60.02</v>
      </c>
      <c r="C58" s="30">
        <v>62.75</v>
      </c>
      <c r="D58" s="30">
        <v>60.23</v>
      </c>
      <c r="E58" s="30">
        <v>63</v>
      </c>
      <c r="F58" s="30">
        <v>70.72</v>
      </c>
      <c r="G58" s="145">
        <v>79</v>
      </c>
      <c r="H58" s="30">
        <v>73.17</v>
      </c>
      <c r="I58" s="30">
        <v>36.299999999999997</v>
      </c>
      <c r="J58" s="30">
        <v>105.2</v>
      </c>
      <c r="K58" s="30">
        <v>120.9</v>
      </c>
      <c r="L58" s="145">
        <v>131</v>
      </c>
      <c r="M58" s="145">
        <v>151</v>
      </c>
      <c r="N58" s="145">
        <v>186</v>
      </c>
      <c r="O58" s="145">
        <v>184</v>
      </c>
      <c r="P58" s="145">
        <v>169</v>
      </c>
      <c r="Q58" s="145">
        <v>197</v>
      </c>
      <c r="R58" s="145">
        <v>171</v>
      </c>
      <c r="S58" s="145">
        <v>173</v>
      </c>
      <c r="T58" s="30">
        <v>143.1</v>
      </c>
      <c r="U58" s="30">
        <v>169.5</v>
      </c>
    </row>
    <row r="59" spans="1:21" ht="18" x14ac:dyDescent="0.25">
      <c r="A59" s="2" t="s">
        <v>90</v>
      </c>
      <c r="B59" s="29">
        <v>163.43</v>
      </c>
      <c r="C59" s="29">
        <v>173.49</v>
      </c>
      <c r="D59" s="29">
        <v>163.31</v>
      </c>
      <c r="E59" s="29">
        <v>187.05600000000001</v>
      </c>
      <c r="F59" s="29">
        <v>189.44</v>
      </c>
      <c r="G59" s="74">
        <v>197</v>
      </c>
      <c r="H59" s="29">
        <v>200.35</v>
      </c>
      <c r="I59" s="29">
        <v>204.4</v>
      </c>
      <c r="J59" s="29">
        <v>215.9</v>
      </c>
      <c r="K59" s="29">
        <v>220.4</v>
      </c>
      <c r="L59" s="74">
        <v>177</v>
      </c>
      <c r="M59" s="74">
        <v>225</v>
      </c>
      <c r="N59" s="74">
        <v>231</v>
      </c>
      <c r="O59" s="74">
        <v>233</v>
      </c>
      <c r="P59" s="74">
        <v>232</v>
      </c>
      <c r="Q59" s="74">
        <v>235</v>
      </c>
      <c r="R59" s="74">
        <v>248</v>
      </c>
      <c r="S59" s="74">
        <v>253</v>
      </c>
      <c r="T59" s="29">
        <v>256</v>
      </c>
      <c r="U59" s="29">
        <v>263.2</v>
      </c>
    </row>
    <row r="60" spans="1:21" x14ac:dyDescent="0.25">
      <c r="A60" s="144" t="s">
        <v>46</v>
      </c>
      <c r="B60" s="30">
        <v>103.14</v>
      </c>
      <c r="C60" s="30">
        <v>120.44</v>
      </c>
      <c r="D60" s="30">
        <v>131.22</v>
      </c>
      <c r="E60" s="30">
        <v>145.99100000000001</v>
      </c>
      <c r="F60" s="30">
        <v>153.79</v>
      </c>
      <c r="G60" s="145">
        <v>156</v>
      </c>
      <c r="H60" s="30">
        <v>160.59</v>
      </c>
      <c r="I60" s="30">
        <v>160.9</v>
      </c>
      <c r="J60" s="30">
        <v>161.30000000000001</v>
      </c>
      <c r="K60" s="30">
        <v>198.6</v>
      </c>
      <c r="L60" s="145">
        <v>121</v>
      </c>
      <c r="M60" s="145">
        <v>176</v>
      </c>
      <c r="N60" s="145">
        <v>139</v>
      </c>
      <c r="O60" s="145">
        <v>191</v>
      </c>
      <c r="P60" s="145">
        <v>185</v>
      </c>
      <c r="Q60" s="145">
        <v>189</v>
      </c>
      <c r="R60" s="145">
        <v>196</v>
      </c>
      <c r="S60" s="145">
        <v>210</v>
      </c>
      <c r="T60" s="30">
        <v>226.4</v>
      </c>
      <c r="U60" s="30">
        <v>218.6</v>
      </c>
    </row>
    <row r="61" spans="1:21" x14ac:dyDescent="0.25">
      <c r="A61" s="144" t="s">
        <v>47</v>
      </c>
      <c r="B61" s="30">
        <v>229.22</v>
      </c>
      <c r="C61" s="30">
        <v>220.09</v>
      </c>
      <c r="D61" s="30">
        <v>190.3</v>
      </c>
      <c r="E61" s="30">
        <v>222.66</v>
      </c>
      <c r="F61" s="30">
        <v>223.03</v>
      </c>
      <c r="G61" s="145">
        <v>230</v>
      </c>
      <c r="H61" s="30">
        <v>245.75</v>
      </c>
      <c r="I61" s="30">
        <v>245.6</v>
      </c>
      <c r="J61" s="30">
        <v>249.6</v>
      </c>
      <c r="K61" s="30">
        <v>281.3</v>
      </c>
      <c r="L61" s="145">
        <v>207</v>
      </c>
      <c r="M61" s="145">
        <v>298</v>
      </c>
      <c r="N61" s="145">
        <v>319</v>
      </c>
      <c r="O61" s="145">
        <v>309</v>
      </c>
      <c r="P61" s="145">
        <v>337</v>
      </c>
      <c r="Q61" s="145">
        <v>365</v>
      </c>
      <c r="R61" s="145">
        <v>314</v>
      </c>
      <c r="S61" s="145">
        <v>294</v>
      </c>
      <c r="T61" s="30">
        <v>308.10000000000002</v>
      </c>
      <c r="U61" s="30">
        <v>345.4</v>
      </c>
    </row>
    <row r="62" spans="1:21" x14ac:dyDescent="0.25">
      <c r="A62" s="144" t="s">
        <v>48</v>
      </c>
      <c r="B62" s="30">
        <v>119.87</v>
      </c>
      <c r="C62" s="30">
        <v>112.85</v>
      </c>
      <c r="D62" s="30">
        <v>108.28</v>
      </c>
      <c r="E62" s="30">
        <v>115.955</v>
      </c>
      <c r="F62" s="30">
        <v>94.76</v>
      </c>
      <c r="G62" s="145">
        <v>116</v>
      </c>
      <c r="H62" s="30">
        <v>121.14</v>
      </c>
      <c r="I62" s="30">
        <v>141.30000000000001</v>
      </c>
      <c r="J62" s="30">
        <v>147.30000000000001</v>
      </c>
      <c r="K62" s="30">
        <v>133.4</v>
      </c>
      <c r="L62" s="145">
        <v>114</v>
      </c>
      <c r="M62" s="145">
        <v>119</v>
      </c>
      <c r="N62" s="145">
        <v>127</v>
      </c>
      <c r="O62" s="145">
        <v>118</v>
      </c>
      <c r="P62" s="145">
        <v>123</v>
      </c>
      <c r="Q62" s="145">
        <v>132</v>
      </c>
      <c r="R62" s="145">
        <v>135</v>
      </c>
      <c r="S62" s="145">
        <v>159</v>
      </c>
      <c r="T62" s="30">
        <v>157.80000000000001</v>
      </c>
      <c r="U62" s="30">
        <v>151.5</v>
      </c>
    </row>
    <row r="63" spans="1:21" x14ac:dyDescent="0.25">
      <c r="A63" s="144" t="s">
        <v>49</v>
      </c>
      <c r="B63" s="30">
        <v>168.68</v>
      </c>
      <c r="C63" s="30">
        <v>211.53</v>
      </c>
      <c r="D63" s="30">
        <v>200.78</v>
      </c>
      <c r="E63" s="30">
        <v>249.43600000000001</v>
      </c>
      <c r="F63" s="30">
        <v>218.78</v>
      </c>
      <c r="G63" s="145">
        <v>231</v>
      </c>
      <c r="H63" s="30">
        <v>218.92</v>
      </c>
      <c r="I63" s="30">
        <v>210.2</v>
      </c>
      <c r="J63" s="30">
        <v>242.2</v>
      </c>
      <c r="K63" s="30">
        <v>262.10000000000002</v>
      </c>
      <c r="L63" s="145">
        <v>213</v>
      </c>
      <c r="M63" s="145">
        <v>236</v>
      </c>
      <c r="N63" s="145">
        <v>258</v>
      </c>
      <c r="O63" s="145">
        <v>256</v>
      </c>
      <c r="P63" s="145">
        <v>265</v>
      </c>
      <c r="Q63" s="145">
        <v>288</v>
      </c>
      <c r="R63" s="145">
        <v>304</v>
      </c>
      <c r="S63" s="145">
        <v>287</v>
      </c>
      <c r="T63" s="30">
        <v>275.10000000000002</v>
      </c>
      <c r="U63" s="30">
        <v>284.5</v>
      </c>
    </row>
    <row r="64" spans="1:21" x14ac:dyDescent="0.25">
      <c r="A64" s="144" t="s">
        <v>50</v>
      </c>
      <c r="B64" s="30">
        <v>201.76</v>
      </c>
      <c r="C64" s="30">
        <v>225.57</v>
      </c>
      <c r="D64" s="30">
        <v>173.79</v>
      </c>
      <c r="E64" s="30">
        <v>206.16499999999999</v>
      </c>
      <c r="F64" s="30">
        <v>215.99</v>
      </c>
      <c r="G64" s="145">
        <v>245</v>
      </c>
      <c r="H64" s="30">
        <v>250.68</v>
      </c>
      <c r="I64" s="30">
        <v>248.8</v>
      </c>
      <c r="J64" s="30">
        <v>258.60000000000002</v>
      </c>
      <c r="K64" s="30">
        <v>257.10000000000002</v>
      </c>
      <c r="L64" s="145">
        <v>231</v>
      </c>
      <c r="M64" s="145">
        <v>265</v>
      </c>
      <c r="N64" s="145">
        <v>260</v>
      </c>
      <c r="O64" s="145">
        <v>258</v>
      </c>
      <c r="P64" s="145">
        <v>288</v>
      </c>
      <c r="Q64" s="145">
        <v>337</v>
      </c>
      <c r="R64" s="145">
        <v>325</v>
      </c>
      <c r="S64" s="145">
        <v>319</v>
      </c>
      <c r="T64" s="30">
        <v>305.89999999999998</v>
      </c>
      <c r="U64" s="30">
        <v>317.89999999999998</v>
      </c>
    </row>
    <row r="65" spans="1:21" x14ac:dyDescent="0.25">
      <c r="A65" s="144" t="s">
        <v>51</v>
      </c>
      <c r="B65" s="30">
        <v>155.9</v>
      </c>
      <c r="C65" s="30">
        <v>183.05</v>
      </c>
      <c r="D65" s="30">
        <v>152.86000000000001</v>
      </c>
      <c r="E65" s="30">
        <v>146.75399999999999</v>
      </c>
      <c r="F65" s="30">
        <v>151.41</v>
      </c>
      <c r="G65" s="145">
        <v>156</v>
      </c>
      <c r="H65" s="30">
        <v>169.16</v>
      </c>
      <c r="I65" s="30">
        <v>180.9</v>
      </c>
      <c r="J65" s="30">
        <v>201.3</v>
      </c>
      <c r="K65" s="30">
        <v>202.5</v>
      </c>
      <c r="L65" s="145">
        <v>182</v>
      </c>
      <c r="M65" s="145">
        <v>268</v>
      </c>
      <c r="N65" s="145">
        <v>315</v>
      </c>
      <c r="O65" s="145">
        <v>287</v>
      </c>
      <c r="P65" s="145">
        <v>286</v>
      </c>
      <c r="Q65" s="145">
        <v>293</v>
      </c>
      <c r="R65" s="145">
        <v>298</v>
      </c>
      <c r="S65" s="145">
        <v>288</v>
      </c>
      <c r="T65" s="30">
        <v>288.60000000000002</v>
      </c>
      <c r="U65" s="30">
        <v>324.2</v>
      </c>
    </row>
    <row r="66" spans="1:21" x14ac:dyDescent="0.25">
      <c r="A66" s="144" t="s">
        <v>52</v>
      </c>
      <c r="B66" s="30">
        <v>296.3</v>
      </c>
      <c r="C66" s="30">
        <v>272.79000000000002</v>
      </c>
      <c r="D66" s="30">
        <v>241.19</v>
      </c>
      <c r="E66" s="30">
        <v>235.124</v>
      </c>
      <c r="F66" s="30">
        <v>232.31</v>
      </c>
      <c r="G66" s="145">
        <v>236</v>
      </c>
      <c r="H66" s="30">
        <v>217.33</v>
      </c>
      <c r="I66" s="30">
        <v>209.1</v>
      </c>
      <c r="J66" s="30">
        <v>255.8</v>
      </c>
      <c r="K66" s="30">
        <v>255.1</v>
      </c>
      <c r="L66" s="145">
        <v>232</v>
      </c>
      <c r="M66" s="145">
        <v>296</v>
      </c>
      <c r="N66" s="145">
        <v>277</v>
      </c>
      <c r="O66" s="145">
        <v>290</v>
      </c>
      <c r="P66" s="145">
        <v>275</v>
      </c>
      <c r="Q66" s="145">
        <v>270</v>
      </c>
      <c r="R66" s="145">
        <v>274</v>
      </c>
      <c r="S66" s="145">
        <v>293</v>
      </c>
      <c r="T66" s="30">
        <v>308</v>
      </c>
      <c r="U66" s="30">
        <v>284.89999999999998</v>
      </c>
    </row>
    <row r="67" spans="1:21" x14ac:dyDescent="0.25">
      <c r="A67" s="144" t="s">
        <v>53</v>
      </c>
      <c r="B67" s="30">
        <v>320.95999999999998</v>
      </c>
      <c r="C67" s="30">
        <v>310.99</v>
      </c>
      <c r="D67" s="30">
        <v>271.17</v>
      </c>
      <c r="E67" s="30">
        <v>277.35599999999999</v>
      </c>
      <c r="F67" s="30">
        <v>313.01</v>
      </c>
      <c r="G67" s="145">
        <v>264</v>
      </c>
      <c r="H67" s="30">
        <v>284.23</v>
      </c>
      <c r="I67" s="30">
        <v>280.5</v>
      </c>
      <c r="J67" s="30">
        <v>315.5</v>
      </c>
      <c r="K67" s="30">
        <v>311.89999999999998</v>
      </c>
      <c r="L67" s="145">
        <v>285</v>
      </c>
      <c r="M67" s="145">
        <v>308</v>
      </c>
      <c r="N67" s="145">
        <v>336</v>
      </c>
      <c r="O67" s="145">
        <v>334</v>
      </c>
      <c r="P67" s="145">
        <v>313</v>
      </c>
      <c r="Q67" s="145">
        <v>311</v>
      </c>
      <c r="R67" s="145">
        <v>313</v>
      </c>
      <c r="S67" s="145">
        <v>314</v>
      </c>
      <c r="T67" s="30">
        <v>322</v>
      </c>
      <c r="U67" s="30">
        <v>301.5</v>
      </c>
    </row>
    <row r="68" spans="1:21" x14ac:dyDescent="0.25">
      <c r="A68" s="144" t="s">
        <v>54</v>
      </c>
      <c r="B68" s="30">
        <v>158.35</v>
      </c>
      <c r="C68" s="30">
        <v>156.87</v>
      </c>
      <c r="D68" s="30">
        <v>151.38</v>
      </c>
      <c r="E68" s="30">
        <v>186.25</v>
      </c>
      <c r="F68" s="30">
        <v>179.84</v>
      </c>
      <c r="G68" s="145">
        <v>213</v>
      </c>
      <c r="H68" s="30">
        <v>210.66</v>
      </c>
      <c r="I68" s="30">
        <v>215.9</v>
      </c>
      <c r="J68" s="30">
        <v>239.9</v>
      </c>
      <c r="K68" s="30">
        <v>244</v>
      </c>
      <c r="L68" s="145">
        <v>226</v>
      </c>
      <c r="M68" s="145">
        <v>242</v>
      </c>
      <c r="N68" s="145">
        <v>292</v>
      </c>
      <c r="O68" s="145">
        <v>288</v>
      </c>
      <c r="P68" s="145">
        <v>280</v>
      </c>
      <c r="Q68" s="145">
        <v>275</v>
      </c>
      <c r="R68" s="145">
        <v>291</v>
      </c>
      <c r="S68" s="145">
        <v>284</v>
      </c>
      <c r="T68" s="30">
        <v>278.10000000000002</v>
      </c>
      <c r="U68" s="30">
        <v>299.5</v>
      </c>
    </row>
    <row r="69" spans="1:21" x14ac:dyDescent="0.25">
      <c r="A69" s="144" t="s">
        <v>55</v>
      </c>
      <c r="B69" s="30">
        <v>160.22999999999999</v>
      </c>
      <c r="C69" s="30">
        <v>170.53</v>
      </c>
      <c r="D69" s="30">
        <v>169.56</v>
      </c>
      <c r="E69" s="30">
        <v>224.15</v>
      </c>
      <c r="F69" s="30">
        <v>250.67</v>
      </c>
      <c r="G69" s="145">
        <v>220</v>
      </c>
      <c r="H69" s="30">
        <v>227.12</v>
      </c>
      <c r="I69" s="30">
        <v>285.89999999999998</v>
      </c>
      <c r="J69" s="30">
        <v>301.60000000000002</v>
      </c>
      <c r="K69" s="30">
        <v>269.5</v>
      </c>
      <c r="L69" s="145">
        <v>214</v>
      </c>
      <c r="M69" s="145">
        <v>284</v>
      </c>
      <c r="N69" s="145">
        <v>290</v>
      </c>
      <c r="O69" s="145">
        <v>268</v>
      </c>
      <c r="P69" s="145">
        <v>257</v>
      </c>
      <c r="Q69" s="145">
        <v>279</v>
      </c>
      <c r="R69" s="145">
        <v>280</v>
      </c>
      <c r="S69" s="145">
        <v>284</v>
      </c>
      <c r="T69" s="30">
        <v>267.7</v>
      </c>
      <c r="U69" s="30">
        <v>286</v>
      </c>
    </row>
    <row r="70" spans="1:21" x14ac:dyDescent="0.25">
      <c r="A70" s="144" t="s">
        <v>56</v>
      </c>
      <c r="B70" s="30">
        <v>134.68</v>
      </c>
      <c r="C70" s="30">
        <v>147.84</v>
      </c>
      <c r="D70" s="30">
        <v>146.47</v>
      </c>
      <c r="E70" s="30">
        <v>157.351</v>
      </c>
      <c r="F70" s="30">
        <v>144.21</v>
      </c>
      <c r="G70" s="145">
        <v>151</v>
      </c>
      <c r="H70" s="30">
        <v>155.18</v>
      </c>
      <c r="I70" s="30">
        <v>154.19999999999999</v>
      </c>
      <c r="J70" s="30">
        <v>151.69999999999999</v>
      </c>
      <c r="K70" s="30">
        <v>159.1</v>
      </c>
      <c r="L70" s="145">
        <v>124</v>
      </c>
      <c r="M70" s="145">
        <v>157</v>
      </c>
      <c r="N70" s="145">
        <v>173</v>
      </c>
      <c r="O70" s="145">
        <v>187</v>
      </c>
      <c r="P70" s="145">
        <v>196</v>
      </c>
      <c r="Q70" s="145">
        <v>163</v>
      </c>
      <c r="R70" s="145">
        <v>188</v>
      </c>
      <c r="S70" s="145">
        <v>230</v>
      </c>
      <c r="T70" s="30">
        <v>204.2</v>
      </c>
      <c r="U70" s="30">
        <v>227.9</v>
      </c>
    </row>
    <row r="71" spans="1:21" x14ac:dyDescent="0.25">
      <c r="A71" s="144" t="s">
        <v>57</v>
      </c>
      <c r="B71" s="30">
        <v>140.66999999999999</v>
      </c>
      <c r="C71" s="30">
        <v>150.19999999999999</v>
      </c>
      <c r="D71" s="30">
        <v>172.42</v>
      </c>
      <c r="E71" s="30">
        <v>203.61199999999999</v>
      </c>
      <c r="F71" s="30">
        <v>238</v>
      </c>
      <c r="G71" s="145">
        <v>272</v>
      </c>
      <c r="H71" s="30">
        <v>283.51</v>
      </c>
      <c r="I71" s="30">
        <v>274.8</v>
      </c>
      <c r="J71" s="30">
        <v>227.2</v>
      </c>
      <c r="K71" s="30">
        <v>221.7</v>
      </c>
      <c r="L71" s="145">
        <v>143</v>
      </c>
      <c r="M71" s="145">
        <v>226</v>
      </c>
      <c r="N71" s="145">
        <v>255</v>
      </c>
      <c r="O71" s="145">
        <v>243</v>
      </c>
      <c r="P71" s="145">
        <v>262</v>
      </c>
      <c r="Q71" s="145">
        <v>257</v>
      </c>
      <c r="R71" s="145">
        <v>279</v>
      </c>
      <c r="S71" s="145">
        <v>249</v>
      </c>
      <c r="T71" s="30">
        <v>281</v>
      </c>
      <c r="U71" s="30">
        <v>289</v>
      </c>
    </row>
    <row r="72" spans="1:21" x14ac:dyDescent="0.25">
      <c r="A72" s="144" t="s">
        <v>58</v>
      </c>
      <c r="B72" s="30">
        <v>109.01</v>
      </c>
      <c r="C72" s="30">
        <v>108.36</v>
      </c>
      <c r="D72" s="30">
        <v>125.92</v>
      </c>
      <c r="E72" s="30">
        <v>173.435</v>
      </c>
      <c r="F72" s="30">
        <v>184.83</v>
      </c>
      <c r="G72" s="145">
        <v>189</v>
      </c>
      <c r="H72" s="30">
        <v>182.57</v>
      </c>
      <c r="I72" s="30">
        <v>188.2</v>
      </c>
      <c r="J72" s="30">
        <v>218.3</v>
      </c>
      <c r="K72" s="30">
        <v>211</v>
      </c>
      <c r="L72" s="145">
        <v>182</v>
      </c>
      <c r="M72" s="145">
        <v>231</v>
      </c>
      <c r="N72" s="145">
        <v>220</v>
      </c>
      <c r="O72" s="145">
        <v>217</v>
      </c>
      <c r="P72" s="145">
        <v>196</v>
      </c>
      <c r="Q72" s="145">
        <v>203</v>
      </c>
      <c r="R72" s="145">
        <v>217</v>
      </c>
      <c r="S72" s="145">
        <v>216</v>
      </c>
      <c r="T72" s="30">
        <v>221.8</v>
      </c>
      <c r="U72" s="30">
        <v>229.3</v>
      </c>
    </row>
    <row r="73" spans="1:21" x14ac:dyDescent="0.25">
      <c r="A73" s="144" t="s">
        <v>59</v>
      </c>
      <c r="B73" s="30">
        <v>113.9</v>
      </c>
      <c r="C73" s="30">
        <v>143.36000000000001</v>
      </c>
      <c r="D73" s="30">
        <v>106.57</v>
      </c>
      <c r="E73" s="30">
        <v>119.636</v>
      </c>
      <c r="F73" s="30">
        <v>118.98</v>
      </c>
      <c r="G73" s="145">
        <v>121</v>
      </c>
      <c r="H73" s="30">
        <v>123.52</v>
      </c>
      <c r="I73" s="30">
        <v>114.4</v>
      </c>
      <c r="J73" s="30">
        <v>126.2</v>
      </c>
      <c r="K73" s="30">
        <v>133.80000000000001</v>
      </c>
      <c r="L73" s="145">
        <v>116</v>
      </c>
      <c r="M73" s="145">
        <v>177</v>
      </c>
      <c r="N73" s="145">
        <v>144</v>
      </c>
      <c r="O73" s="145">
        <v>149</v>
      </c>
      <c r="P73" s="145">
        <v>163</v>
      </c>
      <c r="Q73" s="145">
        <v>172</v>
      </c>
      <c r="R73" s="145">
        <v>196</v>
      </c>
      <c r="S73" s="145">
        <v>258</v>
      </c>
      <c r="T73" s="30">
        <v>252.1</v>
      </c>
      <c r="U73" s="30">
        <v>252.5</v>
      </c>
    </row>
    <row r="74" spans="1:21" ht="18" x14ac:dyDescent="0.25">
      <c r="A74" s="2" t="s">
        <v>111</v>
      </c>
      <c r="B74" s="29">
        <v>147.04</v>
      </c>
      <c r="C74" s="29">
        <v>173.63</v>
      </c>
      <c r="D74" s="29">
        <v>153.54</v>
      </c>
      <c r="E74" s="29">
        <v>189.88399999999999</v>
      </c>
      <c r="F74" s="29">
        <v>186.85</v>
      </c>
      <c r="G74" s="74">
        <v>207</v>
      </c>
      <c r="H74" s="29">
        <v>209.07</v>
      </c>
      <c r="I74" s="29">
        <v>225.3</v>
      </c>
      <c r="J74" s="29">
        <v>236.7</v>
      </c>
      <c r="K74" s="29">
        <v>252.9</v>
      </c>
      <c r="L74" s="74">
        <v>219</v>
      </c>
      <c r="M74" s="74">
        <v>253</v>
      </c>
      <c r="N74" s="74">
        <v>211</v>
      </c>
      <c r="O74" s="74">
        <v>238</v>
      </c>
      <c r="P74" s="74">
        <v>221</v>
      </c>
      <c r="Q74" s="74">
        <v>233</v>
      </c>
      <c r="R74" s="74">
        <v>243</v>
      </c>
      <c r="S74" s="74">
        <v>255</v>
      </c>
      <c r="T74" s="29">
        <v>264.2</v>
      </c>
      <c r="U74" s="29">
        <v>271.39999999999998</v>
      </c>
    </row>
    <row r="75" spans="1:21" x14ac:dyDescent="0.25">
      <c r="A75" s="144" t="s">
        <v>60</v>
      </c>
      <c r="B75" s="30">
        <v>199.28</v>
      </c>
      <c r="C75" s="30">
        <v>232.23</v>
      </c>
      <c r="D75" s="30">
        <v>185.25</v>
      </c>
      <c r="E75" s="30">
        <v>242.14099999999999</v>
      </c>
      <c r="F75" s="30">
        <v>215.43</v>
      </c>
      <c r="G75" s="145">
        <v>252</v>
      </c>
      <c r="H75" s="30">
        <v>235.09</v>
      </c>
      <c r="I75" s="30">
        <v>245.7</v>
      </c>
      <c r="J75" s="30">
        <v>241.3</v>
      </c>
      <c r="K75" s="30">
        <v>257.5</v>
      </c>
      <c r="L75" s="145">
        <v>221</v>
      </c>
      <c r="M75" s="145">
        <v>269</v>
      </c>
      <c r="N75" s="145">
        <v>168</v>
      </c>
      <c r="O75" s="145">
        <v>278</v>
      </c>
      <c r="P75" s="145">
        <v>234</v>
      </c>
      <c r="Q75" s="145">
        <v>248</v>
      </c>
      <c r="R75" s="145">
        <v>290</v>
      </c>
      <c r="S75" s="145">
        <v>281</v>
      </c>
      <c r="T75" s="30">
        <v>293.2</v>
      </c>
      <c r="U75" s="30">
        <v>305</v>
      </c>
    </row>
    <row r="76" spans="1:21" x14ac:dyDescent="0.25">
      <c r="A76" s="144" t="s">
        <v>61</v>
      </c>
      <c r="B76" s="30">
        <v>187.21</v>
      </c>
      <c r="C76" s="30">
        <v>197.63</v>
      </c>
      <c r="D76" s="30">
        <v>182.53</v>
      </c>
      <c r="E76" s="30">
        <v>213.60599999999999</v>
      </c>
      <c r="F76" s="30">
        <v>198.74</v>
      </c>
      <c r="G76" s="145">
        <v>217</v>
      </c>
      <c r="H76" s="30">
        <v>225.64</v>
      </c>
      <c r="I76" s="30">
        <v>232.2</v>
      </c>
      <c r="J76" s="30">
        <v>237.5</v>
      </c>
      <c r="K76" s="30">
        <v>279.10000000000002</v>
      </c>
      <c r="L76" s="145">
        <v>243</v>
      </c>
      <c r="M76" s="145">
        <v>280</v>
      </c>
      <c r="N76" s="145">
        <v>265</v>
      </c>
      <c r="O76" s="145">
        <v>290</v>
      </c>
      <c r="P76" s="145">
        <v>259</v>
      </c>
      <c r="Q76" s="145">
        <v>276</v>
      </c>
      <c r="R76" s="145">
        <v>274</v>
      </c>
      <c r="S76" s="145">
        <v>291</v>
      </c>
      <c r="T76" s="30">
        <v>301.7</v>
      </c>
      <c r="U76" s="30">
        <v>304</v>
      </c>
    </row>
    <row r="77" spans="1:21" x14ac:dyDescent="0.25">
      <c r="A77" s="144" t="s">
        <v>62</v>
      </c>
      <c r="B77" s="30">
        <v>157.76</v>
      </c>
      <c r="C77" s="30">
        <v>202.76</v>
      </c>
      <c r="D77" s="30">
        <v>189.48</v>
      </c>
      <c r="E77" s="30">
        <v>234.44499999999999</v>
      </c>
      <c r="F77" s="30">
        <v>269.41000000000003</v>
      </c>
      <c r="G77" s="145">
        <v>325</v>
      </c>
      <c r="H77" s="30">
        <v>313.69</v>
      </c>
      <c r="I77" s="30">
        <v>316.2</v>
      </c>
      <c r="J77" s="30">
        <v>343.9</v>
      </c>
      <c r="K77" s="30">
        <v>326.8</v>
      </c>
      <c r="L77" s="145">
        <v>310</v>
      </c>
      <c r="M77" s="145">
        <v>359</v>
      </c>
      <c r="N77" s="145">
        <v>300</v>
      </c>
      <c r="O77" s="145">
        <v>293</v>
      </c>
      <c r="P77" s="145">
        <v>308</v>
      </c>
      <c r="Q77" s="145">
        <v>311</v>
      </c>
      <c r="R77" s="145">
        <v>300</v>
      </c>
      <c r="S77" s="145">
        <v>330</v>
      </c>
      <c r="T77" s="30">
        <v>352.2</v>
      </c>
      <c r="U77" s="30">
        <v>360.5</v>
      </c>
    </row>
    <row r="78" spans="1:21" ht="16.5" customHeight="1" x14ac:dyDescent="0.25">
      <c r="A78" s="16" t="s">
        <v>63</v>
      </c>
      <c r="B78" s="30"/>
      <c r="C78" s="30"/>
      <c r="D78" s="30"/>
      <c r="E78" s="30"/>
      <c r="F78" s="30"/>
      <c r="G78" s="145"/>
      <c r="H78" s="30"/>
      <c r="I78" s="30"/>
      <c r="J78" s="30"/>
      <c r="K78" s="30"/>
      <c r="L78" s="145"/>
      <c r="M78" s="145"/>
      <c r="N78" s="145"/>
      <c r="O78" s="145"/>
      <c r="P78" s="145"/>
      <c r="Q78" s="145"/>
      <c r="R78" s="145"/>
      <c r="S78" s="145"/>
      <c r="T78" s="145"/>
      <c r="U78" s="30"/>
    </row>
    <row r="79" spans="1:21" ht="20.25" customHeight="1" x14ac:dyDescent="0.25">
      <c r="A79" s="7" t="s">
        <v>88</v>
      </c>
      <c r="B79" s="30">
        <v>120.33</v>
      </c>
      <c r="C79" s="30">
        <v>148.51</v>
      </c>
      <c r="D79" s="30">
        <v>74.14</v>
      </c>
      <c r="E79" s="30">
        <v>202.839</v>
      </c>
      <c r="F79" s="30">
        <v>225.78</v>
      </c>
      <c r="G79" s="145">
        <v>247</v>
      </c>
      <c r="H79" s="30">
        <v>239.09</v>
      </c>
      <c r="I79" s="30">
        <v>208.6</v>
      </c>
      <c r="J79" s="30">
        <v>212.8</v>
      </c>
      <c r="K79" s="30">
        <v>228</v>
      </c>
      <c r="L79" s="145">
        <v>233</v>
      </c>
      <c r="M79" s="145">
        <v>245</v>
      </c>
      <c r="N79" s="145">
        <v>237</v>
      </c>
      <c r="O79" s="145">
        <v>233</v>
      </c>
      <c r="P79" s="145">
        <v>234</v>
      </c>
      <c r="Q79" s="145">
        <v>238</v>
      </c>
      <c r="R79" s="145">
        <v>225</v>
      </c>
      <c r="S79" s="145">
        <v>260</v>
      </c>
      <c r="T79" s="30">
        <v>258.2</v>
      </c>
      <c r="U79" s="30">
        <v>240.1</v>
      </c>
    </row>
    <row r="80" spans="1:21" ht="21.75" customHeight="1" x14ac:dyDescent="0.25">
      <c r="A80" s="7" t="s">
        <v>64</v>
      </c>
      <c r="B80" s="135" t="s">
        <v>95</v>
      </c>
      <c r="C80" s="30">
        <v>60</v>
      </c>
      <c r="D80" s="30">
        <v>45</v>
      </c>
      <c r="E80" s="30">
        <v>60</v>
      </c>
      <c r="F80" s="30">
        <v>85</v>
      </c>
      <c r="G80" s="145">
        <v>42</v>
      </c>
      <c r="H80" s="30">
        <v>30</v>
      </c>
      <c r="I80" s="30">
        <v>65.8</v>
      </c>
      <c r="J80" s="30">
        <v>309.2</v>
      </c>
      <c r="K80" s="30">
        <v>98</v>
      </c>
      <c r="L80" s="145">
        <v>85</v>
      </c>
      <c r="M80" s="145">
        <v>84</v>
      </c>
      <c r="N80" s="145">
        <v>83</v>
      </c>
      <c r="O80" s="145">
        <v>83</v>
      </c>
      <c r="P80" s="145">
        <v>83</v>
      </c>
      <c r="Q80" s="145">
        <v>80</v>
      </c>
      <c r="R80" s="145">
        <v>74</v>
      </c>
      <c r="S80" s="145">
        <v>103</v>
      </c>
      <c r="T80" s="30">
        <v>97.5</v>
      </c>
      <c r="U80" s="30">
        <v>116.7</v>
      </c>
    </row>
    <row r="81" spans="1:21" ht="19.5" x14ac:dyDescent="0.25">
      <c r="A81" s="7" t="s">
        <v>87</v>
      </c>
      <c r="B81" s="145" t="s">
        <v>102</v>
      </c>
      <c r="C81" s="145" t="s">
        <v>102</v>
      </c>
      <c r="D81" s="145" t="s">
        <v>102</v>
      </c>
      <c r="E81" s="145" t="s">
        <v>102</v>
      </c>
      <c r="F81" s="145" t="s">
        <v>102</v>
      </c>
      <c r="G81" s="145" t="s">
        <v>102</v>
      </c>
      <c r="H81" s="145" t="s">
        <v>102</v>
      </c>
      <c r="I81" s="30">
        <v>333.2</v>
      </c>
      <c r="J81" s="30">
        <v>366.8</v>
      </c>
      <c r="K81" s="30">
        <v>346.8</v>
      </c>
      <c r="L81" s="145">
        <v>328</v>
      </c>
      <c r="M81" s="145">
        <v>386</v>
      </c>
      <c r="N81" s="145">
        <v>314</v>
      </c>
      <c r="O81" s="145">
        <v>307</v>
      </c>
      <c r="P81" s="145">
        <v>327</v>
      </c>
      <c r="Q81" s="145">
        <v>331</v>
      </c>
      <c r="R81" s="145">
        <v>324</v>
      </c>
      <c r="S81" s="145">
        <v>360</v>
      </c>
      <c r="T81" s="30">
        <v>392.7</v>
      </c>
      <c r="U81" s="30">
        <v>403.2</v>
      </c>
    </row>
    <row r="82" spans="1:21" x14ac:dyDescent="0.25">
      <c r="A82" s="144" t="s">
        <v>65</v>
      </c>
      <c r="B82" s="30">
        <v>86.83</v>
      </c>
      <c r="C82" s="30">
        <v>115.12</v>
      </c>
      <c r="D82" s="30">
        <v>104.06</v>
      </c>
      <c r="E82" s="30">
        <v>140.18799999999999</v>
      </c>
      <c r="F82" s="30">
        <v>133.11000000000001</v>
      </c>
      <c r="G82" s="145">
        <v>144</v>
      </c>
      <c r="H82" s="30">
        <v>145.68</v>
      </c>
      <c r="I82" s="30">
        <v>174.3</v>
      </c>
      <c r="J82" s="30">
        <v>186.3</v>
      </c>
      <c r="K82" s="30">
        <v>206.3</v>
      </c>
      <c r="L82" s="145">
        <v>166</v>
      </c>
      <c r="M82" s="145">
        <v>184</v>
      </c>
      <c r="N82" s="145">
        <v>159</v>
      </c>
      <c r="O82" s="145">
        <v>165</v>
      </c>
      <c r="P82" s="145">
        <v>156</v>
      </c>
      <c r="Q82" s="145">
        <v>161</v>
      </c>
      <c r="R82" s="145">
        <v>173</v>
      </c>
      <c r="S82" s="145">
        <v>174</v>
      </c>
      <c r="T82" s="30">
        <v>171.6</v>
      </c>
      <c r="U82" s="30">
        <v>175.6</v>
      </c>
    </row>
    <row r="83" spans="1:21" ht="18" x14ac:dyDescent="0.25">
      <c r="A83" s="2" t="s">
        <v>549</v>
      </c>
      <c r="B83" s="29">
        <v>183.88</v>
      </c>
      <c r="C83" s="29">
        <v>198.95</v>
      </c>
      <c r="D83" s="29">
        <v>199.24</v>
      </c>
      <c r="E83" s="29">
        <v>210.393</v>
      </c>
      <c r="F83" s="29">
        <v>210.5</v>
      </c>
      <c r="G83" s="74">
        <v>225</v>
      </c>
      <c r="H83" s="29">
        <v>212.86</v>
      </c>
      <c r="I83" s="29">
        <v>225.2</v>
      </c>
      <c r="J83" s="29">
        <v>235.5</v>
      </c>
      <c r="K83" s="29">
        <v>241.3</v>
      </c>
      <c r="L83" s="74">
        <v>229</v>
      </c>
      <c r="M83" s="74">
        <v>240</v>
      </c>
      <c r="N83" s="74">
        <v>231</v>
      </c>
      <c r="O83" s="74">
        <v>231</v>
      </c>
      <c r="P83" s="74">
        <v>228</v>
      </c>
      <c r="Q83" s="74">
        <v>232</v>
      </c>
      <c r="R83" s="74">
        <v>237</v>
      </c>
      <c r="S83" s="74">
        <v>245</v>
      </c>
      <c r="T83" s="29">
        <v>249.4</v>
      </c>
      <c r="U83" s="29">
        <v>257.5</v>
      </c>
    </row>
    <row r="84" spans="1:21" x14ac:dyDescent="0.25">
      <c r="A84" s="144" t="s">
        <v>66</v>
      </c>
      <c r="B84" s="30">
        <v>100.88</v>
      </c>
      <c r="C84" s="30">
        <v>97.15</v>
      </c>
      <c r="D84" s="30">
        <v>85.29</v>
      </c>
      <c r="E84" s="30">
        <v>96.167000000000002</v>
      </c>
      <c r="F84" s="30">
        <v>96.68</v>
      </c>
      <c r="G84" s="145">
        <v>97</v>
      </c>
      <c r="H84" s="30">
        <v>99.42</v>
      </c>
      <c r="I84" s="30">
        <v>101.1</v>
      </c>
      <c r="J84" s="30">
        <v>102.2</v>
      </c>
      <c r="K84" s="30">
        <v>101.8</v>
      </c>
      <c r="L84" s="145">
        <v>102</v>
      </c>
      <c r="M84" s="145">
        <v>117</v>
      </c>
      <c r="N84" s="145">
        <v>125</v>
      </c>
      <c r="O84" s="145">
        <v>139</v>
      </c>
      <c r="P84" s="145">
        <v>107</v>
      </c>
      <c r="Q84" s="145">
        <v>126</v>
      </c>
      <c r="R84" s="145">
        <v>133</v>
      </c>
      <c r="S84" s="145">
        <v>204</v>
      </c>
      <c r="T84" s="30">
        <v>204.8</v>
      </c>
      <c r="U84" s="30">
        <v>193</v>
      </c>
    </row>
    <row r="85" spans="1:21" x14ac:dyDescent="0.25">
      <c r="A85" s="144" t="s">
        <v>68</v>
      </c>
      <c r="B85" s="30">
        <v>69.55</v>
      </c>
      <c r="C85" s="30">
        <v>87.58</v>
      </c>
      <c r="D85" s="30">
        <v>75.62</v>
      </c>
      <c r="E85" s="30">
        <v>81</v>
      </c>
      <c r="F85" s="30">
        <v>88.87</v>
      </c>
      <c r="G85" s="145">
        <v>98</v>
      </c>
      <c r="H85" s="30">
        <v>98.87</v>
      </c>
      <c r="I85" s="30">
        <v>101.2</v>
      </c>
      <c r="J85" s="30">
        <v>102.5</v>
      </c>
      <c r="K85" s="30">
        <v>106.4</v>
      </c>
      <c r="L85" s="145">
        <v>102</v>
      </c>
      <c r="M85" s="145">
        <v>104</v>
      </c>
      <c r="N85" s="145">
        <v>100</v>
      </c>
      <c r="O85" s="145">
        <v>101</v>
      </c>
      <c r="P85" s="145">
        <v>103</v>
      </c>
      <c r="Q85" s="145">
        <v>100</v>
      </c>
      <c r="R85" s="145">
        <v>106</v>
      </c>
      <c r="S85" s="145">
        <v>109</v>
      </c>
      <c r="T85" s="30">
        <v>113.3</v>
      </c>
      <c r="U85" s="30">
        <v>121.5</v>
      </c>
    </row>
    <row r="86" spans="1:21" x14ac:dyDescent="0.25">
      <c r="A86" s="144" t="s">
        <v>69</v>
      </c>
      <c r="B86" s="30">
        <v>181.75</v>
      </c>
      <c r="C86" s="30">
        <v>218.28</v>
      </c>
      <c r="D86" s="30">
        <v>222.05</v>
      </c>
      <c r="E86" s="30">
        <v>212</v>
      </c>
      <c r="F86" s="30">
        <v>201.3</v>
      </c>
      <c r="G86" s="145">
        <v>193</v>
      </c>
      <c r="H86" s="30">
        <v>184.62</v>
      </c>
      <c r="I86" s="30">
        <v>170.5</v>
      </c>
      <c r="J86" s="30">
        <v>184.6</v>
      </c>
      <c r="K86" s="30">
        <v>189.1</v>
      </c>
      <c r="L86" s="145">
        <v>207</v>
      </c>
      <c r="M86" s="145">
        <v>188</v>
      </c>
      <c r="N86" s="145">
        <v>213</v>
      </c>
      <c r="O86" s="145">
        <v>207</v>
      </c>
      <c r="P86" s="145">
        <v>226</v>
      </c>
      <c r="Q86" s="145">
        <v>229</v>
      </c>
      <c r="R86" s="145">
        <v>236</v>
      </c>
      <c r="S86" s="145">
        <v>250</v>
      </c>
      <c r="T86" s="30">
        <v>270.3</v>
      </c>
      <c r="U86" s="30">
        <v>273.10000000000002</v>
      </c>
    </row>
    <row r="87" spans="1:21" x14ac:dyDescent="0.25">
      <c r="A87" s="144" t="s">
        <v>70</v>
      </c>
      <c r="B87" s="30">
        <v>165.03</v>
      </c>
      <c r="C87" s="30">
        <v>164.06</v>
      </c>
      <c r="D87" s="30">
        <v>180.14</v>
      </c>
      <c r="E87" s="30">
        <v>193</v>
      </c>
      <c r="F87" s="30">
        <v>201.84</v>
      </c>
      <c r="G87" s="145">
        <v>199</v>
      </c>
      <c r="H87" s="30">
        <v>188.66</v>
      </c>
      <c r="I87" s="30">
        <v>192.8</v>
      </c>
      <c r="J87" s="30">
        <v>190.4</v>
      </c>
      <c r="K87" s="30">
        <v>193.6</v>
      </c>
      <c r="L87" s="145">
        <v>190</v>
      </c>
      <c r="M87" s="145">
        <v>191</v>
      </c>
      <c r="N87" s="145">
        <v>194</v>
      </c>
      <c r="O87" s="145">
        <v>188</v>
      </c>
      <c r="P87" s="145">
        <v>187</v>
      </c>
      <c r="Q87" s="145">
        <v>188</v>
      </c>
      <c r="R87" s="145">
        <v>220</v>
      </c>
      <c r="S87" s="145">
        <v>211</v>
      </c>
      <c r="T87" s="30">
        <v>209.1</v>
      </c>
      <c r="U87" s="30">
        <v>233.7</v>
      </c>
    </row>
    <row r="88" spans="1:21" x14ac:dyDescent="0.25">
      <c r="A88" s="144" t="s">
        <v>72</v>
      </c>
      <c r="B88" s="30">
        <v>221.13</v>
      </c>
      <c r="C88" s="30">
        <v>203.39</v>
      </c>
      <c r="D88" s="30">
        <v>203.67</v>
      </c>
      <c r="E88" s="30">
        <v>214</v>
      </c>
      <c r="F88" s="30">
        <v>237.25</v>
      </c>
      <c r="G88" s="145">
        <v>302</v>
      </c>
      <c r="H88" s="30">
        <v>239.65</v>
      </c>
      <c r="I88" s="30">
        <v>257.2</v>
      </c>
      <c r="J88" s="30">
        <v>258.89999999999998</v>
      </c>
      <c r="K88" s="30">
        <v>282.2</v>
      </c>
      <c r="L88" s="145">
        <v>269</v>
      </c>
      <c r="M88" s="145">
        <v>263</v>
      </c>
      <c r="N88" s="145">
        <v>258</v>
      </c>
      <c r="O88" s="145">
        <v>240</v>
      </c>
      <c r="P88" s="145">
        <v>224</v>
      </c>
      <c r="Q88" s="145">
        <v>234</v>
      </c>
      <c r="R88" s="145">
        <v>238</v>
      </c>
      <c r="S88" s="145">
        <v>243</v>
      </c>
      <c r="T88" s="30">
        <v>259.5</v>
      </c>
      <c r="U88" s="30">
        <v>269.2</v>
      </c>
    </row>
    <row r="89" spans="1:21" x14ac:dyDescent="0.25">
      <c r="A89" s="144" t="s">
        <v>73</v>
      </c>
      <c r="B89" s="30">
        <v>164.66</v>
      </c>
      <c r="C89" s="30">
        <v>161.03</v>
      </c>
      <c r="D89" s="30">
        <v>164.35</v>
      </c>
      <c r="E89" s="30">
        <v>158</v>
      </c>
      <c r="F89" s="30">
        <v>181.67</v>
      </c>
      <c r="G89" s="145">
        <v>185</v>
      </c>
      <c r="H89" s="30">
        <v>172.49</v>
      </c>
      <c r="I89" s="30">
        <v>194.5</v>
      </c>
      <c r="J89" s="30">
        <v>205.8</v>
      </c>
      <c r="K89" s="30">
        <v>218.2</v>
      </c>
      <c r="L89" s="145">
        <v>222</v>
      </c>
      <c r="M89" s="145">
        <v>225</v>
      </c>
      <c r="N89" s="145">
        <v>231</v>
      </c>
      <c r="O89" s="145">
        <v>219</v>
      </c>
      <c r="P89" s="145">
        <v>239</v>
      </c>
      <c r="Q89" s="145">
        <v>243</v>
      </c>
      <c r="R89" s="145">
        <v>247</v>
      </c>
      <c r="S89" s="145">
        <v>243</v>
      </c>
      <c r="T89" s="30">
        <v>254.9</v>
      </c>
      <c r="U89" s="30">
        <v>244.9</v>
      </c>
    </row>
    <row r="90" spans="1:21" x14ac:dyDescent="0.25">
      <c r="A90" s="144" t="s">
        <v>74</v>
      </c>
      <c r="B90" s="30">
        <v>159.5</v>
      </c>
      <c r="C90" s="30">
        <v>155.19</v>
      </c>
      <c r="D90" s="30">
        <v>158.77000000000001</v>
      </c>
      <c r="E90" s="30">
        <v>176</v>
      </c>
      <c r="F90" s="30">
        <v>173.06</v>
      </c>
      <c r="G90" s="145">
        <v>184</v>
      </c>
      <c r="H90" s="30">
        <v>195.94</v>
      </c>
      <c r="I90" s="30">
        <v>203.1</v>
      </c>
      <c r="J90" s="30">
        <v>237</v>
      </c>
      <c r="K90" s="30">
        <v>235.9</v>
      </c>
      <c r="L90" s="145">
        <v>234</v>
      </c>
      <c r="M90" s="145">
        <v>268</v>
      </c>
      <c r="N90" s="145">
        <v>244</v>
      </c>
      <c r="O90" s="145">
        <v>244</v>
      </c>
      <c r="P90" s="145">
        <v>242</v>
      </c>
      <c r="Q90" s="145">
        <v>244</v>
      </c>
      <c r="R90" s="145">
        <v>245</v>
      </c>
      <c r="S90" s="145">
        <v>243</v>
      </c>
      <c r="T90" s="30">
        <v>239.7</v>
      </c>
      <c r="U90" s="30">
        <v>243.7</v>
      </c>
    </row>
    <row r="91" spans="1:21" x14ac:dyDescent="0.25">
      <c r="A91" s="144" t="s">
        <v>75</v>
      </c>
      <c r="B91" s="30">
        <v>259.92</v>
      </c>
      <c r="C91" s="30">
        <v>298.62</v>
      </c>
      <c r="D91" s="30">
        <v>287.69</v>
      </c>
      <c r="E91" s="30">
        <v>331</v>
      </c>
      <c r="F91" s="30">
        <v>281.61</v>
      </c>
      <c r="G91" s="145">
        <v>286</v>
      </c>
      <c r="H91" s="30">
        <v>248.73</v>
      </c>
      <c r="I91" s="30">
        <v>279.89999999999998</v>
      </c>
      <c r="J91" s="30">
        <v>285.39999999999998</v>
      </c>
      <c r="K91" s="30">
        <v>308</v>
      </c>
      <c r="L91" s="145">
        <v>245</v>
      </c>
      <c r="M91" s="145">
        <v>279</v>
      </c>
      <c r="N91" s="145">
        <v>298</v>
      </c>
      <c r="O91" s="145">
        <v>270</v>
      </c>
      <c r="P91" s="145">
        <v>262</v>
      </c>
      <c r="Q91" s="145">
        <v>259</v>
      </c>
      <c r="R91" s="145">
        <v>264</v>
      </c>
      <c r="S91" s="145">
        <v>269</v>
      </c>
      <c r="T91" s="30">
        <v>268.3</v>
      </c>
      <c r="U91" s="30">
        <v>279.10000000000002</v>
      </c>
    </row>
    <row r="92" spans="1:21" x14ac:dyDescent="0.25">
      <c r="A92" s="144" t="s">
        <v>76</v>
      </c>
      <c r="B92" s="30">
        <v>145.66999999999999</v>
      </c>
      <c r="C92" s="30">
        <v>225.78</v>
      </c>
      <c r="D92" s="30">
        <v>230.38</v>
      </c>
      <c r="E92" s="30">
        <v>232</v>
      </c>
      <c r="F92" s="30">
        <v>233.13</v>
      </c>
      <c r="G92" s="145">
        <v>250</v>
      </c>
      <c r="H92" s="30">
        <v>265.66000000000003</v>
      </c>
      <c r="I92" s="30">
        <v>297</v>
      </c>
      <c r="J92" s="30">
        <v>299.89999999999998</v>
      </c>
      <c r="K92" s="30">
        <v>290.39999999999998</v>
      </c>
      <c r="L92" s="145">
        <v>263</v>
      </c>
      <c r="M92" s="145">
        <v>280</v>
      </c>
      <c r="N92" s="145">
        <v>207</v>
      </c>
      <c r="O92" s="145">
        <v>266</v>
      </c>
      <c r="P92" s="145">
        <v>251</v>
      </c>
      <c r="Q92" s="145">
        <v>264</v>
      </c>
      <c r="R92" s="145">
        <v>241</v>
      </c>
      <c r="S92" s="145">
        <v>264</v>
      </c>
      <c r="T92" s="30">
        <v>265.8</v>
      </c>
      <c r="U92" s="30">
        <v>276.7</v>
      </c>
    </row>
    <row r="93" spans="1:21" ht="19.5" customHeight="1" x14ac:dyDescent="0.25">
      <c r="A93" s="144" t="s">
        <v>77</v>
      </c>
      <c r="B93" s="30">
        <v>239.84</v>
      </c>
      <c r="C93" s="30">
        <v>235.15</v>
      </c>
      <c r="D93" s="30">
        <v>239.96</v>
      </c>
      <c r="E93" s="30">
        <v>266</v>
      </c>
      <c r="F93" s="30">
        <v>276.23</v>
      </c>
      <c r="G93" s="145">
        <v>273</v>
      </c>
      <c r="H93" s="30">
        <v>290.98</v>
      </c>
      <c r="I93" s="30">
        <v>273.39999999999998</v>
      </c>
      <c r="J93" s="30">
        <v>283.89999999999998</v>
      </c>
      <c r="K93" s="30">
        <v>275.10000000000002</v>
      </c>
      <c r="L93" s="145">
        <v>277</v>
      </c>
      <c r="M93" s="145">
        <v>276</v>
      </c>
      <c r="N93" s="145">
        <v>283</v>
      </c>
      <c r="O93" s="145">
        <v>277</v>
      </c>
      <c r="P93" s="145">
        <v>274</v>
      </c>
      <c r="Q93" s="145">
        <v>284</v>
      </c>
      <c r="R93" s="145">
        <v>290</v>
      </c>
      <c r="S93" s="145">
        <v>302</v>
      </c>
      <c r="T93" s="30">
        <v>295.3</v>
      </c>
      <c r="U93" s="30">
        <v>282.60000000000002</v>
      </c>
    </row>
    <row r="94" spans="1:21" ht="18" customHeight="1" x14ac:dyDescent="0.25">
      <c r="A94" s="2" t="s">
        <v>550</v>
      </c>
      <c r="B94" s="29">
        <v>127.6</v>
      </c>
      <c r="C94" s="29">
        <v>131.06</v>
      </c>
      <c r="D94" s="29">
        <v>136.11000000000001</v>
      </c>
      <c r="E94" s="29">
        <v>140</v>
      </c>
      <c r="F94" s="29">
        <v>141.36000000000001</v>
      </c>
      <c r="G94" s="74">
        <v>142</v>
      </c>
      <c r="H94" s="29">
        <v>147.08000000000001</v>
      </c>
      <c r="I94" s="29">
        <v>155.69999999999999</v>
      </c>
      <c r="J94" s="29">
        <v>163.19999999999999</v>
      </c>
      <c r="K94" s="29">
        <v>156</v>
      </c>
      <c r="L94" s="74">
        <v>158</v>
      </c>
      <c r="M94" s="74">
        <v>163</v>
      </c>
      <c r="N94" s="74">
        <v>172</v>
      </c>
      <c r="O94" s="74">
        <v>163</v>
      </c>
      <c r="P94" s="74">
        <v>185</v>
      </c>
      <c r="Q94" s="74">
        <v>175</v>
      </c>
      <c r="R94" s="74">
        <v>166</v>
      </c>
      <c r="S94" s="74">
        <v>176</v>
      </c>
      <c r="T94" s="29">
        <v>174.1</v>
      </c>
      <c r="U94" s="29">
        <v>174.6</v>
      </c>
    </row>
    <row r="95" spans="1:21" ht="18" customHeight="1" x14ac:dyDescent="0.25">
      <c r="A95" s="144" t="s">
        <v>67</v>
      </c>
      <c r="B95" s="30">
        <v>171.7</v>
      </c>
      <c r="C95" s="30">
        <v>181.63</v>
      </c>
      <c r="D95" s="30">
        <v>169.84</v>
      </c>
      <c r="E95" s="30">
        <v>158</v>
      </c>
      <c r="F95" s="30">
        <v>170.57</v>
      </c>
      <c r="G95" s="145">
        <v>188</v>
      </c>
      <c r="H95" s="30">
        <v>199.99</v>
      </c>
      <c r="I95" s="30">
        <v>198.3</v>
      </c>
      <c r="J95" s="30">
        <v>224.2</v>
      </c>
      <c r="K95" s="30">
        <v>233.6</v>
      </c>
      <c r="L95" s="145">
        <v>254</v>
      </c>
      <c r="M95" s="145">
        <v>257</v>
      </c>
      <c r="N95" s="145">
        <v>262</v>
      </c>
      <c r="O95" s="145">
        <v>264</v>
      </c>
      <c r="P95" s="145">
        <v>266</v>
      </c>
      <c r="Q95" s="145">
        <v>268</v>
      </c>
      <c r="R95" s="145">
        <v>272</v>
      </c>
      <c r="S95" s="145">
        <v>259</v>
      </c>
      <c r="T95" s="30">
        <v>280.39999999999998</v>
      </c>
      <c r="U95" s="30">
        <v>313.2</v>
      </c>
    </row>
    <row r="96" spans="1:21" x14ac:dyDescent="0.25">
      <c r="A96" s="144" t="s">
        <v>78</v>
      </c>
      <c r="B96" s="30">
        <v>142.46</v>
      </c>
      <c r="C96" s="30">
        <v>148.27000000000001</v>
      </c>
      <c r="D96" s="30">
        <v>156.16999999999999</v>
      </c>
      <c r="E96" s="30">
        <v>156</v>
      </c>
      <c r="F96" s="30">
        <v>148.24</v>
      </c>
      <c r="G96" s="145">
        <v>174</v>
      </c>
      <c r="H96" s="30">
        <v>169.06</v>
      </c>
      <c r="I96" s="30">
        <v>163.80000000000001</v>
      </c>
      <c r="J96" s="30">
        <v>178.9</v>
      </c>
      <c r="K96" s="30">
        <v>155.30000000000001</v>
      </c>
      <c r="L96" s="145">
        <v>174</v>
      </c>
      <c r="M96" s="145">
        <v>153</v>
      </c>
      <c r="N96" s="145">
        <v>152</v>
      </c>
      <c r="O96" s="145">
        <v>171</v>
      </c>
      <c r="P96" s="145">
        <v>165</v>
      </c>
      <c r="Q96" s="145">
        <v>150</v>
      </c>
      <c r="R96" s="145">
        <v>163</v>
      </c>
      <c r="S96" s="145">
        <v>166</v>
      </c>
      <c r="T96" s="30">
        <v>188.7</v>
      </c>
      <c r="U96" s="30">
        <v>193.3</v>
      </c>
    </row>
    <row r="97" spans="1:21" x14ac:dyDescent="0.25">
      <c r="A97" s="144" t="s">
        <v>71</v>
      </c>
      <c r="B97" s="30">
        <v>111.01</v>
      </c>
      <c r="C97" s="30">
        <v>95.48</v>
      </c>
      <c r="D97" s="30">
        <v>93.49</v>
      </c>
      <c r="E97" s="30">
        <v>86</v>
      </c>
      <c r="F97" s="30">
        <v>80.349999999999994</v>
      </c>
      <c r="G97" s="145">
        <v>91</v>
      </c>
      <c r="H97" s="30">
        <v>85.45</v>
      </c>
      <c r="I97" s="30">
        <v>81.400000000000006</v>
      </c>
      <c r="J97" s="30">
        <v>113.8</v>
      </c>
      <c r="K97" s="30">
        <v>117.9</v>
      </c>
      <c r="L97" s="145">
        <v>123</v>
      </c>
      <c r="M97" s="145">
        <v>126</v>
      </c>
      <c r="N97" s="145">
        <v>108</v>
      </c>
      <c r="O97" s="145">
        <v>139</v>
      </c>
      <c r="P97" s="145">
        <v>145</v>
      </c>
      <c r="Q97" s="145">
        <v>137</v>
      </c>
      <c r="R97" s="145">
        <v>140</v>
      </c>
      <c r="S97" s="145">
        <v>135</v>
      </c>
      <c r="T97" s="30">
        <v>127.4</v>
      </c>
      <c r="U97" s="30">
        <v>143.9</v>
      </c>
    </row>
    <row r="98" spans="1:21" x14ac:dyDescent="0.25">
      <c r="A98" s="144" t="s">
        <v>79</v>
      </c>
      <c r="B98" s="30">
        <v>189.17</v>
      </c>
      <c r="C98" s="30">
        <v>170</v>
      </c>
      <c r="D98" s="30">
        <v>188.37</v>
      </c>
      <c r="E98" s="30">
        <v>203</v>
      </c>
      <c r="F98" s="30">
        <v>186.93</v>
      </c>
      <c r="G98" s="145">
        <v>210</v>
      </c>
      <c r="H98" s="30">
        <v>223.37</v>
      </c>
      <c r="I98" s="30">
        <v>203.6</v>
      </c>
      <c r="J98" s="30">
        <v>247.6</v>
      </c>
      <c r="K98" s="30">
        <v>236.2</v>
      </c>
      <c r="L98" s="145">
        <v>232</v>
      </c>
      <c r="M98" s="145">
        <v>229</v>
      </c>
      <c r="N98" s="145">
        <v>215</v>
      </c>
      <c r="O98" s="145">
        <v>191</v>
      </c>
      <c r="P98" s="145">
        <v>238</v>
      </c>
      <c r="Q98" s="145">
        <v>245</v>
      </c>
      <c r="R98" s="145">
        <v>242</v>
      </c>
      <c r="S98" s="145">
        <v>248</v>
      </c>
      <c r="T98" s="30">
        <v>197.9</v>
      </c>
      <c r="U98" s="30">
        <v>249.8</v>
      </c>
    </row>
    <row r="99" spans="1:21" x14ac:dyDescent="0.25">
      <c r="A99" s="144" t="s">
        <v>80</v>
      </c>
      <c r="B99" s="30">
        <v>68.180000000000007</v>
      </c>
      <c r="C99" s="30">
        <v>80.61</v>
      </c>
      <c r="D99" s="30">
        <v>84.37</v>
      </c>
      <c r="E99" s="30">
        <v>119</v>
      </c>
      <c r="F99" s="30">
        <v>123.16</v>
      </c>
      <c r="G99" s="145">
        <v>116</v>
      </c>
      <c r="H99" s="30">
        <v>130.91</v>
      </c>
      <c r="I99" s="30">
        <v>135.5</v>
      </c>
      <c r="J99" s="30">
        <v>137.30000000000001</v>
      </c>
      <c r="K99" s="30">
        <v>154.19999999999999</v>
      </c>
      <c r="L99" s="145">
        <v>153</v>
      </c>
      <c r="M99" s="145">
        <v>161</v>
      </c>
      <c r="N99" s="145">
        <v>169</v>
      </c>
      <c r="O99" s="145">
        <v>175</v>
      </c>
      <c r="P99" s="145">
        <v>193</v>
      </c>
      <c r="Q99" s="145">
        <v>175</v>
      </c>
      <c r="R99" s="145">
        <v>150</v>
      </c>
      <c r="S99" s="145">
        <v>151</v>
      </c>
      <c r="T99" s="30">
        <v>140.6</v>
      </c>
      <c r="U99" s="30">
        <v>137.19999999999999</v>
      </c>
    </row>
    <row r="100" spans="1:21" x14ac:dyDescent="0.25">
      <c r="A100" s="144" t="s">
        <v>161</v>
      </c>
      <c r="B100" s="30">
        <v>154.16</v>
      </c>
      <c r="C100" s="30">
        <v>151.93</v>
      </c>
      <c r="D100" s="30">
        <v>159.99</v>
      </c>
      <c r="E100" s="30">
        <v>166</v>
      </c>
      <c r="F100" s="30">
        <v>166.68</v>
      </c>
      <c r="G100" s="145">
        <v>169</v>
      </c>
      <c r="H100" s="30">
        <v>169.04</v>
      </c>
      <c r="I100" s="30">
        <v>179.7</v>
      </c>
      <c r="J100" s="30">
        <v>180.9</v>
      </c>
      <c r="K100" s="30">
        <v>162.19999999999999</v>
      </c>
      <c r="L100" s="145">
        <v>150</v>
      </c>
      <c r="M100" s="145">
        <v>162</v>
      </c>
      <c r="N100" s="145">
        <v>165</v>
      </c>
      <c r="O100" s="145">
        <v>155</v>
      </c>
      <c r="P100" s="145">
        <v>167</v>
      </c>
      <c r="Q100" s="145">
        <v>157</v>
      </c>
      <c r="R100" s="145">
        <v>161</v>
      </c>
      <c r="S100" s="145">
        <v>174</v>
      </c>
      <c r="T100" s="30">
        <v>175.3</v>
      </c>
      <c r="U100" s="30">
        <v>176.5</v>
      </c>
    </row>
    <row r="101" spans="1:21" x14ac:dyDescent="0.25">
      <c r="A101" s="144" t="s">
        <v>82</v>
      </c>
      <c r="B101" s="30">
        <v>185.07</v>
      </c>
      <c r="C101" s="30">
        <v>164.1</v>
      </c>
      <c r="D101" s="30">
        <v>187.84</v>
      </c>
      <c r="E101" s="30">
        <v>119</v>
      </c>
      <c r="F101" s="30">
        <v>117.83</v>
      </c>
      <c r="G101" s="145">
        <v>113</v>
      </c>
      <c r="H101" s="30">
        <v>118.55</v>
      </c>
      <c r="I101" s="30">
        <v>142.19999999999999</v>
      </c>
      <c r="J101" s="30">
        <v>147.6</v>
      </c>
      <c r="K101" s="30">
        <v>122.1</v>
      </c>
      <c r="L101" s="145">
        <v>131</v>
      </c>
      <c r="M101" s="145">
        <v>135</v>
      </c>
      <c r="N101" s="145">
        <v>165</v>
      </c>
      <c r="O101" s="145">
        <v>102</v>
      </c>
      <c r="P101" s="145">
        <v>166</v>
      </c>
      <c r="Q101" s="145">
        <v>176</v>
      </c>
      <c r="R101" s="145">
        <v>158</v>
      </c>
      <c r="S101" s="145">
        <v>188</v>
      </c>
      <c r="T101" s="30">
        <v>172.8</v>
      </c>
      <c r="U101" s="30">
        <v>159</v>
      </c>
    </row>
    <row r="102" spans="1:21" x14ac:dyDescent="0.25">
      <c r="A102" s="144" t="s">
        <v>83</v>
      </c>
      <c r="B102" s="30">
        <v>129.84</v>
      </c>
      <c r="C102" s="30">
        <v>101.21</v>
      </c>
      <c r="D102" s="30">
        <v>131.5</v>
      </c>
      <c r="E102" s="30">
        <v>110</v>
      </c>
      <c r="F102" s="30">
        <v>139.78</v>
      </c>
      <c r="G102" s="145">
        <v>155</v>
      </c>
      <c r="H102" s="30">
        <v>180.3</v>
      </c>
      <c r="I102" s="30">
        <v>183.5</v>
      </c>
      <c r="J102" s="30">
        <v>220.7</v>
      </c>
      <c r="K102" s="30">
        <v>238.5</v>
      </c>
      <c r="L102" s="145">
        <v>257</v>
      </c>
      <c r="M102" s="145">
        <v>209</v>
      </c>
      <c r="N102" s="145">
        <v>246</v>
      </c>
      <c r="O102" s="145">
        <v>192</v>
      </c>
      <c r="P102" s="145">
        <v>212</v>
      </c>
      <c r="Q102" s="145">
        <v>256</v>
      </c>
      <c r="R102" s="145">
        <v>245</v>
      </c>
      <c r="S102" s="145">
        <v>267</v>
      </c>
      <c r="T102" s="30">
        <v>303.2</v>
      </c>
      <c r="U102" s="30">
        <v>262</v>
      </c>
    </row>
    <row r="103" spans="1:21" x14ac:dyDescent="0.25">
      <c r="A103" s="144" t="s">
        <v>84</v>
      </c>
      <c r="B103" s="30">
        <v>137.87</v>
      </c>
      <c r="C103" s="30">
        <v>190.18</v>
      </c>
      <c r="D103" s="30">
        <v>145.29</v>
      </c>
      <c r="E103" s="30">
        <v>196</v>
      </c>
      <c r="F103" s="30">
        <v>204.67</v>
      </c>
      <c r="G103" s="145">
        <v>186</v>
      </c>
      <c r="H103" s="30">
        <v>206.24</v>
      </c>
      <c r="I103" s="30">
        <v>224.9</v>
      </c>
      <c r="J103" s="30">
        <v>234.5</v>
      </c>
      <c r="K103" s="30">
        <v>189.1</v>
      </c>
      <c r="L103" s="145">
        <v>188</v>
      </c>
      <c r="M103" s="145">
        <v>197</v>
      </c>
      <c r="N103" s="145">
        <v>205</v>
      </c>
      <c r="O103" s="145">
        <v>211</v>
      </c>
      <c r="P103" s="145">
        <v>213</v>
      </c>
      <c r="Q103" s="145">
        <v>200</v>
      </c>
      <c r="R103" s="145">
        <v>232</v>
      </c>
      <c r="S103" s="145">
        <v>242</v>
      </c>
      <c r="T103" s="30">
        <v>252</v>
      </c>
      <c r="U103" s="30">
        <v>287.2</v>
      </c>
    </row>
    <row r="104" spans="1:21" ht="19.5" x14ac:dyDescent="0.25">
      <c r="A104" s="144" t="s">
        <v>85</v>
      </c>
      <c r="B104" s="30">
        <v>108.64</v>
      </c>
      <c r="C104" s="30">
        <v>117.77</v>
      </c>
      <c r="D104" s="30">
        <v>122.64</v>
      </c>
      <c r="E104" s="30">
        <v>131</v>
      </c>
      <c r="F104" s="30">
        <v>139.80000000000001</v>
      </c>
      <c r="G104" s="145">
        <v>158</v>
      </c>
      <c r="H104" s="30">
        <v>143.38</v>
      </c>
      <c r="I104" s="30">
        <v>142.30000000000001</v>
      </c>
      <c r="J104" s="30">
        <v>166.7</v>
      </c>
      <c r="K104" s="30">
        <v>169.8</v>
      </c>
      <c r="L104" s="145">
        <v>187</v>
      </c>
      <c r="M104" s="145">
        <v>188</v>
      </c>
      <c r="N104" s="145">
        <v>188</v>
      </c>
      <c r="O104" s="145">
        <v>149</v>
      </c>
      <c r="P104" s="145">
        <v>186</v>
      </c>
      <c r="Q104" s="145">
        <v>179</v>
      </c>
      <c r="R104" s="145">
        <v>180</v>
      </c>
      <c r="S104" s="145">
        <v>163</v>
      </c>
      <c r="T104" s="30">
        <v>163.30000000000001</v>
      </c>
      <c r="U104" s="30">
        <v>113</v>
      </c>
    </row>
    <row r="105" spans="1:21" ht="19.5" x14ac:dyDescent="0.25">
      <c r="A105" s="144" t="s">
        <v>86</v>
      </c>
      <c r="B105" s="30">
        <v>201.2</v>
      </c>
      <c r="C105" s="30">
        <v>163</v>
      </c>
      <c r="D105" s="30">
        <v>210</v>
      </c>
      <c r="E105" s="30">
        <v>132</v>
      </c>
      <c r="F105" s="30">
        <v>389.13</v>
      </c>
      <c r="G105" s="145">
        <v>109</v>
      </c>
      <c r="H105" s="30">
        <v>64.400000000000006</v>
      </c>
      <c r="I105" s="30">
        <v>132.19999999999999</v>
      </c>
      <c r="J105" s="30">
        <v>68.8</v>
      </c>
      <c r="K105" s="30">
        <v>99.8</v>
      </c>
      <c r="L105" s="145">
        <v>135</v>
      </c>
      <c r="M105" s="145" t="s">
        <v>102</v>
      </c>
      <c r="N105" s="145">
        <v>102</v>
      </c>
      <c r="O105" s="145">
        <v>67</v>
      </c>
      <c r="P105" s="145">
        <v>13</v>
      </c>
      <c r="Q105" s="145">
        <v>28</v>
      </c>
      <c r="R105" s="145">
        <v>167</v>
      </c>
      <c r="S105" s="145">
        <v>174</v>
      </c>
      <c r="T105" s="30">
        <v>173</v>
      </c>
      <c r="U105" s="30">
        <v>220.8</v>
      </c>
    </row>
    <row r="106" spans="1:21" x14ac:dyDescent="0.25">
      <c r="A106" s="391" t="s">
        <v>266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14"/>
    </row>
    <row r="107" spans="1:21" ht="15" customHeight="1" x14ac:dyDescent="0.25">
      <c r="A107" s="411" t="s">
        <v>583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14"/>
    </row>
    <row r="108" spans="1:21" ht="15.75" customHeight="1" x14ac:dyDescent="0.25">
      <c r="A108" s="382" t="s">
        <v>573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14"/>
    </row>
    <row r="109" spans="1:21" ht="15.75" customHeight="1" x14ac:dyDescent="0.25">
      <c r="A109" s="382" t="s">
        <v>537</v>
      </c>
      <c r="B109" s="383"/>
      <c r="C109" s="383"/>
      <c r="D109" s="383"/>
      <c r="E109" s="383"/>
      <c r="F109" s="383"/>
      <c r="G109" s="383"/>
      <c r="H109" s="383"/>
      <c r="I109" s="383"/>
      <c r="J109" s="383"/>
      <c r="K109" s="383"/>
      <c r="L109" s="383"/>
      <c r="M109" s="383"/>
      <c r="N109" s="383"/>
      <c r="O109" s="383"/>
      <c r="P109" s="383"/>
      <c r="Q109" s="289"/>
      <c r="R109" s="289"/>
      <c r="S109" s="289"/>
      <c r="T109" s="289"/>
      <c r="U109" s="14"/>
    </row>
    <row r="110" spans="1:21" x14ac:dyDescent="0.25">
      <c r="A110" s="382" t="s">
        <v>533</v>
      </c>
      <c r="B110" s="383"/>
      <c r="C110" s="383"/>
      <c r="D110" s="383"/>
      <c r="E110" s="383"/>
      <c r="F110" s="383"/>
      <c r="G110" s="383"/>
      <c r="H110" s="383"/>
      <c r="I110" s="383"/>
      <c r="J110" s="383"/>
      <c r="K110" s="383"/>
      <c r="L110" s="383"/>
      <c r="M110" s="383"/>
      <c r="N110" s="383"/>
      <c r="O110" s="383"/>
      <c r="P110" s="383"/>
      <c r="Q110" s="383"/>
      <c r="R110" s="383"/>
      <c r="S110" s="383"/>
      <c r="T110" s="383"/>
      <c r="U110" s="14"/>
    </row>
    <row r="111" spans="1:21" ht="15.75" customHeight="1" thickBot="1" x14ac:dyDescent="0.3">
      <c r="A111" s="388" t="s">
        <v>588</v>
      </c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27"/>
    </row>
  </sheetData>
  <mergeCells count="10">
    <mergeCell ref="A107:T107"/>
    <mergeCell ref="A108:T108"/>
    <mergeCell ref="A110:T110"/>
    <mergeCell ref="A111:T111"/>
    <mergeCell ref="A109:P109"/>
    <mergeCell ref="A106:T106"/>
    <mergeCell ref="A1:U1"/>
    <mergeCell ref="A2:U2"/>
    <mergeCell ref="A3:U3"/>
    <mergeCell ref="A4:U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5">
    <tabColor rgb="FFC7E6A4"/>
  </sheetPr>
  <dimension ref="A1:U110"/>
  <sheetViews>
    <sheetView zoomScaleNormal="100" workbookViewId="0">
      <pane ySplit="7" topLeftCell="A95" activePane="bottomLeft" state="frozen"/>
      <selection sqref="A1:T1"/>
      <selection pane="bottomLeft" activeCell="H51" sqref="H51"/>
    </sheetView>
  </sheetViews>
  <sheetFormatPr defaultRowHeight="15" x14ac:dyDescent="0.25"/>
  <cols>
    <col min="1" max="1" width="18.285156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589</v>
      </c>
    </row>
    <row r="6" spans="1:21" ht="15.75" thickBot="1" x14ac:dyDescent="0.3">
      <c r="A6" s="137" t="s">
        <v>227</v>
      </c>
    </row>
    <row r="7" spans="1:21" ht="15.75" thickBot="1" x14ac:dyDescent="0.3">
      <c r="A7" s="10"/>
      <c r="B7" s="10" t="s">
        <v>345</v>
      </c>
      <c r="C7" s="10" t="s">
        <v>346</v>
      </c>
      <c r="D7" s="10" t="s">
        <v>347</v>
      </c>
      <c r="E7" s="10" t="s">
        <v>348</v>
      </c>
      <c r="F7" s="10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2690.0099999999998</v>
      </c>
      <c r="C8" s="70">
        <v>2378.4380000000001</v>
      </c>
      <c r="D8" s="70">
        <v>2644.3090000000002</v>
      </c>
      <c r="E8" s="70">
        <v>2444.6169999999997</v>
      </c>
      <c r="F8" s="70">
        <v>2537.192</v>
      </c>
      <c r="G8" s="70">
        <v>2403.8000000000002</v>
      </c>
      <c r="H8" s="70">
        <v>1940.1490000000001</v>
      </c>
      <c r="I8" s="70">
        <v>2435.4</v>
      </c>
      <c r="J8" s="70">
        <v>2344.1999999999998</v>
      </c>
      <c r="K8" s="70">
        <v>2639.9</v>
      </c>
      <c r="L8" s="70">
        <v>2074.6999999999998</v>
      </c>
      <c r="M8" s="70">
        <v>2416</v>
      </c>
      <c r="N8" s="70">
        <v>2511.8000000000002</v>
      </c>
      <c r="O8" s="70">
        <v>2739.1</v>
      </c>
      <c r="P8" s="70">
        <v>2779.6</v>
      </c>
      <c r="Q8" s="70">
        <v>2676.1</v>
      </c>
      <c r="R8" s="70">
        <v>3055.6</v>
      </c>
      <c r="S8" s="70">
        <v>2682.6</v>
      </c>
      <c r="T8" s="70">
        <v>3336.9726000000001</v>
      </c>
      <c r="U8" s="72">
        <v>3500.0423999999998</v>
      </c>
    </row>
    <row r="9" spans="1:21" ht="18" x14ac:dyDescent="0.25">
      <c r="A9" s="2" t="s">
        <v>212</v>
      </c>
      <c r="B9" s="72">
        <v>804.93200000000002</v>
      </c>
      <c r="C9" s="72">
        <v>680.25900000000001</v>
      </c>
      <c r="D9" s="72">
        <v>990.02600000000007</v>
      </c>
      <c r="E9" s="72">
        <v>632.32600000000002</v>
      </c>
      <c r="F9" s="72">
        <v>763.28800000000001</v>
      </c>
      <c r="G9" s="72">
        <v>652.9</v>
      </c>
      <c r="H9" s="72">
        <v>473.87399999999997</v>
      </c>
      <c r="I9" s="72">
        <v>716.52099999999996</v>
      </c>
      <c r="J9" s="72">
        <v>554.24</v>
      </c>
      <c r="K9" s="72">
        <v>761.88599999999997</v>
      </c>
      <c r="L9" s="72">
        <v>548.43119999999999</v>
      </c>
      <c r="M9" s="72">
        <v>589.31189999999992</v>
      </c>
      <c r="N9" s="72">
        <v>728.32010000000002</v>
      </c>
      <c r="O9" s="72">
        <v>681.0548</v>
      </c>
      <c r="P9" s="72">
        <v>764.46949999999993</v>
      </c>
      <c r="Q9" s="72">
        <v>626.99189999999999</v>
      </c>
      <c r="R9" s="72">
        <v>649.69179999999994</v>
      </c>
      <c r="S9" s="72">
        <v>496.43639999999994</v>
      </c>
      <c r="T9" s="72">
        <v>720.62130000000002</v>
      </c>
      <c r="U9" s="72">
        <v>716.79489999999998</v>
      </c>
    </row>
    <row r="10" spans="1:21" x14ac:dyDescent="0.25">
      <c r="A10" s="144" t="s">
        <v>1</v>
      </c>
      <c r="B10" s="135">
        <v>11.565999999999999</v>
      </c>
      <c r="C10" s="135">
        <v>51.222999999999999</v>
      </c>
      <c r="D10" s="135">
        <v>50.710999999999999</v>
      </c>
      <c r="E10" s="135">
        <v>58.823</v>
      </c>
      <c r="F10" s="135">
        <v>37.683</v>
      </c>
      <c r="G10" s="135">
        <v>32.4</v>
      </c>
      <c r="H10" s="135">
        <v>27.43</v>
      </c>
      <c r="I10" s="135">
        <v>40.6</v>
      </c>
      <c r="J10" s="135">
        <v>45.297000000000004</v>
      </c>
      <c r="K10" s="135">
        <v>41.197000000000003</v>
      </c>
      <c r="L10" s="135">
        <v>37.205300000000001</v>
      </c>
      <c r="M10" s="135">
        <v>40.958300000000001</v>
      </c>
      <c r="N10" s="135">
        <v>43.0886</v>
      </c>
      <c r="O10" s="135">
        <v>45.470800000000004</v>
      </c>
      <c r="P10" s="135">
        <v>50.912599999999998</v>
      </c>
      <c r="Q10" s="135">
        <v>40.355499999999999</v>
      </c>
      <c r="R10" s="135">
        <v>43.738900000000001</v>
      </c>
      <c r="S10" s="135">
        <v>37.741799999999998</v>
      </c>
      <c r="T10" s="135">
        <v>48.587400000000002</v>
      </c>
      <c r="U10" s="135">
        <v>37.870800000000003</v>
      </c>
    </row>
    <row r="11" spans="1:21" x14ac:dyDescent="0.25">
      <c r="A11" s="144" t="s">
        <v>2</v>
      </c>
      <c r="B11" s="135">
        <v>38.373000000000005</v>
      </c>
      <c r="C11" s="135">
        <v>8.9109999999999996</v>
      </c>
      <c r="D11" s="135">
        <v>32.182000000000002</v>
      </c>
      <c r="E11" s="135">
        <v>21.765000000000001</v>
      </c>
      <c r="F11" s="135">
        <v>20.029</v>
      </c>
      <c r="G11" s="135">
        <v>18.8</v>
      </c>
      <c r="H11" s="135">
        <v>13.675000000000001</v>
      </c>
      <c r="I11" s="135">
        <v>12.975</v>
      </c>
      <c r="J11" s="135">
        <v>14.531000000000001</v>
      </c>
      <c r="K11" s="135">
        <v>15.928000000000001</v>
      </c>
      <c r="L11" s="135">
        <v>18.119800000000001</v>
      </c>
      <c r="M11" s="135">
        <v>12.0901</v>
      </c>
      <c r="N11" s="135">
        <v>25.822399999999998</v>
      </c>
      <c r="O11" s="135">
        <v>25.274000000000001</v>
      </c>
      <c r="P11" s="135">
        <v>20.985400000000002</v>
      </c>
      <c r="Q11" s="135">
        <v>21.704799999999999</v>
      </c>
      <c r="R11" s="135">
        <v>19.494199999999999</v>
      </c>
      <c r="S11" s="135">
        <v>15.4185</v>
      </c>
      <c r="T11" s="135">
        <v>28.0183</v>
      </c>
      <c r="U11" s="135">
        <v>14.872999999999999</v>
      </c>
    </row>
    <row r="12" spans="1:21" x14ac:dyDescent="0.25">
      <c r="A12" s="144" t="s">
        <v>3</v>
      </c>
      <c r="B12" s="135">
        <v>22.167999999999999</v>
      </c>
      <c r="C12" s="135">
        <v>18.628</v>
      </c>
      <c r="D12" s="135">
        <v>36.000999999999998</v>
      </c>
      <c r="E12" s="135">
        <v>13.286000000000001</v>
      </c>
      <c r="F12" s="135">
        <v>27.100999999999999</v>
      </c>
      <c r="G12" s="135">
        <v>17.3</v>
      </c>
      <c r="H12" s="135">
        <v>14.221</v>
      </c>
      <c r="I12" s="135">
        <v>18.84</v>
      </c>
      <c r="J12" s="135">
        <v>18.641999999999999</v>
      </c>
      <c r="K12" s="135">
        <v>29.283999999999999</v>
      </c>
      <c r="L12" s="135">
        <v>25.6065</v>
      </c>
      <c r="M12" s="135">
        <v>17.7376</v>
      </c>
      <c r="N12" s="135">
        <v>28.811700000000002</v>
      </c>
      <c r="O12" s="135">
        <v>12.528400000000001</v>
      </c>
      <c r="P12" s="135">
        <v>27.648099999999999</v>
      </c>
      <c r="Q12" s="135">
        <v>17.280099999999997</v>
      </c>
      <c r="R12" s="135">
        <v>21.311399999999999</v>
      </c>
      <c r="S12" s="135">
        <v>7.9918999999999993</v>
      </c>
      <c r="T12" s="135">
        <v>17.774799999999999</v>
      </c>
      <c r="U12" s="135">
        <v>42.075599999999994</v>
      </c>
    </row>
    <row r="13" spans="1:21" x14ac:dyDescent="0.25">
      <c r="A13" s="144" t="s">
        <v>4</v>
      </c>
      <c r="B13" s="135">
        <v>55.878</v>
      </c>
      <c r="C13" s="135">
        <v>88.544000000000011</v>
      </c>
      <c r="D13" s="135">
        <v>112.14000000000001</v>
      </c>
      <c r="E13" s="135">
        <v>110.19000000000001</v>
      </c>
      <c r="F13" s="135">
        <v>88.203000000000003</v>
      </c>
      <c r="G13" s="135">
        <v>84.6</v>
      </c>
      <c r="H13" s="135">
        <v>66.700999999999993</v>
      </c>
      <c r="I13" s="135">
        <v>112.28800000000001</v>
      </c>
      <c r="J13" s="135">
        <v>68.455999999999989</v>
      </c>
      <c r="K13" s="135">
        <v>87.933999999999997</v>
      </c>
      <c r="L13" s="135">
        <v>70.503299999999996</v>
      </c>
      <c r="M13" s="135">
        <v>77.079800000000006</v>
      </c>
      <c r="N13" s="135">
        <v>117.08710000000001</v>
      </c>
      <c r="O13" s="135">
        <v>116.63289999999999</v>
      </c>
      <c r="P13" s="135">
        <v>112.70139999999999</v>
      </c>
      <c r="Q13" s="135">
        <v>110.92019999999999</v>
      </c>
      <c r="R13" s="135">
        <v>110.7118</v>
      </c>
      <c r="S13" s="135">
        <v>91.202200000000005</v>
      </c>
      <c r="T13" s="135">
        <v>136.0958</v>
      </c>
      <c r="U13" s="135">
        <v>111.97190000000001</v>
      </c>
    </row>
    <row r="14" spans="1:21" x14ac:dyDescent="0.25">
      <c r="A14" s="144" t="s">
        <v>5</v>
      </c>
      <c r="B14" s="135">
        <v>13.125999999999999</v>
      </c>
      <c r="C14" s="135">
        <v>16.84</v>
      </c>
      <c r="D14" s="135">
        <v>21.698</v>
      </c>
      <c r="E14" s="135">
        <v>16.172000000000001</v>
      </c>
      <c r="F14" s="135">
        <v>17.420999999999999</v>
      </c>
      <c r="G14" s="135">
        <v>15</v>
      </c>
      <c r="H14" s="135">
        <v>14.697999999999999</v>
      </c>
      <c r="I14" s="135">
        <v>11.818999999999999</v>
      </c>
      <c r="J14" s="135">
        <v>10.555</v>
      </c>
      <c r="K14" s="135">
        <v>12.803999999999998</v>
      </c>
      <c r="L14" s="135">
        <v>9.0162000000000013</v>
      </c>
      <c r="M14" s="135">
        <v>10.287099999999999</v>
      </c>
      <c r="N14" s="135">
        <v>9.6378000000000004</v>
      </c>
      <c r="O14" s="135">
        <v>9.1087999999999987</v>
      </c>
      <c r="P14" s="135">
        <v>9.4715999999999987</v>
      </c>
      <c r="Q14" s="135">
        <v>8.8216999999999999</v>
      </c>
      <c r="R14" s="135">
        <v>8.9527999999999999</v>
      </c>
      <c r="S14" s="135">
        <v>7.5995999999999997</v>
      </c>
      <c r="T14" s="135">
        <v>8.9465000000000003</v>
      </c>
      <c r="U14" s="135">
        <v>9.5511999999999997</v>
      </c>
    </row>
    <row r="15" spans="1:21" x14ac:dyDescent="0.25">
      <c r="A15" s="144" t="s">
        <v>6</v>
      </c>
      <c r="B15" s="135">
        <v>35.832999999999998</v>
      </c>
      <c r="C15" s="135">
        <v>43.048999999999999</v>
      </c>
      <c r="D15" s="135">
        <v>39.850999999999999</v>
      </c>
      <c r="E15" s="135">
        <v>15.565000000000001</v>
      </c>
      <c r="F15" s="135">
        <v>24.579000000000001</v>
      </c>
      <c r="G15" s="135">
        <v>24.9</v>
      </c>
      <c r="H15" s="135">
        <v>16.227</v>
      </c>
      <c r="I15" s="135">
        <v>25.886000000000003</v>
      </c>
      <c r="J15" s="135">
        <v>16.827000000000002</v>
      </c>
      <c r="K15" s="135">
        <v>19.548999999999999</v>
      </c>
      <c r="L15" s="135">
        <v>17.398</v>
      </c>
      <c r="M15" s="135">
        <v>19.601900000000001</v>
      </c>
      <c r="N15" s="135">
        <v>20.511500000000002</v>
      </c>
      <c r="O15" s="135">
        <v>23.187899999999999</v>
      </c>
      <c r="P15" s="135">
        <v>24.2105</v>
      </c>
      <c r="Q15" s="135">
        <v>27.118099999999998</v>
      </c>
      <c r="R15" s="135">
        <v>22.322800000000001</v>
      </c>
      <c r="S15" s="135">
        <v>24.627299999999998</v>
      </c>
      <c r="T15" s="135">
        <v>25.416</v>
      </c>
      <c r="U15" s="135">
        <v>31.165399999999998</v>
      </c>
    </row>
    <row r="16" spans="1:21" x14ac:dyDescent="0.25">
      <c r="A16" s="144" t="s">
        <v>7</v>
      </c>
      <c r="B16" s="135">
        <v>12.632999999999999</v>
      </c>
      <c r="C16" s="135">
        <v>10.329000000000001</v>
      </c>
      <c r="D16" s="135">
        <v>13.791999999999998</v>
      </c>
      <c r="E16" s="135">
        <v>9.1389999999999993</v>
      </c>
      <c r="F16" s="135">
        <v>11.465</v>
      </c>
      <c r="G16" s="135">
        <v>9.9</v>
      </c>
      <c r="H16" s="135">
        <v>11.087999999999999</v>
      </c>
      <c r="I16" s="135">
        <v>10.576000000000001</v>
      </c>
      <c r="J16" s="135">
        <v>10.145</v>
      </c>
      <c r="K16" s="135">
        <v>9.9510000000000005</v>
      </c>
      <c r="L16" s="135">
        <v>9.2555000000000014</v>
      </c>
      <c r="M16" s="135">
        <v>9.0355000000000008</v>
      </c>
      <c r="N16" s="135">
        <v>8.958499999999999</v>
      </c>
      <c r="O16" s="135">
        <v>8.6693999999999996</v>
      </c>
      <c r="P16" s="135">
        <v>11.9427</v>
      </c>
      <c r="Q16" s="135">
        <v>7.5506000000000002</v>
      </c>
      <c r="R16" s="135">
        <v>8.1828000000000003</v>
      </c>
      <c r="S16" s="135">
        <v>3.9630999999999998</v>
      </c>
      <c r="T16" s="135">
        <v>5.2195</v>
      </c>
      <c r="U16" s="135">
        <v>10.5259</v>
      </c>
    </row>
    <row r="17" spans="1:21" x14ac:dyDescent="0.25">
      <c r="A17" s="144" t="s">
        <v>8</v>
      </c>
      <c r="B17" s="135">
        <v>29.5</v>
      </c>
      <c r="C17" s="135">
        <v>36.893000000000001</v>
      </c>
      <c r="D17" s="135">
        <v>47.204000000000001</v>
      </c>
      <c r="E17" s="135">
        <v>67.600999999999999</v>
      </c>
      <c r="F17" s="135">
        <v>53.823999999999998</v>
      </c>
      <c r="G17" s="135">
        <v>51.3</v>
      </c>
      <c r="H17" s="135">
        <v>28.838999999999999</v>
      </c>
      <c r="I17" s="135">
        <v>30.413</v>
      </c>
      <c r="J17" s="135">
        <v>34.698</v>
      </c>
      <c r="K17" s="135">
        <v>26.338000000000001</v>
      </c>
      <c r="L17" s="135">
        <v>36.674799999999998</v>
      </c>
      <c r="M17" s="135">
        <v>15.932499999999999</v>
      </c>
      <c r="N17" s="135">
        <v>45.0486</v>
      </c>
      <c r="O17" s="135">
        <v>22.178699999999999</v>
      </c>
      <c r="P17" s="135">
        <v>38.3187</v>
      </c>
      <c r="Q17" s="135">
        <v>22.3462</v>
      </c>
      <c r="R17" s="135">
        <v>22.635100000000001</v>
      </c>
      <c r="S17" s="135">
        <v>19.233899999999998</v>
      </c>
      <c r="T17" s="135">
        <v>34.762999999999998</v>
      </c>
      <c r="U17" s="135">
        <v>25.4209</v>
      </c>
    </row>
    <row r="18" spans="1:21" x14ac:dyDescent="0.25">
      <c r="A18" s="144" t="s">
        <v>9</v>
      </c>
      <c r="B18" s="135">
        <v>65.072000000000003</v>
      </c>
      <c r="C18" s="135">
        <v>55.539000000000001</v>
      </c>
      <c r="D18" s="135">
        <v>89.448999999999998</v>
      </c>
      <c r="E18" s="135">
        <v>58.338000000000001</v>
      </c>
      <c r="F18" s="135">
        <v>62.376999999999995</v>
      </c>
      <c r="G18" s="135">
        <v>57.9</v>
      </c>
      <c r="H18" s="135">
        <v>50.158999999999999</v>
      </c>
      <c r="I18" s="135">
        <v>105.12899999999999</v>
      </c>
      <c r="J18" s="135">
        <v>71.484999999999999</v>
      </c>
      <c r="K18" s="135">
        <v>83.094999999999999</v>
      </c>
      <c r="L18" s="135">
        <v>38.126999999999995</v>
      </c>
      <c r="M18" s="135">
        <v>56.562400000000004</v>
      </c>
      <c r="N18" s="135">
        <v>87.785899999999998</v>
      </c>
      <c r="O18" s="135">
        <v>78.158600000000007</v>
      </c>
      <c r="P18" s="135">
        <v>74.48490000000001</v>
      </c>
      <c r="Q18" s="135">
        <v>56.593200000000003</v>
      </c>
      <c r="R18" s="135">
        <v>66.076700000000002</v>
      </c>
      <c r="S18" s="135">
        <v>54.588499999999996</v>
      </c>
      <c r="T18" s="135">
        <v>99.164400000000001</v>
      </c>
      <c r="U18" s="135">
        <v>73.737099999999998</v>
      </c>
    </row>
    <row r="19" spans="1:21" x14ac:dyDescent="0.25">
      <c r="A19" s="144" t="s">
        <v>529</v>
      </c>
      <c r="B19" s="135">
        <v>154.941</v>
      </c>
      <c r="C19" s="135">
        <v>112.95899999999999</v>
      </c>
      <c r="D19" s="135">
        <v>182.91</v>
      </c>
      <c r="E19" s="135">
        <v>98.878999999999991</v>
      </c>
      <c r="F19" s="135">
        <v>142.31199999999998</v>
      </c>
      <c r="G19" s="135">
        <v>131.9</v>
      </c>
      <c r="H19" s="135">
        <v>90.766999999999996</v>
      </c>
      <c r="I19" s="135">
        <v>124.051</v>
      </c>
      <c r="J19" s="135">
        <v>92.474999999999994</v>
      </c>
      <c r="K19" s="135">
        <v>225.27399999999997</v>
      </c>
      <c r="L19" s="135">
        <v>133.69540000000001</v>
      </c>
      <c r="M19" s="135">
        <v>182.8801</v>
      </c>
      <c r="N19" s="135">
        <v>140.90050000000002</v>
      </c>
      <c r="O19" s="135">
        <v>144.78309999999999</v>
      </c>
      <c r="P19" s="135">
        <v>133.5804</v>
      </c>
      <c r="Q19" s="135">
        <v>126.804</v>
      </c>
      <c r="R19" s="135">
        <v>120.9905</v>
      </c>
      <c r="S19" s="135">
        <v>91.941200000000009</v>
      </c>
      <c r="T19" s="135">
        <v>102.846</v>
      </c>
      <c r="U19" s="135">
        <v>133.32</v>
      </c>
    </row>
    <row r="20" spans="1:21" x14ac:dyDescent="0.25">
      <c r="A20" s="144" t="s">
        <v>11</v>
      </c>
      <c r="B20" s="135">
        <v>63.58</v>
      </c>
      <c r="C20" s="135">
        <v>30.981999999999999</v>
      </c>
      <c r="D20" s="135">
        <v>54.629999999999995</v>
      </c>
      <c r="E20" s="135">
        <v>15.387</v>
      </c>
      <c r="F20" s="135">
        <v>34.311999999999998</v>
      </c>
      <c r="G20" s="135">
        <v>16.600000000000001</v>
      </c>
      <c r="H20" s="135">
        <v>22.806000000000001</v>
      </c>
      <c r="I20" s="135">
        <v>17.186</v>
      </c>
      <c r="J20" s="135">
        <v>24.128999999999998</v>
      </c>
      <c r="K20" s="135">
        <v>18.856999999999999</v>
      </c>
      <c r="L20" s="135">
        <v>14.8994</v>
      </c>
      <c r="M20" s="135">
        <v>11.7845</v>
      </c>
      <c r="N20" s="135">
        <v>21.2087</v>
      </c>
      <c r="O20" s="135">
        <v>15.7049</v>
      </c>
      <c r="P20" s="135">
        <v>24.848099999999999</v>
      </c>
      <c r="Q20" s="135">
        <v>20.573599999999999</v>
      </c>
      <c r="R20" s="135">
        <v>17.268700000000003</v>
      </c>
      <c r="S20" s="135">
        <v>12.170199999999999</v>
      </c>
      <c r="T20" s="135">
        <v>22.956200000000003</v>
      </c>
      <c r="U20" s="135">
        <v>14.584299999999999</v>
      </c>
    </row>
    <row r="21" spans="1:21" x14ac:dyDescent="0.25">
      <c r="A21" s="144" t="s">
        <v>12</v>
      </c>
      <c r="B21" s="135">
        <v>90.219000000000008</v>
      </c>
      <c r="C21" s="135">
        <v>45.600999999999999</v>
      </c>
      <c r="D21" s="135">
        <v>69.557000000000002</v>
      </c>
      <c r="E21" s="135">
        <v>9.0839999999999996</v>
      </c>
      <c r="F21" s="135">
        <v>41.012</v>
      </c>
      <c r="G21" s="135">
        <v>16.100000000000001</v>
      </c>
      <c r="H21" s="135">
        <v>11.052</v>
      </c>
      <c r="I21" s="135">
        <v>23.081</v>
      </c>
      <c r="J21" s="135">
        <v>12.654999999999999</v>
      </c>
      <c r="K21" s="135">
        <v>40.024999999999999</v>
      </c>
      <c r="L21" s="135">
        <v>14.784899999999999</v>
      </c>
      <c r="M21" s="135">
        <v>11.974299999999999</v>
      </c>
      <c r="N21" s="135">
        <v>16.4682</v>
      </c>
      <c r="O21" s="135">
        <v>17.680900000000001</v>
      </c>
      <c r="P21" s="135">
        <v>19.7577</v>
      </c>
      <c r="Q21" s="135">
        <v>21.184899999999999</v>
      </c>
      <c r="R21" s="135">
        <v>20.438800000000001</v>
      </c>
      <c r="S21" s="135">
        <v>14.708000000000002</v>
      </c>
      <c r="T21" s="135">
        <v>20.589099999999998</v>
      </c>
      <c r="U21" s="135">
        <v>22.686299999999999</v>
      </c>
    </row>
    <row r="22" spans="1:21" x14ac:dyDescent="0.25">
      <c r="A22" s="144" t="s">
        <v>13</v>
      </c>
      <c r="B22" s="135">
        <v>23.981000000000002</v>
      </c>
      <c r="C22" s="135">
        <v>14.225999999999999</v>
      </c>
      <c r="D22" s="135">
        <v>29.973000000000003</v>
      </c>
      <c r="E22" s="135">
        <v>14.136000000000001</v>
      </c>
      <c r="F22" s="135">
        <v>28.856999999999999</v>
      </c>
      <c r="G22" s="135">
        <v>28.5</v>
      </c>
      <c r="H22" s="135">
        <v>17.008000000000003</v>
      </c>
      <c r="I22" s="135">
        <v>19.672000000000001</v>
      </c>
      <c r="J22" s="135">
        <v>16.602</v>
      </c>
      <c r="K22" s="135">
        <v>23.184000000000001</v>
      </c>
      <c r="L22" s="135">
        <v>23.434899999999999</v>
      </c>
      <c r="M22" s="135">
        <v>17.748200000000001</v>
      </c>
      <c r="N22" s="135">
        <v>19.93</v>
      </c>
      <c r="O22" s="135">
        <v>26.199900000000003</v>
      </c>
      <c r="P22" s="135">
        <v>23.771899999999999</v>
      </c>
      <c r="Q22" s="135">
        <v>28.743200000000002</v>
      </c>
      <c r="R22" s="135">
        <v>19.045999999999999</v>
      </c>
      <c r="S22" s="135">
        <v>9.1864999999999988</v>
      </c>
      <c r="T22" s="135">
        <v>19.845500000000001</v>
      </c>
      <c r="U22" s="135">
        <v>19.078600000000002</v>
      </c>
    </row>
    <row r="23" spans="1:21" x14ac:dyDescent="0.25">
      <c r="A23" s="144" t="s">
        <v>14</v>
      </c>
      <c r="B23" s="135">
        <v>53.975999999999999</v>
      </c>
      <c r="C23" s="135">
        <v>47.856999999999999</v>
      </c>
      <c r="D23" s="135">
        <v>57.572000000000003</v>
      </c>
      <c r="E23" s="135">
        <v>43.608999999999995</v>
      </c>
      <c r="F23" s="135">
        <v>60.578999999999994</v>
      </c>
      <c r="G23" s="135">
        <v>45.4</v>
      </c>
      <c r="H23" s="135">
        <v>19.456</v>
      </c>
      <c r="I23" s="135">
        <v>55.866</v>
      </c>
      <c r="J23" s="135">
        <v>26.988999999999997</v>
      </c>
      <c r="K23" s="135">
        <v>53.641999999999996</v>
      </c>
      <c r="L23" s="135">
        <v>24.345599999999997</v>
      </c>
      <c r="M23" s="135">
        <v>37.459299999999999</v>
      </c>
      <c r="N23" s="135">
        <v>37.518900000000002</v>
      </c>
      <c r="O23" s="135">
        <v>38.371200000000002</v>
      </c>
      <c r="P23" s="135">
        <v>34.133899999999997</v>
      </c>
      <c r="Q23" s="135">
        <v>32.348700000000001</v>
      </c>
      <c r="R23" s="135">
        <v>21.779599999999999</v>
      </c>
      <c r="S23" s="135">
        <v>34.732199999999999</v>
      </c>
      <c r="T23" s="135">
        <v>46.651200000000003</v>
      </c>
      <c r="U23" s="135">
        <v>26.553699999999999</v>
      </c>
    </row>
    <row r="24" spans="1:21" x14ac:dyDescent="0.25">
      <c r="A24" s="144" t="s">
        <v>15</v>
      </c>
      <c r="B24" s="135">
        <v>14.044</v>
      </c>
      <c r="C24" s="135">
        <v>23.884999999999998</v>
      </c>
      <c r="D24" s="135">
        <v>24.288</v>
      </c>
      <c r="E24" s="135">
        <v>18.172999999999998</v>
      </c>
      <c r="F24" s="135">
        <v>19.472999999999999</v>
      </c>
      <c r="G24" s="135">
        <v>19.7</v>
      </c>
      <c r="H24" s="135">
        <v>9.5849999999999991</v>
      </c>
      <c r="I24" s="135">
        <v>17.988</v>
      </c>
      <c r="J24" s="135">
        <v>16.459</v>
      </c>
      <c r="K24" s="135">
        <v>15.278</v>
      </c>
      <c r="L24" s="135">
        <v>14.819700000000001</v>
      </c>
      <c r="M24" s="135">
        <v>32.948500000000003</v>
      </c>
      <c r="N24" s="135">
        <v>17.602499999999999</v>
      </c>
      <c r="O24" s="135">
        <v>33.18</v>
      </c>
      <c r="P24" s="135">
        <v>29.975900000000003</v>
      </c>
      <c r="Q24" s="135">
        <v>27.997599999999998</v>
      </c>
      <c r="R24" s="135">
        <v>29.774700000000003</v>
      </c>
      <c r="S24" s="135">
        <v>14.779300000000001</v>
      </c>
      <c r="T24" s="135">
        <v>17.069099999999999</v>
      </c>
      <c r="U24" s="135">
        <v>53.714700000000008</v>
      </c>
    </row>
    <row r="25" spans="1:21" x14ac:dyDescent="0.25">
      <c r="A25" s="144" t="s">
        <v>16</v>
      </c>
      <c r="B25" s="135">
        <v>77.838999999999999</v>
      </c>
      <c r="C25" s="135">
        <v>34.787999999999997</v>
      </c>
      <c r="D25" s="135">
        <v>72.391999999999996</v>
      </c>
      <c r="E25" s="135">
        <v>32.131</v>
      </c>
      <c r="F25" s="135">
        <v>59.212000000000003</v>
      </c>
      <c r="G25" s="135">
        <v>56.6</v>
      </c>
      <c r="H25" s="135">
        <v>40.951000000000001</v>
      </c>
      <c r="I25" s="135">
        <v>56.823999999999998</v>
      </c>
      <c r="J25" s="135">
        <v>45.561999999999998</v>
      </c>
      <c r="K25" s="135">
        <v>37.912999999999997</v>
      </c>
      <c r="L25" s="135">
        <v>40.331400000000002</v>
      </c>
      <c r="M25" s="135">
        <v>20.432600000000001</v>
      </c>
      <c r="N25" s="135">
        <v>50.142700000000005</v>
      </c>
      <c r="O25" s="135">
        <v>34.491300000000003</v>
      </c>
      <c r="P25" s="135">
        <v>64.39439999999999</v>
      </c>
      <c r="Q25" s="135">
        <v>31.2346</v>
      </c>
      <c r="R25" s="135">
        <v>45.036200000000001</v>
      </c>
      <c r="S25" s="135">
        <v>31.780099999999997</v>
      </c>
      <c r="T25" s="135">
        <v>67.180599999999998</v>
      </c>
      <c r="U25" s="135">
        <v>48.979199999999999</v>
      </c>
    </row>
    <row r="26" spans="1:21" x14ac:dyDescent="0.25">
      <c r="A26" s="144" t="s">
        <v>17</v>
      </c>
      <c r="B26" s="135">
        <v>42.202999999999996</v>
      </c>
      <c r="C26" s="135">
        <v>40.005000000000003</v>
      </c>
      <c r="D26" s="135">
        <v>55.677</v>
      </c>
      <c r="E26" s="135">
        <v>30.048000000000002</v>
      </c>
      <c r="F26" s="135">
        <v>34.849000000000004</v>
      </c>
      <c r="G26" s="135">
        <v>26.1</v>
      </c>
      <c r="H26" s="135">
        <v>19.209</v>
      </c>
      <c r="I26" s="135">
        <v>33.326999999999998</v>
      </c>
      <c r="J26" s="135">
        <v>28.731999999999999</v>
      </c>
      <c r="K26" s="135">
        <v>21.634</v>
      </c>
      <c r="L26" s="135">
        <v>20.2134</v>
      </c>
      <c r="M26" s="135">
        <v>14.799299999999999</v>
      </c>
      <c r="N26" s="135">
        <v>20.862100000000002</v>
      </c>
      <c r="O26" s="135">
        <v>14.278899999999998</v>
      </c>
      <c r="P26" s="135">
        <v>51.040199999999999</v>
      </c>
      <c r="Q26" s="135">
        <v>13.9468</v>
      </c>
      <c r="R26" s="135">
        <v>41.228099999999998</v>
      </c>
      <c r="S26" s="135">
        <v>17.072900000000001</v>
      </c>
      <c r="T26" s="135">
        <v>11.1989</v>
      </c>
      <c r="U26" s="135">
        <v>34.5884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16.9346</v>
      </c>
      <c r="O27" s="135">
        <v>15.155199999999999</v>
      </c>
      <c r="P27" s="135">
        <v>12.2912</v>
      </c>
      <c r="Q27" s="135">
        <v>11.4681</v>
      </c>
      <c r="R27" s="135">
        <v>10.7028</v>
      </c>
      <c r="S27" s="135">
        <v>7.6993999999999998</v>
      </c>
      <c r="T27" s="135">
        <v>8.2989999999999995</v>
      </c>
      <c r="U27" s="135">
        <v>6.0981000000000005</v>
      </c>
    </row>
    <row r="28" spans="1:21" ht="18" x14ac:dyDescent="0.25">
      <c r="A28" s="2" t="s">
        <v>94</v>
      </c>
      <c r="B28" s="72">
        <v>143.143</v>
      </c>
      <c r="C28" s="72">
        <v>98.641999999999996</v>
      </c>
      <c r="D28" s="72">
        <v>132.85399999999998</v>
      </c>
      <c r="E28" s="72">
        <v>91.103999999999999</v>
      </c>
      <c r="F28" s="72">
        <v>107.261</v>
      </c>
      <c r="G28" s="72">
        <v>149.80000000000001</v>
      </c>
      <c r="H28" s="72">
        <v>126.44500000000001</v>
      </c>
      <c r="I28" s="72">
        <v>129.005</v>
      </c>
      <c r="J28" s="72">
        <v>155.16800000000001</v>
      </c>
      <c r="K28" s="72">
        <v>127.90299999999999</v>
      </c>
      <c r="L28" s="72">
        <v>136.48820000000001</v>
      </c>
      <c r="M28" s="72">
        <v>123.617</v>
      </c>
      <c r="N28" s="72">
        <v>128.6799</v>
      </c>
      <c r="O28" s="72">
        <v>132.99290000000002</v>
      </c>
      <c r="P28" s="72">
        <v>123.29459999999999</v>
      </c>
      <c r="Q28" s="72">
        <v>116.13910000000001</v>
      </c>
      <c r="R28" s="72">
        <v>167.50569999999999</v>
      </c>
      <c r="S28" s="72">
        <v>88.844200000000001</v>
      </c>
      <c r="T28" s="72">
        <v>114.1</v>
      </c>
      <c r="U28" s="72">
        <v>148.1097</v>
      </c>
    </row>
    <row r="29" spans="1:21" x14ac:dyDescent="0.25">
      <c r="A29" s="144" t="s">
        <v>19</v>
      </c>
      <c r="B29" s="135">
        <v>0.69500000000000006</v>
      </c>
      <c r="C29" s="135">
        <v>0.69000000000000006</v>
      </c>
      <c r="D29" s="135">
        <v>0.93200000000000005</v>
      </c>
      <c r="E29" s="135">
        <v>0.64300000000000002</v>
      </c>
      <c r="F29" s="135">
        <v>1.024</v>
      </c>
      <c r="G29" s="135">
        <v>1.2</v>
      </c>
      <c r="H29" s="135">
        <v>1.474</v>
      </c>
      <c r="I29" s="135">
        <v>2.0170000000000003</v>
      </c>
      <c r="J29" s="135">
        <v>2.7269999999999999</v>
      </c>
      <c r="K29" s="135">
        <v>2.6469999999999998</v>
      </c>
      <c r="L29" s="135">
        <v>2.6429999999999998</v>
      </c>
      <c r="M29" s="135">
        <v>2.4516999999999998</v>
      </c>
      <c r="N29" s="135">
        <v>2.4992999999999999</v>
      </c>
      <c r="O29" s="135">
        <v>1.9422000000000001</v>
      </c>
      <c r="P29" s="135">
        <v>1.9400999999999999</v>
      </c>
      <c r="Q29" s="135">
        <v>1.9902000000000002</v>
      </c>
      <c r="R29" s="135">
        <v>2.4068000000000001</v>
      </c>
      <c r="S29" s="135">
        <v>2.3960999999999997</v>
      </c>
      <c r="T29" s="135">
        <v>2.8382999999999998</v>
      </c>
      <c r="U29" s="135">
        <v>3.4860999999999995</v>
      </c>
    </row>
    <row r="30" spans="1:21" x14ac:dyDescent="0.25">
      <c r="A30" s="144" t="s">
        <v>20</v>
      </c>
      <c r="B30" s="135">
        <v>1.659</v>
      </c>
      <c r="C30" s="135">
        <v>2.1269999999999998</v>
      </c>
      <c r="D30" s="135">
        <v>2.2410000000000001</v>
      </c>
      <c r="E30" s="135">
        <v>4.5570000000000004</v>
      </c>
      <c r="F30" s="135">
        <v>4.8840000000000003</v>
      </c>
      <c r="G30" s="135">
        <v>5.3</v>
      </c>
      <c r="H30" s="135">
        <v>4.9979999999999993</v>
      </c>
      <c r="I30" s="135">
        <v>4.915</v>
      </c>
      <c r="J30" s="135">
        <v>6</v>
      </c>
      <c r="K30" s="135">
        <v>5.0270000000000001</v>
      </c>
      <c r="L30" s="135">
        <v>2.6888999999999998</v>
      </c>
      <c r="M30" s="135">
        <v>5.2324000000000002</v>
      </c>
      <c r="N30" s="135">
        <v>4.7298999999999998</v>
      </c>
      <c r="O30" s="135">
        <v>5.3258999999999999</v>
      </c>
      <c r="P30" s="135">
        <v>4.1804000000000006</v>
      </c>
      <c r="Q30" s="135">
        <v>4.7140000000000004</v>
      </c>
      <c r="R30" s="135">
        <v>6.0627000000000004</v>
      </c>
      <c r="S30" s="135">
        <v>2.9371</v>
      </c>
      <c r="T30" s="135">
        <v>3.0338000000000003</v>
      </c>
      <c r="U30" s="135">
        <v>4.0639000000000003</v>
      </c>
    </row>
    <row r="31" spans="1:21" x14ac:dyDescent="0.25">
      <c r="A31" s="144" t="s">
        <v>21</v>
      </c>
      <c r="B31" s="135">
        <v>14.836000000000002</v>
      </c>
      <c r="C31" s="135">
        <v>12.837</v>
      </c>
      <c r="D31" s="135">
        <v>10.098000000000001</v>
      </c>
      <c r="E31" s="135">
        <v>8.754999999999999</v>
      </c>
      <c r="F31" s="135">
        <v>7.1370000000000005</v>
      </c>
      <c r="G31" s="135">
        <v>7.423</v>
      </c>
      <c r="H31" s="135">
        <v>7.2799999999999994</v>
      </c>
      <c r="I31" s="135">
        <v>7.0409999999999995</v>
      </c>
      <c r="J31" s="135">
        <v>7.2050000000000001</v>
      </c>
      <c r="K31" s="135">
        <v>7.9620000000000006</v>
      </c>
      <c r="L31" s="135">
        <v>5.3810000000000002</v>
      </c>
      <c r="M31" s="135">
        <v>8.6361000000000008</v>
      </c>
      <c r="N31" s="135">
        <v>7.3897999999999993</v>
      </c>
      <c r="O31" s="135">
        <v>7.2358000000000002</v>
      </c>
      <c r="P31" s="135">
        <v>7.5536000000000003</v>
      </c>
      <c r="Q31" s="135">
        <v>7.0153000000000008</v>
      </c>
      <c r="R31" s="135">
        <v>7.7214</v>
      </c>
      <c r="S31" s="135">
        <v>6.4149000000000003</v>
      </c>
      <c r="T31" s="135">
        <v>6.9244000000000003</v>
      </c>
      <c r="U31" s="135">
        <v>7.2617000000000003</v>
      </c>
    </row>
    <row r="32" spans="1:21" x14ac:dyDescent="0.25">
      <c r="A32" s="16" t="s">
        <v>63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 t="s">
        <v>95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35" t="s">
        <v>95</v>
      </c>
      <c r="P33" s="135" t="s">
        <v>95</v>
      </c>
      <c r="Q33" s="135" t="s">
        <v>95</v>
      </c>
      <c r="R33" s="135">
        <v>4.3999999999999994E-3</v>
      </c>
      <c r="S33" s="135">
        <v>4.3E-3</v>
      </c>
      <c r="T33" s="135">
        <v>4.5999999999999999E-3</v>
      </c>
      <c r="U33" s="135">
        <v>6.9000000000000008E-3</v>
      </c>
    </row>
    <row r="34" spans="1:21" ht="19.5" x14ac:dyDescent="0.25">
      <c r="A34" s="7" t="s">
        <v>140</v>
      </c>
      <c r="B34" s="135">
        <v>14.836000000000002</v>
      </c>
      <c r="C34" s="135">
        <v>12.837</v>
      </c>
      <c r="D34" s="135">
        <v>10.098000000000001</v>
      </c>
      <c r="E34" s="135">
        <v>8.754999999999999</v>
      </c>
      <c r="F34" s="135">
        <v>7.1370000000000005</v>
      </c>
      <c r="G34" s="135">
        <v>7.4</v>
      </c>
      <c r="H34" s="135">
        <v>7.2799999999999994</v>
      </c>
      <c r="I34" s="135">
        <v>7.0409999999999995</v>
      </c>
      <c r="J34" s="135">
        <v>7.2050000000000001</v>
      </c>
      <c r="K34" s="135">
        <v>7.9620000000000006</v>
      </c>
      <c r="L34" s="135">
        <v>5.3810000000000002</v>
      </c>
      <c r="M34" s="135">
        <v>8.6361000000000008</v>
      </c>
      <c r="N34" s="135">
        <v>7.3897999999999993</v>
      </c>
      <c r="O34" s="135">
        <v>7.2358000000000002</v>
      </c>
      <c r="P34" s="135">
        <v>7.5536000000000003</v>
      </c>
      <c r="Q34" s="135">
        <v>7.0153000000000008</v>
      </c>
      <c r="R34" s="135">
        <v>7.7170000000000005</v>
      </c>
      <c r="S34" s="135">
        <v>6.4105000000000008</v>
      </c>
      <c r="T34" s="135">
        <v>6.9197999999999995</v>
      </c>
      <c r="U34" s="135">
        <v>7.2548000000000004</v>
      </c>
    </row>
    <row r="35" spans="1:21" x14ac:dyDescent="0.25">
      <c r="A35" s="144" t="s">
        <v>24</v>
      </c>
      <c r="B35" s="135">
        <v>9.2200000000000006</v>
      </c>
      <c r="C35" s="135">
        <v>7.1519999999999992</v>
      </c>
      <c r="D35" s="135">
        <v>10.525</v>
      </c>
      <c r="E35" s="135">
        <v>10.629000000000001</v>
      </c>
      <c r="F35" s="135">
        <v>11.116</v>
      </c>
      <c r="G35" s="135">
        <v>12.1</v>
      </c>
      <c r="H35" s="135">
        <v>7.2299999999999995</v>
      </c>
      <c r="I35" s="135">
        <v>7.0400000000000009</v>
      </c>
      <c r="J35" s="135">
        <v>6.1390000000000002</v>
      </c>
      <c r="K35" s="135">
        <v>5.3520000000000003</v>
      </c>
      <c r="L35" s="135">
        <v>7.4450999999999992</v>
      </c>
      <c r="M35" s="135">
        <v>8.1389999999999993</v>
      </c>
      <c r="N35" s="135">
        <v>7.9590999999999994</v>
      </c>
      <c r="O35" s="135">
        <v>6.8948999999999998</v>
      </c>
      <c r="P35" s="135">
        <v>11.1</v>
      </c>
      <c r="Q35" s="135">
        <v>5.8502999999999998</v>
      </c>
      <c r="R35" s="135">
        <v>15.464099999999998</v>
      </c>
      <c r="S35" s="135">
        <v>4.1853999999999996</v>
      </c>
      <c r="T35" s="135">
        <v>5.4775</v>
      </c>
      <c r="U35" s="135">
        <v>10.1913</v>
      </c>
    </row>
    <row r="36" spans="1:21" x14ac:dyDescent="0.25">
      <c r="A36" s="144" t="s">
        <v>25</v>
      </c>
      <c r="B36" s="135">
        <v>7.3090000000000002</v>
      </c>
      <c r="C36" s="135">
        <v>4.3929999999999998</v>
      </c>
      <c r="D36" s="135">
        <v>2.5100000000000002</v>
      </c>
      <c r="E36" s="135">
        <v>3.0300000000000002</v>
      </c>
      <c r="F36" s="135">
        <v>2.5339999999999998</v>
      </c>
      <c r="G36" s="135">
        <v>12.7</v>
      </c>
      <c r="H36" s="135">
        <v>32.350999999999999</v>
      </c>
      <c r="I36" s="135">
        <v>25.413999999999998</v>
      </c>
      <c r="J36" s="135">
        <v>54.608000000000004</v>
      </c>
      <c r="K36" s="135">
        <v>41.527999999999999</v>
      </c>
      <c r="L36" s="135">
        <v>46.7408</v>
      </c>
      <c r="M36" s="135">
        <v>33.4803</v>
      </c>
      <c r="N36" s="135">
        <v>36.275199999999998</v>
      </c>
      <c r="O36" s="135">
        <v>20.163399999999999</v>
      </c>
      <c r="P36" s="135">
        <v>20.628599999999999</v>
      </c>
      <c r="Q36" s="135">
        <v>20.226199999999999</v>
      </c>
      <c r="R36" s="135">
        <v>38.747</v>
      </c>
      <c r="S36" s="135">
        <v>29.418099999999999</v>
      </c>
      <c r="T36" s="135">
        <v>33.336799999999997</v>
      </c>
      <c r="U36" s="135">
        <v>42.128399999999999</v>
      </c>
    </row>
    <row r="37" spans="1:21" x14ac:dyDescent="0.25">
      <c r="A37" s="144" t="s">
        <v>505</v>
      </c>
      <c r="B37" s="135">
        <v>82.488</v>
      </c>
      <c r="C37" s="135">
        <v>37.591000000000001</v>
      </c>
      <c r="D37" s="135">
        <v>77.134</v>
      </c>
      <c r="E37" s="135">
        <v>37.724000000000004</v>
      </c>
      <c r="F37" s="135">
        <v>54.05</v>
      </c>
      <c r="G37" s="135">
        <v>71.900000000000006</v>
      </c>
      <c r="H37" s="135">
        <v>47.043999999999997</v>
      </c>
      <c r="I37" s="135">
        <v>54.725000000000001</v>
      </c>
      <c r="J37" s="135">
        <v>45.293999999999997</v>
      </c>
      <c r="K37" s="135">
        <v>37.920999999999999</v>
      </c>
      <c r="L37" s="135">
        <v>48.9968</v>
      </c>
      <c r="M37" s="135">
        <v>42.378100000000003</v>
      </c>
      <c r="N37" s="135">
        <v>46.939599999999999</v>
      </c>
      <c r="O37" s="135">
        <v>62.882500000000007</v>
      </c>
      <c r="P37" s="135">
        <v>51.733600000000003</v>
      </c>
      <c r="Q37" s="135">
        <v>48.085000000000001</v>
      </c>
      <c r="R37" s="135">
        <v>72.196899999999999</v>
      </c>
      <c r="S37" s="135">
        <v>22.0106</v>
      </c>
      <c r="T37" s="135">
        <v>40.462299999999999</v>
      </c>
      <c r="U37" s="135">
        <v>54.406700000000001</v>
      </c>
    </row>
    <row r="38" spans="1:21" x14ac:dyDescent="0.25">
      <c r="A38" s="144" t="s">
        <v>27</v>
      </c>
      <c r="B38" s="135">
        <v>1.784</v>
      </c>
      <c r="C38" s="135">
        <v>2.1970000000000001</v>
      </c>
      <c r="D38" s="135">
        <v>2.0449999999999999</v>
      </c>
      <c r="E38" s="135">
        <v>1.085</v>
      </c>
      <c r="F38" s="135">
        <v>1.208</v>
      </c>
      <c r="G38" s="135">
        <v>1</v>
      </c>
      <c r="H38" s="135">
        <v>1.141</v>
      </c>
      <c r="I38" s="135">
        <v>0.80899999999999994</v>
      </c>
      <c r="J38" s="135">
        <v>0.4</v>
      </c>
      <c r="K38" s="135">
        <v>0.43600000000000005</v>
      </c>
      <c r="L38" s="135">
        <v>0.42969999999999997</v>
      </c>
      <c r="M38" s="135">
        <v>0.72070000000000001</v>
      </c>
      <c r="N38" s="135">
        <v>1.7352000000000001</v>
      </c>
      <c r="O38" s="135">
        <v>0.47210000000000002</v>
      </c>
      <c r="P38" s="135">
        <v>0.41529999999999995</v>
      </c>
      <c r="Q38" s="135">
        <v>0.3327</v>
      </c>
      <c r="R38" s="135">
        <v>0.32179999999999997</v>
      </c>
      <c r="S38" s="135">
        <v>0.36760000000000004</v>
      </c>
      <c r="T38" s="135">
        <v>0.3977</v>
      </c>
      <c r="U38" s="135">
        <v>0.37759999999999999</v>
      </c>
    </row>
    <row r="39" spans="1:21" x14ac:dyDescent="0.25">
      <c r="A39" s="144" t="s">
        <v>28</v>
      </c>
      <c r="B39" s="135">
        <v>9.8810000000000002</v>
      </c>
      <c r="C39" s="135">
        <v>14.158000000000001</v>
      </c>
      <c r="D39" s="135">
        <v>11.293000000000001</v>
      </c>
      <c r="E39" s="135">
        <v>13.651</v>
      </c>
      <c r="F39" s="135">
        <v>17.274000000000001</v>
      </c>
      <c r="G39" s="135">
        <v>17</v>
      </c>
      <c r="H39" s="135">
        <v>11.558</v>
      </c>
      <c r="I39" s="135">
        <v>11.268000000000001</v>
      </c>
      <c r="J39" s="135">
        <v>17.202000000000002</v>
      </c>
      <c r="K39" s="135">
        <v>12.622</v>
      </c>
      <c r="L39" s="135">
        <v>14.5314</v>
      </c>
      <c r="M39" s="135">
        <v>12.2136</v>
      </c>
      <c r="N39" s="135">
        <v>12.096500000000001</v>
      </c>
      <c r="O39" s="135">
        <v>15.206700000000001</v>
      </c>
      <c r="P39" s="135">
        <v>15.844399999999998</v>
      </c>
      <c r="Q39" s="135">
        <v>15.336600000000001</v>
      </c>
      <c r="R39" s="135">
        <v>12.9406</v>
      </c>
      <c r="S39" s="135">
        <v>11.4625</v>
      </c>
      <c r="T39" s="135">
        <v>11.234500000000001</v>
      </c>
      <c r="U39" s="135">
        <v>14.942699999999999</v>
      </c>
    </row>
    <row r="40" spans="1:21" x14ac:dyDescent="0.25">
      <c r="A40" s="144" t="s">
        <v>29</v>
      </c>
      <c r="B40" s="135">
        <v>15.272</v>
      </c>
      <c r="C40" s="135">
        <v>17.497999999999998</v>
      </c>
      <c r="D40" s="135">
        <v>16.077000000000002</v>
      </c>
      <c r="E40" s="135">
        <v>11.03</v>
      </c>
      <c r="F40" s="135">
        <v>8.0350000000000001</v>
      </c>
      <c r="G40" s="135">
        <v>21.1</v>
      </c>
      <c r="H40" s="135">
        <v>13.368</v>
      </c>
      <c r="I40" s="135">
        <v>15.777000000000001</v>
      </c>
      <c r="J40" s="135">
        <v>15.544</v>
      </c>
      <c r="K40" s="135">
        <v>14.408000000000001</v>
      </c>
      <c r="L40" s="135">
        <v>7.6316000000000006</v>
      </c>
      <c r="M40" s="135">
        <v>10.3651</v>
      </c>
      <c r="N40" s="135">
        <v>9.055299999999999</v>
      </c>
      <c r="O40" s="135">
        <v>12.8696</v>
      </c>
      <c r="P40" s="135">
        <v>9.8986000000000001</v>
      </c>
      <c r="Q40" s="135">
        <v>12.588899999999999</v>
      </c>
      <c r="R40" s="135">
        <v>11.644400000000001</v>
      </c>
      <c r="S40" s="135">
        <v>9.6519000000000013</v>
      </c>
      <c r="T40" s="135">
        <v>10.3947</v>
      </c>
      <c r="U40" s="135">
        <v>11.251300000000001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167</v>
      </c>
      <c r="B42" s="72">
        <v>549.58499999999992</v>
      </c>
      <c r="C42" s="72">
        <v>494.16700000000003</v>
      </c>
      <c r="D42" s="72">
        <v>392.03300000000002</v>
      </c>
      <c r="E42" s="72">
        <v>697.42200000000003</v>
      </c>
      <c r="F42" s="72">
        <v>490.82800000000003</v>
      </c>
      <c r="G42" s="72">
        <v>556.20000000000005</v>
      </c>
      <c r="H42" s="72">
        <f>SUM(H43:H49)</f>
        <v>303.61400000000003</v>
      </c>
      <c r="I42" s="72">
        <v>496.41499999999996</v>
      </c>
      <c r="J42" s="72">
        <v>518.80799999999999</v>
      </c>
      <c r="K42" s="72">
        <v>526.76800000000003</v>
      </c>
      <c r="L42" s="72">
        <v>457.738</v>
      </c>
      <c r="M42" s="72">
        <v>527.49759999999992</v>
      </c>
      <c r="N42" s="72">
        <v>564.61770000000001</v>
      </c>
      <c r="O42" s="72">
        <v>665.92319999999995</v>
      </c>
      <c r="P42" s="72">
        <v>722.28579999999999</v>
      </c>
      <c r="Q42" s="72">
        <v>745.88519999999994</v>
      </c>
      <c r="R42" s="72">
        <v>870.8916999999999</v>
      </c>
      <c r="S42" s="72">
        <v>835.88850000000002</v>
      </c>
      <c r="T42" s="72">
        <v>1007.1169</v>
      </c>
      <c r="U42" s="72">
        <v>963.52240000000006</v>
      </c>
    </row>
    <row r="43" spans="1:21" x14ac:dyDescent="0.25">
      <c r="A43" s="144" t="s">
        <v>31</v>
      </c>
      <c r="B43" s="135">
        <v>9.5259999999999998</v>
      </c>
      <c r="C43" s="135">
        <v>7.6019999999999994</v>
      </c>
      <c r="D43" s="135">
        <v>8.609</v>
      </c>
      <c r="E43" s="135">
        <v>14.237</v>
      </c>
      <c r="F43" s="135">
        <v>6.520999999999999</v>
      </c>
      <c r="G43" s="135">
        <v>13.6</v>
      </c>
      <c r="H43" s="135">
        <v>4.423</v>
      </c>
      <c r="I43" s="135">
        <v>8.4030000000000005</v>
      </c>
      <c r="J43" s="135">
        <v>15.221</v>
      </c>
      <c r="K43" s="135">
        <v>14.012</v>
      </c>
      <c r="L43" s="135">
        <v>12.447799999999999</v>
      </c>
      <c r="M43" s="135">
        <v>12.7506</v>
      </c>
      <c r="N43" s="135">
        <v>18.460900000000002</v>
      </c>
      <c r="O43" s="135">
        <v>19.521700000000003</v>
      </c>
      <c r="P43" s="135">
        <v>10.6556</v>
      </c>
      <c r="Q43" s="135">
        <v>25.037299999999998</v>
      </c>
      <c r="R43" s="135">
        <v>22.339099999999998</v>
      </c>
      <c r="S43" s="135">
        <v>28.962200000000003</v>
      </c>
      <c r="T43" s="135">
        <v>35.318200000000004</v>
      </c>
      <c r="U43" s="135">
        <v>41.028800000000004</v>
      </c>
    </row>
    <row r="44" spans="1:21" x14ac:dyDescent="0.25">
      <c r="A44" s="144" t="s">
        <v>32</v>
      </c>
      <c r="B44" s="135">
        <v>0.29199999999999998</v>
      </c>
      <c r="C44" s="135">
        <v>0.221</v>
      </c>
      <c r="D44" s="135">
        <v>0.21099999999999999</v>
      </c>
      <c r="E44" s="135">
        <v>0.21600000000000003</v>
      </c>
      <c r="F44" s="135">
        <v>0.20099999999999998</v>
      </c>
      <c r="G44" s="135">
        <v>0.2</v>
      </c>
      <c r="H44" s="135">
        <v>7.6999999999999999E-2</v>
      </c>
      <c r="I44" s="135">
        <v>8.6999999999999994E-2</v>
      </c>
      <c r="J44" s="135">
        <v>0.53099999999999992</v>
      </c>
      <c r="K44" s="135">
        <v>0.622</v>
      </c>
      <c r="L44" s="135">
        <v>0.60359999999999991</v>
      </c>
      <c r="M44" s="135">
        <v>0.52960000000000007</v>
      </c>
      <c r="N44" s="135">
        <v>0.51</v>
      </c>
      <c r="O44" s="135">
        <v>0.53400000000000003</v>
      </c>
      <c r="P44" s="135">
        <v>0.57369999999999999</v>
      </c>
      <c r="Q44" s="135">
        <v>0.42060000000000003</v>
      </c>
      <c r="R44" s="135">
        <v>0.42750000000000005</v>
      </c>
      <c r="S44" s="135">
        <v>0.24209999999999998</v>
      </c>
      <c r="T44" s="135">
        <v>0.2051</v>
      </c>
      <c r="U44" s="135">
        <v>0.22679999999999997</v>
      </c>
    </row>
    <row r="45" spans="1:21" x14ac:dyDescent="0.25">
      <c r="A45" s="144" t="s">
        <v>224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105.09690000000001</v>
      </c>
      <c r="Q45" s="135">
        <v>110.48910000000001</v>
      </c>
      <c r="R45" s="135">
        <v>130.56630000000001</v>
      </c>
      <c r="S45" s="135">
        <v>97.816699999999997</v>
      </c>
      <c r="T45" s="135">
        <v>152.2328</v>
      </c>
      <c r="U45" s="135">
        <v>118.20950000000001</v>
      </c>
    </row>
    <row r="46" spans="1:21" x14ac:dyDescent="0.25">
      <c r="A46" s="144" t="s">
        <v>34</v>
      </c>
      <c r="B46" s="135">
        <v>252.50900000000001</v>
      </c>
      <c r="C46" s="135">
        <v>206.48000000000002</v>
      </c>
      <c r="D46" s="135">
        <v>158.709</v>
      </c>
      <c r="E46" s="135">
        <v>334.69200000000001</v>
      </c>
      <c r="F46" s="135">
        <v>197.404</v>
      </c>
      <c r="G46" s="135">
        <v>247.7</v>
      </c>
      <c r="H46" s="135">
        <v>184.363</v>
      </c>
      <c r="I46" s="135">
        <v>225.06199999999998</v>
      </c>
      <c r="J46" s="135">
        <v>271.79699999999997</v>
      </c>
      <c r="K46" s="135">
        <v>264.35900000000004</v>
      </c>
      <c r="L46" s="135">
        <v>227.97629999999998</v>
      </c>
      <c r="M46" s="135">
        <v>284.40659999999997</v>
      </c>
      <c r="N46" s="135">
        <v>304.7724</v>
      </c>
      <c r="O46" s="135">
        <v>374.84859999999998</v>
      </c>
      <c r="P46" s="135">
        <v>327.41120000000001</v>
      </c>
      <c r="Q46" s="135">
        <v>340.22620000000001</v>
      </c>
      <c r="R46" s="135">
        <v>443.33270000000005</v>
      </c>
      <c r="S46" s="135">
        <v>430.7054</v>
      </c>
      <c r="T46" s="135">
        <v>514.07190000000003</v>
      </c>
      <c r="U46" s="135">
        <v>497.58720000000005</v>
      </c>
    </row>
    <row r="47" spans="1:21" x14ac:dyDescent="0.25">
      <c r="A47" s="144" t="s">
        <v>35</v>
      </c>
      <c r="B47" s="135">
        <v>12.162000000000001</v>
      </c>
      <c r="C47" s="135">
        <v>12.843999999999999</v>
      </c>
      <c r="D47" s="135">
        <v>11.718999999999999</v>
      </c>
      <c r="E47" s="135">
        <v>11.814</v>
      </c>
      <c r="F47" s="135">
        <v>13.091999999999999</v>
      </c>
      <c r="G47" s="135">
        <v>14.2</v>
      </c>
      <c r="H47" s="135">
        <v>4.1040000000000001</v>
      </c>
      <c r="I47" s="135">
        <v>7.3079999999999998</v>
      </c>
      <c r="J47" s="135">
        <v>9.4319999999999986</v>
      </c>
      <c r="K47" s="135">
        <v>9.375</v>
      </c>
      <c r="L47" s="135">
        <v>13.647900000000002</v>
      </c>
      <c r="M47" s="135">
        <v>11.241899999999999</v>
      </c>
      <c r="N47" s="135">
        <v>9.8148</v>
      </c>
      <c r="O47" s="135">
        <v>10.4152</v>
      </c>
      <c r="P47" s="135">
        <v>10.314499999999999</v>
      </c>
      <c r="Q47" s="135">
        <v>9.8940000000000001</v>
      </c>
      <c r="R47" s="135">
        <v>10.698</v>
      </c>
      <c r="S47" s="135">
        <v>16.576699999999999</v>
      </c>
      <c r="T47" s="135">
        <v>17.851199999999999</v>
      </c>
      <c r="U47" s="135">
        <v>15.616499999999998</v>
      </c>
    </row>
    <row r="48" spans="1:21" ht="14.25" customHeight="1" x14ac:dyDescent="0.25">
      <c r="A48" s="144" t="s">
        <v>36</v>
      </c>
      <c r="B48" s="135">
        <v>149.90299999999999</v>
      </c>
      <c r="C48" s="135">
        <v>150.22200000000001</v>
      </c>
      <c r="D48" s="135">
        <v>145.184</v>
      </c>
      <c r="E48" s="135">
        <v>164.41199999999998</v>
      </c>
      <c r="F48" s="135">
        <v>160.26600000000002</v>
      </c>
      <c r="G48" s="135">
        <v>155.30000000000001</v>
      </c>
      <c r="H48" s="135">
        <v>61.573</v>
      </c>
      <c r="I48" s="135">
        <v>126.542</v>
      </c>
      <c r="J48" s="135">
        <v>124.15899999999999</v>
      </c>
      <c r="K48" s="135">
        <v>134.68199999999999</v>
      </c>
      <c r="L48" s="135">
        <v>112.0868</v>
      </c>
      <c r="M48" s="135">
        <v>123.49420000000001</v>
      </c>
      <c r="N48" s="135">
        <v>129.63720000000001</v>
      </c>
      <c r="O48" s="135">
        <v>157.93879999999999</v>
      </c>
      <c r="P48" s="135">
        <v>158.12539999999998</v>
      </c>
      <c r="Q48" s="135">
        <v>154.9068</v>
      </c>
      <c r="R48" s="135">
        <v>151.3536</v>
      </c>
      <c r="S48" s="135">
        <v>154.70070000000001</v>
      </c>
      <c r="T48" s="135">
        <v>162.0018</v>
      </c>
      <c r="U48" s="135">
        <v>161.74619999999999</v>
      </c>
    </row>
    <row r="49" spans="1:21" x14ac:dyDescent="0.25">
      <c r="A49" s="144" t="s">
        <v>37</v>
      </c>
      <c r="B49" s="135">
        <v>125.19300000000001</v>
      </c>
      <c r="C49" s="135">
        <v>116.798</v>
      </c>
      <c r="D49" s="135">
        <v>67.600999999999999</v>
      </c>
      <c r="E49" s="135">
        <v>172.05099999999999</v>
      </c>
      <c r="F49" s="135">
        <v>113.34400000000001</v>
      </c>
      <c r="G49" s="135">
        <v>125.2</v>
      </c>
      <c r="H49" s="135">
        <v>49.073999999999998</v>
      </c>
      <c r="I49" s="135">
        <v>129.012</v>
      </c>
      <c r="J49" s="135">
        <v>97.67</v>
      </c>
      <c r="K49" s="135">
        <v>103.718</v>
      </c>
      <c r="L49" s="135">
        <v>90.975499999999997</v>
      </c>
      <c r="M49" s="135">
        <v>95.074699999999993</v>
      </c>
      <c r="N49" s="135">
        <v>101.42240000000001</v>
      </c>
      <c r="O49" s="135">
        <v>102.66489999999999</v>
      </c>
      <c r="P49" s="135">
        <v>99.049400000000006</v>
      </c>
      <c r="Q49" s="135">
        <v>94.257899999999992</v>
      </c>
      <c r="R49" s="135">
        <v>101.26520000000001</v>
      </c>
      <c r="S49" s="135">
        <v>97.446600000000004</v>
      </c>
      <c r="T49" s="135">
        <v>116.04960000000001</v>
      </c>
      <c r="U49" s="135">
        <v>119.7009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11.059099999999999</v>
      </c>
      <c r="Q50" s="135">
        <v>10.6532</v>
      </c>
      <c r="R50" s="135">
        <v>10.9093</v>
      </c>
      <c r="S50" s="135">
        <v>9.4379999999999988</v>
      </c>
      <c r="T50" s="135">
        <v>9.3861999999999988</v>
      </c>
      <c r="U50" s="135">
        <v>9.4064999999999994</v>
      </c>
    </row>
    <row r="51" spans="1:21" ht="18" x14ac:dyDescent="0.25">
      <c r="A51" s="2" t="s">
        <v>89</v>
      </c>
      <c r="B51" s="72">
        <v>151.637</v>
      </c>
      <c r="C51" s="72">
        <v>159.86199999999999</v>
      </c>
      <c r="D51" s="72">
        <v>164.714</v>
      </c>
      <c r="E51" s="72">
        <v>226.64699999999999</v>
      </c>
      <c r="F51" s="72">
        <v>194.06399999999999</v>
      </c>
      <c r="G51" s="72">
        <v>208.4</v>
      </c>
      <c r="H51" s="72">
        <f>SUM(H52:H58)</f>
        <v>198.82999999999998</v>
      </c>
      <c r="I51" s="72">
        <v>217.61999999999998</v>
      </c>
      <c r="J51" s="72">
        <v>240.54400000000001</v>
      </c>
      <c r="K51" s="72">
        <v>244.00500000000002</v>
      </c>
      <c r="L51" s="72">
        <v>268.35250000000002</v>
      </c>
      <c r="M51" s="72">
        <v>274.32139999999998</v>
      </c>
      <c r="N51" s="72">
        <v>298.57330000000002</v>
      </c>
      <c r="O51" s="72">
        <v>327.97339999999997</v>
      </c>
      <c r="P51" s="72">
        <v>324.07679999999999</v>
      </c>
      <c r="Q51" s="72">
        <v>372.9966</v>
      </c>
      <c r="R51" s="72">
        <v>407.69229999999999</v>
      </c>
      <c r="S51" s="72">
        <v>487.47899999999998</v>
      </c>
      <c r="T51" s="72">
        <v>557.22790000000009</v>
      </c>
      <c r="U51" s="72">
        <v>703.81870000000004</v>
      </c>
    </row>
    <row r="52" spans="1:21" ht="16.5" customHeight="1" x14ac:dyDescent="0.25">
      <c r="A52" s="144" t="s">
        <v>39</v>
      </c>
      <c r="B52" s="135">
        <v>42.798999999999999</v>
      </c>
      <c r="C52" s="135">
        <v>50.83</v>
      </c>
      <c r="D52" s="135">
        <v>41.992000000000004</v>
      </c>
      <c r="E52" s="135">
        <v>64.775999999999996</v>
      </c>
      <c r="F52" s="135">
        <v>62.499000000000002</v>
      </c>
      <c r="G52" s="135">
        <v>73.400000000000006</v>
      </c>
      <c r="H52" s="135">
        <v>81.813999999999993</v>
      </c>
      <c r="I52" s="135">
        <v>86.191000000000003</v>
      </c>
      <c r="J52" s="135">
        <v>94.414999999999992</v>
      </c>
      <c r="K52" s="135">
        <v>102.979</v>
      </c>
      <c r="L52" s="135">
        <v>107.56649999999999</v>
      </c>
      <c r="M52" s="135">
        <v>113.23330000000001</v>
      </c>
      <c r="N52" s="135">
        <v>124.0625</v>
      </c>
      <c r="O52" s="135">
        <v>123.29760000000002</v>
      </c>
      <c r="P52" s="135">
        <v>112.875</v>
      </c>
      <c r="Q52" s="135">
        <v>135.30109999999999</v>
      </c>
      <c r="R52" s="135">
        <v>139.505</v>
      </c>
      <c r="S52" s="135">
        <v>157.65550000000002</v>
      </c>
      <c r="T52" s="135">
        <v>161.09190000000001</v>
      </c>
      <c r="U52" s="135">
        <v>173.25209999999998</v>
      </c>
    </row>
    <row r="53" spans="1:21" ht="18.75" customHeight="1" x14ac:dyDescent="0.25">
      <c r="A53" s="144" t="s">
        <v>40</v>
      </c>
      <c r="B53" s="135">
        <v>0.42499999999999999</v>
      </c>
      <c r="C53" s="135">
        <v>0.47899999999999998</v>
      </c>
      <c r="D53" s="135">
        <v>0.41500000000000004</v>
      </c>
      <c r="E53" s="135">
        <v>0.48399999999999999</v>
      </c>
      <c r="F53" s="135">
        <v>2.387</v>
      </c>
      <c r="G53" s="135">
        <v>1.6</v>
      </c>
      <c r="H53" s="135">
        <v>0.82300000000000006</v>
      </c>
      <c r="I53" s="135">
        <v>0.61299999999999999</v>
      </c>
      <c r="J53" s="135">
        <v>0.68200000000000005</v>
      </c>
      <c r="K53" s="135">
        <v>0.73399999999999999</v>
      </c>
      <c r="L53" s="135">
        <v>0.79849999999999999</v>
      </c>
      <c r="M53" s="135">
        <v>0.83740000000000003</v>
      </c>
      <c r="N53" s="135">
        <v>0.8881</v>
      </c>
      <c r="O53" s="135">
        <v>0.8983000000000001</v>
      </c>
      <c r="P53" s="135">
        <v>1.1758</v>
      </c>
      <c r="Q53" s="135">
        <v>3.2151000000000005</v>
      </c>
      <c r="R53" s="135">
        <v>8.3478999999999992</v>
      </c>
      <c r="S53" s="135">
        <v>10.884499999999999</v>
      </c>
      <c r="T53" s="135">
        <v>20.709600000000002</v>
      </c>
      <c r="U53" s="135">
        <v>25.589400000000001</v>
      </c>
    </row>
    <row r="54" spans="1:21" ht="19.5" x14ac:dyDescent="0.25">
      <c r="A54" s="144" t="s">
        <v>41</v>
      </c>
      <c r="B54" s="135">
        <v>69.86699999999999</v>
      </c>
      <c r="C54" s="135">
        <v>71.766999999999996</v>
      </c>
      <c r="D54" s="135">
        <v>69.780999999999992</v>
      </c>
      <c r="E54" s="135">
        <v>74.87</v>
      </c>
      <c r="F54" s="135">
        <v>70.929999999999993</v>
      </c>
      <c r="G54" s="135">
        <v>68</v>
      </c>
      <c r="H54" s="135">
        <v>50.748000000000005</v>
      </c>
      <c r="I54" s="135">
        <v>60.874000000000002</v>
      </c>
      <c r="J54" s="135">
        <v>75.582999999999998</v>
      </c>
      <c r="K54" s="135">
        <v>76.933000000000007</v>
      </c>
      <c r="L54" s="135">
        <v>90.387900000000002</v>
      </c>
      <c r="M54" s="135">
        <v>94.083299999999994</v>
      </c>
      <c r="N54" s="135">
        <v>103.75109999999999</v>
      </c>
      <c r="O54" s="135">
        <v>118.45489999999999</v>
      </c>
      <c r="P54" s="135">
        <v>133.17850000000001</v>
      </c>
      <c r="Q54" s="135">
        <v>144.94409999999999</v>
      </c>
      <c r="R54" s="135">
        <v>156.72750000000002</v>
      </c>
      <c r="S54" s="135">
        <v>215.20659999999998</v>
      </c>
      <c r="T54" s="135">
        <v>257.2217</v>
      </c>
      <c r="U54" s="135">
        <v>349.46230000000003</v>
      </c>
    </row>
    <row r="55" spans="1:21" ht="19.5" x14ac:dyDescent="0.25">
      <c r="A55" s="144" t="s">
        <v>42</v>
      </c>
      <c r="B55" s="135">
        <v>10.888</v>
      </c>
      <c r="C55" s="135">
        <v>1.9510000000000001</v>
      </c>
      <c r="D55" s="135">
        <v>10.211</v>
      </c>
      <c r="E55" s="135">
        <v>12.888999999999999</v>
      </c>
      <c r="F55" s="135">
        <v>7.2810000000000006</v>
      </c>
      <c r="G55" s="135">
        <v>10.8</v>
      </c>
      <c r="H55" s="135">
        <v>7.6470000000000002</v>
      </c>
      <c r="I55" s="135">
        <v>7.5890000000000004</v>
      </c>
      <c r="J55" s="135">
        <v>6.7849999999999993</v>
      </c>
      <c r="K55" s="135">
        <v>2.3489999999999998</v>
      </c>
      <c r="L55" s="135">
        <v>3.4046999999999996</v>
      </c>
      <c r="M55" s="135">
        <v>4.2008000000000001</v>
      </c>
      <c r="N55" s="135">
        <v>6.5823999999999998</v>
      </c>
      <c r="O55" s="135">
        <v>7.4699</v>
      </c>
      <c r="P55" s="135">
        <v>6.4630999999999998</v>
      </c>
      <c r="Q55" s="135">
        <v>6.8510999999999997</v>
      </c>
      <c r="R55" s="135">
        <v>6.8037999999999998</v>
      </c>
      <c r="S55" s="135">
        <v>7.4817999999999998</v>
      </c>
      <c r="T55" s="135">
        <v>10.263400000000001</v>
      </c>
      <c r="U55" s="135">
        <v>14.969900000000001</v>
      </c>
    </row>
    <row r="56" spans="1:21" ht="19.5" x14ac:dyDescent="0.25">
      <c r="A56" s="144" t="s">
        <v>43</v>
      </c>
      <c r="B56" s="135">
        <v>5.3710000000000004</v>
      </c>
      <c r="C56" s="135">
        <v>5.6479999999999997</v>
      </c>
      <c r="D56" s="135">
        <v>5.984</v>
      </c>
      <c r="E56" s="135">
        <v>17.082000000000001</v>
      </c>
      <c r="F56" s="135">
        <v>11.632999999999999</v>
      </c>
      <c r="G56" s="135">
        <v>11.5</v>
      </c>
      <c r="H56" s="135">
        <v>9.3290000000000006</v>
      </c>
      <c r="I56" s="135">
        <v>9.1560000000000006</v>
      </c>
      <c r="J56" s="135">
        <v>11.278</v>
      </c>
      <c r="K56" s="135">
        <v>12.821000000000002</v>
      </c>
      <c r="L56" s="135">
        <v>14.8469</v>
      </c>
      <c r="M56" s="135">
        <v>14.4536</v>
      </c>
      <c r="N56" s="135">
        <v>11.064299999999999</v>
      </c>
      <c r="O56" s="135">
        <v>15.443199999999999</v>
      </c>
      <c r="P56" s="135">
        <v>14.590299999999999</v>
      </c>
      <c r="Q56" s="135">
        <v>16.5138</v>
      </c>
      <c r="R56" s="135">
        <v>17.770500000000002</v>
      </c>
      <c r="S56" s="135">
        <v>18.854800000000001</v>
      </c>
      <c r="T56" s="135">
        <v>18.8</v>
      </c>
      <c r="U56" s="135">
        <v>43.202800000000003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>
        <v>0.1</v>
      </c>
      <c r="F57" s="135">
        <v>6.0999999999999999E-2</v>
      </c>
      <c r="G57" s="135">
        <v>0</v>
      </c>
      <c r="H57" s="135">
        <v>10.181999999999999</v>
      </c>
      <c r="I57" s="135">
        <v>11.547000000000001</v>
      </c>
      <c r="J57" s="135">
        <v>11.904</v>
      </c>
      <c r="K57" s="135">
        <v>11.945</v>
      </c>
      <c r="L57" s="135">
        <v>12.034099999999999</v>
      </c>
      <c r="M57" s="135">
        <v>12.0793</v>
      </c>
      <c r="N57" s="135">
        <v>12.2753</v>
      </c>
      <c r="O57" s="135">
        <v>12.332800000000001</v>
      </c>
      <c r="P57" s="135">
        <v>12.388299999999999</v>
      </c>
      <c r="Q57" s="135">
        <v>15.0307</v>
      </c>
      <c r="R57" s="135">
        <v>18.0367</v>
      </c>
      <c r="S57" s="135">
        <v>17.8233</v>
      </c>
      <c r="T57" s="135">
        <v>20.294999999999998</v>
      </c>
      <c r="U57" s="135">
        <v>20.946300000000001</v>
      </c>
    </row>
    <row r="58" spans="1:21" x14ac:dyDescent="0.25">
      <c r="A58" s="144" t="s">
        <v>45</v>
      </c>
      <c r="B58" s="135">
        <v>22.286999999999999</v>
      </c>
      <c r="C58" s="135">
        <v>29.187000000000001</v>
      </c>
      <c r="D58" s="135">
        <v>36.331000000000003</v>
      </c>
      <c r="E58" s="135">
        <v>56.446000000000005</v>
      </c>
      <c r="F58" s="135">
        <v>39.273000000000003</v>
      </c>
      <c r="G58" s="135">
        <v>43.2</v>
      </c>
      <c r="H58" s="135">
        <v>38.286999999999999</v>
      </c>
      <c r="I58" s="135">
        <v>41.650999999999996</v>
      </c>
      <c r="J58" s="135">
        <v>39.897000000000006</v>
      </c>
      <c r="K58" s="135">
        <v>36.244999999999997</v>
      </c>
      <c r="L58" s="135">
        <v>39.313800000000001</v>
      </c>
      <c r="M58" s="135">
        <v>35.433700000000002</v>
      </c>
      <c r="N58" s="135">
        <v>39.949599999999997</v>
      </c>
      <c r="O58" s="135">
        <v>50.076599999999999</v>
      </c>
      <c r="P58" s="135">
        <v>43.405799999999999</v>
      </c>
      <c r="Q58" s="135">
        <v>51.140699999999995</v>
      </c>
      <c r="R58" s="135">
        <v>60.500999999999998</v>
      </c>
      <c r="S58" s="135">
        <v>59.572600000000001</v>
      </c>
      <c r="T58" s="135">
        <v>68.846299999999999</v>
      </c>
      <c r="U58" s="135">
        <v>76.395899999999997</v>
      </c>
    </row>
    <row r="59" spans="1:21" ht="18" x14ac:dyDescent="0.25">
      <c r="A59" s="2" t="s">
        <v>90</v>
      </c>
      <c r="B59" s="72">
        <v>701.35799999999995</v>
      </c>
      <c r="C59" s="72">
        <v>625.82500000000005</v>
      </c>
      <c r="D59" s="72">
        <v>624.66399999999999</v>
      </c>
      <c r="E59" s="72">
        <v>453.12099999999998</v>
      </c>
      <c r="F59" s="72">
        <v>630.68399999999997</v>
      </c>
      <c r="G59" s="72">
        <v>457.7</v>
      </c>
      <c r="H59" s="72">
        <v>457.83900000000006</v>
      </c>
      <c r="I59" s="72">
        <v>520.20299999999997</v>
      </c>
      <c r="J59" s="72">
        <v>513.37200000000007</v>
      </c>
      <c r="K59" s="72">
        <v>598.06099999999992</v>
      </c>
      <c r="L59" s="72">
        <v>352.30770000000001</v>
      </c>
      <c r="M59" s="72">
        <v>525.13210000000004</v>
      </c>
      <c r="N59" s="72">
        <v>493.39690000000002</v>
      </c>
      <c r="O59" s="72">
        <v>583.2577</v>
      </c>
      <c r="P59" s="72">
        <v>565.06659999999999</v>
      </c>
      <c r="Q59" s="72">
        <v>512.45529999999997</v>
      </c>
      <c r="R59" s="72">
        <v>655.79740000000004</v>
      </c>
      <c r="S59" s="72">
        <v>482.4316</v>
      </c>
      <c r="T59" s="72">
        <v>618.87290000000007</v>
      </c>
      <c r="U59" s="72">
        <v>640.08370000000002</v>
      </c>
    </row>
    <row r="60" spans="1:21" x14ac:dyDescent="0.25">
      <c r="A60" s="144" t="s">
        <v>46</v>
      </c>
      <c r="B60" s="135">
        <v>39.832999999999998</v>
      </c>
      <c r="C60" s="135">
        <v>41.753</v>
      </c>
      <c r="D60" s="135">
        <v>43.372</v>
      </c>
      <c r="E60" s="135">
        <v>32.576999999999998</v>
      </c>
      <c r="F60" s="135">
        <v>52.758000000000003</v>
      </c>
      <c r="G60" s="135">
        <v>38.9</v>
      </c>
      <c r="H60" s="135">
        <v>41.295999999999999</v>
      </c>
      <c r="I60" s="135">
        <v>51.265000000000001</v>
      </c>
      <c r="J60" s="135">
        <v>48.594000000000001</v>
      </c>
      <c r="K60" s="135">
        <v>64.688999999999993</v>
      </c>
      <c r="L60" s="135">
        <v>29.735300000000002</v>
      </c>
      <c r="M60" s="135">
        <v>70.117199999999997</v>
      </c>
      <c r="N60" s="135">
        <v>27.214800000000004</v>
      </c>
      <c r="O60" s="135">
        <v>70.527900000000002</v>
      </c>
      <c r="P60" s="135">
        <v>39.0593</v>
      </c>
      <c r="Q60" s="135">
        <v>49.058100000000003</v>
      </c>
      <c r="R60" s="135">
        <v>55.707599999999999</v>
      </c>
      <c r="S60" s="135">
        <v>52.339099999999995</v>
      </c>
      <c r="T60" s="135">
        <v>43.342100000000002</v>
      </c>
      <c r="U60" s="135">
        <v>60.870600000000003</v>
      </c>
    </row>
    <row r="61" spans="1:21" x14ac:dyDescent="0.25">
      <c r="A61" s="144" t="s">
        <v>47</v>
      </c>
      <c r="B61" s="135">
        <v>13.76</v>
      </c>
      <c r="C61" s="135">
        <v>17.655000000000001</v>
      </c>
      <c r="D61" s="135">
        <v>15.52</v>
      </c>
      <c r="E61" s="135">
        <v>5.8319999999999999</v>
      </c>
      <c r="F61" s="135">
        <v>16.556000000000001</v>
      </c>
      <c r="G61" s="135">
        <v>14</v>
      </c>
      <c r="H61" s="135">
        <v>19.074000000000002</v>
      </c>
      <c r="I61" s="135">
        <v>18.704000000000001</v>
      </c>
      <c r="J61" s="135">
        <v>23.154</v>
      </c>
      <c r="K61" s="135">
        <v>23.911999999999999</v>
      </c>
      <c r="L61" s="135">
        <v>21.119900000000001</v>
      </c>
      <c r="M61" s="135">
        <v>22.1736</v>
      </c>
      <c r="N61" s="135">
        <v>25.3521</v>
      </c>
      <c r="O61" s="135">
        <v>26.0791</v>
      </c>
      <c r="P61" s="135">
        <v>28.494199999999999</v>
      </c>
      <c r="Q61" s="135">
        <v>17.832900000000002</v>
      </c>
      <c r="R61" s="135">
        <v>29.650400000000001</v>
      </c>
      <c r="S61" s="135">
        <v>6.9695999999999998</v>
      </c>
      <c r="T61" s="135">
        <v>21.729099999999999</v>
      </c>
      <c r="U61" s="135">
        <v>20.1082</v>
      </c>
    </row>
    <row r="62" spans="1:21" x14ac:dyDescent="0.25">
      <c r="A62" s="144" t="s">
        <v>48</v>
      </c>
      <c r="B62" s="135">
        <v>19.437999999999999</v>
      </c>
      <c r="C62" s="135">
        <v>31.588999999999999</v>
      </c>
      <c r="D62" s="135">
        <v>32.658999999999999</v>
      </c>
      <c r="E62" s="135">
        <v>13.387</v>
      </c>
      <c r="F62" s="135">
        <v>25.905000000000001</v>
      </c>
      <c r="G62" s="135">
        <v>12</v>
      </c>
      <c r="H62" s="135">
        <v>13.250999999999999</v>
      </c>
      <c r="I62" s="135">
        <v>18.786000000000001</v>
      </c>
      <c r="J62" s="135">
        <v>22.116999999999997</v>
      </c>
      <c r="K62" s="135">
        <v>21.78</v>
      </c>
      <c r="L62" s="135">
        <v>11.534699999999999</v>
      </c>
      <c r="M62" s="135">
        <v>20.874600000000001</v>
      </c>
      <c r="N62" s="135">
        <v>23.072300000000002</v>
      </c>
      <c r="O62" s="135">
        <v>22.842500000000001</v>
      </c>
      <c r="P62" s="135">
        <v>25.101300000000002</v>
      </c>
      <c r="Q62" s="135">
        <v>22.7011</v>
      </c>
      <c r="R62" s="135">
        <v>40.092500000000001</v>
      </c>
      <c r="S62" s="135">
        <v>18.476900000000001</v>
      </c>
      <c r="T62" s="135">
        <v>29.017500000000002</v>
      </c>
      <c r="U62" s="135">
        <v>34.865300000000005</v>
      </c>
    </row>
    <row r="63" spans="1:21" x14ac:dyDescent="0.25">
      <c r="A63" s="144" t="s">
        <v>49</v>
      </c>
      <c r="B63" s="135">
        <v>32.989999999999995</v>
      </c>
      <c r="C63" s="135">
        <v>32.433</v>
      </c>
      <c r="D63" s="135">
        <v>26.470999999999997</v>
      </c>
      <c r="E63" s="135">
        <v>14.98</v>
      </c>
      <c r="F63" s="135">
        <v>43.826999999999998</v>
      </c>
      <c r="G63" s="135">
        <v>32.700000000000003</v>
      </c>
      <c r="H63" s="135">
        <v>35.689</v>
      </c>
      <c r="I63" s="135">
        <v>44.513999999999996</v>
      </c>
      <c r="J63" s="135">
        <v>52.238</v>
      </c>
      <c r="K63" s="135">
        <v>56.436</v>
      </c>
      <c r="L63" s="135">
        <v>26.435700000000004</v>
      </c>
      <c r="M63" s="135">
        <v>59.794899999999998</v>
      </c>
      <c r="N63" s="135">
        <v>57.561800000000005</v>
      </c>
      <c r="O63" s="135">
        <v>75.791899999999998</v>
      </c>
      <c r="P63" s="135">
        <v>75.1143</v>
      </c>
      <c r="Q63" s="135">
        <v>78.407600000000002</v>
      </c>
      <c r="R63" s="135">
        <v>94.672899999999998</v>
      </c>
      <c r="S63" s="135">
        <v>79.025400000000005</v>
      </c>
      <c r="T63" s="135">
        <v>110.1326</v>
      </c>
      <c r="U63" s="135">
        <v>108.82090000000001</v>
      </c>
    </row>
    <row r="64" spans="1:21" x14ac:dyDescent="0.25">
      <c r="A64" s="144" t="s">
        <v>50</v>
      </c>
      <c r="B64" s="135">
        <v>14.987</v>
      </c>
      <c r="C64" s="135">
        <v>10.428000000000001</v>
      </c>
      <c r="D64" s="135">
        <v>18.521000000000001</v>
      </c>
      <c r="E64" s="135">
        <v>22.588999999999999</v>
      </c>
      <c r="F64" s="135">
        <v>33.670999999999999</v>
      </c>
      <c r="G64" s="135">
        <v>32.5</v>
      </c>
      <c r="H64" s="135">
        <v>30.076000000000001</v>
      </c>
      <c r="I64" s="135">
        <v>37.234999999999999</v>
      </c>
      <c r="J64" s="135">
        <v>39.416000000000004</v>
      </c>
      <c r="K64" s="135">
        <v>34.239999999999995</v>
      </c>
      <c r="L64" s="135">
        <v>26.7014</v>
      </c>
      <c r="M64" s="135">
        <v>37.447299999999998</v>
      </c>
      <c r="N64" s="135">
        <v>33.759599999999999</v>
      </c>
      <c r="O64" s="135">
        <v>35.546399999999998</v>
      </c>
      <c r="P64" s="135">
        <v>34.299500000000002</v>
      </c>
      <c r="Q64" s="135">
        <v>18.351300000000002</v>
      </c>
      <c r="R64" s="135">
        <v>39.262</v>
      </c>
      <c r="S64" s="135">
        <v>12.704699999999999</v>
      </c>
      <c r="T64" s="135">
        <v>18.747800000000002</v>
      </c>
      <c r="U64" s="135">
        <v>17.174299999999999</v>
      </c>
    </row>
    <row r="65" spans="1:21" x14ac:dyDescent="0.25">
      <c r="A65" s="144" t="s">
        <v>51</v>
      </c>
      <c r="B65" s="135">
        <v>5.4249999999999998</v>
      </c>
      <c r="C65" s="135">
        <v>14.050999999999998</v>
      </c>
      <c r="D65" s="135">
        <v>14.909000000000001</v>
      </c>
      <c r="E65" s="135">
        <v>6.4349999999999996</v>
      </c>
      <c r="F65" s="135">
        <v>18.07</v>
      </c>
      <c r="G65" s="135">
        <v>9.1</v>
      </c>
      <c r="H65" s="135">
        <v>13.553000000000001</v>
      </c>
      <c r="I65" s="135">
        <v>14.388</v>
      </c>
      <c r="J65" s="135">
        <v>14.412000000000001</v>
      </c>
      <c r="K65" s="135">
        <v>19.350000000000001</v>
      </c>
      <c r="L65" s="135">
        <v>10.335899999999999</v>
      </c>
      <c r="M65" s="135">
        <v>16.595199999999998</v>
      </c>
      <c r="N65" s="135">
        <v>21.468600000000002</v>
      </c>
      <c r="O65" s="135">
        <v>30.792399999999997</v>
      </c>
      <c r="P65" s="135">
        <v>31.625999999999998</v>
      </c>
      <c r="Q65" s="135">
        <v>20.822800000000001</v>
      </c>
      <c r="R65" s="135">
        <v>33.184600000000003</v>
      </c>
      <c r="S65" s="135">
        <v>16.443300000000001</v>
      </c>
      <c r="T65" s="135">
        <v>33.1952</v>
      </c>
      <c r="U65" s="135">
        <v>38.489800000000002</v>
      </c>
    </row>
    <row r="66" spans="1:21" x14ac:dyDescent="0.25">
      <c r="A66" s="144" t="s">
        <v>52</v>
      </c>
      <c r="B66" s="135">
        <v>39.970999999999997</v>
      </c>
      <c r="C66" s="135">
        <v>42.498000000000005</v>
      </c>
      <c r="D66" s="135">
        <v>37.452999999999996</v>
      </c>
      <c r="E66" s="135">
        <v>43.481000000000002</v>
      </c>
      <c r="F66" s="135">
        <v>42.064</v>
      </c>
      <c r="G66" s="135">
        <v>42.9</v>
      </c>
      <c r="H66" s="135">
        <v>41.811999999999998</v>
      </c>
      <c r="I66" s="135">
        <v>42.866</v>
      </c>
      <c r="J66" s="135">
        <v>37.183</v>
      </c>
      <c r="K66" s="135">
        <v>35.875</v>
      </c>
      <c r="L66" s="135">
        <v>14.761000000000001</v>
      </c>
      <c r="M66" s="135">
        <v>33.710599999999999</v>
      </c>
      <c r="N66" s="135">
        <v>29.538099999999996</v>
      </c>
      <c r="O66" s="135">
        <v>32.449799999999996</v>
      </c>
      <c r="P66" s="135">
        <v>28.302499999999998</v>
      </c>
      <c r="Q66" s="135">
        <v>25.453700000000001</v>
      </c>
      <c r="R66" s="135">
        <v>32.989999999999995</v>
      </c>
      <c r="S66" s="135">
        <v>36.858899999999998</v>
      </c>
      <c r="T66" s="135">
        <v>44.228999999999999</v>
      </c>
      <c r="U66" s="135">
        <v>30.963900000000002</v>
      </c>
    </row>
    <row r="67" spans="1:21" x14ac:dyDescent="0.25">
      <c r="A67" s="144" t="s">
        <v>53</v>
      </c>
      <c r="B67" s="135">
        <v>29.107999999999997</v>
      </c>
      <c r="C67" s="135">
        <v>22.984000000000002</v>
      </c>
      <c r="D67" s="135">
        <v>25.349</v>
      </c>
      <c r="E67" s="135">
        <v>15.915000000000001</v>
      </c>
      <c r="F67" s="135">
        <v>19.308</v>
      </c>
      <c r="G67" s="135">
        <v>18.5</v>
      </c>
      <c r="H67" s="135">
        <v>16.506999999999998</v>
      </c>
      <c r="I67" s="135">
        <v>16.827000000000002</v>
      </c>
      <c r="J67" s="135">
        <v>15.940000000000001</v>
      </c>
      <c r="K67" s="135">
        <v>15.450999999999999</v>
      </c>
      <c r="L67" s="135">
        <v>8.6187000000000005</v>
      </c>
      <c r="M67" s="135">
        <v>12.3087</v>
      </c>
      <c r="N67" s="135">
        <v>10.7362</v>
      </c>
      <c r="O67" s="135">
        <v>12.062000000000001</v>
      </c>
      <c r="P67" s="135">
        <v>16.7715</v>
      </c>
      <c r="Q67" s="135">
        <v>11.5397</v>
      </c>
      <c r="R67" s="135">
        <v>29.9086</v>
      </c>
      <c r="S67" s="135">
        <v>12.289899999999999</v>
      </c>
      <c r="T67" s="135">
        <v>15.866200000000001</v>
      </c>
      <c r="U67" s="135">
        <v>9.2050999999999998</v>
      </c>
    </row>
    <row r="68" spans="1:21" x14ac:dyDescent="0.25">
      <c r="A68" s="144" t="s">
        <v>54</v>
      </c>
      <c r="B68" s="135">
        <v>49.628</v>
      </c>
      <c r="C68" s="135">
        <v>36.686</v>
      </c>
      <c r="D68" s="135">
        <v>51.045999999999999</v>
      </c>
      <c r="E68" s="135">
        <v>22.323</v>
      </c>
      <c r="F68" s="135">
        <v>68.984000000000009</v>
      </c>
      <c r="G68" s="135">
        <v>42.3</v>
      </c>
      <c r="H68" s="135">
        <v>63.29</v>
      </c>
      <c r="I68" s="135">
        <v>53.965999999999994</v>
      </c>
      <c r="J68" s="135">
        <v>50.787999999999997</v>
      </c>
      <c r="K68" s="135">
        <v>64.762</v>
      </c>
      <c r="L68" s="135">
        <v>68.640200000000007</v>
      </c>
      <c r="M68" s="135">
        <v>63.191700000000004</v>
      </c>
      <c r="N68" s="135">
        <v>69.540499999999994</v>
      </c>
      <c r="O68" s="135">
        <v>63.616900000000001</v>
      </c>
      <c r="P68" s="135">
        <v>77.661799999999999</v>
      </c>
      <c r="Q68" s="135">
        <v>71.966300000000004</v>
      </c>
      <c r="R68" s="135">
        <v>68.527999999999992</v>
      </c>
      <c r="S68" s="135">
        <v>51.412099999999995</v>
      </c>
      <c r="T68" s="135">
        <v>73.781500000000008</v>
      </c>
      <c r="U68" s="135">
        <v>64.823700000000002</v>
      </c>
    </row>
    <row r="69" spans="1:21" x14ac:dyDescent="0.25">
      <c r="A69" s="144" t="s">
        <v>55</v>
      </c>
      <c r="B69" s="135">
        <v>19.844999999999999</v>
      </c>
      <c r="C69" s="135">
        <v>24.826000000000001</v>
      </c>
      <c r="D69" s="135">
        <v>28.360000000000003</v>
      </c>
      <c r="E69" s="135">
        <v>27.204000000000001</v>
      </c>
      <c r="F69" s="135">
        <v>37.738</v>
      </c>
      <c r="G69" s="135">
        <v>31.5</v>
      </c>
      <c r="H69" s="135">
        <v>26.189</v>
      </c>
      <c r="I69" s="135">
        <v>38.917000000000002</v>
      </c>
      <c r="J69" s="135">
        <v>41.807000000000002</v>
      </c>
      <c r="K69" s="135">
        <v>48.012999999999998</v>
      </c>
      <c r="L69" s="135">
        <v>34.681699999999999</v>
      </c>
      <c r="M69" s="135">
        <v>53.738399999999999</v>
      </c>
      <c r="N69" s="135">
        <v>40.176100000000005</v>
      </c>
      <c r="O69" s="135">
        <v>50.442700000000002</v>
      </c>
      <c r="P69" s="135">
        <v>40.1877</v>
      </c>
      <c r="Q69" s="135">
        <v>41.144199999999998</v>
      </c>
      <c r="R69" s="135">
        <v>55.3172</v>
      </c>
      <c r="S69" s="135">
        <v>43.200699999999998</v>
      </c>
      <c r="T69" s="135">
        <v>43.978899999999996</v>
      </c>
      <c r="U69" s="135">
        <v>34.907799999999995</v>
      </c>
    </row>
    <row r="70" spans="1:21" x14ac:dyDescent="0.25">
      <c r="A70" s="144" t="s">
        <v>56</v>
      </c>
      <c r="B70" s="135">
        <v>45.131999999999998</v>
      </c>
      <c r="C70" s="135">
        <v>30.01</v>
      </c>
      <c r="D70" s="135">
        <v>43.557000000000002</v>
      </c>
      <c r="E70" s="135">
        <v>17.222999999999999</v>
      </c>
      <c r="F70" s="135">
        <v>48.302999999999997</v>
      </c>
      <c r="G70" s="135">
        <v>23.7</v>
      </c>
      <c r="H70" s="135">
        <v>21.196999999999999</v>
      </c>
      <c r="I70" s="135">
        <v>32.350999999999999</v>
      </c>
      <c r="J70" s="135">
        <v>27.695</v>
      </c>
      <c r="K70" s="135">
        <v>39.739999999999995</v>
      </c>
      <c r="L70" s="135">
        <v>16.6983</v>
      </c>
      <c r="M70" s="135">
        <v>17.741399999999999</v>
      </c>
      <c r="N70" s="135">
        <v>26.063200000000002</v>
      </c>
      <c r="O70" s="135">
        <v>34.657600000000002</v>
      </c>
      <c r="P70" s="135">
        <v>37.705300000000001</v>
      </c>
      <c r="Q70" s="135">
        <v>28.3154</v>
      </c>
      <c r="R70" s="135">
        <v>33.308900000000001</v>
      </c>
      <c r="S70" s="135">
        <v>25.000999999999998</v>
      </c>
      <c r="T70" s="135">
        <v>33.8904</v>
      </c>
      <c r="U70" s="135">
        <v>33.6417</v>
      </c>
    </row>
    <row r="71" spans="1:21" x14ac:dyDescent="0.25">
      <c r="A71" s="144" t="s">
        <v>57</v>
      </c>
      <c r="B71" s="135">
        <v>160.33099999999999</v>
      </c>
      <c r="C71" s="135">
        <v>153.89400000000001</v>
      </c>
      <c r="D71" s="135">
        <v>132.452</v>
      </c>
      <c r="E71" s="135">
        <v>108.324</v>
      </c>
      <c r="F71" s="135">
        <v>95.501000000000005</v>
      </c>
      <c r="G71" s="135">
        <v>84.2</v>
      </c>
      <c r="H71" s="135">
        <v>69.647000000000006</v>
      </c>
      <c r="I71" s="135">
        <v>67.475999999999999</v>
      </c>
      <c r="J71" s="135">
        <v>69.2</v>
      </c>
      <c r="K71" s="135">
        <v>69.683000000000007</v>
      </c>
      <c r="L71" s="135">
        <v>31.365199999999998</v>
      </c>
      <c r="M71" s="135">
        <v>45.167999999999999</v>
      </c>
      <c r="N71" s="135">
        <v>48.386200000000002</v>
      </c>
      <c r="O71" s="135">
        <v>45.822099999999999</v>
      </c>
      <c r="P71" s="135">
        <v>49.297399999999996</v>
      </c>
      <c r="Q71" s="135">
        <v>41.917299999999997</v>
      </c>
      <c r="R71" s="135">
        <v>61.863900000000001</v>
      </c>
      <c r="S71" s="135">
        <v>49.244700000000002</v>
      </c>
      <c r="T71" s="135">
        <v>55.593899999999998</v>
      </c>
      <c r="U71" s="135">
        <v>79.4542</v>
      </c>
    </row>
    <row r="72" spans="1:21" x14ac:dyDescent="0.25">
      <c r="A72" s="144" t="s">
        <v>58</v>
      </c>
      <c r="B72" s="135">
        <v>203.11700000000002</v>
      </c>
      <c r="C72" s="135">
        <v>141.19200000000001</v>
      </c>
      <c r="D72" s="135">
        <v>130.364</v>
      </c>
      <c r="E72" s="135">
        <v>103.321</v>
      </c>
      <c r="F72" s="135">
        <v>103.096</v>
      </c>
      <c r="G72" s="135">
        <v>55.8</v>
      </c>
      <c r="H72" s="135">
        <v>50.958999999999996</v>
      </c>
      <c r="I72" s="135">
        <v>63.374000000000002</v>
      </c>
      <c r="J72" s="135">
        <v>54.427999999999997</v>
      </c>
      <c r="K72" s="135">
        <v>86.152999999999992</v>
      </c>
      <c r="L72" s="135">
        <v>43.504899999999999</v>
      </c>
      <c r="M72" s="135">
        <v>54.981399999999994</v>
      </c>
      <c r="N72" s="135">
        <v>69.386200000000002</v>
      </c>
      <c r="O72" s="135">
        <v>64.045500000000004</v>
      </c>
      <c r="P72" s="135">
        <v>62.683399999999992</v>
      </c>
      <c r="Q72" s="135">
        <v>63.759</v>
      </c>
      <c r="R72" s="135">
        <v>59.879899999999999</v>
      </c>
      <c r="S72" s="135">
        <v>55.733199999999997</v>
      </c>
      <c r="T72" s="135">
        <v>69.533699999999996</v>
      </c>
      <c r="U72" s="135">
        <v>79.620100000000008</v>
      </c>
    </row>
    <row r="73" spans="1:21" x14ac:dyDescent="0.25">
      <c r="A73" s="144" t="s">
        <v>59</v>
      </c>
      <c r="B73" s="135">
        <v>27.794</v>
      </c>
      <c r="C73" s="135">
        <v>25.826000000000001</v>
      </c>
      <c r="D73" s="135">
        <v>24.631999999999998</v>
      </c>
      <c r="E73" s="135">
        <v>19.53</v>
      </c>
      <c r="F73" s="135">
        <v>24.902999999999999</v>
      </c>
      <c r="G73" s="135">
        <v>19.600000000000001</v>
      </c>
      <c r="H73" s="135">
        <v>15.300999999999998</v>
      </c>
      <c r="I73" s="135">
        <v>19.532</v>
      </c>
      <c r="J73" s="135">
        <v>16.399000000000001</v>
      </c>
      <c r="K73" s="135">
        <v>17.975999999999999</v>
      </c>
      <c r="L73" s="135">
        <v>8.1748000000000012</v>
      </c>
      <c r="M73" s="135">
        <v>17.289200000000001</v>
      </c>
      <c r="N73" s="135">
        <v>11.141299999999999</v>
      </c>
      <c r="O73" s="135">
        <v>18.5808</v>
      </c>
      <c r="P73" s="135">
        <v>18.762599999999999</v>
      </c>
      <c r="Q73" s="135">
        <v>21.1859</v>
      </c>
      <c r="R73" s="135">
        <v>21.430799999999998</v>
      </c>
      <c r="S73" s="135">
        <v>22.731999999999999</v>
      </c>
      <c r="T73" s="135">
        <v>25.835100000000001</v>
      </c>
      <c r="U73" s="135">
        <v>27.137900000000002</v>
      </c>
    </row>
    <row r="74" spans="1:21" ht="18" x14ac:dyDescent="0.25">
      <c r="A74" s="2" t="s">
        <v>126</v>
      </c>
      <c r="B74" s="72">
        <v>117.197</v>
      </c>
      <c r="C74" s="72">
        <v>126.09200000000001</v>
      </c>
      <c r="D74" s="72">
        <v>121.667</v>
      </c>
      <c r="E74" s="72">
        <v>135.21300000000002</v>
      </c>
      <c r="F74" s="72">
        <v>148.411</v>
      </c>
      <c r="G74" s="72">
        <v>157.9</v>
      </c>
      <c r="H74" s="72">
        <v>161.95099999999999</v>
      </c>
      <c r="I74" s="72">
        <v>162.50700000000001</v>
      </c>
      <c r="J74" s="72">
        <v>162.54599999999999</v>
      </c>
      <c r="K74" s="72">
        <v>164.70999999999998</v>
      </c>
      <c r="L74" s="72">
        <v>134.57260000000002</v>
      </c>
      <c r="M74" s="72">
        <v>186.67329999999998</v>
      </c>
      <c r="N74" s="72">
        <v>127.80119999999999</v>
      </c>
      <c r="O74" s="72">
        <v>180.44059999999999</v>
      </c>
      <c r="P74" s="72">
        <v>127.12159999999999</v>
      </c>
      <c r="Q74" s="72">
        <v>143.78190000000001</v>
      </c>
      <c r="R74" s="72">
        <v>138.828</v>
      </c>
      <c r="S74" s="72">
        <v>126.00809999999998</v>
      </c>
      <c r="T74" s="72">
        <v>145.20099999999999</v>
      </c>
      <c r="U74" s="72">
        <v>162.99190000000002</v>
      </c>
    </row>
    <row r="75" spans="1:21" x14ac:dyDescent="0.25">
      <c r="A75" s="144" t="s">
        <v>60</v>
      </c>
      <c r="B75" s="135">
        <v>10.281000000000001</v>
      </c>
      <c r="C75" s="135">
        <v>12.899000000000001</v>
      </c>
      <c r="D75" s="135">
        <v>11.788</v>
      </c>
      <c r="E75" s="135">
        <v>14.744</v>
      </c>
      <c r="F75" s="135">
        <v>12.452999999999999</v>
      </c>
      <c r="G75" s="135">
        <v>14.8</v>
      </c>
      <c r="H75" s="135">
        <v>15.186000000000002</v>
      </c>
      <c r="I75" s="135">
        <v>12.592000000000001</v>
      </c>
      <c r="J75" s="135">
        <v>15.75</v>
      </c>
      <c r="K75" s="135">
        <v>17.846</v>
      </c>
      <c r="L75" s="135">
        <v>14.283099999999999</v>
      </c>
      <c r="M75" s="135">
        <v>18.533799999999999</v>
      </c>
      <c r="N75" s="135">
        <v>12.637600000000001</v>
      </c>
      <c r="O75" s="135">
        <v>17.278500000000001</v>
      </c>
      <c r="P75" s="135">
        <v>9.4036000000000008</v>
      </c>
      <c r="Q75" s="135">
        <v>15.088200000000001</v>
      </c>
      <c r="R75" s="135">
        <v>16.071100000000001</v>
      </c>
      <c r="S75" s="135">
        <v>11.8491</v>
      </c>
      <c r="T75" s="135">
        <v>12.858699999999999</v>
      </c>
      <c r="U75" s="135">
        <v>18.258600000000001</v>
      </c>
    </row>
    <row r="76" spans="1:21" x14ac:dyDescent="0.25">
      <c r="A76" s="144" t="s">
        <v>61</v>
      </c>
      <c r="B76" s="135">
        <v>46.066000000000003</v>
      </c>
      <c r="C76" s="135">
        <v>50.920999999999999</v>
      </c>
      <c r="D76" s="135">
        <v>42.271000000000001</v>
      </c>
      <c r="E76" s="135">
        <v>49.344000000000001</v>
      </c>
      <c r="F76" s="135">
        <v>55.225999999999999</v>
      </c>
      <c r="G76" s="135">
        <v>58.1</v>
      </c>
      <c r="H76" s="135">
        <v>53.790999999999997</v>
      </c>
      <c r="I76" s="135">
        <v>56.507000000000005</v>
      </c>
      <c r="J76" s="135">
        <v>57.500999999999998</v>
      </c>
      <c r="K76" s="135">
        <v>55.408000000000001</v>
      </c>
      <c r="L76" s="135">
        <v>48.070700000000002</v>
      </c>
      <c r="M76" s="135">
        <v>61.702399999999997</v>
      </c>
      <c r="N76" s="135">
        <v>40.969000000000001</v>
      </c>
      <c r="O76" s="135">
        <v>81.418300000000002</v>
      </c>
      <c r="P76" s="135">
        <v>44.356299999999997</v>
      </c>
      <c r="Q76" s="135">
        <v>54.024000000000001</v>
      </c>
      <c r="R76" s="135">
        <v>50.927399999999999</v>
      </c>
      <c r="S76" s="135">
        <v>42.147000000000006</v>
      </c>
      <c r="T76" s="135">
        <v>56.574599999999997</v>
      </c>
      <c r="U76" s="135">
        <v>75.579100000000011</v>
      </c>
    </row>
    <row r="77" spans="1:21" x14ac:dyDescent="0.25">
      <c r="A77" s="144" t="s">
        <v>62</v>
      </c>
      <c r="B77" s="135">
        <v>9.8629999999999995</v>
      </c>
      <c r="C77" s="135">
        <v>11.501999999999999</v>
      </c>
      <c r="D77" s="135">
        <v>12.997999999999999</v>
      </c>
      <c r="E77" s="135">
        <v>13.749000000000001</v>
      </c>
      <c r="F77" s="135">
        <v>16.755000000000003</v>
      </c>
      <c r="G77" s="135">
        <v>22.3</v>
      </c>
      <c r="H77" s="135">
        <v>28.147000000000002</v>
      </c>
      <c r="I77" s="135">
        <v>30.872000000000003</v>
      </c>
      <c r="J77" s="135">
        <v>32.192</v>
      </c>
      <c r="K77" s="135">
        <v>32.753</v>
      </c>
      <c r="L77" s="135">
        <v>28.806099999999997</v>
      </c>
      <c r="M77" s="135">
        <v>41.504199999999997</v>
      </c>
      <c r="N77" s="135">
        <v>33.028100000000002</v>
      </c>
      <c r="O77" s="135">
        <v>31.763999999999999</v>
      </c>
      <c r="P77" s="135">
        <v>29.949200000000001</v>
      </c>
      <c r="Q77" s="135">
        <v>28.744</v>
      </c>
      <c r="R77" s="135">
        <v>29.261099999999999</v>
      </c>
      <c r="S77" s="135">
        <v>28.439</v>
      </c>
      <c r="T77" s="135">
        <v>30.631999999999998</v>
      </c>
      <c r="U77" s="135">
        <v>27.567500000000003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9.5" x14ac:dyDescent="0.25">
      <c r="A79" s="7" t="s">
        <v>88</v>
      </c>
      <c r="B79" s="135">
        <v>0.63900000000000001</v>
      </c>
      <c r="C79" s="135">
        <v>0.68899999999999995</v>
      </c>
      <c r="D79" s="135">
        <v>0.77699999999999991</v>
      </c>
      <c r="E79" s="135">
        <v>0.86599999999999999</v>
      </c>
      <c r="F79" s="135">
        <v>1.86</v>
      </c>
      <c r="G79" s="135">
        <v>2.6</v>
      </c>
      <c r="H79" s="135">
        <v>2.895</v>
      </c>
      <c r="I79" s="135">
        <v>3.6700000000000004</v>
      </c>
      <c r="J79" s="135">
        <v>5.0430000000000001</v>
      </c>
      <c r="K79" s="135">
        <v>5.1790000000000003</v>
      </c>
      <c r="L79" s="135">
        <v>4.6753999999999998</v>
      </c>
      <c r="M79" s="135">
        <v>4.9843000000000002</v>
      </c>
      <c r="N79" s="135">
        <v>5.1707000000000001</v>
      </c>
      <c r="O79" s="135">
        <v>5.0990000000000002</v>
      </c>
      <c r="P79" s="135">
        <v>4.9558</v>
      </c>
      <c r="Q79" s="135">
        <v>4.6643999999999997</v>
      </c>
      <c r="R79" s="135">
        <v>4.4451999999999998</v>
      </c>
      <c r="S79" s="135">
        <v>4.1377000000000006</v>
      </c>
      <c r="T79" s="135">
        <v>4.7279</v>
      </c>
      <c r="U79" s="135">
        <v>6.8840000000000003</v>
      </c>
    </row>
    <row r="80" spans="1:21" ht="19.5" x14ac:dyDescent="0.25">
      <c r="A80" s="7" t="s">
        <v>64</v>
      </c>
      <c r="B80" s="135" t="s">
        <v>95</v>
      </c>
      <c r="C80" s="135" t="s">
        <v>95</v>
      </c>
      <c r="D80" s="135" t="s">
        <v>95</v>
      </c>
      <c r="E80" s="135" t="s">
        <v>95</v>
      </c>
      <c r="F80" s="135" t="s">
        <v>95</v>
      </c>
      <c r="G80" s="135" t="s">
        <v>95</v>
      </c>
      <c r="H80" s="135" t="s">
        <v>95</v>
      </c>
      <c r="I80" s="135" t="s">
        <v>95</v>
      </c>
      <c r="J80" s="135" t="s">
        <v>95</v>
      </c>
      <c r="K80" s="135" t="s">
        <v>95</v>
      </c>
      <c r="L80" s="135" t="s">
        <v>95</v>
      </c>
      <c r="M80" s="135" t="s">
        <v>95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95</v>
      </c>
      <c r="S80" s="135" t="s">
        <v>95</v>
      </c>
      <c r="T80" s="135" t="s">
        <v>95</v>
      </c>
      <c r="U80" s="135">
        <v>2.1999999999999997E-3</v>
      </c>
    </row>
    <row r="81" spans="1:21" ht="19.5" x14ac:dyDescent="0.25">
      <c r="A81" s="7" t="s">
        <v>87</v>
      </c>
      <c r="B81" s="135">
        <v>9.2240000000000002</v>
      </c>
      <c r="C81" s="135">
        <v>10.812999999999999</v>
      </c>
      <c r="D81" s="135">
        <v>12.221</v>
      </c>
      <c r="E81" s="135">
        <v>12.883000000000001</v>
      </c>
      <c r="F81" s="135">
        <v>14.895000000000003</v>
      </c>
      <c r="G81" s="135">
        <v>19.675000000000001</v>
      </c>
      <c r="H81" s="135" t="s">
        <v>95</v>
      </c>
      <c r="I81" s="135">
        <v>27.201999999999998</v>
      </c>
      <c r="J81" s="135">
        <v>27.149000000000001</v>
      </c>
      <c r="K81" s="135">
        <v>27.574999999999999</v>
      </c>
      <c r="L81" s="135">
        <v>24.130699999999997</v>
      </c>
      <c r="M81" s="135">
        <v>36.5199</v>
      </c>
      <c r="N81" s="135">
        <v>27.857400000000002</v>
      </c>
      <c r="O81" s="135">
        <v>26.664999999999999</v>
      </c>
      <c r="P81" s="135">
        <v>24.993400000000001</v>
      </c>
      <c r="Q81" s="135">
        <v>24.079599999999999</v>
      </c>
      <c r="R81" s="135">
        <v>24.815899999999999</v>
      </c>
      <c r="S81" s="135">
        <v>24.301400000000001</v>
      </c>
      <c r="T81" s="135">
        <v>25.9041</v>
      </c>
      <c r="U81" s="135">
        <v>20.6814</v>
      </c>
    </row>
    <row r="82" spans="1:21" x14ac:dyDescent="0.25">
      <c r="A82" s="144" t="s">
        <v>65</v>
      </c>
      <c r="B82" s="135">
        <v>50.987000000000002</v>
      </c>
      <c r="C82" s="135">
        <v>50.769999999999996</v>
      </c>
      <c r="D82" s="135">
        <v>54.61</v>
      </c>
      <c r="E82" s="135">
        <v>57.376999999999995</v>
      </c>
      <c r="F82" s="135">
        <v>63.976999999999997</v>
      </c>
      <c r="G82" s="135">
        <v>62.7</v>
      </c>
      <c r="H82" s="135">
        <v>64.828000000000003</v>
      </c>
      <c r="I82" s="135">
        <v>62.536999999999999</v>
      </c>
      <c r="J82" s="135">
        <v>57.102999999999994</v>
      </c>
      <c r="K82" s="135">
        <v>58.702999999999996</v>
      </c>
      <c r="L82" s="135">
        <v>43.412799999999997</v>
      </c>
      <c r="M82" s="135">
        <v>64.932899999999989</v>
      </c>
      <c r="N82" s="135">
        <v>41.166499999999999</v>
      </c>
      <c r="O82" s="135">
        <v>49.979900000000001</v>
      </c>
      <c r="P82" s="135">
        <v>43.412599999999998</v>
      </c>
      <c r="Q82" s="135">
        <v>45.925699999999999</v>
      </c>
      <c r="R82" s="135">
        <v>42.568300000000001</v>
      </c>
      <c r="S82" s="135">
        <v>43.572899999999997</v>
      </c>
      <c r="T82" s="135">
        <v>45.135599999999997</v>
      </c>
      <c r="U82" s="135">
        <v>41.5867</v>
      </c>
    </row>
    <row r="83" spans="1:21" ht="18" x14ac:dyDescent="0.25">
      <c r="A83" s="2" t="s">
        <v>108</v>
      </c>
      <c r="B83" s="72">
        <v>169.93400000000003</v>
      </c>
      <c r="C83" s="72">
        <v>139.02100000000002</v>
      </c>
      <c r="D83" s="72">
        <v>150.33700000000002</v>
      </c>
      <c r="E83" s="72">
        <v>149.262</v>
      </c>
      <c r="F83" s="72">
        <v>143.16300000000001</v>
      </c>
      <c r="G83" s="72">
        <v>172</v>
      </c>
      <c r="H83" s="72">
        <v>171.24699999999999</v>
      </c>
      <c r="I83" s="72">
        <v>154.114</v>
      </c>
      <c r="J83" s="72">
        <v>155.19600000000003</v>
      </c>
      <c r="K83" s="72">
        <v>167.70099999999999</v>
      </c>
      <c r="L83" s="72">
        <v>137.76059999999998</v>
      </c>
      <c r="M83" s="72">
        <v>147.01379999999997</v>
      </c>
      <c r="N83" s="72">
        <v>131.62989999999999</v>
      </c>
      <c r="O83" s="72">
        <v>129.2919</v>
      </c>
      <c r="P83" s="72">
        <v>116.15749999999998</v>
      </c>
      <c r="Q83" s="72">
        <v>120.36839999999999</v>
      </c>
      <c r="R83" s="72">
        <v>131.54390000000001</v>
      </c>
      <c r="S83" s="72">
        <v>122.48140000000001</v>
      </c>
      <c r="T83" s="72">
        <v>131.2586</v>
      </c>
      <c r="U83" s="72">
        <v>129.1634</v>
      </c>
    </row>
    <row r="84" spans="1:21" x14ac:dyDescent="0.25">
      <c r="A84" s="144" t="s">
        <v>66</v>
      </c>
      <c r="B84" s="135">
        <v>3.6829999999999998</v>
      </c>
      <c r="C84" s="135">
        <v>1.2789999999999999</v>
      </c>
      <c r="D84" s="135">
        <v>1.8739999999999999</v>
      </c>
      <c r="E84" s="135">
        <v>2.2030000000000003</v>
      </c>
      <c r="F84" s="135">
        <v>1.639</v>
      </c>
      <c r="G84" s="135">
        <v>1.6</v>
      </c>
      <c r="H84" s="135">
        <v>1.214</v>
      </c>
      <c r="I84" s="135">
        <v>2.1120000000000001</v>
      </c>
      <c r="J84" s="135">
        <v>2.036</v>
      </c>
      <c r="K84" s="135">
        <v>2.0739999999999998</v>
      </c>
      <c r="L84" s="135">
        <v>1.9004000000000001</v>
      </c>
      <c r="M84" s="135">
        <v>1.6681000000000001</v>
      </c>
      <c r="N84" s="135">
        <v>1.5147999999999999</v>
      </c>
      <c r="O84" s="135">
        <v>2.4312999999999998</v>
      </c>
      <c r="P84" s="135">
        <v>1.3864000000000001</v>
      </c>
      <c r="Q84" s="135">
        <v>2.5224000000000002</v>
      </c>
      <c r="R84" s="135">
        <v>2.4988000000000001</v>
      </c>
      <c r="S84" s="135">
        <v>1.4246000000000001</v>
      </c>
      <c r="T84" s="135">
        <v>2.0117000000000003</v>
      </c>
      <c r="U84" s="135">
        <v>2.1009000000000002</v>
      </c>
    </row>
    <row r="85" spans="1:21" x14ac:dyDescent="0.25">
      <c r="A85" s="144" t="s">
        <v>68</v>
      </c>
      <c r="B85" s="135">
        <v>0.55000000000000004</v>
      </c>
      <c r="C85" s="135">
        <v>0.65599999999999992</v>
      </c>
      <c r="D85" s="135">
        <v>0.63100000000000001</v>
      </c>
      <c r="E85" s="135">
        <v>0.64500000000000002</v>
      </c>
      <c r="F85" s="135">
        <v>0.66500000000000004</v>
      </c>
      <c r="G85" s="135">
        <v>0.7</v>
      </c>
      <c r="H85" s="135">
        <v>0.68799999999999994</v>
      </c>
      <c r="I85" s="135">
        <v>0.65400000000000003</v>
      </c>
      <c r="J85" s="135">
        <v>0.56399999999999995</v>
      </c>
      <c r="K85" s="135">
        <v>0.63600000000000001</v>
      </c>
      <c r="L85" s="135">
        <v>0.76039999999999996</v>
      </c>
      <c r="M85" s="135">
        <v>0.71710000000000007</v>
      </c>
      <c r="N85" s="135">
        <v>0.74139999999999995</v>
      </c>
      <c r="O85" s="135">
        <v>0.68620000000000003</v>
      </c>
      <c r="P85" s="135">
        <v>0.71460000000000001</v>
      </c>
      <c r="Q85" s="135">
        <v>0.62009999999999998</v>
      </c>
      <c r="R85" s="135">
        <v>0.48339999999999994</v>
      </c>
      <c r="S85" s="135">
        <v>0.50780000000000003</v>
      </c>
      <c r="T85" s="135">
        <v>0.52080000000000004</v>
      </c>
      <c r="U85" s="135">
        <v>0.3543</v>
      </c>
    </row>
    <row r="86" spans="1:21" x14ac:dyDescent="0.25">
      <c r="A86" s="144" t="s">
        <v>69</v>
      </c>
      <c r="B86" s="135">
        <v>1.587</v>
      </c>
      <c r="C86" s="135">
        <v>1.2929999999999999</v>
      </c>
      <c r="D86" s="135">
        <v>2.0379999999999998</v>
      </c>
      <c r="E86" s="135">
        <v>3.7049999999999996</v>
      </c>
      <c r="F86" s="135">
        <v>4.774</v>
      </c>
      <c r="G86" s="135">
        <v>5.3</v>
      </c>
      <c r="H86" s="135">
        <v>5.5460000000000003</v>
      </c>
      <c r="I86" s="135">
        <v>6.8849999999999998</v>
      </c>
      <c r="J86" s="135">
        <v>6.9079999999999995</v>
      </c>
      <c r="K86" s="135">
        <v>6.2149999999999999</v>
      </c>
      <c r="L86" s="135">
        <v>5.7784999999999993</v>
      </c>
      <c r="M86" s="135">
        <v>5.2622999999999998</v>
      </c>
      <c r="N86" s="135">
        <v>6.6512000000000002</v>
      </c>
      <c r="O86" s="135">
        <v>7.519499999999999</v>
      </c>
      <c r="P86" s="135">
        <v>5.8723000000000001</v>
      </c>
      <c r="Q86" s="135">
        <v>6.4290000000000003</v>
      </c>
      <c r="R86" s="135">
        <v>6.4346000000000005</v>
      </c>
      <c r="S86" s="135">
        <v>8.670300000000001</v>
      </c>
      <c r="T86" s="135">
        <v>9.5001999999999995</v>
      </c>
      <c r="U86" s="135">
        <v>9.5607000000000006</v>
      </c>
    </row>
    <row r="87" spans="1:21" x14ac:dyDescent="0.25">
      <c r="A87" s="144" t="s">
        <v>70</v>
      </c>
      <c r="B87" s="135">
        <v>18.124000000000002</v>
      </c>
      <c r="C87" s="135">
        <v>18.216999999999999</v>
      </c>
      <c r="D87" s="135">
        <v>18.091000000000001</v>
      </c>
      <c r="E87" s="135">
        <v>21.636000000000003</v>
      </c>
      <c r="F87" s="135">
        <v>20.306999999999999</v>
      </c>
      <c r="G87" s="135">
        <v>20.6</v>
      </c>
      <c r="H87" s="135">
        <v>19.216999999999999</v>
      </c>
      <c r="I87" s="135">
        <v>23.190999999999999</v>
      </c>
      <c r="J87" s="135">
        <v>23.07</v>
      </c>
      <c r="K87" s="135">
        <v>25.086000000000002</v>
      </c>
      <c r="L87" s="135">
        <v>20.287500000000001</v>
      </c>
      <c r="M87" s="135">
        <v>24.509700000000002</v>
      </c>
      <c r="N87" s="135">
        <v>19.2775</v>
      </c>
      <c r="O87" s="135">
        <v>18.599299999999999</v>
      </c>
      <c r="P87" s="135">
        <v>18.6143</v>
      </c>
      <c r="Q87" s="135">
        <v>21.001100000000001</v>
      </c>
      <c r="R87" s="135">
        <v>25.742899999999999</v>
      </c>
      <c r="S87" s="135">
        <v>25.752600000000001</v>
      </c>
      <c r="T87" s="135">
        <v>24.752500000000001</v>
      </c>
      <c r="U87" s="135">
        <v>22.214300000000001</v>
      </c>
    </row>
    <row r="88" spans="1:21" x14ac:dyDescent="0.25">
      <c r="A88" s="144" t="s">
        <v>72</v>
      </c>
      <c r="B88" s="135">
        <v>9.1630000000000003</v>
      </c>
      <c r="C88" s="135">
        <v>7.641</v>
      </c>
      <c r="D88" s="135">
        <v>19.252000000000002</v>
      </c>
      <c r="E88" s="135">
        <v>18.164999999999999</v>
      </c>
      <c r="F88" s="135">
        <v>27.645</v>
      </c>
      <c r="G88" s="135">
        <v>42.2</v>
      </c>
      <c r="H88" s="135">
        <v>52.221000000000004</v>
      </c>
      <c r="I88" s="135">
        <v>49.942999999999998</v>
      </c>
      <c r="J88" s="135">
        <v>45.088000000000001</v>
      </c>
      <c r="K88" s="135">
        <v>45.62</v>
      </c>
      <c r="L88" s="135">
        <v>38.387900000000002</v>
      </c>
      <c r="M88" s="135">
        <v>30.669999999999998</v>
      </c>
      <c r="N88" s="135">
        <v>31.922699999999999</v>
      </c>
      <c r="O88" s="135">
        <v>23.1678</v>
      </c>
      <c r="P88" s="135">
        <v>20.988499999999998</v>
      </c>
      <c r="Q88" s="135">
        <v>22.119499999999999</v>
      </c>
      <c r="R88" s="135">
        <v>23.131700000000002</v>
      </c>
      <c r="S88" s="135">
        <v>22.287500000000001</v>
      </c>
      <c r="T88" s="135">
        <v>25.6145</v>
      </c>
      <c r="U88" s="135">
        <v>27.701799999999999</v>
      </c>
    </row>
    <row r="89" spans="1:21" x14ac:dyDescent="0.25">
      <c r="A89" s="144" t="s">
        <v>73</v>
      </c>
      <c r="B89" s="135">
        <v>3.0760000000000001</v>
      </c>
      <c r="C89" s="135">
        <v>3.8530000000000002</v>
      </c>
      <c r="D89" s="135">
        <v>4.585</v>
      </c>
      <c r="E89" s="135">
        <v>4.819</v>
      </c>
      <c r="F89" s="135">
        <v>4.8280000000000003</v>
      </c>
      <c r="G89" s="135">
        <v>4.5999999999999996</v>
      </c>
      <c r="H89" s="135">
        <v>4.4779999999999998</v>
      </c>
      <c r="I89" s="135">
        <v>4.6659999999999995</v>
      </c>
      <c r="J89" s="135">
        <v>6.1890000000000001</v>
      </c>
      <c r="K89" s="135">
        <v>5.7539999999999996</v>
      </c>
      <c r="L89" s="135">
        <v>6.7418999999999993</v>
      </c>
      <c r="M89" s="135">
        <v>6.8959000000000001</v>
      </c>
      <c r="N89" s="135">
        <v>6.8528000000000002</v>
      </c>
      <c r="O89" s="135">
        <v>6.854000000000001</v>
      </c>
      <c r="P89" s="135">
        <v>7.2504999999999997</v>
      </c>
      <c r="Q89" s="135">
        <v>7.2921999999999993</v>
      </c>
      <c r="R89" s="135">
        <v>7.4376999999999995</v>
      </c>
      <c r="S89" s="135">
        <v>7.6238000000000001</v>
      </c>
      <c r="T89" s="135">
        <v>7.2754000000000003</v>
      </c>
      <c r="U89" s="135">
        <v>8.4635999999999996</v>
      </c>
    </row>
    <row r="90" spans="1:21" x14ac:dyDescent="0.25">
      <c r="A90" s="144" t="s">
        <v>74</v>
      </c>
      <c r="B90" s="135">
        <v>38.027999999999999</v>
      </c>
      <c r="C90" s="135">
        <v>26.514999999999997</v>
      </c>
      <c r="D90" s="135">
        <v>24.823</v>
      </c>
      <c r="E90" s="135">
        <v>32.161000000000001</v>
      </c>
      <c r="F90" s="135">
        <v>29.981999999999999</v>
      </c>
      <c r="G90" s="135">
        <v>29.5</v>
      </c>
      <c r="H90" s="135">
        <v>26.602999999999998</v>
      </c>
      <c r="I90" s="135">
        <v>26.329000000000001</v>
      </c>
      <c r="J90" s="135">
        <v>30.966000000000001</v>
      </c>
      <c r="K90" s="135">
        <v>31.405000000000001</v>
      </c>
      <c r="L90" s="135">
        <v>30.1128</v>
      </c>
      <c r="M90" s="135">
        <v>35.521599999999999</v>
      </c>
      <c r="N90" s="135">
        <v>29.941199999999998</v>
      </c>
      <c r="O90" s="135">
        <v>25.287200000000002</v>
      </c>
      <c r="P90" s="135">
        <v>27.1921</v>
      </c>
      <c r="Q90" s="135">
        <v>26.325200000000002</v>
      </c>
      <c r="R90" s="135">
        <v>28.431000000000001</v>
      </c>
      <c r="S90" s="135">
        <v>22.809800000000003</v>
      </c>
      <c r="T90" s="135">
        <v>21.458099999999998</v>
      </c>
      <c r="U90" s="135">
        <v>19.900600000000001</v>
      </c>
    </row>
    <row r="91" spans="1:21" x14ac:dyDescent="0.25">
      <c r="A91" s="144" t="s">
        <v>75</v>
      </c>
      <c r="B91" s="135">
        <v>54.724000000000004</v>
      </c>
      <c r="C91" s="135">
        <v>38.844000000000001</v>
      </c>
      <c r="D91" s="135">
        <v>40.244</v>
      </c>
      <c r="E91" s="135">
        <v>31.750999999999998</v>
      </c>
      <c r="F91" s="135">
        <v>25.030999999999999</v>
      </c>
      <c r="G91" s="135">
        <v>35.5</v>
      </c>
      <c r="H91" s="135">
        <v>30.279000000000003</v>
      </c>
      <c r="I91" s="135">
        <v>9.86</v>
      </c>
      <c r="J91" s="135">
        <v>11.305</v>
      </c>
      <c r="K91" s="135">
        <v>9.8360000000000003</v>
      </c>
      <c r="L91" s="135">
        <v>7.2060000000000004</v>
      </c>
      <c r="M91" s="135">
        <v>9.3886000000000003</v>
      </c>
      <c r="N91" s="135">
        <v>10.1096</v>
      </c>
      <c r="O91" s="135">
        <v>10.6866</v>
      </c>
      <c r="P91" s="135">
        <v>7.7257000000000007</v>
      </c>
      <c r="Q91" s="135">
        <v>8.6616999999999997</v>
      </c>
      <c r="R91" s="135">
        <v>8.8816000000000006</v>
      </c>
      <c r="S91" s="135">
        <v>7.382299999999999</v>
      </c>
      <c r="T91" s="135">
        <v>8.1019000000000005</v>
      </c>
      <c r="U91" s="135">
        <v>9.1983999999999995</v>
      </c>
    </row>
    <row r="92" spans="1:21" x14ac:dyDescent="0.25">
      <c r="A92" s="144" t="s">
        <v>76</v>
      </c>
      <c r="B92" s="135">
        <v>17.687000000000001</v>
      </c>
      <c r="C92" s="135">
        <v>21.274000000000001</v>
      </c>
      <c r="D92" s="135">
        <v>24.387</v>
      </c>
      <c r="E92" s="135">
        <v>23.981999999999999</v>
      </c>
      <c r="F92" s="135">
        <v>18.353999999999999</v>
      </c>
      <c r="G92" s="135">
        <v>21.6</v>
      </c>
      <c r="H92" s="135">
        <v>19.137999999999998</v>
      </c>
      <c r="I92" s="135">
        <v>19.752000000000002</v>
      </c>
      <c r="J92" s="135">
        <v>18.115000000000002</v>
      </c>
      <c r="K92" s="135">
        <v>30.772000000000002</v>
      </c>
      <c r="L92" s="135">
        <v>17.97</v>
      </c>
      <c r="M92" s="135">
        <v>27.452499999999997</v>
      </c>
      <c r="N92" s="135">
        <v>21.049299999999999</v>
      </c>
      <c r="O92" s="135">
        <v>29.451600000000003</v>
      </c>
      <c r="P92" s="135">
        <v>23.095199999999998</v>
      </c>
      <c r="Q92" s="135">
        <v>22.244</v>
      </c>
      <c r="R92" s="135">
        <v>24.990199999999998</v>
      </c>
      <c r="S92" s="135">
        <v>22.885400000000001</v>
      </c>
      <c r="T92" s="135">
        <v>29.084899999999998</v>
      </c>
      <c r="U92" s="135">
        <v>26.492399999999996</v>
      </c>
    </row>
    <row r="93" spans="1:21" x14ac:dyDescent="0.25">
      <c r="A93" s="144" t="s">
        <v>77</v>
      </c>
      <c r="B93" s="135">
        <v>23.312000000000001</v>
      </c>
      <c r="C93" s="135">
        <v>19.449000000000002</v>
      </c>
      <c r="D93" s="135">
        <v>14.412000000000001</v>
      </c>
      <c r="E93" s="135">
        <v>10.195</v>
      </c>
      <c r="F93" s="135">
        <v>9.9379999999999988</v>
      </c>
      <c r="G93" s="135">
        <v>10.4</v>
      </c>
      <c r="H93" s="135">
        <v>11.863</v>
      </c>
      <c r="I93" s="135">
        <v>10.722</v>
      </c>
      <c r="J93" s="135">
        <v>10.955</v>
      </c>
      <c r="K93" s="135">
        <v>10.303000000000001</v>
      </c>
      <c r="L93" s="135">
        <v>8.6151999999999997</v>
      </c>
      <c r="M93" s="135">
        <v>4.9279999999999999</v>
      </c>
      <c r="N93" s="135">
        <v>3.5694000000000004</v>
      </c>
      <c r="O93" s="135">
        <v>4.6084000000000005</v>
      </c>
      <c r="P93" s="135">
        <v>3.3179000000000003</v>
      </c>
      <c r="Q93" s="135">
        <v>3.1532</v>
      </c>
      <c r="R93" s="135">
        <v>3.5119999999999996</v>
      </c>
      <c r="S93" s="135">
        <v>3.1373000000000002</v>
      </c>
      <c r="T93" s="135">
        <v>2.9386000000000001</v>
      </c>
      <c r="U93" s="135">
        <v>3.1764000000000001</v>
      </c>
    </row>
    <row r="94" spans="1:21" ht="18" x14ac:dyDescent="0.25">
      <c r="A94" s="2" t="s">
        <v>91</v>
      </c>
      <c r="B94" s="72">
        <v>52.227000000000004</v>
      </c>
      <c r="C94" s="72">
        <v>54.572000000000003</v>
      </c>
      <c r="D94" s="72">
        <v>68.013999999999996</v>
      </c>
      <c r="E94" s="72">
        <v>59.525000000000006</v>
      </c>
      <c r="F94" s="72">
        <v>59.495999999999995</v>
      </c>
      <c r="G94" s="72">
        <v>48.699999999999996</v>
      </c>
      <c r="H94" s="72">
        <v>46.347000000000001</v>
      </c>
      <c r="I94" s="72">
        <v>39</v>
      </c>
      <c r="J94" s="72">
        <v>44.4</v>
      </c>
      <c r="K94" s="72">
        <v>48.9</v>
      </c>
      <c r="L94" s="72">
        <v>39</v>
      </c>
      <c r="M94" s="72">
        <v>42.4</v>
      </c>
      <c r="N94" s="72">
        <v>38.799999999999997</v>
      </c>
      <c r="O94" s="72">
        <v>38.1</v>
      </c>
      <c r="P94" s="72">
        <v>37.1</v>
      </c>
      <c r="Q94" s="72">
        <v>37.4</v>
      </c>
      <c r="R94" s="72">
        <v>33.700000000000003</v>
      </c>
      <c r="S94" s="72">
        <v>43</v>
      </c>
      <c r="T94" s="72">
        <v>42.573999999999998</v>
      </c>
      <c r="U94" s="72">
        <v>35.557699999999997</v>
      </c>
    </row>
    <row r="95" spans="1:21" x14ac:dyDescent="0.25">
      <c r="A95" s="144" t="s">
        <v>67</v>
      </c>
      <c r="B95" s="135">
        <v>6.6980000000000004</v>
      </c>
      <c r="C95" s="135">
        <v>5.8439999999999994</v>
      </c>
      <c r="D95" s="135">
        <v>6.5810000000000004</v>
      </c>
      <c r="E95" s="135">
        <v>5.3729999999999993</v>
      </c>
      <c r="F95" s="135">
        <v>4.359</v>
      </c>
      <c r="G95" s="135">
        <v>4.0999999999999996</v>
      </c>
      <c r="H95" s="135">
        <v>3.9880000000000004</v>
      </c>
      <c r="I95" s="135">
        <v>3.2619999999999996</v>
      </c>
      <c r="J95" s="135">
        <v>2.9590000000000001</v>
      </c>
      <c r="K95" s="135">
        <v>3.4689999999999999</v>
      </c>
      <c r="L95" s="135">
        <v>3.3162999999999996</v>
      </c>
      <c r="M95" s="135">
        <v>3.1467999999999998</v>
      </c>
      <c r="N95" s="135">
        <v>3.879</v>
      </c>
      <c r="O95" s="135">
        <v>3.3292999999999999</v>
      </c>
      <c r="P95" s="135">
        <v>2.3094000000000001</v>
      </c>
      <c r="Q95" s="135">
        <v>2.0978000000000003</v>
      </c>
      <c r="R95" s="135">
        <v>2.1644999999999999</v>
      </c>
      <c r="S95" s="135">
        <v>2.0175000000000001</v>
      </c>
      <c r="T95" s="135">
        <v>3.3581000000000003</v>
      </c>
      <c r="U95" s="135">
        <v>2.6844000000000001</v>
      </c>
    </row>
    <row r="96" spans="1:21" x14ac:dyDescent="0.25">
      <c r="A96" s="144" t="s">
        <v>78</v>
      </c>
      <c r="B96" s="135">
        <v>7.5999999999999998E-2</v>
      </c>
      <c r="C96" s="135">
        <v>9.7000000000000003E-2</v>
      </c>
      <c r="D96" s="135">
        <v>9.7000000000000003E-2</v>
      </c>
      <c r="E96" s="135">
        <v>9.7000000000000003E-2</v>
      </c>
      <c r="F96" s="135">
        <v>8.4999999999999992E-2</v>
      </c>
      <c r="G96" s="135">
        <v>0.1</v>
      </c>
      <c r="H96" s="135">
        <v>0.09</v>
      </c>
      <c r="I96" s="135">
        <v>7.2999999999999995E-2</v>
      </c>
      <c r="J96" s="135">
        <v>7.4999999999999997E-2</v>
      </c>
      <c r="K96" s="135">
        <v>0.08</v>
      </c>
      <c r="L96" s="135">
        <v>7.5700000000000003E-2</v>
      </c>
      <c r="M96" s="135">
        <v>7.4999999999999997E-2</v>
      </c>
      <c r="N96" s="135">
        <v>8.249999999999999E-2</v>
      </c>
      <c r="O96" s="135">
        <v>8.3900000000000002E-2</v>
      </c>
      <c r="P96" s="135">
        <v>8.5300000000000001E-2</v>
      </c>
      <c r="Q96" s="135">
        <v>8.7499999999999994E-2</v>
      </c>
      <c r="R96" s="135">
        <v>8.9099999999999999E-2</v>
      </c>
      <c r="S96" s="135">
        <v>9.6500000000000002E-2</v>
      </c>
      <c r="T96" s="135">
        <v>9.35E-2</v>
      </c>
      <c r="U96" s="135">
        <v>0.25670000000000004</v>
      </c>
    </row>
    <row r="97" spans="1:21" x14ac:dyDescent="0.25">
      <c r="A97" s="144" t="s">
        <v>71</v>
      </c>
      <c r="B97" s="135">
        <v>0.83100000000000007</v>
      </c>
      <c r="C97" s="135">
        <v>0.77100000000000002</v>
      </c>
      <c r="D97" s="135">
        <v>0.85600000000000009</v>
      </c>
      <c r="E97" s="135">
        <v>0.64400000000000002</v>
      </c>
      <c r="F97" s="135">
        <v>0.71100000000000008</v>
      </c>
      <c r="G97" s="135">
        <v>0.7</v>
      </c>
      <c r="H97" s="135">
        <v>1.0369999999999999</v>
      </c>
      <c r="I97" s="135">
        <v>2.194</v>
      </c>
      <c r="J97" s="135">
        <v>2.1710000000000003</v>
      </c>
      <c r="K97" s="135">
        <v>1.9609999999999999</v>
      </c>
      <c r="L97" s="135">
        <v>1.8420000000000001</v>
      </c>
      <c r="M97" s="135">
        <v>1.702</v>
      </c>
      <c r="N97" s="135">
        <v>1.5996000000000001</v>
      </c>
      <c r="O97" s="135">
        <v>1.4625999999999999</v>
      </c>
      <c r="P97" s="135">
        <v>1.3168</v>
      </c>
      <c r="Q97" s="135">
        <v>1.1557999999999999</v>
      </c>
      <c r="R97" s="135">
        <v>1.0119</v>
      </c>
      <c r="S97" s="135">
        <v>0.99870000000000003</v>
      </c>
      <c r="T97" s="135">
        <v>1.0593999999999999</v>
      </c>
      <c r="U97" s="135">
        <v>1.1818</v>
      </c>
    </row>
    <row r="98" spans="1:21" x14ac:dyDescent="0.25">
      <c r="A98" s="144" t="s">
        <v>79</v>
      </c>
      <c r="B98" s="135">
        <v>6.444</v>
      </c>
      <c r="C98" s="135">
        <v>5.5750000000000002</v>
      </c>
      <c r="D98" s="135">
        <v>4.7370000000000001</v>
      </c>
      <c r="E98" s="135">
        <v>4.8770000000000007</v>
      </c>
      <c r="F98" s="135">
        <v>3.4219999999999997</v>
      </c>
      <c r="G98" s="135">
        <v>2.4</v>
      </c>
      <c r="H98" s="135">
        <v>1.5310000000000001</v>
      </c>
      <c r="I98" s="135">
        <v>1.3</v>
      </c>
      <c r="J98" s="135">
        <v>1.1000000000000001</v>
      </c>
      <c r="K98" s="135">
        <v>1.2</v>
      </c>
      <c r="L98" s="135">
        <v>1.3</v>
      </c>
      <c r="M98" s="135">
        <v>1.3</v>
      </c>
      <c r="N98" s="135">
        <v>1.3</v>
      </c>
      <c r="O98" s="135">
        <v>1.2</v>
      </c>
      <c r="P98" s="135">
        <v>1.2</v>
      </c>
      <c r="Q98" s="135">
        <v>0.7</v>
      </c>
      <c r="R98" s="135">
        <v>0.5</v>
      </c>
      <c r="S98" s="135">
        <v>0.6</v>
      </c>
      <c r="T98" s="135">
        <v>0.76819999999999999</v>
      </c>
      <c r="U98" s="135">
        <v>1.5255000000000001</v>
      </c>
    </row>
    <row r="99" spans="1:21" x14ac:dyDescent="0.25">
      <c r="A99" s="144" t="s">
        <v>80</v>
      </c>
      <c r="B99" s="135">
        <v>23.032</v>
      </c>
      <c r="C99" s="135">
        <v>18.347000000000001</v>
      </c>
      <c r="D99" s="135">
        <v>31.026</v>
      </c>
      <c r="E99" s="135">
        <v>27.032999999999998</v>
      </c>
      <c r="F99" s="135">
        <v>27.352999999999998</v>
      </c>
      <c r="G99" s="135">
        <v>17.899999999999999</v>
      </c>
      <c r="H99" s="135">
        <v>17.818000000000001</v>
      </c>
      <c r="I99" s="135">
        <v>17.576000000000001</v>
      </c>
      <c r="J99" s="135">
        <v>21.053999999999998</v>
      </c>
      <c r="K99" s="135">
        <v>24.738</v>
      </c>
      <c r="L99" s="135">
        <v>15.591100000000001</v>
      </c>
      <c r="M99" s="135">
        <v>18.0901</v>
      </c>
      <c r="N99" s="135">
        <v>16.283899999999999</v>
      </c>
      <c r="O99" s="135">
        <v>13.7875</v>
      </c>
      <c r="P99" s="135">
        <v>13.810499999999999</v>
      </c>
      <c r="Q99" s="135">
        <v>16.063300000000002</v>
      </c>
      <c r="R99" s="135">
        <v>14.1511</v>
      </c>
      <c r="S99" s="135">
        <v>22.1812</v>
      </c>
      <c r="T99" s="135">
        <v>19.276199999999999</v>
      </c>
      <c r="U99" s="135">
        <v>13.5542</v>
      </c>
    </row>
    <row r="100" spans="1:21" x14ac:dyDescent="0.25">
      <c r="A100" s="144" t="s">
        <v>161</v>
      </c>
      <c r="B100" s="135">
        <v>6.335</v>
      </c>
      <c r="C100" s="135">
        <v>14.254</v>
      </c>
      <c r="D100" s="135">
        <v>15.425000000000001</v>
      </c>
      <c r="E100" s="135">
        <v>15.256</v>
      </c>
      <c r="F100" s="135">
        <v>16.064</v>
      </c>
      <c r="G100" s="135">
        <v>16.2</v>
      </c>
      <c r="H100" s="135">
        <v>15.180000000000001</v>
      </c>
      <c r="I100" s="135">
        <v>8.7910000000000004</v>
      </c>
      <c r="J100" s="135">
        <v>10.366</v>
      </c>
      <c r="K100" s="135">
        <v>10.462</v>
      </c>
      <c r="L100" s="135">
        <v>9.8691999999999993</v>
      </c>
      <c r="M100" s="135">
        <v>9.8218999999999994</v>
      </c>
      <c r="N100" s="135">
        <v>7.9871999999999996</v>
      </c>
      <c r="O100" s="135">
        <v>9.8961000000000006</v>
      </c>
      <c r="P100" s="135">
        <v>8.9849999999999994</v>
      </c>
      <c r="Q100" s="135">
        <v>8.5102999999999991</v>
      </c>
      <c r="R100" s="135">
        <v>6.9885000000000002</v>
      </c>
      <c r="S100" s="135">
        <v>9.5852000000000004</v>
      </c>
      <c r="T100" s="135">
        <v>8.9938000000000002</v>
      </c>
      <c r="U100" s="135">
        <v>8.3454999999999995</v>
      </c>
    </row>
    <row r="101" spans="1:21" x14ac:dyDescent="0.25">
      <c r="A101" s="144" t="s">
        <v>82</v>
      </c>
      <c r="B101" s="135">
        <v>6.8250000000000002</v>
      </c>
      <c r="C101" s="135">
        <v>5.5750000000000002</v>
      </c>
      <c r="D101" s="135">
        <v>5.5570000000000004</v>
      </c>
      <c r="E101" s="135">
        <v>2.718</v>
      </c>
      <c r="F101" s="135">
        <v>3.2789999999999999</v>
      </c>
      <c r="G101" s="135">
        <v>3.2</v>
      </c>
      <c r="H101" s="135">
        <v>2.4279999999999999</v>
      </c>
      <c r="I101" s="135">
        <v>3.073</v>
      </c>
      <c r="J101" s="135">
        <v>3.8270000000000004</v>
      </c>
      <c r="K101" s="135">
        <v>3.9359999999999999</v>
      </c>
      <c r="L101" s="135">
        <v>3.6136000000000004</v>
      </c>
      <c r="M101" s="135">
        <v>3.6344000000000003</v>
      </c>
      <c r="N101" s="135">
        <v>3.2094999999999998</v>
      </c>
      <c r="O101" s="135">
        <v>2.6358000000000001</v>
      </c>
      <c r="P101" s="135">
        <v>3.1274000000000002</v>
      </c>
      <c r="Q101" s="135">
        <v>3.1017000000000001</v>
      </c>
      <c r="R101" s="135">
        <v>2.6943000000000001</v>
      </c>
      <c r="S101" s="135">
        <v>3.0583</v>
      </c>
      <c r="T101" s="135">
        <v>3.8439999999999999</v>
      </c>
      <c r="U101" s="135">
        <v>3.6976</v>
      </c>
    </row>
    <row r="102" spans="1:21" x14ac:dyDescent="0.25">
      <c r="A102" s="144" t="s">
        <v>83</v>
      </c>
      <c r="B102" s="135" t="s">
        <v>95</v>
      </c>
      <c r="C102" s="135" t="s">
        <v>95</v>
      </c>
      <c r="D102" s="135" t="s">
        <v>95</v>
      </c>
      <c r="E102" s="135" t="s">
        <v>95</v>
      </c>
      <c r="F102" s="135" t="s">
        <v>95</v>
      </c>
      <c r="G102" s="135" t="s">
        <v>95</v>
      </c>
      <c r="H102" s="135">
        <v>0</v>
      </c>
      <c r="I102" s="135">
        <v>0</v>
      </c>
      <c r="J102" s="135">
        <v>0</v>
      </c>
      <c r="K102" s="135">
        <v>0</v>
      </c>
      <c r="L102" s="135" t="s">
        <v>95</v>
      </c>
      <c r="M102" s="135" t="s">
        <v>95</v>
      </c>
      <c r="N102" s="135" t="s">
        <v>95</v>
      </c>
      <c r="O102" s="135" t="s">
        <v>95</v>
      </c>
      <c r="P102" s="135" t="s">
        <v>95</v>
      </c>
      <c r="Q102" s="135" t="s">
        <v>95</v>
      </c>
      <c r="R102" s="135">
        <v>0.2364</v>
      </c>
      <c r="S102" s="135">
        <v>0.25659999999999999</v>
      </c>
      <c r="T102" s="135">
        <v>0.25230000000000002</v>
      </c>
      <c r="U102" s="135">
        <v>0.2848</v>
      </c>
    </row>
    <row r="103" spans="1:21" x14ac:dyDescent="0.25">
      <c r="A103" s="144" t="s">
        <v>84</v>
      </c>
      <c r="B103" s="135">
        <v>1.3109999999999999</v>
      </c>
      <c r="C103" s="135">
        <v>1.325</v>
      </c>
      <c r="D103" s="135">
        <v>1.254</v>
      </c>
      <c r="E103" s="135">
        <v>1.698</v>
      </c>
      <c r="F103" s="135">
        <v>1.7010000000000001</v>
      </c>
      <c r="G103" s="135">
        <v>1.4</v>
      </c>
      <c r="H103" s="135">
        <v>1.3320000000000001</v>
      </c>
      <c r="I103" s="135">
        <v>1.21</v>
      </c>
      <c r="J103" s="135">
        <v>1.3599999999999999</v>
      </c>
      <c r="K103" s="135">
        <v>1.5130000000000001</v>
      </c>
      <c r="L103" s="135">
        <v>1.6234999999999999</v>
      </c>
      <c r="M103" s="135">
        <v>3.1873</v>
      </c>
      <c r="N103" s="135">
        <v>2.9876999999999998</v>
      </c>
      <c r="O103" s="135">
        <v>4.6350999999999996</v>
      </c>
      <c r="P103" s="135">
        <v>4.9645000000000001</v>
      </c>
      <c r="Q103" s="135">
        <v>4.5881999999999996</v>
      </c>
      <c r="R103" s="135">
        <v>4.4338999999999995</v>
      </c>
      <c r="S103" s="135">
        <v>3.2351000000000001</v>
      </c>
      <c r="T103" s="135">
        <v>3.5191000000000003</v>
      </c>
      <c r="U103" s="135">
        <v>2.8555000000000001</v>
      </c>
    </row>
    <row r="104" spans="1:21" ht="19.5" x14ac:dyDescent="0.25">
      <c r="A104" s="144" t="s">
        <v>85</v>
      </c>
      <c r="B104" s="135">
        <v>0.67500000000000004</v>
      </c>
      <c r="C104" s="135">
        <v>2.7839999999999998</v>
      </c>
      <c r="D104" s="135">
        <v>2.4809999999999999</v>
      </c>
      <c r="E104" s="135">
        <v>1.829</v>
      </c>
      <c r="F104" s="135">
        <v>2.5219999999999998</v>
      </c>
      <c r="G104" s="135">
        <v>2.7</v>
      </c>
      <c r="H104" s="135">
        <v>2.9430000000000001</v>
      </c>
      <c r="I104" s="135">
        <v>1.6120000000000001</v>
      </c>
      <c r="J104" s="135">
        <v>1.49</v>
      </c>
      <c r="K104" s="135">
        <v>1.5550000000000002</v>
      </c>
      <c r="L104" s="135">
        <v>1.7553000000000001</v>
      </c>
      <c r="M104" s="135">
        <v>1.4635</v>
      </c>
      <c r="N104" s="135">
        <v>1.4285000000000001</v>
      </c>
      <c r="O104" s="135">
        <v>1.0759000000000001</v>
      </c>
      <c r="P104" s="135">
        <v>1.3853</v>
      </c>
      <c r="Q104" s="135">
        <v>1.1202000000000001</v>
      </c>
      <c r="R104" s="135">
        <v>1.4047000000000001</v>
      </c>
      <c r="S104" s="135">
        <v>0.9917999999999999</v>
      </c>
      <c r="T104" s="135">
        <v>1.4093</v>
      </c>
      <c r="U104" s="135">
        <v>1.1717</v>
      </c>
    </row>
    <row r="105" spans="1:21" ht="19.5" x14ac:dyDescent="0.25">
      <c r="A105" s="144" t="s">
        <v>86</v>
      </c>
      <c r="B105" s="135" t="s">
        <v>95</v>
      </c>
      <c r="C105" s="135" t="s">
        <v>95</v>
      </c>
      <c r="D105" s="135" t="s">
        <v>95</v>
      </c>
      <c r="E105" s="135" t="s">
        <v>95</v>
      </c>
      <c r="F105" s="135" t="s">
        <v>95</v>
      </c>
      <c r="G105" s="135" t="s">
        <v>95</v>
      </c>
      <c r="H105" s="135" t="s">
        <v>95</v>
      </c>
      <c r="I105" s="135" t="s">
        <v>95</v>
      </c>
      <c r="J105" s="135" t="s">
        <v>95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35" t="s">
        <v>95</v>
      </c>
      <c r="P105" s="135" t="s">
        <v>95</v>
      </c>
      <c r="Q105" s="135" t="s">
        <v>95</v>
      </c>
      <c r="R105" s="135" t="s">
        <v>95</v>
      </c>
      <c r="S105" s="135" t="s">
        <v>95</v>
      </c>
      <c r="T105" s="135" t="s">
        <v>95</v>
      </c>
      <c r="U105" s="135" t="s">
        <v>95</v>
      </c>
    </row>
    <row r="106" spans="1:21" x14ac:dyDescent="0.25">
      <c r="A106" s="374" t="s">
        <v>296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</row>
    <row r="107" spans="1:21" ht="11.25" customHeight="1" x14ac:dyDescent="0.25">
      <c r="A107" s="374" t="s">
        <v>590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14"/>
    </row>
    <row r="108" spans="1:21" ht="12.75" customHeight="1" x14ac:dyDescent="0.25">
      <c r="A108" s="374" t="s">
        <v>573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14"/>
    </row>
    <row r="109" spans="1:21" ht="23.25" customHeight="1" x14ac:dyDescent="0.25">
      <c r="A109" s="374" t="s">
        <v>537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281"/>
      <c r="O109" s="281"/>
      <c r="P109" s="281"/>
      <c r="Q109" s="281"/>
      <c r="R109" s="281"/>
      <c r="S109" s="281"/>
      <c r="T109" s="281"/>
      <c r="U109" s="14"/>
    </row>
    <row r="110" spans="1:21" ht="13.5" customHeight="1" thickBot="1" x14ac:dyDescent="0.3">
      <c r="A110" s="373" t="s">
        <v>591</v>
      </c>
      <c r="B110" s="356"/>
      <c r="C110" s="356"/>
      <c r="D110" s="356"/>
      <c r="E110" s="356"/>
      <c r="F110" s="356"/>
      <c r="G110" s="356"/>
      <c r="H110" s="356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27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>
    <tabColor rgb="FFC7E6A4"/>
  </sheetPr>
  <dimension ref="A1:U301"/>
  <sheetViews>
    <sheetView workbookViewId="0">
      <pane ySplit="8" topLeftCell="A99" activePane="bottomLeft" state="frozen"/>
      <selection sqref="A1:T1"/>
      <selection pane="bottomLeft" activeCell="J112" sqref="J112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ht="21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04" t="s">
        <v>450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x14ac:dyDescent="0.25">
      <c r="A6" s="141" t="s">
        <v>493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94" t="s">
        <v>198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1" ht="15.75" thickBot="1" x14ac:dyDescent="0.3">
      <c r="A8" s="112"/>
      <c r="B8" s="15">
        <v>2000</v>
      </c>
      <c r="C8" s="15">
        <v>2001</v>
      </c>
      <c r="D8" s="15">
        <v>2002</v>
      </c>
      <c r="E8" s="15">
        <v>2003</v>
      </c>
      <c r="F8" s="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</row>
    <row r="9" spans="1:21" x14ac:dyDescent="0.25">
      <c r="A9" s="50" t="s">
        <v>494</v>
      </c>
      <c r="B9" s="71">
        <v>106.2</v>
      </c>
      <c r="C9" s="71">
        <v>106.9</v>
      </c>
      <c r="D9" s="71">
        <v>100.9</v>
      </c>
      <c r="E9" s="71">
        <v>99.9</v>
      </c>
      <c r="F9" s="71">
        <v>102.4</v>
      </c>
      <c r="G9" s="71">
        <v>101.6</v>
      </c>
      <c r="H9" s="71">
        <v>103</v>
      </c>
      <c r="I9" s="71">
        <v>103</v>
      </c>
      <c r="J9" s="71">
        <v>110.1</v>
      </c>
      <c r="K9" s="71">
        <v>100.7</v>
      </c>
      <c r="L9" s="71">
        <v>87.9</v>
      </c>
      <c r="M9" s="71">
        <v>122.3</v>
      </c>
      <c r="N9" s="71">
        <v>94.4</v>
      </c>
      <c r="O9" s="71">
        <v>105.1</v>
      </c>
      <c r="P9" s="71">
        <v>104.1</v>
      </c>
      <c r="Q9" s="71">
        <v>102.1</v>
      </c>
      <c r="R9" s="71">
        <v>104.8</v>
      </c>
      <c r="S9" s="71">
        <v>102.9</v>
      </c>
      <c r="T9" s="98">
        <v>99.8</v>
      </c>
      <c r="U9" s="98">
        <v>104.3</v>
      </c>
    </row>
    <row r="10" spans="1:21" ht="18" x14ac:dyDescent="0.25">
      <c r="A10" s="43" t="s">
        <v>92</v>
      </c>
      <c r="B10" s="98">
        <v>112.3</v>
      </c>
      <c r="C10" s="98">
        <v>100</v>
      </c>
      <c r="D10" s="98">
        <v>100.1</v>
      </c>
      <c r="E10" s="98">
        <v>102.9</v>
      </c>
      <c r="F10" s="98">
        <v>97.5</v>
      </c>
      <c r="G10" s="98">
        <v>102.9</v>
      </c>
      <c r="H10" s="98">
        <v>102.1</v>
      </c>
      <c r="I10" s="98">
        <v>106.2</v>
      </c>
      <c r="J10" s="98">
        <v>113.8</v>
      </c>
      <c r="K10" s="98">
        <v>103</v>
      </c>
      <c r="L10" s="98">
        <v>83.9</v>
      </c>
      <c r="M10" s="98">
        <v>133.69999999999999</v>
      </c>
      <c r="N10" s="98">
        <v>103.4</v>
      </c>
      <c r="O10" s="98">
        <v>105.9</v>
      </c>
      <c r="P10" s="98">
        <v>104.6</v>
      </c>
      <c r="Q10" s="98">
        <v>104.1</v>
      </c>
      <c r="R10" s="98">
        <v>104</v>
      </c>
      <c r="S10" s="98">
        <v>103.5</v>
      </c>
      <c r="T10" s="98">
        <v>103.1</v>
      </c>
      <c r="U10" s="98">
        <v>107</v>
      </c>
    </row>
    <row r="11" spans="1:21" x14ac:dyDescent="0.25">
      <c r="A11" s="44" t="s">
        <v>1</v>
      </c>
      <c r="B11" s="139">
        <v>120.3</v>
      </c>
      <c r="C11" s="139">
        <v>107.7</v>
      </c>
      <c r="D11" s="139">
        <v>101.7</v>
      </c>
      <c r="E11" s="139">
        <v>100.1</v>
      </c>
      <c r="F11" s="139">
        <v>107.1</v>
      </c>
      <c r="G11" s="139">
        <v>114.8</v>
      </c>
      <c r="H11" s="139">
        <v>113</v>
      </c>
      <c r="I11" s="139">
        <v>122.4</v>
      </c>
      <c r="J11" s="139">
        <v>127.5</v>
      </c>
      <c r="K11" s="139">
        <v>108.5</v>
      </c>
      <c r="L11" s="139">
        <v>98.4</v>
      </c>
      <c r="M11" s="139">
        <v>132</v>
      </c>
      <c r="N11" s="139">
        <v>105.5</v>
      </c>
      <c r="O11" s="139">
        <v>108</v>
      </c>
      <c r="P11" s="139">
        <v>104.9</v>
      </c>
      <c r="Q11" s="139">
        <v>104.1</v>
      </c>
      <c r="R11" s="139">
        <v>106.6</v>
      </c>
      <c r="S11" s="139">
        <v>99.5</v>
      </c>
      <c r="T11" s="139">
        <v>104.7</v>
      </c>
      <c r="U11" s="139">
        <v>102.5</v>
      </c>
    </row>
    <row r="12" spans="1:21" x14ac:dyDescent="0.25">
      <c r="A12" s="44" t="s">
        <v>2</v>
      </c>
      <c r="B12" s="139">
        <v>109.3</v>
      </c>
      <c r="C12" s="139">
        <v>94.8</v>
      </c>
      <c r="D12" s="139">
        <v>98.1</v>
      </c>
      <c r="E12" s="139">
        <v>103.5</v>
      </c>
      <c r="F12" s="139">
        <v>96.2</v>
      </c>
      <c r="G12" s="139">
        <v>95.6</v>
      </c>
      <c r="H12" s="139">
        <v>100</v>
      </c>
      <c r="I12" s="139">
        <v>106</v>
      </c>
      <c r="J12" s="139">
        <v>107.9</v>
      </c>
      <c r="K12" s="139">
        <v>103.4</v>
      </c>
      <c r="L12" s="139">
        <v>94.2</v>
      </c>
      <c r="M12" s="139">
        <v>124.6</v>
      </c>
      <c r="N12" s="139">
        <v>105.6</v>
      </c>
      <c r="O12" s="139">
        <v>112.2</v>
      </c>
      <c r="P12" s="139">
        <v>114.9</v>
      </c>
      <c r="Q12" s="139">
        <v>113.1</v>
      </c>
      <c r="R12" s="139">
        <v>108.9</v>
      </c>
      <c r="S12" s="139">
        <v>106</v>
      </c>
      <c r="T12" s="139">
        <v>103.1</v>
      </c>
      <c r="U12" s="139">
        <v>100.4</v>
      </c>
    </row>
    <row r="13" spans="1:21" x14ac:dyDescent="0.25">
      <c r="A13" s="44" t="s">
        <v>3</v>
      </c>
      <c r="B13" s="139">
        <v>108</v>
      </c>
      <c r="C13" s="139">
        <v>87.4</v>
      </c>
      <c r="D13" s="139">
        <v>105.8</v>
      </c>
      <c r="E13" s="139">
        <v>98.7</v>
      </c>
      <c r="F13" s="139">
        <v>89</v>
      </c>
      <c r="G13" s="139">
        <v>108.8</v>
      </c>
      <c r="H13" s="139">
        <v>99.9</v>
      </c>
      <c r="I13" s="139">
        <v>101.7</v>
      </c>
      <c r="J13" s="139">
        <v>93.7</v>
      </c>
      <c r="K13" s="139">
        <v>106.9</v>
      </c>
      <c r="L13" s="139">
        <v>77.400000000000006</v>
      </c>
      <c r="M13" s="139">
        <v>123.6</v>
      </c>
      <c r="N13" s="139">
        <v>106.8</v>
      </c>
      <c r="O13" s="139">
        <v>92</v>
      </c>
      <c r="P13" s="139">
        <v>103.8</v>
      </c>
      <c r="Q13" s="139">
        <v>102.4</v>
      </c>
      <c r="R13" s="139">
        <v>97.3</v>
      </c>
      <c r="S13" s="139">
        <v>93.7</v>
      </c>
      <c r="T13" s="139">
        <v>101.1</v>
      </c>
      <c r="U13" s="139">
        <v>102.6</v>
      </c>
    </row>
    <row r="14" spans="1:21" x14ac:dyDescent="0.25">
      <c r="A14" s="44" t="s">
        <v>4</v>
      </c>
      <c r="B14" s="139">
        <v>129</v>
      </c>
      <c r="C14" s="139">
        <v>102</v>
      </c>
      <c r="D14" s="139">
        <v>101.3</v>
      </c>
      <c r="E14" s="139">
        <v>117.5</v>
      </c>
      <c r="F14" s="139">
        <v>94</v>
      </c>
      <c r="G14" s="139">
        <v>100.7</v>
      </c>
      <c r="H14" s="139">
        <v>103.1</v>
      </c>
      <c r="I14" s="139">
        <v>107</v>
      </c>
      <c r="J14" s="139">
        <v>125.9</v>
      </c>
      <c r="K14" s="139">
        <v>99.5</v>
      </c>
      <c r="L14" s="139">
        <v>72.7</v>
      </c>
      <c r="M14" s="139">
        <v>163.69999999999999</v>
      </c>
      <c r="N14" s="139">
        <v>104.2</v>
      </c>
      <c r="O14" s="139">
        <v>109.9</v>
      </c>
      <c r="P14" s="139">
        <v>101.9</v>
      </c>
      <c r="Q14" s="139">
        <v>99.3</v>
      </c>
      <c r="R14" s="139">
        <v>104.6</v>
      </c>
      <c r="S14" s="139">
        <v>102.8</v>
      </c>
      <c r="T14" s="139">
        <v>101.8</v>
      </c>
      <c r="U14" s="139">
        <v>107.1</v>
      </c>
    </row>
    <row r="15" spans="1:21" x14ac:dyDescent="0.25">
      <c r="A15" s="44" t="s">
        <v>5</v>
      </c>
      <c r="B15" s="139">
        <v>115</v>
      </c>
      <c r="C15" s="139">
        <v>89.6</v>
      </c>
      <c r="D15" s="139">
        <v>94.6</v>
      </c>
      <c r="E15" s="139">
        <v>102.5</v>
      </c>
      <c r="F15" s="139">
        <v>96.3</v>
      </c>
      <c r="G15" s="139">
        <v>96</v>
      </c>
      <c r="H15" s="139">
        <v>104.9</v>
      </c>
      <c r="I15" s="139">
        <v>100.4</v>
      </c>
      <c r="J15" s="139">
        <v>91.5</v>
      </c>
      <c r="K15" s="139">
        <v>104</v>
      </c>
      <c r="L15" s="139">
        <v>91.8</v>
      </c>
      <c r="M15" s="139">
        <v>109.3</v>
      </c>
      <c r="N15" s="139">
        <v>95.7</v>
      </c>
      <c r="O15" s="139">
        <v>93</v>
      </c>
      <c r="P15" s="139">
        <v>94.4</v>
      </c>
      <c r="Q15" s="139">
        <v>103.7</v>
      </c>
      <c r="R15" s="139">
        <v>97.7</v>
      </c>
      <c r="S15" s="139">
        <v>98.8</v>
      </c>
      <c r="T15" s="139">
        <v>99.5</v>
      </c>
      <c r="U15" s="139">
        <v>99</v>
      </c>
    </row>
    <row r="16" spans="1:21" x14ac:dyDescent="0.25">
      <c r="A16" s="44" t="s">
        <v>6</v>
      </c>
      <c r="B16" s="139">
        <v>102.2</v>
      </c>
      <c r="C16" s="139">
        <v>97.6</v>
      </c>
      <c r="D16" s="139">
        <v>92.8</v>
      </c>
      <c r="E16" s="139">
        <v>106.3</v>
      </c>
      <c r="F16" s="139">
        <v>97.9</v>
      </c>
      <c r="G16" s="139">
        <v>93.9</v>
      </c>
      <c r="H16" s="139">
        <v>96.5</v>
      </c>
      <c r="I16" s="139">
        <v>107.6</v>
      </c>
      <c r="J16" s="139">
        <v>100.5</v>
      </c>
      <c r="K16" s="139">
        <v>104.1</v>
      </c>
      <c r="L16" s="139">
        <v>91.4</v>
      </c>
      <c r="M16" s="139">
        <v>106.4</v>
      </c>
      <c r="N16" s="139">
        <v>102.8</v>
      </c>
      <c r="O16" s="139">
        <v>92.3</v>
      </c>
      <c r="P16" s="139">
        <v>103.2</v>
      </c>
      <c r="Q16" s="139">
        <v>109.3</v>
      </c>
      <c r="R16" s="139">
        <v>100.1</v>
      </c>
      <c r="S16" s="139">
        <v>111.9</v>
      </c>
      <c r="T16" s="139">
        <v>110.7</v>
      </c>
      <c r="U16" s="139">
        <v>112.8</v>
      </c>
    </row>
    <row r="17" spans="1:21" x14ac:dyDescent="0.25">
      <c r="A17" s="44" t="s">
        <v>7</v>
      </c>
      <c r="B17" s="139">
        <v>102.9</v>
      </c>
      <c r="C17" s="139">
        <v>97.8</v>
      </c>
      <c r="D17" s="139">
        <v>96.9</v>
      </c>
      <c r="E17" s="139">
        <v>93.8</v>
      </c>
      <c r="F17" s="139">
        <v>93.2</v>
      </c>
      <c r="G17" s="139">
        <v>98.6</v>
      </c>
      <c r="H17" s="139">
        <v>101.7</v>
      </c>
      <c r="I17" s="139">
        <v>97</v>
      </c>
      <c r="J17" s="139">
        <v>94.2</v>
      </c>
      <c r="K17" s="139">
        <v>99.5</v>
      </c>
      <c r="L17" s="139">
        <v>91</v>
      </c>
      <c r="M17" s="139">
        <v>111.3</v>
      </c>
      <c r="N17" s="139">
        <v>98</v>
      </c>
      <c r="O17" s="139">
        <v>93</v>
      </c>
      <c r="P17" s="139">
        <v>97.3</v>
      </c>
      <c r="Q17" s="139">
        <v>95.1</v>
      </c>
      <c r="R17" s="139">
        <v>96.7</v>
      </c>
      <c r="S17" s="139">
        <v>93.4</v>
      </c>
      <c r="T17" s="139">
        <v>97.9</v>
      </c>
      <c r="U17" s="139">
        <v>101</v>
      </c>
    </row>
    <row r="18" spans="1:21" x14ac:dyDescent="0.25">
      <c r="A18" s="44" t="s">
        <v>8</v>
      </c>
      <c r="B18" s="139">
        <v>119.7</v>
      </c>
      <c r="C18" s="139">
        <v>101.5</v>
      </c>
      <c r="D18" s="139">
        <v>108.3</v>
      </c>
      <c r="E18" s="139">
        <v>98.3</v>
      </c>
      <c r="F18" s="139">
        <v>102.5</v>
      </c>
      <c r="G18" s="139">
        <v>101.4</v>
      </c>
      <c r="H18" s="139">
        <v>101.3</v>
      </c>
      <c r="I18" s="139">
        <v>110.3</v>
      </c>
      <c r="J18" s="139">
        <v>121.3</v>
      </c>
      <c r="K18" s="139">
        <v>99.3</v>
      </c>
      <c r="L18" s="139">
        <v>81.400000000000006</v>
      </c>
      <c r="M18" s="139">
        <v>147.19999999999999</v>
      </c>
      <c r="N18" s="139">
        <v>108</v>
      </c>
      <c r="O18" s="139">
        <v>115.1</v>
      </c>
      <c r="P18" s="139">
        <v>113.9</v>
      </c>
      <c r="Q18" s="139">
        <v>101</v>
      </c>
      <c r="R18" s="139">
        <v>112.5</v>
      </c>
      <c r="S18" s="139">
        <v>108.5</v>
      </c>
      <c r="T18" s="139">
        <v>100.4</v>
      </c>
      <c r="U18" s="139">
        <v>107.4</v>
      </c>
    </row>
    <row r="19" spans="1:21" x14ac:dyDescent="0.25">
      <c r="A19" s="44" t="s">
        <v>9</v>
      </c>
      <c r="B19" s="139">
        <v>108.2</v>
      </c>
      <c r="C19" s="139">
        <v>111.7</v>
      </c>
      <c r="D19" s="139">
        <v>102.3</v>
      </c>
      <c r="E19" s="139">
        <v>110.9</v>
      </c>
      <c r="F19" s="139">
        <v>101.1</v>
      </c>
      <c r="G19" s="139">
        <v>109.6</v>
      </c>
      <c r="H19" s="139">
        <v>106.3</v>
      </c>
      <c r="I19" s="139">
        <v>111.4</v>
      </c>
      <c r="J19" s="139">
        <v>120.9</v>
      </c>
      <c r="K19" s="139">
        <v>100.8</v>
      </c>
      <c r="L19" s="139">
        <v>77.599999999999994</v>
      </c>
      <c r="M19" s="139">
        <v>145</v>
      </c>
      <c r="N19" s="139">
        <v>102.6</v>
      </c>
      <c r="O19" s="139">
        <v>112.6</v>
      </c>
      <c r="P19" s="139">
        <v>100.3</v>
      </c>
      <c r="Q19" s="139">
        <v>106.8</v>
      </c>
      <c r="R19" s="139">
        <v>107.7</v>
      </c>
      <c r="S19" s="139">
        <v>105.5</v>
      </c>
      <c r="T19" s="139">
        <v>106.7</v>
      </c>
      <c r="U19" s="139">
        <v>111.4</v>
      </c>
    </row>
    <row r="20" spans="1:21" x14ac:dyDescent="0.25">
      <c r="A20" s="44" t="s">
        <v>10</v>
      </c>
      <c r="B20" s="139">
        <v>109.9</v>
      </c>
      <c r="C20" s="139">
        <v>91.4</v>
      </c>
      <c r="D20" s="139">
        <v>102.3</v>
      </c>
      <c r="E20" s="139">
        <v>101.1</v>
      </c>
      <c r="F20" s="139">
        <v>99.2</v>
      </c>
      <c r="G20" s="139">
        <v>101.3</v>
      </c>
      <c r="H20" s="139">
        <v>99.7</v>
      </c>
      <c r="I20" s="139">
        <v>101.1</v>
      </c>
      <c r="J20" s="139">
        <v>98.4</v>
      </c>
      <c r="K20" s="139">
        <v>105.4</v>
      </c>
      <c r="L20" s="139">
        <v>82.6</v>
      </c>
      <c r="M20" s="139">
        <v>125.1</v>
      </c>
      <c r="N20" s="139">
        <v>94.2</v>
      </c>
      <c r="O20" s="139">
        <v>95.8</v>
      </c>
      <c r="P20" s="139">
        <v>99.2</v>
      </c>
      <c r="Q20" s="139">
        <v>105.6</v>
      </c>
      <c r="R20" s="139">
        <v>99.2</v>
      </c>
      <c r="S20" s="139">
        <v>95.8</v>
      </c>
      <c r="T20" s="139">
        <v>102.5</v>
      </c>
      <c r="U20" s="139">
        <v>109.4</v>
      </c>
    </row>
    <row r="21" spans="1:21" x14ac:dyDescent="0.25">
      <c r="A21" s="44" t="s">
        <v>11</v>
      </c>
      <c r="B21" s="139">
        <v>136.9</v>
      </c>
      <c r="C21" s="139">
        <v>97.2</v>
      </c>
      <c r="D21" s="139">
        <v>104.2</v>
      </c>
      <c r="E21" s="139">
        <v>99.6</v>
      </c>
      <c r="F21" s="139">
        <v>97.4</v>
      </c>
      <c r="G21" s="139">
        <v>99.8</v>
      </c>
      <c r="H21" s="139">
        <v>91.8</v>
      </c>
      <c r="I21" s="139">
        <v>104</v>
      </c>
      <c r="J21" s="139">
        <v>125.1</v>
      </c>
      <c r="K21" s="139">
        <v>100.5</v>
      </c>
      <c r="L21" s="139">
        <v>85.1</v>
      </c>
      <c r="M21" s="139">
        <v>129.19999999999999</v>
      </c>
      <c r="N21" s="139">
        <v>104.5</v>
      </c>
      <c r="O21" s="139">
        <v>106.3</v>
      </c>
      <c r="P21" s="139">
        <v>108.7</v>
      </c>
      <c r="Q21" s="139">
        <v>94.1</v>
      </c>
      <c r="R21" s="139">
        <v>109.8</v>
      </c>
      <c r="S21" s="139">
        <v>100.9</v>
      </c>
      <c r="T21" s="139">
        <v>106.8</v>
      </c>
      <c r="U21" s="139">
        <v>108.5</v>
      </c>
    </row>
    <row r="22" spans="1:21" x14ac:dyDescent="0.25">
      <c r="A22" s="44" t="s">
        <v>12</v>
      </c>
      <c r="B22" s="139">
        <v>114.2</v>
      </c>
      <c r="C22" s="139">
        <v>94.7</v>
      </c>
      <c r="D22" s="139">
        <v>95.9</v>
      </c>
      <c r="E22" s="139">
        <v>99</v>
      </c>
      <c r="F22" s="139">
        <v>98.9</v>
      </c>
      <c r="G22" s="139">
        <v>102.7</v>
      </c>
      <c r="H22" s="139">
        <v>105.2</v>
      </c>
      <c r="I22" s="139">
        <v>93.8</v>
      </c>
      <c r="J22" s="139">
        <v>117</v>
      </c>
      <c r="K22" s="139">
        <v>108.3</v>
      </c>
      <c r="L22" s="139">
        <v>71.8</v>
      </c>
      <c r="M22" s="139">
        <v>120</v>
      </c>
      <c r="N22" s="139">
        <v>106.7</v>
      </c>
      <c r="O22" s="139">
        <v>96.5</v>
      </c>
      <c r="P22" s="139">
        <v>106</v>
      </c>
      <c r="Q22" s="139">
        <v>108.1</v>
      </c>
      <c r="R22" s="139">
        <v>95.6</v>
      </c>
      <c r="S22" s="139">
        <v>106.4</v>
      </c>
      <c r="T22" s="139">
        <v>98.6</v>
      </c>
      <c r="U22" s="139">
        <v>116.2</v>
      </c>
    </row>
    <row r="23" spans="1:21" x14ac:dyDescent="0.25">
      <c r="A23" s="44" t="s">
        <v>13</v>
      </c>
      <c r="B23" s="139">
        <v>96.9</v>
      </c>
      <c r="C23" s="139">
        <v>105.2</v>
      </c>
      <c r="D23" s="139">
        <v>96.3</v>
      </c>
      <c r="E23" s="139">
        <v>99.6</v>
      </c>
      <c r="F23" s="139">
        <v>100.6</v>
      </c>
      <c r="G23" s="139">
        <v>93.3</v>
      </c>
      <c r="H23" s="139">
        <v>91.4</v>
      </c>
      <c r="I23" s="139">
        <v>103.2</v>
      </c>
      <c r="J23" s="139">
        <v>98.9</v>
      </c>
      <c r="K23" s="139">
        <v>96.7</v>
      </c>
      <c r="L23" s="139">
        <v>89.9</v>
      </c>
      <c r="M23" s="139">
        <v>114.3</v>
      </c>
      <c r="N23" s="139">
        <v>100.2</v>
      </c>
      <c r="O23" s="139">
        <v>101.3</v>
      </c>
      <c r="P23" s="139">
        <v>95.3</v>
      </c>
      <c r="Q23" s="139">
        <v>95.4</v>
      </c>
      <c r="R23" s="139">
        <v>99.3</v>
      </c>
      <c r="S23" s="139">
        <v>101.9</v>
      </c>
      <c r="T23" s="139">
        <v>106.1</v>
      </c>
      <c r="U23" s="139">
        <v>104.9</v>
      </c>
    </row>
    <row r="24" spans="1:21" x14ac:dyDescent="0.25">
      <c r="A24" s="44" t="s">
        <v>14</v>
      </c>
      <c r="B24" s="139">
        <v>100.3</v>
      </c>
      <c r="C24" s="139">
        <v>115.9</v>
      </c>
      <c r="D24" s="139">
        <v>100.1</v>
      </c>
      <c r="E24" s="139">
        <v>108.1</v>
      </c>
      <c r="F24" s="139">
        <v>92.9</v>
      </c>
      <c r="G24" s="139">
        <v>109.5</v>
      </c>
      <c r="H24" s="139">
        <v>106.6</v>
      </c>
      <c r="I24" s="139">
        <v>102</v>
      </c>
      <c r="J24" s="139">
        <v>123.3</v>
      </c>
      <c r="K24" s="139">
        <v>99.9</v>
      </c>
      <c r="L24" s="139">
        <v>72.099999999999994</v>
      </c>
      <c r="M24" s="139">
        <v>164.4</v>
      </c>
      <c r="N24" s="139">
        <v>107.6</v>
      </c>
      <c r="O24" s="139">
        <v>125</v>
      </c>
      <c r="P24" s="139">
        <v>104.9</v>
      </c>
      <c r="Q24" s="139">
        <v>109.7</v>
      </c>
      <c r="R24" s="139">
        <v>94</v>
      </c>
      <c r="S24" s="139">
        <v>113.5</v>
      </c>
      <c r="T24" s="139">
        <v>100.6</v>
      </c>
      <c r="U24" s="139">
        <v>106.5</v>
      </c>
    </row>
    <row r="25" spans="1:21" x14ac:dyDescent="0.25">
      <c r="A25" s="44" t="s">
        <v>15</v>
      </c>
      <c r="B25" s="139">
        <v>96.2</v>
      </c>
      <c r="C25" s="139">
        <v>100.4</v>
      </c>
      <c r="D25" s="139">
        <v>90.3</v>
      </c>
      <c r="E25" s="139">
        <v>90.6</v>
      </c>
      <c r="F25" s="139">
        <v>93.4</v>
      </c>
      <c r="G25" s="139">
        <v>93.5</v>
      </c>
      <c r="H25" s="139">
        <v>97.7</v>
      </c>
      <c r="I25" s="139">
        <v>99.7</v>
      </c>
      <c r="J25" s="139">
        <v>98.5</v>
      </c>
      <c r="K25" s="139">
        <v>97</v>
      </c>
      <c r="L25" s="139">
        <v>94.2</v>
      </c>
      <c r="M25" s="139">
        <v>127.9</v>
      </c>
      <c r="N25" s="139">
        <v>92.8</v>
      </c>
      <c r="O25" s="139">
        <v>98.2</v>
      </c>
      <c r="P25" s="139">
        <v>97.8</v>
      </c>
      <c r="Q25" s="139">
        <v>119.4</v>
      </c>
      <c r="R25" s="139">
        <v>110.3</v>
      </c>
      <c r="S25" s="139">
        <v>100.6</v>
      </c>
      <c r="T25" s="139">
        <v>102.9</v>
      </c>
      <c r="U25" s="139">
        <v>107.1</v>
      </c>
    </row>
    <row r="26" spans="1:21" x14ac:dyDescent="0.25">
      <c r="A26" s="44" t="s">
        <v>16</v>
      </c>
      <c r="B26" s="139">
        <v>108.3</v>
      </c>
      <c r="C26" s="139">
        <v>101.2</v>
      </c>
      <c r="D26" s="139">
        <v>99.8</v>
      </c>
      <c r="E26" s="139">
        <v>102.4</v>
      </c>
      <c r="F26" s="139">
        <v>92.4</v>
      </c>
      <c r="G26" s="139">
        <v>104.3</v>
      </c>
      <c r="H26" s="139">
        <v>97.6</v>
      </c>
      <c r="I26" s="139">
        <v>106.3</v>
      </c>
      <c r="J26" s="139">
        <v>111.7</v>
      </c>
      <c r="K26" s="139">
        <v>104.3</v>
      </c>
      <c r="L26" s="139">
        <v>77.400000000000006</v>
      </c>
      <c r="M26" s="139">
        <v>112.8</v>
      </c>
      <c r="N26" s="139">
        <v>105.5</v>
      </c>
      <c r="O26" s="139">
        <v>93.2</v>
      </c>
      <c r="P26" s="139">
        <v>111.3</v>
      </c>
      <c r="Q26" s="139">
        <v>105.9</v>
      </c>
      <c r="R26" s="139">
        <v>103.9</v>
      </c>
      <c r="S26" s="139">
        <v>110.2</v>
      </c>
      <c r="T26" s="139">
        <v>104.6</v>
      </c>
      <c r="U26" s="139">
        <v>115.8</v>
      </c>
    </row>
    <row r="27" spans="1:21" x14ac:dyDescent="0.25">
      <c r="A27" s="44" t="s">
        <v>17</v>
      </c>
      <c r="B27" s="139">
        <v>104.3</v>
      </c>
      <c r="C27" s="139">
        <v>101.6</v>
      </c>
      <c r="D27" s="139">
        <v>92.9</v>
      </c>
      <c r="E27" s="139">
        <v>99.6</v>
      </c>
      <c r="F27" s="139">
        <v>92.1</v>
      </c>
      <c r="G27" s="139">
        <v>101.1</v>
      </c>
      <c r="H27" s="139">
        <v>100.2</v>
      </c>
      <c r="I27" s="139">
        <v>100.4</v>
      </c>
      <c r="J27" s="139">
        <v>99.3</v>
      </c>
      <c r="K27" s="139">
        <v>102.9</v>
      </c>
      <c r="L27" s="139">
        <v>92.9</v>
      </c>
      <c r="M27" s="139">
        <v>111.4</v>
      </c>
      <c r="N27" s="139">
        <v>106.7</v>
      </c>
      <c r="O27" s="139">
        <v>97.6</v>
      </c>
      <c r="P27" s="139">
        <v>107.5</v>
      </c>
      <c r="Q27" s="139">
        <v>100.6</v>
      </c>
      <c r="R27" s="139">
        <v>104.3</v>
      </c>
      <c r="S27" s="139">
        <v>96.8</v>
      </c>
      <c r="T27" s="139">
        <v>105.7</v>
      </c>
      <c r="U27" s="139">
        <v>106</v>
      </c>
    </row>
    <row r="28" spans="1:21" x14ac:dyDescent="0.25">
      <c r="A28" s="44" t="s">
        <v>18</v>
      </c>
      <c r="B28" s="139" t="s">
        <v>95</v>
      </c>
      <c r="C28" s="139" t="s">
        <v>95</v>
      </c>
      <c r="D28" s="139" t="s">
        <v>95</v>
      </c>
      <c r="E28" s="139" t="s">
        <v>95</v>
      </c>
      <c r="F28" s="139" t="s">
        <v>95</v>
      </c>
      <c r="G28" s="139" t="s">
        <v>95</v>
      </c>
      <c r="H28" s="139" t="s">
        <v>95</v>
      </c>
      <c r="I28" s="139" t="s">
        <v>95</v>
      </c>
      <c r="J28" s="139" t="s">
        <v>95</v>
      </c>
      <c r="K28" s="139" t="s">
        <v>95</v>
      </c>
      <c r="L28" s="139" t="s">
        <v>95</v>
      </c>
      <c r="M28" s="139" t="s">
        <v>95</v>
      </c>
      <c r="N28" s="139">
        <v>111.3</v>
      </c>
      <c r="O28" s="139">
        <v>84.6</v>
      </c>
      <c r="P28" s="139">
        <v>99.6</v>
      </c>
      <c r="Q28" s="139">
        <v>94.4</v>
      </c>
      <c r="R28" s="139">
        <v>93.9</v>
      </c>
      <c r="S28" s="139">
        <v>94.8</v>
      </c>
      <c r="T28" s="139">
        <v>82.5</v>
      </c>
      <c r="U28" s="139">
        <v>85.4</v>
      </c>
    </row>
    <row r="29" spans="1:21" ht="18" x14ac:dyDescent="0.25">
      <c r="A29" s="43" t="s">
        <v>94</v>
      </c>
      <c r="B29" s="98">
        <v>102.1</v>
      </c>
      <c r="C29" s="98">
        <v>101.4</v>
      </c>
      <c r="D29" s="98">
        <v>99.9</v>
      </c>
      <c r="E29" s="98">
        <v>92.2</v>
      </c>
      <c r="F29" s="98">
        <v>96.9</v>
      </c>
      <c r="G29" s="98">
        <v>98.7</v>
      </c>
      <c r="H29" s="98">
        <v>96.8</v>
      </c>
      <c r="I29" s="98">
        <v>98.4</v>
      </c>
      <c r="J29" s="98">
        <v>107.8</v>
      </c>
      <c r="K29" s="98">
        <v>103.3</v>
      </c>
      <c r="L29" s="98">
        <v>100.4</v>
      </c>
      <c r="M29" s="98">
        <v>108</v>
      </c>
      <c r="N29" s="98">
        <v>103.5</v>
      </c>
      <c r="O29" s="98">
        <v>99.6</v>
      </c>
      <c r="P29" s="98">
        <v>103.9</v>
      </c>
      <c r="Q29" s="98">
        <v>104</v>
      </c>
      <c r="R29" s="98">
        <v>100.9</v>
      </c>
      <c r="S29" s="98">
        <v>98</v>
      </c>
      <c r="T29" s="98">
        <v>105.9</v>
      </c>
      <c r="U29" s="98">
        <v>105.7</v>
      </c>
    </row>
    <row r="30" spans="1:21" x14ac:dyDescent="0.25">
      <c r="A30" s="44" t="s">
        <v>19</v>
      </c>
      <c r="B30" s="139">
        <v>102.3</v>
      </c>
      <c r="C30" s="139">
        <v>111</v>
      </c>
      <c r="D30" s="139">
        <v>95.6</v>
      </c>
      <c r="E30" s="139">
        <v>97.1</v>
      </c>
      <c r="F30" s="139">
        <v>85.4</v>
      </c>
      <c r="G30" s="139">
        <v>97.7</v>
      </c>
      <c r="H30" s="139">
        <v>100.5</v>
      </c>
      <c r="I30" s="139">
        <v>96.3</v>
      </c>
      <c r="J30" s="139">
        <v>103.1</v>
      </c>
      <c r="K30" s="139">
        <v>95.3</v>
      </c>
      <c r="L30" s="139">
        <v>97.5</v>
      </c>
      <c r="M30" s="139">
        <v>98</v>
      </c>
      <c r="N30" s="139">
        <v>91.9</v>
      </c>
      <c r="O30" s="139">
        <v>100.4</v>
      </c>
      <c r="P30" s="139">
        <v>96.6</v>
      </c>
      <c r="Q30" s="139">
        <v>97.2</v>
      </c>
      <c r="R30" s="139">
        <v>89.9</v>
      </c>
      <c r="S30" s="139">
        <v>91</v>
      </c>
      <c r="T30" s="139">
        <v>102.9</v>
      </c>
      <c r="U30" s="139">
        <v>93.7</v>
      </c>
    </row>
    <row r="31" spans="1:21" x14ac:dyDescent="0.25">
      <c r="A31" s="44" t="s">
        <v>20</v>
      </c>
      <c r="B31" s="139">
        <v>107.6</v>
      </c>
      <c r="C31" s="139">
        <v>100.3</v>
      </c>
      <c r="D31" s="139">
        <v>89.2</v>
      </c>
      <c r="E31" s="139">
        <v>96.3</v>
      </c>
      <c r="F31" s="139">
        <v>99.4</v>
      </c>
      <c r="G31" s="139">
        <v>97.6</v>
      </c>
      <c r="H31" s="139">
        <v>102.7</v>
      </c>
      <c r="I31" s="139">
        <v>92.9</v>
      </c>
      <c r="J31" s="139">
        <v>106.5</v>
      </c>
      <c r="K31" s="139">
        <v>96.1</v>
      </c>
      <c r="L31" s="139">
        <v>102.7</v>
      </c>
      <c r="M31" s="139">
        <v>108</v>
      </c>
      <c r="N31" s="139">
        <v>101</v>
      </c>
      <c r="O31" s="139">
        <v>94.1</v>
      </c>
      <c r="P31" s="139">
        <v>98.7</v>
      </c>
      <c r="Q31" s="139">
        <v>101.6</v>
      </c>
      <c r="R31" s="139">
        <v>104.4</v>
      </c>
      <c r="S31" s="139">
        <v>92.5</v>
      </c>
      <c r="T31" s="139">
        <v>103.3</v>
      </c>
      <c r="U31" s="139">
        <v>96.5</v>
      </c>
    </row>
    <row r="32" spans="1:21" x14ac:dyDescent="0.25">
      <c r="A32" s="44" t="s">
        <v>21</v>
      </c>
      <c r="B32" s="139">
        <v>97.7</v>
      </c>
      <c r="C32" s="139">
        <v>94.9</v>
      </c>
      <c r="D32" s="139">
        <v>94.8</v>
      </c>
      <c r="E32" s="139">
        <v>86.4</v>
      </c>
      <c r="F32" s="139">
        <v>94.3</v>
      </c>
      <c r="G32" s="139">
        <v>93.6</v>
      </c>
      <c r="H32" s="139">
        <v>96.9</v>
      </c>
      <c r="I32" s="139">
        <v>90.3</v>
      </c>
      <c r="J32" s="139">
        <v>94.7</v>
      </c>
      <c r="K32" s="139">
        <v>105.4</v>
      </c>
      <c r="L32" s="139">
        <v>96.2</v>
      </c>
      <c r="M32" s="139">
        <v>109</v>
      </c>
      <c r="N32" s="139">
        <v>100.6</v>
      </c>
      <c r="O32" s="139">
        <v>90.2</v>
      </c>
      <c r="P32" s="139">
        <v>101.1</v>
      </c>
      <c r="Q32" s="139">
        <v>84.6</v>
      </c>
      <c r="R32" s="139">
        <v>100.5</v>
      </c>
      <c r="S32" s="139">
        <v>84.2</v>
      </c>
      <c r="T32" s="139">
        <v>109</v>
      </c>
      <c r="U32" s="139">
        <v>96.2</v>
      </c>
    </row>
    <row r="33" spans="1:21" x14ac:dyDescent="0.25">
      <c r="A33" s="40" t="s">
        <v>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15"/>
      <c r="P33" s="139"/>
      <c r="Q33" s="139"/>
      <c r="R33" s="139"/>
      <c r="S33" s="139"/>
      <c r="T33" s="139"/>
      <c r="U33" s="139"/>
    </row>
    <row r="34" spans="1:21" ht="24.75" customHeight="1" x14ac:dyDescent="0.25">
      <c r="A34" s="51" t="s">
        <v>23</v>
      </c>
      <c r="B34" s="139">
        <v>90.6</v>
      </c>
      <c r="C34" s="139">
        <v>100.6</v>
      </c>
      <c r="D34" s="139">
        <v>90.6</v>
      </c>
      <c r="E34" s="139">
        <v>92.6</v>
      </c>
      <c r="F34" s="139">
        <v>98.3</v>
      </c>
      <c r="G34" s="139">
        <v>96.9</v>
      </c>
      <c r="H34" s="139">
        <v>109</v>
      </c>
      <c r="I34" s="139">
        <v>89.6</v>
      </c>
      <c r="J34" s="139">
        <v>106.6</v>
      </c>
      <c r="K34" s="139">
        <v>99.9</v>
      </c>
      <c r="L34" s="139">
        <v>112.1</v>
      </c>
      <c r="M34" s="139">
        <v>109.7</v>
      </c>
      <c r="N34" s="139">
        <v>106.6</v>
      </c>
      <c r="O34" s="139">
        <v>81.5</v>
      </c>
      <c r="P34" s="139">
        <v>95.7</v>
      </c>
      <c r="Q34" s="139">
        <v>110.6</v>
      </c>
      <c r="R34" s="139">
        <v>132.1</v>
      </c>
      <c r="S34" s="139">
        <v>88.7</v>
      </c>
      <c r="T34" s="139">
        <v>103.3</v>
      </c>
      <c r="U34" s="139">
        <v>95.3</v>
      </c>
    </row>
    <row r="35" spans="1:21" ht="18.75" customHeight="1" x14ac:dyDescent="0.25">
      <c r="A35" s="51" t="s">
        <v>93</v>
      </c>
      <c r="B35" s="139"/>
      <c r="C35" s="139"/>
      <c r="D35" s="139"/>
      <c r="E35" s="139"/>
      <c r="F35" s="139"/>
      <c r="G35" s="139"/>
      <c r="H35" s="139"/>
      <c r="I35" s="139">
        <v>90.3</v>
      </c>
      <c r="J35" s="139">
        <v>94.2</v>
      </c>
      <c r="K35" s="139">
        <v>105.6</v>
      </c>
      <c r="L35" s="139">
        <v>95.6</v>
      </c>
      <c r="M35" s="139">
        <v>109</v>
      </c>
      <c r="N35" s="139">
        <v>100.3</v>
      </c>
      <c r="O35" s="139">
        <v>90.8</v>
      </c>
      <c r="P35" s="139">
        <v>101.4</v>
      </c>
      <c r="Q35" s="139">
        <v>83.8</v>
      </c>
      <c r="R35" s="139">
        <v>99.2</v>
      </c>
      <c r="S35" s="139">
        <v>83.9</v>
      </c>
      <c r="T35" s="139">
        <v>109.3</v>
      </c>
      <c r="U35" s="139">
        <v>96.3</v>
      </c>
    </row>
    <row r="36" spans="1:21" x14ac:dyDescent="0.25">
      <c r="A36" s="44" t="s">
        <v>24</v>
      </c>
      <c r="B36" s="139">
        <v>101.6</v>
      </c>
      <c r="C36" s="139">
        <v>102.3</v>
      </c>
      <c r="D36" s="139">
        <v>95.3</v>
      </c>
      <c r="E36" s="139">
        <v>95.5</v>
      </c>
      <c r="F36" s="139">
        <v>90.5</v>
      </c>
      <c r="G36" s="139">
        <v>100.3</v>
      </c>
      <c r="H36" s="139">
        <v>95.1</v>
      </c>
      <c r="I36" s="139">
        <v>99</v>
      </c>
      <c r="J36" s="139">
        <v>98.5</v>
      </c>
      <c r="K36" s="139">
        <v>97.2</v>
      </c>
      <c r="L36" s="139">
        <v>89.6</v>
      </c>
      <c r="M36" s="139">
        <v>110.7</v>
      </c>
      <c r="N36" s="139">
        <v>94.5</v>
      </c>
      <c r="O36" s="139">
        <v>93.3</v>
      </c>
      <c r="P36" s="139">
        <v>97.9</v>
      </c>
      <c r="Q36" s="139">
        <v>103.7</v>
      </c>
      <c r="R36" s="139">
        <v>106.2</v>
      </c>
      <c r="S36" s="139">
        <v>88.9</v>
      </c>
      <c r="T36" s="139">
        <v>104.5</v>
      </c>
      <c r="U36" s="139">
        <v>109.4</v>
      </c>
    </row>
    <row r="37" spans="1:21" x14ac:dyDescent="0.25">
      <c r="A37" s="44" t="s">
        <v>25</v>
      </c>
      <c r="B37" s="139">
        <v>102.5</v>
      </c>
      <c r="C37" s="139">
        <v>93.5</v>
      </c>
      <c r="D37" s="139">
        <v>100.6</v>
      </c>
      <c r="E37" s="139">
        <v>101.5</v>
      </c>
      <c r="F37" s="139">
        <v>103.4</v>
      </c>
      <c r="G37" s="139">
        <v>100.5</v>
      </c>
      <c r="H37" s="139">
        <v>97.4</v>
      </c>
      <c r="I37" s="139">
        <v>96.3</v>
      </c>
      <c r="J37" s="139">
        <v>155.9</v>
      </c>
      <c r="K37" s="139">
        <v>107.5</v>
      </c>
      <c r="L37" s="139">
        <v>95.5</v>
      </c>
      <c r="M37" s="139">
        <v>99.4</v>
      </c>
      <c r="N37" s="139">
        <v>106.3</v>
      </c>
      <c r="O37" s="139">
        <v>104.2</v>
      </c>
      <c r="P37" s="139">
        <v>110.2</v>
      </c>
      <c r="Q37" s="139">
        <v>110.1</v>
      </c>
      <c r="R37" s="139">
        <v>94.9</v>
      </c>
      <c r="S37" s="139">
        <v>101</v>
      </c>
      <c r="T37" s="139">
        <v>110</v>
      </c>
      <c r="U37" s="139">
        <v>114.4</v>
      </c>
    </row>
    <row r="38" spans="1:21" x14ac:dyDescent="0.25">
      <c r="A38" s="44" t="s">
        <v>26</v>
      </c>
      <c r="B38" s="139">
        <v>102.6</v>
      </c>
      <c r="C38" s="139">
        <v>104.4</v>
      </c>
      <c r="D38" s="139">
        <v>109.3</v>
      </c>
      <c r="E38" s="139">
        <v>91</v>
      </c>
      <c r="F38" s="139">
        <v>97.7</v>
      </c>
      <c r="G38" s="139">
        <v>102</v>
      </c>
      <c r="H38" s="139">
        <v>99</v>
      </c>
      <c r="I38" s="139">
        <v>102.2</v>
      </c>
      <c r="J38" s="139">
        <v>102.2</v>
      </c>
      <c r="K38" s="139">
        <v>103.5</v>
      </c>
      <c r="L38" s="139">
        <v>102.3</v>
      </c>
      <c r="M38" s="139">
        <v>109.3</v>
      </c>
      <c r="N38" s="139">
        <v>107.6</v>
      </c>
      <c r="O38" s="139">
        <v>104.2</v>
      </c>
      <c r="P38" s="139">
        <v>101</v>
      </c>
      <c r="Q38" s="139">
        <v>101.8</v>
      </c>
      <c r="R38" s="139">
        <v>95.7</v>
      </c>
      <c r="S38" s="139">
        <v>99.8</v>
      </c>
      <c r="T38" s="139">
        <v>103.9</v>
      </c>
      <c r="U38" s="139">
        <v>101</v>
      </c>
    </row>
    <row r="39" spans="1:21" x14ac:dyDescent="0.25">
      <c r="A39" s="44" t="s">
        <v>27</v>
      </c>
      <c r="B39" s="139">
        <v>104.1</v>
      </c>
      <c r="C39" s="139">
        <v>95.5</v>
      </c>
      <c r="D39" s="139">
        <v>94</v>
      </c>
      <c r="E39" s="139">
        <v>84.3</v>
      </c>
      <c r="F39" s="139">
        <v>90.2</v>
      </c>
      <c r="G39" s="139">
        <v>105.5</v>
      </c>
      <c r="H39" s="139">
        <v>110.1</v>
      </c>
      <c r="I39" s="139">
        <v>105.8</v>
      </c>
      <c r="J39" s="139">
        <v>104</v>
      </c>
      <c r="K39" s="139">
        <v>100.9</v>
      </c>
      <c r="L39" s="139">
        <v>96.3</v>
      </c>
      <c r="M39" s="139">
        <v>99.8</v>
      </c>
      <c r="N39" s="139">
        <v>101.7</v>
      </c>
      <c r="O39" s="139">
        <v>77</v>
      </c>
      <c r="P39" s="139">
        <v>81.099999999999994</v>
      </c>
      <c r="Q39" s="139">
        <v>77</v>
      </c>
      <c r="R39" s="139">
        <v>76.2</v>
      </c>
      <c r="S39" s="139">
        <v>103.5</v>
      </c>
      <c r="T39" s="139">
        <v>102.6</v>
      </c>
      <c r="U39" s="139">
        <v>94.4</v>
      </c>
    </row>
    <row r="40" spans="1:21" x14ac:dyDescent="0.25">
      <c r="A40" s="44" t="s">
        <v>28</v>
      </c>
      <c r="B40" s="139">
        <v>107.6</v>
      </c>
      <c r="C40" s="139">
        <v>105.8</v>
      </c>
      <c r="D40" s="139">
        <v>96.8</v>
      </c>
      <c r="E40" s="139">
        <v>91.5</v>
      </c>
      <c r="F40" s="139">
        <v>100.8</v>
      </c>
      <c r="G40" s="139">
        <v>98.7</v>
      </c>
      <c r="H40" s="139">
        <v>89.1</v>
      </c>
      <c r="I40" s="139">
        <v>98.2</v>
      </c>
      <c r="J40" s="139">
        <v>105.5</v>
      </c>
      <c r="K40" s="139">
        <v>116</v>
      </c>
      <c r="L40" s="139">
        <v>124.8</v>
      </c>
      <c r="M40" s="139">
        <v>114.5</v>
      </c>
      <c r="N40" s="139">
        <v>104</v>
      </c>
      <c r="O40" s="139">
        <v>89</v>
      </c>
      <c r="P40" s="139">
        <v>109.5</v>
      </c>
      <c r="Q40" s="139">
        <v>114.4</v>
      </c>
      <c r="R40" s="139">
        <v>104.8</v>
      </c>
      <c r="S40" s="139">
        <v>93.2</v>
      </c>
      <c r="T40" s="139">
        <v>102.4</v>
      </c>
      <c r="U40" s="139">
        <v>99.6</v>
      </c>
    </row>
    <row r="41" spans="1:21" x14ac:dyDescent="0.25">
      <c r="A41" s="44" t="s">
        <v>29</v>
      </c>
      <c r="B41" s="139">
        <v>98.5</v>
      </c>
      <c r="C41" s="139">
        <v>98.1</v>
      </c>
      <c r="D41" s="139">
        <v>93.7</v>
      </c>
      <c r="E41" s="139">
        <v>85.2</v>
      </c>
      <c r="F41" s="139">
        <v>102.8</v>
      </c>
      <c r="G41" s="139">
        <v>86.9</v>
      </c>
      <c r="H41" s="139">
        <v>91.5</v>
      </c>
      <c r="I41" s="139">
        <v>95.2</v>
      </c>
      <c r="J41" s="139">
        <v>99.4</v>
      </c>
      <c r="K41" s="139">
        <v>102.7</v>
      </c>
      <c r="L41" s="139">
        <v>101.4</v>
      </c>
      <c r="M41" s="139">
        <v>105.2</v>
      </c>
      <c r="N41" s="139">
        <v>105.7</v>
      </c>
      <c r="O41" s="139">
        <v>112.8</v>
      </c>
      <c r="P41" s="139">
        <v>122.8</v>
      </c>
      <c r="Q41" s="139">
        <v>113.3</v>
      </c>
      <c r="R41" s="139">
        <v>119.8</v>
      </c>
      <c r="S41" s="139">
        <v>112</v>
      </c>
      <c r="T41" s="139">
        <v>110.9</v>
      </c>
      <c r="U41" s="139">
        <v>117.9</v>
      </c>
    </row>
    <row r="42" spans="1:21" x14ac:dyDescent="0.25">
      <c r="A42" s="44" t="s">
        <v>366</v>
      </c>
      <c r="B42" s="139" t="str">
        <f t="shared" ref="B42:T42" si="0">$B$28</f>
        <v>-</v>
      </c>
      <c r="C42" s="139" t="str">
        <f t="shared" si="0"/>
        <v>-</v>
      </c>
      <c r="D42" s="139" t="str">
        <f t="shared" si="0"/>
        <v>-</v>
      </c>
      <c r="E42" s="139" t="str">
        <f t="shared" si="0"/>
        <v>-</v>
      </c>
      <c r="F42" s="139" t="str">
        <f t="shared" si="0"/>
        <v>-</v>
      </c>
      <c r="G42" s="139" t="str">
        <f t="shared" si="0"/>
        <v>-</v>
      </c>
      <c r="H42" s="139" t="str">
        <f t="shared" si="0"/>
        <v>-</v>
      </c>
      <c r="I42" s="139" t="str">
        <f t="shared" si="0"/>
        <v>-</v>
      </c>
      <c r="J42" s="139" t="str">
        <f t="shared" si="0"/>
        <v>-</v>
      </c>
      <c r="K42" s="139" t="str">
        <f t="shared" si="0"/>
        <v>-</v>
      </c>
      <c r="L42" s="139" t="str">
        <f t="shared" si="0"/>
        <v>-</v>
      </c>
      <c r="M42" s="139" t="str">
        <f t="shared" si="0"/>
        <v>-</v>
      </c>
      <c r="N42" s="139" t="str">
        <f t="shared" si="0"/>
        <v>-</v>
      </c>
      <c r="O42" s="139" t="str">
        <f t="shared" si="0"/>
        <v>-</v>
      </c>
      <c r="P42" s="139" t="str">
        <f t="shared" si="0"/>
        <v>-</v>
      </c>
      <c r="Q42" s="139" t="str">
        <f t="shared" si="0"/>
        <v>-</v>
      </c>
      <c r="R42" s="139" t="str">
        <f t="shared" si="0"/>
        <v>-</v>
      </c>
      <c r="S42" s="139" t="str">
        <f t="shared" si="0"/>
        <v>-</v>
      </c>
      <c r="T42" s="139" t="str">
        <f t="shared" si="0"/>
        <v>-</v>
      </c>
      <c r="U42" s="139" t="s">
        <v>95</v>
      </c>
    </row>
    <row r="43" spans="1:21" ht="18" x14ac:dyDescent="0.25">
      <c r="A43" s="43" t="s">
        <v>495</v>
      </c>
      <c r="B43" s="98">
        <v>111.9809648978225</v>
      </c>
      <c r="C43" s="98">
        <v>114.1</v>
      </c>
      <c r="D43" s="98">
        <v>104.85481597458535</v>
      </c>
      <c r="E43" s="98">
        <v>94.403283606294195</v>
      </c>
      <c r="F43" s="98">
        <v>119.03752655671818</v>
      </c>
      <c r="G43" s="98">
        <v>102.69489670294764</v>
      </c>
      <c r="H43" s="98">
        <v>103.67662323883711</v>
      </c>
      <c r="I43" s="98">
        <v>97.6</v>
      </c>
      <c r="J43" s="98">
        <v>126.8</v>
      </c>
      <c r="K43" s="98">
        <v>92.7</v>
      </c>
      <c r="L43" s="98">
        <v>98.2</v>
      </c>
      <c r="M43" s="98">
        <v>113.3</v>
      </c>
      <c r="N43" s="98">
        <v>90</v>
      </c>
      <c r="O43" s="98">
        <v>103.6</v>
      </c>
      <c r="P43" s="98">
        <v>111.8</v>
      </c>
      <c r="Q43" s="98">
        <v>101.2</v>
      </c>
      <c r="R43" s="98">
        <v>108.7</v>
      </c>
      <c r="S43" s="98">
        <v>103.4</v>
      </c>
      <c r="T43" s="98">
        <v>95</v>
      </c>
      <c r="U43" s="98">
        <v>107.7</v>
      </c>
    </row>
    <row r="44" spans="1:21" x14ac:dyDescent="0.25">
      <c r="A44" s="44" t="s">
        <v>31</v>
      </c>
      <c r="B44" s="139">
        <v>100.9</v>
      </c>
      <c r="C44" s="139">
        <v>99.6</v>
      </c>
      <c r="D44" s="139">
        <v>94.6</v>
      </c>
      <c r="E44" s="139">
        <v>91.1</v>
      </c>
      <c r="F44" s="139">
        <v>114.7</v>
      </c>
      <c r="G44" s="139">
        <v>115.1</v>
      </c>
      <c r="H44" s="139">
        <v>109.7</v>
      </c>
      <c r="I44" s="139">
        <v>109.2</v>
      </c>
      <c r="J44" s="139">
        <v>116.6</v>
      </c>
      <c r="K44" s="139">
        <v>106.5</v>
      </c>
      <c r="L44" s="139">
        <v>98.2</v>
      </c>
      <c r="M44" s="139">
        <v>98.4</v>
      </c>
      <c r="N44" s="139">
        <v>101.6</v>
      </c>
      <c r="O44" s="139">
        <v>108.9</v>
      </c>
      <c r="P44" s="139">
        <v>100.3</v>
      </c>
      <c r="Q44" s="139">
        <v>107.8</v>
      </c>
      <c r="R44" s="139">
        <v>97.9</v>
      </c>
      <c r="S44" s="139">
        <v>100.4</v>
      </c>
      <c r="T44" s="139">
        <v>98.2</v>
      </c>
      <c r="U44" s="139">
        <v>108.1</v>
      </c>
    </row>
    <row r="45" spans="1:21" x14ac:dyDescent="0.25">
      <c r="A45" s="44" t="s">
        <v>32</v>
      </c>
      <c r="B45" s="139">
        <v>139.9</v>
      </c>
      <c r="C45" s="139">
        <v>126.7</v>
      </c>
      <c r="D45" s="139">
        <v>109.4</v>
      </c>
      <c r="E45" s="139">
        <v>90</v>
      </c>
      <c r="F45" s="139">
        <v>135.1</v>
      </c>
      <c r="G45" s="139">
        <v>105.8</v>
      </c>
      <c r="H45" s="139">
        <v>132.30000000000001</v>
      </c>
      <c r="I45" s="139">
        <v>104.3</v>
      </c>
      <c r="J45" s="139">
        <v>101</v>
      </c>
      <c r="K45" s="139">
        <v>93.4</v>
      </c>
      <c r="L45" s="139">
        <v>105.1</v>
      </c>
      <c r="M45" s="139">
        <v>112.7</v>
      </c>
      <c r="N45" s="139">
        <v>99.7</v>
      </c>
      <c r="O45" s="139">
        <v>101.6</v>
      </c>
      <c r="P45" s="139">
        <v>107.2</v>
      </c>
      <c r="Q45" s="139">
        <v>101.3</v>
      </c>
      <c r="R45" s="139">
        <v>102.2</v>
      </c>
      <c r="S45" s="139">
        <v>101.1</v>
      </c>
      <c r="T45" s="139">
        <v>92</v>
      </c>
      <c r="U45" s="139">
        <v>98.3</v>
      </c>
    </row>
    <row r="46" spans="1:21" x14ac:dyDescent="0.25">
      <c r="A46" s="44" t="s">
        <v>33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 t="s">
        <v>102</v>
      </c>
      <c r="Q46" s="139">
        <v>96.8</v>
      </c>
      <c r="R46" s="139">
        <v>100.3</v>
      </c>
      <c r="S46" s="139">
        <v>96.4</v>
      </c>
      <c r="T46" s="139">
        <v>88</v>
      </c>
      <c r="U46" s="139">
        <v>119.3</v>
      </c>
    </row>
    <row r="47" spans="1:21" x14ac:dyDescent="0.25">
      <c r="A47" s="44" t="s">
        <v>34</v>
      </c>
      <c r="B47" s="139">
        <v>114.8</v>
      </c>
      <c r="C47" s="139">
        <v>110.3</v>
      </c>
      <c r="D47" s="139">
        <v>105.8</v>
      </c>
      <c r="E47" s="139">
        <v>90.5</v>
      </c>
      <c r="F47" s="139">
        <v>118.6</v>
      </c>
      <c r="G47" s="139">
        <v>102.5</v>
      </c>
      <c r="H47" s="139">
        <v>104.1</v>
      </c>
      <c r="I47" s="139">
        <v>98.7</v>
      </c>
      <c r="J47" s="139">
        <v>123.1</v>
      </c>
      <c r="K47" s="139">
        <v>94.8</v>
      </c>
      <c r="L47" s="139">
        <v>102.8</v>
      </c>
      <c r="M47" s="139">
        <v>111.2</v>
      </c>
      <c r="N47" s="139">
        <v>88.3</v>
      </c>
      <c r="O47" s="139">
        <v>106.6</v>
      </c>
      <c r="P47" s="139">
        <v>101.4</v>
      </c>
      <c r="Q47" s="139">
        <v>102.9</v>
      </c>
      <c r="R47" s="139">
        <v>105.2</v>
      </c>
      <c r="S47" s="139">
        <v>101.7</v>
      </c>
      <c r="T47" s="139">
        <v>96.4</v>
      </c>
      <c r="U47" s="139">
        <v>108.9</v>
      </c>
    </row>
    <row r="48" spans="1:21" x14ac:dyDescent="0.25">
      <c r="A48" s="44" t="s">
        <v>35</v>
      </c>
      <c r="B48" s="139">
        <v>108.2</v>
      </c>
      <c r="C48" s="139">
        <v>107.2</v>
      </c>
      <c r="D48" s="139">
        <v>103.6</v>
      </c>
      <c r="E48" s="139">
        <v>102.5</v>
      </c>
      <c r="F48" s="139">
        <v>104.9</v>
      </c>
      <c r="G48" s="139">
        <v>109.1</v>
      </c>
      <c r="H48" s="139">
        <v>108.2</v>
      </c>
      <c r="I48" s="139">
        <v>108.5</v>
      </c>
      <c r="J48" s="139">
        <v>115.2</v>
      </c>
      <c r="K48" s="139">
        <v>118.5</v>
      </c>
      <c r="L48" s="139">
        <v>102.4</v>
      </c>
      <c r="M48" s="139">
        <v>110.5</v>
      </c>
      <c r="N48" s="139">
        <v>106.1</v>
      </c>
      <c r="O48" s="139">
        <v>100.7</v>
      </c>
      <c r="P48" s="139">
        <v>100.3</v>
      </c>
      <c r="Q48" s="139">
        <v>102.3</v>
      </c>
      <c r="R48" s="139">
        <v>101</v>
      </c>
      <c r="S48" s="139">
        <v>109.4</v>
      </c>
      <c r="T48" s="139">
        <v>108.7</v>
      </c>
      <c r="U48" s="139">
        <v>101.8</v>
      </c>
    </row>
    <row r="49" spans="1:21" x14ac:dyDescent="0.25">
      <c r="A49" s="44" t="s">
        <v>36</v>
      </c>
      <c r="B49" s="139">
        <v>109.5</v>
      </c>
      <c r="C49" s="139">
        <v>117.9</v>
      </c>
      <c r="D49" s="139">
        <v>101.6</v>
      </c>
      <c r="E49" s="139">
        <v>100.4</v>
      </c>
      <c r="F49" s="139">
        <v>112.9</v>
      </c>
      <c r="G49" s="139">
        <v>100.3</v>
      </c>
      <c r="H49" s="139">
        <v>101.4</v>
      </c>
      <c r="I49" s="139">
        <v>97.7</v>
      </c>
      <c r="J49" s="139">
        <v>126.5</v>
      </c>
      <c r="K49" s="139">
        <v>89</v>
      </c>
      <c r="L49" s="139">
        <v>84.9</v>
      </c>
      <c r="M49" s="139">
        <v>127.5</v>
      </c>
      <c r="N49" s="139">
        <v>88.8</v>
      </c>
      <c r="O49" s="139">
        <v>108.9</v>
      </c>
      <c r="P49" s="139">
        <v>107.1</v>
      </c>
      <c r="Q49" s="139">
        <v>94.5</v>
      </c>
      <c r="R49" s="139">
        <v>114.5</v>
      </c>
      <c r="S49" s="139">
        <v>102.4</v>
      </c>
      <c r="T49" s="139">
        <v>96.3</v>
      </c>
      <c r="U49" s="139">
        <v>108</v>
      </c>
    </row>
    <row r="50" spans="1:21" x14ac:dyDescent="0.25">
      <c r="A50" s="44" t="s">
        <v>37</v>
      </c>
      <c r="B50" s="139">
        <v>109.7</v>
      </c>
      <c r="C50" s="139">
        <v>119.7</v>
      </c>
      <c r="D50" s="139">
        <v>106</v>
      </c>
      <c r="E50" s="139">
        <v>96.8</v>
      </c>
      <c r="F50" s="139">
        <v>125</v>
      </c>
      <c r="G50" s="139">
        <v>102.9</v>
      </c>
      <c r="H50" s="139">
        <v>101.2</v>
      </c>
      <c r="I50" s="139">
        <v>92.6</v>
      </c>
      <c r="J50" s="139">
        <v>139</v>
      </c>
      <c r="K50" s="139">
        <v>86.9</v>
      </c>
      <c r="L50" s="139">
        <v>97.9</v>
      </c>
      <c r="M50" s="139">
        <v>111.1</v>
      </c>
      <c r="N50" s="139">
        <v>89.1</v>
      </c>
      <c r="O50" s="139">
        <v>96.5</v>
      </c>
      <c r="P50" s="139">
        <v>110.9</v>
      </c>
      <c r="Q50" s="139">
        <v>102.7</v>
      </c>
      <c r="R50" s="139">
        <v>115.8</v>
      </c>
      <c r="S50" s="139">
        <v>107.6</v>
      </c>
      <c r="T50" s="139">
        <v>91.4</v>
      </c>
      <c r="U50" s="139">
        <v>105.8</v>
      </c>
    </row>
    <row r="51" spans="1:21" x14ac:dyDescent="0.25">
      <c r="A51" s="44" t="s">
        <v>38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 t="s">
        <v>102</v>
      </c>
      <c r="Q51" s="139">
        <v>86.3</v>
      </c>
      <c r="R51" s="139">
        <v>107</v>
      </c>
      <c r="S51" s="139">
        <v>100.6</v>
      </c>
      <c r="T51" s="139">
        <v>96.1</v>
      </c>
      <c r="U51" s="139">
        <v>116.4</v>
      </c>
    </row>
    <row r="52" spans="1:21" ht="25.5" customHeight="1" x14ac:dyDescent="0.25">
      <c r="A52" s="43" t="s">
        <v>89</v>
      </c>
      <c r="B52" s="98">
        <v>104.87168895938896</v>
      </c>
      <c r="C52" s="98">
        <v>113.9</v>
      </c>
      <c r="D52" s="98">
        <v>109.04599414192637</v>
      </c>
      <c r="E52" s="98">
        <v>97.89645880244737</v>
      </c>
      <c r="F52" s="98">
        <v>119.77444184701423</v>
      </c>
      <c r="G52" s="98">
        <v>104.7938413247052</v>
      </c>
      <c r="H52" s="98">
        <v>100.75318978757255</v>
      </c>
      <c r="I52" s="98">
        <v>105</v>
      </c>
      <c r="J52" s="98">
        <v>111.7</v>
      </c>
      <c r="K52" s="98">
        <v>97.2</v>
      </c>
      <c r="L52" s="98">
        <v>103.2</v>
      </c>
      <c r="M52" s="98">
        <v>110.8</v>
      </c>
      <c r="N52" s="98">
        <v>92</v>
      </c>
      <c r="O52" s="98">
        <v>109.2</v>
      </c>
      <c r="P52" s="98">
        <v>103.8</v>
      </c>
      <c r="Q52" s="98">
        <v>103.1</v>
      </c>
      <c r="R52" s="98">
        <v>106.8</v>
      </c>
      <c r="S52" s="98">
        <v>101.5</v>
      </c>
      <c r="T52" s="98">
        <v>99.3</v>
      </c>
      <c r="U52" s="98">
        <v>101.3</v>
      </c>
    </row>
    <row r="53" spans="1:21" x14ac:dyDescent="0.25">
      <c r="A53" s="44" t="s">
        <v>39</v>
      </c>
      <c r="B53" s="139">
        <v>107.6</v>
      </c>
      <c r="C53" s="139">
        <v>119.3</v>
      </c>
      <c r="D53" s="139">
        <v>107</v>
      </c>
      <c r="E53" s="139">
        <v>111.8</v>
      </c>
      <c r="F53" s="139">
        <v>108.9</v>
      </c>
      <c r="G53" s="139">
        <v>108.3</v>
      </c>
      <c r="H53" s="139">
        <v>104.1</v>
      </c>
      <c r="I53" s="139">
        <v>105.1</v>
      </c>
      <c r="J53" s="139">
        <v>104</v>
      </c>
      <c r="K53" s="139">
        <v>104</v>
      </c>
      <c r="L53" s="139">
        <v>104.1</v>
      </c>
      <c r="M53" s="139">
        <v>106</v>
      </c>
      <c r="N53" s="139">
        <v>102.3</v>
      </c>
      <c r="O53" s="139">
        <v>103.4</v>
      </c>
      <c r="P53" s="139">
        <v>109.6</v>
      </c>
      <c r="Q53" s="139">
        <v>104.8</v>
      </c>
      <c r="R53" s="139">
        <v>105.8</v>
      </c>
      <c r="S53" s="139">
        <v>105.3</v>
      </c>
      <c r="T53" s="139">
        <v>101.1</v>
      </c>
      <c r="U53" s="139">
        <v>100.7</v>
      </c>
    </row>
    <row r="54" spans="1:21" x14ac:dyDescent="0.25">
      <c r="A54" s="44" t="s">
        <v>40</v>
      </c>
      <c r="B54" s="139">
        <v>100.6</v>
      </c>
      <c r="C54" s="139">
        <v>122.9</v>
      </c>
      <c r="D54" s="139">
        <v>101.5</v>
      </c>
      <c r="E54" s="139">
        <v>112</v>
      </c>
      <c r="F54" s="139">
        <v>102.3</v>
      </c>
      <c r="G54" s="139">
        <v>90.4</v>
      </c>
      <c r="H54" s="139">
        <v>103.2</v>
      </c>
      <c r="I54" s="139">
        <v>97.1</v>
      </c>
      <c r="J54" s="139">
        <v>114.9</v>
      </c>
      <c r="K54" s="139">
        <v>102.7</v>
      </c>
      <c r="L54" s="139">
        <v>101.5</v>
      </c>
      <c r="M54" s="139">
        <v>114.1</v>
      </c>
      <c r="N54" s="139">
        <v>79.3</v>
      </c>
      <c r="O54" s="139">
        <v>108.5</v>
      </c>
      <c r="P54" s="139">
        <v>108.1</v>
      </c>
      <c r="Q54" s="139">
        <v>104.1</v>
      </c>
      <c r="R54" s="139">
        <v>112.8</v>
      </c>
      <c r="S54" s="139">
        <v>87.6</v>
      </c>
      <c r="T54" s="139">
        <v>111.5</v>
      </c>
      <c r="U54" s="139">
        <v>101.3</v>
      </c>
    </row>
    <row r="55" spans="1:21" ht="19.5" x14ac:dyDescent="0.25">
      <c r="A55" s="44" t="s">
        <v>41</v>
      </c>
      <c r="B55" s="139">
        <v>108.4</v>
      </c>
      <c r="C55" s="139">
        <v>113.4</v>
      </c>
      <c r="D55" s="139">
        <v>105.4</v>
      </c>
      <c r="E55" s="139">
        <v>102.6</v>
      </c>
      <c r="F55" s="139">
        <v>103.6</v>
      </c>
      <c r="G55" s="139">
        <v>92.7</v>
      </c>
      <c r="H55" s="139">
        <v>101.6</v>
      </c>
      <c r="I55" s="139">
        <v>107.4</v>
      </c>
      <c r="J55" s="139">
        <v>110.1</v>
      </c>
      <c r="K55" s="139">
        <v>104.1</v>
      </c>
      <c r="L55" s="139">
        <v>109.6</v>
      </c>
      <c r="M55" s="139">
        <v>109.4</v>
      </c>
      <c r="N55" s="139">
        <v>104.6</v>
      </c>
      <c r="O55" s="139">
        <v>104.2</v>
      </c>
      <c r="P55" s="139">
        <v>99.9</v>
      </c>
      <c r="Q55" s="139">
        <v>104.1</v>
      </c>
      <c r="R55" s="139">
        <v>104.9</v>
      </c>
      <c r="S55" s="139">
        <v>104.7</v>
      </c>
      <c r="T55" s="139">
        <v>103.1</v>
      </c>
      <c r="U55" s="139">
        <v>104.9</v>
      </c>
    </row>
    <row r="56" spans="1:21" ht="19.5" x14ac:dyDescent="0.25">
      <c r="A56" s="44" t="s">
        <v>42</v>
      </c>
      <c r="B56" s="139">
        <v>109.8</v>
      </c>
      <c r="C56" s="139">
        <v>99.3</v>
      </c>
      <c r="D56" s="139">
        <v>105</v>
      </c>
      <c r="E56" s="139">
        <v>95.6</v>
      </c>
      <c r="F56" s="139">
        <v>103.7</v>
      </c>
      <c r="G56" s="139">
        <v>102.2</v>
      </c>
      <c r="H56" s="139">
        <v>105.9</v>
      </c>
      <c r="I56" s="139">
        <v>103.9</v>
      </c>
      <c r="J56" s="139">
        <v>107.4</v>
      </c>
      <c r="K56" s="139">
        <v>106.2</v>
      </c>
      <c r="L56" s="139">
        <v>97.7</v>
      </c>
      <c r="M56" s="139">
        <v>110.4</v>
      </c>
      <c r="N56" s="139">
        <v>98.9</v>
      </c>
      <c r="O56" s="139">
        <v>105.9</v>
      </c>
      <c r="P56" s="139">
        <v>94.5</v>
      </c>
      <c r="Q56" s="139">
        <v>106</v>
      </c>
      <c r="R56" s="139">
        <v>101.9</v>
      </c>
      <c r="S56" s="139">
        <v>99.4</v>
      </c>
      <c r="T56" s="139">
        <v>101.5</v>
      </c>
      <c r="U56" s="139">
        <v>100.7</v>
      </c>
    </row>
    <row r="57" spans="1:21" ht="19.5" x14ac:dyDescent="0.25">
      <c r="A57" s="44" t="s">
        <v>43</v>
      </c>
      <c r="B57" s="139">
        <v>100</v>
      </c>
      <c r="C57" s="139">
        <v>111.9</v>
      </c>
      <c r="D57" s="139">
        <v>103.3</v>
      </c>
      <c r="E57" s="139">
        <v>101.9</v>
      </c>
      <c r="F57" s="139">
        <v>110.6</v>
      </c>
      <c r="G57" s="139">
        <v>94.3</v>
      </c>
      <c r="H57" s="139">
        <v>98.7</v>
      </c>
      <c r="I57" s="139">
        <v>104.9</v>
      </c>
      <c r="J57" s="139">
        <v>129.80000000000001</v>
      </c>
      <c r="K57" s="139">
        <v>95.2</v>
      </c>
      <c r="L57" s="139">
        <v>102.5</v>
      </c>
      <c r="M57" s="139">
        <v>104.1</v>
      </c>
      <c r="N57" s="139">
        <v>101.3</v>
      </c>
      <c r="O57" s="139">
        <v>100.9</v>
      </c>
      <c r="P57" s="139">
        <v>90.8</v>
      </c>
      <c r="Q57" s="139">
        <v>87.4</v>
      </c>
      <c r="R57" s="139">
        <v>90.9</v>
      </c>
      <c r="S57" s="139">
        <v>97.1</v>
      </c>
      <c r="T57" s="139">
        <v>108.8</v>
      </c>
      <c r="U57" s="139">
        <v>112.7</v>
      </c>
    </row>
    <row r="58" spans="1:21" x14ac:dyDescent="0.25">
      <c r="A58" s="44" t="s">
        <v>44</v>
      </c>
      <c r="B58" s="139" t="s">
        <v>102</v>
      </c>
      <c r="C58" s="139" t="s">
        <v>102</v>
      </c>
      <c r="D58" s="139" t="s">
        <v>102</v>
      </c>
      <c r="E58" s="139" t="s">
        <v>102</v>
      </c>
      <c r="F58" s="139" t="s">
        <v>102</v>
      </c>
      <c r="G58" s="139">
        <v>105.5</v>
      </c>
      <c r="H58" s="139">
        <v>114.6</v>
      </c>
      <c r="I58" s="139">
        <v>117.1</v>
      </c>
      <c r="J58" s="139">
        <v>107.5</v>
      </c>
      <c r="K58" s="139">
        <v>100.6</v>
      </c>
      <c r="L58" s="139">
        <v>99.4</v>
      </c>
      <c r="M58" s="139">
        <v>103</v>
      </c>
      <c r="N58" s="139">
        <v>95.6</v>
      </c>
      <c r="O58" s="139">
        <v>107.3</v>
      </c>
      <c r="P58" s="139">
        <v>98.4</v>
      </c>
      <c r="Q58" s="139">
        <v>106.2</v>
      </c>
      <c r="R58" s="139">
        <v>109.5</v>
      </c>
      <c r="S58" s="139">
        <v>111.5</v>
      </c>
      <c r="T58" s="139">
        <v>97</v>
      </c>
      <c r="U58" s="139">
        <v>110.8</v>
      </c>
    </row>
    <row r="59" spans="1:21" x14ac:dyDescent="0.25">
      <c r="A59" s="44" t="s">
        <v>45</v>
      </c>
      <c r="B59" s="139">
        <v>102.6</v>
      </c>
      <c r="C59" s="139">
        <v>113.9</v>
      </c>
      <c r="D59" s="139">
        <v>113.3</v>
      </c>
      <c r="E59" s="139">
        <v>87.7</v>
      </c>
      <c r="F59" s="139">
        <v>126.3</v>
      </c>
      <c r="G59" s="139">
        <v>109.6</v>
      </c>
      <c r="H59" s="139">
        <v>96.7</v>
      </c>
      <c r="I59" s="139">
        <v>103.7</v>
      </c>
      <c r="J59" s="139">
        <v>114</v>
      </c>
      <c r="K59" s="139">
        <v>90.3</v>
      </c>
      <c r="L59" s="139">
        <v>102.6</v>
      </c>
      <c r="M59" s="139">
        <v>116.5</v>
      </c>
      <c r="N59" s="139">
        <v>79.900000000000006</v>
      </c>
      <c r="O59" s="139">
        <v>117.2</v>
      </c>
      <c r="P59" s="139">
        <v>106.1</v>
      </c>
      <c r="Q59" s="139">
        <v>103.6</v>
      </c>
      <c r="R59" s="139">
        <v>110</v>
      </c>
      <c r="S59" s="139">
        <v>99</v>
      </c>
      <c r="T59" s="139">
        <v>95.4</v>
      </c>
      <c r="U59" s="139">
        <v>98.2</v>
      </c>
    </row>
    <row r="60" spans="1:21" s="14" customFormat="1" ht="18" x14ac:dyDescent="0.25">
      <c r="A60" s="43" t="s">
        <v>90</v>
      </c>
      <c r="B60" s="98">
        <v>101.3</v>
      </c>
      <c r="C60" s="98">
        <v>109</v>
      </c>
      <c r="D60" s="98">
        <v>99.3</v>
      </c>
      <c r="E60" s="98">
        <v>102.4</v>
      </c>
      <c r="F60" s="98">
        <v>99.3</v>
      </c>
      <c r="G60" s="98">
        <v>99.8</v>
      </c>
      <c r="H60" s="98">
        <v>104.5</v>
      </c>
      <c r="I60" s="98">
        <v>103</v>
      </c>
      <c r="J60" s="98">
        <v>106.5</v>
      </c>
      <c r="K60" s="98">
        <v>98.9</v>
      </c>
      <c r="L60" s="98">
        <v>73.400000000000006</v>
      </c>
      <c r="M60" s="98">
        <v>138.5</v>
      </c>
      <c r="N60" s="98">
        <v>93</v>
      </c>
      <c r="O60" s="98">
        <v>103.6</v>
      </c>
      <c r="P60" s="98">
        <v>103.6</v>
      </c>
      <c r="Q60" s="98">
        <v>101</v>
      </c>
      <c r="R60" s="98">
        <v>105.7</v>
      </c>
      <c r="S60" s="98">
        <v>102.7</v>
      </c>
      <c r="T60" s="98">
        <v>98.9</v>
      </c>
      <c r="U60" s="98">
        <v>104.5</v>
      </c>
    </row>
    <row r="61" spans="1:21" ht="15.75" customHeight="1" x14ac:dyDescent="0.25">
      <c r="A61" s="44" t="s">
        <v>46</v>
      </c>
      <c r="B61" s="139">
        <v>98.4</v>
      </c>
      <c r="C61" s="139">
        <v>114.1</v>
      </c>
      <c r="D61" s="139">
        <v>108.4</v>
      </c>
      <c r="E61" s="139">
        <v>104.2</v>
      </c>
      <c r="F61" s="139">
        <v>100.6</v>
      </c>
      <c r="G61" s="139">
        <v>98.9</v>
      </c>
      <c r="H61" s="139">
        <v>108.7</v>
      </c>
      <c r="I61" s="139">
        <v>102.6</v>
      </c>
      <c r="J61" s="139">
        <v>102.3</v>
      </c>
      <c r="K61" s="139">
        <v>99.3</v>
      </c>
      <c r="L61" s="139">
        <v>64.7</v>
      </c>
      <c r="M61" s="139">
        <v>139.80000000000001</v>
      </c>
      <c r="N61" s="139">
        <v>85.5</v>
      </c>
      <c r="O61" s="139">
        <v>114.5</v>
      </c>
      <c r="P61" s="139">
        <v>99.7</v>
      </c>
      <c r="Q61" s="139">
        <v>103</v>
      </c>
      <c r="R61" s="139">
        <v>100.7</v>
      </c>
      <c r="S61" s="139">
        <v>103.3</v>
      </c>
      <c r="T61" s="139">
        <v>99.4</v>
      </c>
      <c r="U61" s="139">
        <v>102.2</v>
      </c>
    </row>
    <row r="62" spans="1:21" x14ac:dyDescent="0.25">
      <c r="A62" s="44" t="s">
        <v>47</v>
      </c>
      <c r="B62" s="139">
        <v>89.6</v>
      </c>
      <c r="C62" s="139">
        <v>105.8</v>
      </c>
      <c r="D62" s="139">
        <v>89</v>
      </c>
      <c r="E62" s="139">
        <v>98.4</v>
      </c>
      <c r="F62" s="139">
        <v>102.6</v>
      </c>
      <c r="G62" s="139">
        <v>98.2</v>
      </c>
      <c r="H62" s="139">
        <v>104.8</v>
      </c>
      <c r="I62" s="139">
        <v>102.6</v>
      </c>
      <c r="J62" s="139">
        <v>105.1</v>
      </c>
      <c r="K62" s="139">
        <v>102.2</v>
      </c>
      <c r="L62" s="139">
        <v>83.9</v>
      </c>
      <c r="M62" s="139">
        <v>119.8</v>
      </c>
      <c r="N62" s="139">
        <v>112.8</v>
      </c>
      <c r="O62" s="139">
        <v>108.5</v>
      </c>
      <c r="P62" s="139">
        <v>117.3</v>
      </c>
      <c r="Q62" s="139">
        <v>110.2</v>
      </c>
      <c r="R62" s="139">
        <v>93.9</v>
      </c>
      <c r="S62" s="139">
        <v>96.8</v>
      </c>
      <c r="T62" s="139">
        <v>111.4</v>
      </c>
      <c r="U62" s="139">
        <v>109.6</v>
      </c>
    </row>
    <row r="63" spans="1:21" x14ac:dyDescent="0.25">
      <c r="A63" s="44" t="s">
        <v>48</v>
      </c>
      <c r="B63" s="139">
        <v>109.6</v>
      </c>
      <c r="C63" s="139">
        <v>102</v>
      </c>
      <c r="D63" s="139">
        <v>102</v>
      </c>
      <c r="E63" s="139">
        <v>103.4</v>
      </c>
      <c r="F63" s="139">
        <v>93</v>
      </c>
      <c r="G63" s="139">
        <v>108.5</v>
      </c>
      <c r="H63" s="139">
        <v>105.6</v>
      </c>
      <c r="I63" s="139">
        <v>101.6</v>
      </c>
      <c r="J63" s="139">
        <v>105.7</v>
      </c>
      <c r="K63" s="139">
        <v>106.9</v>
      </c>
      <c r="L63" s="139">
        <v>71.8</v>
      </c>
      <c r="M63" s="139">
        <v>146</v>
      </c>
      <c r="N63" s="139">
        <v>98.3</v>
      </c>
      <c r="O63" s="139">
        <v>100.4</v>
      </c>
      <c r="P63" s="139">
        <v>107.4</v>
      </c>
      <c r="Q63" s="139">
        <v>105.4</v>
      </c>
      <c r="R63" s="139">
        <v>108</v>
      </c>
      <c r="S63" s="139">
        <v>102.6</v>
      </c>
      <c r="T63" s="139">
        <v>100.6</v>
      </c>
      <c r="U63" s="139">
        <v>110.2</v>
      </c>
    </row>
    <row r="64" spans="1:21" x14ac:dyDescent="0.25">
      <c r="A64" s="44" t="s">
        <v>49</v>
      </c>
      <c r="B64" s="139">
        <v>97.7</v>
      </c>
      <c r="C64" s="139">
        <v>125.9</v>
      </c>
      <c r="D64" s="139">
        <v>96</v>
      </c>
      <c r="E64" s="139">
        <v>103.6</v>
      </c>
      <c r="F64" s="139">
        <v>102.6</v>
      </c>
      <c r="G64" s="139">
        <v>104.5</v>
      </c>
      <c r="H64" s="139">
        <v>104.3</v>
      </c>
      <c r="I64" s="139">
        <v>104</v>
      </c>
      <c r="J64" s="139">
        <v>108.9</v>
      </c>
      <c r="K64" s="139">
        <v>100.2</v>
      </c>
      <c r="L64" s="139">
        <v>66.900000000000006</v>
      </c>
      <c r="M64" s="139">
        <v>151.6</v>
      </c>
      <c r="N64" s="139">
        <v>92</v>
      </c>
      <c r="O64" s="139">
        <v>98.3</v>
      </c>
      <c r="P64" s="139">
        <v>103.2</v>
      </c>
      <c r="Q64" s="139">
        <v>104.1</v>
      </c>
      <c r="R64" s="139">
        <v>104.9</v>
      </c>
      <c r="S64" s="139">
        <v>104.9</v>
      </c>
      <c r="T64" s="139">
        <v>97</v>
      </c>
      <c r="U64" s="139">
        <v>103.5</v>
      </c>
    </row>
    <row r="65" spans="1:21" x14ac:dyDescent="0.25">
      <c r="A65" s="44" t="s">
        <v>50</v>
      </c>
      <c r="B65" s="139">
        <v>94.6</v>
      </c>
      <c r="C65" s="139">
        <v>109.1</v>
      </c>
      <c r="D65" s="139">
        <v>98.9</v>
      </c>
      <c r="E65" s="139">
        <v>103.2</v>
      </c>
      <c r="F65" s="139">
        <v>97.2</v>
      </c>
      <c r="G65" s="139">
        <v>102.4</v>
      </c>
      <c r="H65" s="139">
        <v>105.7</v>
      </c>
      <c r="I65" s="139">
        <v>99.7</v>
      </c>
      <c r="J65" s="139">
        <v>103.5</v>
      </c>
      <c r="K65" s="139">
        <v>101.5</v>
      </c>
      <c r="L65" s="139">
        <v>84.9</v>
      </c>
      <c r="M65" s="139">
        <v>120.7</v>
      </c>
      <c r="N65" s="139">
        <v>97.1</v>
      </c>
      <c r="O65" s="139">
        <v>95.3</v>
      </c>
      <c r="P65" s="139">
        <v>110.7</v>
      </c>
      <c r="Q65" s="139">
        <v>99.4</v>
      </c>
      <c r="R65" s="139">
        <v>98.7</v>
      </c>
      <c r="S65" s="139">
        <v>99.3</v>
      </c>
      <c r="T65" s="139">
        <v>101</v>
      </c>
      <c r="U65" s="139">
        <v>99.2</v>
      </c>
    </row>
    <row r="66" spans="1:21" x14ac:dyDescent="0.25">
      <c r="A66" s="44" t="s">
        <v>51</v>
      </c>
      <c r="B66" s="139">
        <v>102.2</v>
      </c>
      <c r="C66" s="139">
        <v>103.6</v>
      </c>
      <c r="D66" s="139">
        <v>98.2</v>
      </c>
      <c r="E66" s="139">
        <v>99.2</v>
      </c>
      <c r="F66" s="139">
        <v>98.1</v>
      </c>
      <c r="G66" s="139">
        <v>100.4</v>
      </c>
      <c r="H66" s="139">
        <v>104.3</v>
      </c>
      <c r="I66" s="139">
        <v>101.1</v>
      </c>
      <c r="J66" s="139">
        <v>105</v>
      </c>
      <c r="K66" s="139">
        <v>104.5</v>
      </c>
      <c r="L66" s="139">
        <v>73.3</v>
      </c>
      <c r="M66" s="139">
        <v>136.9</v>
      </c>
      <c r="N66" s="139">
        <v>99.5</v>
      </c>
      <c r="O66" s="139">
        <v>88.6</v>
      </c>
      <c r="P66" s="139">
        <v>100.5</v>
      </c>
      <c r="Q66" s="139">
        <v>105.7</v>
      </c>
      <c r="R66" s="139">
        <v>100.1</v>
      </c>
      <c r="S66" s="139">
        <v>100.2</v>
      </c>
      <c r="T66" s="139">
        <v>100.6</v>
      </c>
      <c r="U66" s="139">
        <v>105.7</v>
      </c>
    </row>
    <row r="67" spans="1:21" x14ac:dyDescent="0.25">
      <c r="A67" s="44" t="s">
        <v>52</v>
      </c>
      <c r="B67" s="139">
        <v>96.6</v>
      </c>
      <c r="C67" s="139">
        <v>103</v>
      </c>
      <c r="D67" s="139">
        <v>93.3</v>
      </c>
      <c r="E67" s="139">
        <v>98.3</v>
      </c>
      <c r="F67" s="139">
        <v>91.1</v>
      </c>
      <c r="G67" s="139">
        <v>93.8</v>
      </c>
      <c r="H67" s="139">
        <v>100.4</v>
      </c>
      <c r="I67" s="139">
        <v>94.8</v>
      </c>
      <c r="J67" s="139">
        <v>97.5</v>
      </c>
      <c r="K67" s="139">
        <v>101.6</v>
      </c>
      <c r="L67" s="139">
        <v>90.7</v>
      </c>
      <c r="M67" s="139">
        <v>121.2</v>
      </c>
      <c r="N67" s="139">
        <v>92.4</v>
      </c>
      <c r="O67" s="139">
        <v>95.4</v>
      </c>
      <c r="P67" s="139">
        <v>101</v>
      </c>
      <c r="Q67" s="139">
        <v>96.4</v>
      </c>
      <c r="R67" s="139">
        <v>97.4</v>
      </c>
      <c r="S67" s="139">
        <v>101.8</v>
      </c>
      <c r="T67" s="139">
        <v>105</v>
      </c>
      <c r="U67" s="139">
        <v>95</v>
      </c>
    </row>
    <row r="68" spans="1:21" x14ac:dyDescent="0.25">
      <c r="A68" s="44" t="s">
        <v>53</v>
      </c>
      <c r="B68" s="139">
        <v>97.1</v>
      </c>
      <c r="C68" s="139">
        <v>103.1</v>
      </c>
      <c r="D68" s="139">
        <v>87.4</v>
      </c>
      <c r="E68" s="139">
        <v>94.6</v>
      </c>
      <c r="F68" s="139">
        <v>97.4</v>
      </c>
      <c r="G68" s="139">
        <v>92.5</v>
      </c>
      <c r="H68" s="139">
        <v>97.2</v>
      </c>
      <c r="I68" s="139">
        <v>90.8</v>
      </c>
      <c r="J68" s="139">
        <v>100.1</v>
      </c>
      <c r="K68" s="139">
        <v>103</v>
      </c>
      <c r="L68" s="139">
        <v>86.4</v>
      </c>
      <c r="M68" s="139">
        <v>111.4</v>
      </c>
      <c r="N68" s="139">
        <v>95.4</v>
      </c>
      <c r="O68" s="139">
        <v>93.7</v>
      </c>
      <c r="P68" s="139">
        <v>110.3</v>
      </c>
      <c r="Q68" s="139">
        <v>98.6</v>
      </c>
      <c r="R68" s="139">
        <v>104</v>
      </c>
      <c r="S68" s="139">
        <v>96.3</v>
      </c>
      <c r="T68" s="139">
        <v>104.5</v>
      </c>
      <c r="U68" s="139">
        <v>100.4</v>
      </c>
    </row>
    <row r="69" spans="1:21" x14ac:dyDescent="0.25">
      <c r="A69" s="44" t="s">
        <v>54</v>
      </c>
      <c r="B69" s="139">
        <v>103.3</v>
      </c>
      <c r="C69" s="139">
        <v>104.1</v>
      </c>
      <c r="D69" s="139">
        <v>97.2</v>
      </c>
      <c r="E69" s="139">
        <v>100.2</v>
      </c>
      <c r="F69" s="139">
        <v>98.1</v>
      </c>
      <c r="G69" s="139">
        <v>105.5</v>
      </c>
      <c r="H69" s="139">
        <v>101.1</v>
      </c>
      <c r="I69" s="139">
        <v>96.1</v>
      </c>
      <c r="J69" s="139">
        <v>103.3</v>
      </c>
      <c r="K69" s="139">
        <v>104.1</v>
      </c>
      <c r="L69" s="139">
        <v>78.3</v>
      </c>
      <c r="M69" s="139">
        <v>121.7</v>
      </c>
      <c r="N69" s="139">
        <v>97.9</v>
      </c>
      <c r="O69" s="139">
        <v>97.2</v>
      </c>
      <c r="P69" s="139">
        <v>104.9</v>
      </c>
      <c r="Q69" s="139">
        <v>100.8</v>
      </c>
      <c r="R69" s="139">
        <v>99</v>
      </c>
      <c r="S69" s="139">
        <v>100.2</v>
      </c>
      <c r="T69" s="139">
        <v>99.6</v>
      </c>
      <c r="U69" s="139">
        <v>103.8</v>
      </c>
    </row>
    <row r="70" spans="1:21" x14ac:dyDescent="0.25">
      <c r="A70" s="44" t="s">
        <v>55</v>
      </c>
      <c r="B70" s="139">
        <v>111</v>
      </c>
      <c r="C70" s="139">
        <v>103.4</v>
      </c>
      <c r="D70" s="139">
        <v>101.6</v>
      </c>
      <c r="E70" s="139">
        <v>107.2</v>
      </c>
      <c r="F70" s="139">
        <v>96.6</v>
      </c>
      <c r="G70" s="139">
        <v>93.5</v>
      </c>
      <c r="H70" s="139">
        <v>105.2</v>
      </c>
      <c r="I70" s="139">
        <v>117.4</v>
      </c>
      <c r="J70" s="139">
        <v>115.1</v>
      </c>
      <c r="K70" s="139">
        <v>89.9</v>
      </c>
      <c r="L70" s="139">
        <v>73.2</v>
      </c>
      <c r="M70" s="139">
        <v>149</v>
      </c>
      <c r="N70" s="139">
        <v>84.4</v>
      </c>
      <c r="O70" s="139">
        <v>108.3</v>
      </c>
      <c r="P70" s="139">
        <v>98.3</v>
      </c>
      <c r="Q70" s="139">
        <v>100.7</v>
      </c>
      <c r="R70" s="139">
        <v>110.9</v>
      </c>
      <c r="S70" s="139">
        <v>108.9</v>
      </c>
      <c r="T70" s="139">
        <v>90.4</v>
      </c>
      <c r="U70" s="139">
        <v>102.1</v>
      </c>
    </row>
    <row r="71" spans="1:21" x14ac:dyDescent="0.25">
      <c r="A71" s="44" t="s">
        <v>56</v>
      </c>
      <c r="B71" s="139">
        <v>102.7</v>
      </c>
      <c r="C71" s="139">
        <v>107.1</v>
      </c>
      <c r="D71" s="139">
        <v>102.8</v>
      </c>
      <c r="E71" s="139">
        <v>106.9</v>
      </c>
      <c r="F71" s="139">
        <v>106.3</v>
      </c>
      <c r="G71" s="139">
        <v>99.4</v>
      </c>
      <c r="H71" s="139">
        <v>108.2</v>
      </c>
      <c r="I71" s="139">
        <v>104.1</v>
      </c>
      <c r="J71" s="139">
        <v>113</v>
      </c>
      <c r="K71" s="139">
        <v>105.2</v>
      </c>
      <c r="L71" s="139">
        <v>70.599999999999994</v>
      </c>
      <c r="M71" s="139">
        <v>151.5</v>
      </c>
      <c r="N71" s="139">
        <v>100.6</v>
      </c>
      <c r="O71" s="139">
        <v>104.9</v>
      </c>
      <c r="P71" s="139">
        <v>103</v>
      </c>
      <c r="Q71" s="139">
        <v>115.7</v>
      </c>
      <c r="R71" s="139">
        <v>106.3</v>
      </c>
      <c r="S71" s="139">
        <v>96</v>
      </c>
      <c r="T71" s="139">
        <v>102.3</v>
      </c>
      <c r="U71" s="139">
        <v>115.1</v>
      </c>
    </row>
    <row r="72" spans="1:21" x14ac:dyDescent="0.25">
      <c r="A72" s="44" t="s">
        <v>57</v>
      </c>
      <c r="B72" s="139">
        <v>99.6</v>
      </c>
      <c r="C72" s="139">
        <v>103.1</v>
      </c>
      <c r="D72" s="139">
        <v>98</v>
      </c>
      <c r="E72" s="139">
        <v>99.1</v>
      </c>
      <c r="F72" s="139">
        <v>100.8</v>
      </c>
      <c r="G72" s="139">
        <v>95.4</v>
      </c>
      <c r="H72" s="139">
        <v>105.1</v>
      </c>
      <c r="I72" s="139">
        <v>102.7</v>
      </c>
      <c r="J72" s="139">
        <v>105.5</v>
      </c>
      <c r="K72" s="139">
        <v>92</v>
      </c>
      <c r="L72" s="139">
        <v>71.2</v>
      </c>
      <c r="M72" s="139">
        <v>133.30000000000001</v>
      </c>
      <c r="N72" s="139">
        <v>106.6</v>
      </c>
      <c r="O72" s="139">
        <v>105.8</v>
      </c>
      <c r="P72" s="139">
        <v>102.9</v>
      </c>
      <c r="Q72" s="139">
        <v>92.9</v>
      </c>
      <c r="R72" s="139">
        <v>115</v>
      </c>
      <c r="S72" s="139">
        <v>100.9</v>
      </c>
      <c r="T72" s="139">
        <v>99.6</v>
      </c>
      <c r="U72" s="139">
        <v>106</v>
      </c>
    </row>
    <row r="73" spans="1:21" x14ac:dyDescent="0.25">
      <c r="A73" s="44" t="s">
        <v>58</v>
      </c>
      <c r="B73" s="139">
        <v>114.2</v>
      </c>
      <c r="C73" s="139">
        <v>103.9</v>
      </c>
      <c r="D73" s="139">
        <v>103</v>
      </c>
      <c r="E73" s="139">
        <v>106.3</v>
      </c>
      <c r="F73" s="139">
        <v>101.5</v>
      </c>
      <c r="G73" s="139">
        <v>100.3</v>
      </c>
      <c r="H73" s="139">
        <v>102</v>
      </c>
      <c r="I73" s="139">
        <v>107.9</v>
      </c>
      <c r="J73" s="139">
        <v>107.3</v>
      </c>
      <c r="K73" s="139">
        <v>92.7</v>
      </c>
      <c r="L73" s="139">
        <v>80.599999999999994</v>
      </c>
      <c r="M73" s="139">
        <v>133.6</v>
      </c>
      <c r="N73" s="139">
        <v>86.9</v>
      </c>
      <c r="O73" s="139">
        <v>112.2</v>
      </c>
      <c r="P73" s="139">
        <v>106.4</v>
      </c>
      <c r="Q73" s="139">
        <v>89.3</v>
      </c>
      <c r="R73" s="139">
        <v>114.7</v>
      </c>
      <c r="S73" s="139">
        <v>105.1</v>
      </c>
      <c r="T73" s="139">
        <v>97.4</v>
      </c>
      <c r="U73" s="139">
        <v>106.2</v>
      </c>
    </row>
    <row r="74" spans="1:21" x14ac:dyDescent="0.25">
      <c r="A74" s="44" t="s">
        <v>59</v>
      </c>
      <c r="B74" s="139">
        <v>100.8</v>
      </c>
      <c r="C74" s="139">
        <v>109.5</v>
      </c>
      <c r="D74" s="139">
        <v>97</v>
      </c>
      <c r="E74" s="139">
        <v>94</v>
      </c>
      <c r="F74" s="139">
        <v>94.9</v>
      </c>
      <c r="G74" s="139">
        <v>100</v>
      </c>
      <c r="H74" s="139">
        <v>103.4</v>
      </c>
      <c r="I74" s="139">
        <v>98.6</v>
      </c>
      <c r="J74" s="139">
        <v>114.2</v>
      </c>
      <c r="K74" s="139">
        <v>101.2</v>
      </c>
      <c r="L74" s="139">
        <v>70.8</v>
      </c>
      <c r="M74" s="139">
        <v>179.3</v>
      </c>
      <c r="N74" s="139">
        <v>87.9</v>
      </c>
      <c r="O74" s="139">
        <v>106.3</v>
      </c>
      <c r="P74" s="139">
        <v>98.6</v>
      </c>
      <c r="Q74" s="139">
        <v>94.9</v>
      </c>
      <c r="R74" s="139">
        <v>117</v>
      </c>
      <c r="S74" s="139">
        <v>106.5</v>
      </c>
      <c r="T74" s="139">
        <v>96.5</v>
      </c>
      <c r="U74" s="139">
        <v>104.5</v>
      </c>
    </row>
    <row r="75" spans="1:21" ht="18" x14ac:dyDescent="0.25">
      <c r="A75" s="43" t="s">
        <v>106</v>
      </c>
      <c r="B75" s="98">
        <v>94.6</v>
      </c>
      <c r="C75" s="98">
        <v>106</v>
      </c>
      <c r="D75" s="98">
        <v>98</v>
      </c>
      <c r="E75" s="98">
        <v>104</v>
      </c>
      <c r="F75" s="98">
        <v>92.6</v>
      </c>
      <c r="G75" s="98">
        <v>113</v>
      </c>
      <c r="H75" s="98">
        <v>108.3</v>
      </c>
      <c r="I75" s="98">
        <v>97.7</v>
      </c>
      <c r="J75" s="98">
        <v>101</v>
      </c>
      <c r="K75" s="98">
        <v>103.6</v>
      </c>
      <c r="L75" s="98">
        <v>90.1</v>
      </c>
      <c r="M75" s="98">
        <v>123</v>
      </c>
      <c r="N75" s="98">
        <v>85.2</v>
      </c>
      <c r="O75" s="98">
        <v>107.4</v>
      </c>
      <c r="P75" s="98">
        <v>99.3</v>
      </c>
      <c r="Q75" s="98">
        <v>103</v>
      </c>
      <c r="R75" s="98">
        <v>101.1</v>
      </c>
      <c r="S75" s="98">
        <v>103.5</v>
      </c>
      <c r="T75" s="98">
        <v>99.7</v>
      </c>
      <c r="U75" s="98">
        <v>100.5</v>
      </c>
    </row>
    <row r="76" spans="1:21" x14ac:dyDescent="0.25">
      <c r="A76" s="44" t="s">
        <v>60</v>
      </c>
      <c r="B76" s="139">
        <v>94.7</v>
      </c>
      <c r="C76" s="139">
        <v>104.3</v>
      </c>
      <c r="D76" s="139">
        <v>91.6</v>
      </c>
      <c r="E76" s="139">
        <v>94.1</v>
      </c>
      <c r="F76" s="139">
        <v>87</v>
      </c>
      <c r="G76" s="139">
        <v>114.5</v>
      </c>
      <c r="H76" s="139">
        <v>103.1</v>
      </c>
      <c r="I76" s="139">
        <v>103.5</v>
      </c>
      <c r="J76" s="139">
        <v>102.7</v>
      </c>
      <c r="K76" s="139">
        <v>104.2</v>
      </c>
      <c r="L76" s="139">
        <v>78.099999999999994</v>
      </c>
      <c r="M76" s="139">
        <v>148.1</v>
      </c>
      <c r="N76" s="139">
        <v>69.7</v>
      </c>
      <c r="O76" s="139">
        <v>114.8</v>
      </c>
      <c r="P76" s="139">
        <v>85.5</v>
      </c>
      <c r="Q76" s="139">
        <v>107.1</v>
      </c>
      <c r="R76" s="139">
        <v>104.5</v>
      </c>
      <c r="S76" s="139">
        <v>106.1</v>
      </c>
      <c r="T76" s="139">
        <v>92.9</v>
      </c>
      <c r="U76" s="139">
        <v>101.9</v>
      </c>
    </row>
    <row r="77" spans="1:21" x14ac:dyDescent="0.25">
      <c r="A77" s="44" t="s">
        <v>61</v>
      </c>
      <c r="B77" s="139">
        <v>92.9</v>
      </c>
      <c r="C77" s="139">
        <v>101.1</v>
      </c>
      <c r="D77" s="139">
        <v>99.4</v>
      </c>
      <c r="E77" s="139">
        <v>103.4</v>
      </c>
      <c r="F77" s="139">
        <v>95.9</v>
      </c>
      <c r="G77" s="139">
        <v>100.1</v>
      </c>
      <c r="H77" s="139">
        <v>101.9</v>
      </c>
      <c r="I77" s="139">
        <v>94.4</v>
      </c>
      <c r="J77" s="139">
        <v>100</v>
      </c>
      <c r="K77" s="139">
        <v>107.3</v>
      </c>
      <c r="L77" s="139">
        <v>94.6</v>
      </c>
      <c r="M77" s="139">
        <v>113.9</v>
      </c>
      <c r="N77" s="139">
        <v>93.2</v>
      </c>
      <c r="O77" s="139">
        <v>109</v>
      </c>
      <c r="P77" s="139">
        <v>100.1</v>
      </c>
      <c r="Q77" s="139">
        <v>100.3</v>
      </c>
      <c r="R77" s="139">
        <v>97.9</v>
      </c>
      <c r="S77" s="139">
        <v>102.1</v>
      </c>
      <c r="T77" s="139">
        <v>105.8</v>
      </c>
      <c r="U77" s="139">
        <v>105</v>
      </c>
    </row>
    <row r="78" spans="1:21" x14ac:dyDescent="0.25">
      <c r="A78" s="44" t="s">
        <v>62</v>
      </c>
      <c r="B78" s="139">
        <v>103.5</v>
      </c>
      <c r="C78" s="139">
        <v>108.5</v>
      </c>
      <c r="D78" s="139">
        <v>94.2</v>
      </c>
      <c r="E78" s="139">
        <v>103.8</v>
      </c>
      <c r="F78" s="139">
        <v>103</v>
      </c>
      <c r="G78" s="139">
        <v>108.9</v>
      </c>
      <c r="H78" s="139">
        <v>109.4</v>
      </c>
      <c r="I78" s="139">
        <v>97.2</v>
      </c>
      <c r="J78" s="139">
        <v>101.9</v>
      </c>
      <c r="K78" s="139">
        <v>104.2</v>
      </c>
      <c r="L78" s="139">
        <v>96</v>
      </c>
      <c r="M78" s="139">
        <v>112</v>
      </c>
      <c r="N78" s="139">
        <v>90.8</v>
      </c>
      <c r="O78" s="139">
        <v>99.6</v>
      </c>
      <c r="P78" s="139">
        <v>98.7</v>
      </c>
      <c r="Q78" s="139">
        <v>97.2</v>
      </c>
      <c r="R78" s="139">
        <v>99.1</v>
      </c>
      <c r="S78" s="139">
        <v>105.2</v>
      </c>
      <c r="T78" s="139">
        <v>100.1</v>
      </c>
      <c r="U78" s="139">
        <v>101.8</v>
      </c>
    </row>
    <row r="79" spans="1:21" ht="18" customHeight="1" x14ac:dyDescent="0.25">
      <c r="A79" s="40" t="s">
        <v>63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15"/>
      <c r="M79" s="139"/>
      <c r="N79" s="139"/>
      <c r="O79" s="139"/>
      <c r="P79" s="139"/>
      <c r="Q79" s="139"/>
      <c r="R79" s="139"/>
      <c r="S79" s="139"/>
      <c r="T79" s="139"/>
      <c r="U79" s="139"/>
    </row>
    <row r="80" spans="1:21" ht="21.75" customHeight="1" x14ac:dyDescent="0.25">
      <c r="A80" s="51" t="s">
        <v>88</v>
      </c>
      <c r="B80" s="139">
        <v>101.7</v>
      </c>
      <c r="C80" s="139">
        <v>102</v>
      </c>
      <c r="D80" s="139">
        <v>60.8</v>
      </c>
      <c r="E80" s="139">
        <v>185</v>
      </c>
      <c r="F80" s="139">
        <v>97.9</v>
      </c>
      <c r="G80" s="139">
        <v>111.5</v>
      </c>
      <c r="H80" s="139">
        <v>103.9</v>
      </c>
      <c r="I80" s="139">
        <v>87.2</v>
      </c>
      <c r="J80" s="139">
        <v>108</v>
      </c>
      <c r="K80" s="139">
        <v>106</v>
      </c>
      <c r="L80" s="139">
        <v>99.3</v>
      </c>
      <c r="M80" s="139">
        <v>108.4</v>
      </c>
      <c r="N80" s="139">
        <v>102.7</v>
      </c>
      <c r="O80" s="139">
        <v>101.7</v>
      </c>
      <c r="P80" s="139">
        <v>97.6</v>
      </c>
      <c r="Q80" s="139">
        <v>100.6</v>
      </c>
      <c r="R80" s="139">
        <v>103.7</v>
      </c>
      <c r="S80" s="139">
        <v>105</v>
      </c>
      <c r="T80" s="139">
        <v>101.1</v>
      </c>
      <c r="U80" s="139">
        <v>96.5</v>
      </c>
    </row>
    <row r="81" spans="1:21" ht="18" customHeight="1" x14ac:dyDescent="0.25">
      <c r="A81" s="51" t="s">
        <v>64</v>
      </c>
      <c r="B81" s="139">
        <v>105</v>
      </c>
      <c r="C81" s="139">
        <v>101.2</v>
      </c>
      <c r="D81" s="139">
        <v>87.8</v>
      </c>
      <c r="E81" s="139">
        <v>107.9</v>
      </c>
      <c r="F81" s="139">
        <v>88.4</v>
      </c>
      <c r="G81" s="139">
        <v>86.8</v>
      </c>
      <c r="H81" s="139">
        <v>105.3</v>
      </c>
      <c r="I81" s="139">
        <v>101.5</v>
      </c>
      <c r="J81" s="139">
        <v>112.1</v>
      </c>
      <c r="K81" s="139">
        <v>105.3</v>
      </c>
      <c r="L81" s="139">
        <v>105.3</v>
      </c>
      <c r="M81" s="139">
        <v>103.7</v>
      </c>
      <c r="N81" s="139">
        <v>103.2</v>
      </c>
      <c r="O81" s="139">
        <v>94.8</v>
      </c>
      <c r="P81" s="139">
        <v>95.9</v>
      </c>
      <c r="Q81" s="139">
        <v>102.2</v>
      </c>
      <c r="R81" s="139">
        <v>99.1</v>
      </c>
      <c r="S81" s="139">
        <v>105.8</v>
      </c>
      <c r="T81" s="139">
        <v>96.2</v>
      </c>
      <c r="U81" s="139">
        <v>98.5</v>
      </c>
    </row>
    <row r="82" spans="1:21" ht="19.5" customHeight="1" x14ac:dyDescent="0.25">
      <c r="A82" s="51" t="s">
        <v>87</v>
      </c>
      <c r="B82" s="139"/>
      <c r="C82" s="139"/>
      <c r="D82" s="139"/>
      <c r="E82" s="139"/>
      <c r="F82" s="139"/>
      <c r="G82" s="139"/>
      <c r="H82" s="139"/>
      <c r="I82" s="139">
        <v>98.2</v>
      </c>
      <c r="J82" s="139">
        <v>101.1</v>
      </c>
      <c r="K82" s="139">
        <v>103.9</v>
      </c>
      <c r="L82" s="139">
        <v>95.3</v>
      </c>
      <c r="M82" s="139">
        <v>112.7</v>
      </c>
      <c r="N82" s="139">
        <v>88.5</v>
      </c>
      <c r="O82" s="139">
        <v>99.3</v>
      </c>
      <c r="P82" s="139">
        <v>99</v>
      </c>
      <c r="Q82" s="139">
        <v>96.6</v>
      </c>
      <c r="R82" s="139">
        <v>98.5</v>
      </c>
      <c r="S82" s="139">
        <v>105.2</v>
      </c>
      <c r="T82" s="139">
        <v>100</v>
      </c>
      <c r="U82" s="139">
        <v>102.7</v>
      </c>
    </row>
    <row r="83" spans="1:21" x14ac:dyDescent="0.25">
      <c r="A83" s="44" t="s">
        <v>65</v>
      </c>
      <c r="B83" s="139">
        <v>89.3</v>
      </c>
      <c r="C83" s="139">
        <v>110.8</v>
      </c>
      <c r="D83" s="139">
        <v>103.7</v>
      </c>
      <c r="E83" s="139">
        <v>110.1</v>
      </c>
      <c r="F83" s="139">
        <v>83.8</v>
      </c>
      <c r="G83" s="139">
        <v>128.1</v>
      </c>
      <c r="H83" s="139">
        <v>114.2</v>
      </c>
      <c r="I83" s="139">
        <v>98.3</v>
      </c>
      <c r="J83" s="139">
        <v>100.3</v>
      </c>
      <c r="K83" s="139">
        <v>100.5</v>
      </c>
      <c r="L83" s="139">
        <v>87.5</v>
      </c>
      <c r="M83" s="139">
        <v>129.80000000000001</v>
      </c>
      <c r="N83" s="139">
        <v>81.5</v>
      </c>
      <c r="O83" s="139">
        <v>109.6</v>
      </c>
      <c r="P83" s="139">
        <v>105</v>
      </c>
      <c r="Q83" s="139">
        <v>107.7</v>
      </c>
      <c r="R83" s="139">
        <v>103.4</v>
      </c>
      <c r="S83" s="139">
        <v>102.6</v>
      </c>
      <c r="T83" s="139">
        <v>97.7</v>
      </c>
      <c r="U83" s="139">
        <v>96.1</v>
      </c>
    </row>
    <row r="84" spans="1:21" ht="18" x14ac:dyDescent="0.25">
      <c r="A84" s="43" t="s">
        <v>114</v>
      </c>
      <c r="B84" s="98">
        <v>111.38300466781629</v>
      </c>
      <c r="C84" s="98">
        <v>108.1</v>
      </c>
      <c r="D84" s="98">
        <v>99.453428288181982</v>
      </c>
      <c r="E84" s="98">
        <v>99.767306102802593</v>
      </c>
      <c r="F84" s="98">
        <v>99.209868655796441</v>
      </c>
      <c r="G84" s="98">
        <v>96.5</v>
      </c>
      <c r="H84" s="98">
        <v>102.42315472980015</v>
      </c>
      <c r="I84" s="98">
        <v>107</v>
      </c>
      <c r="J84" s="98">
        <v>99</v>
      </c>
      <c r="K84" s="98">
        <v>109.6</v>
      </c>
      <c r="L84" s="98">
        <v>92.9</v>
      </c>
      <c r="M84" s="98">
        <v>104.3</v>
      </c>
      <c r="N84" s="98">
        <v>87.7</v>
      </c>
      <c r="O84" s="98">
        <v>111.6</v>
      </c>
      <c r="P84" s="98">
        <v>94.3</v>
      </c>
      <c r="Q84" s="98">
        <v>101.2</v>
      </c>
      <c r="R84" s="98">
        <v>103.3</v>
      </c>
      <c r="S84" s="98">
        <v>102.5</v>
      </c>
      <c r="T84" s="98">
        <v>100.9</v>
      </c>
      <c r="U84" s="98">
        <v>99.6</v>
      </c>
    </row>
    <row r="85" spans="1:21" x14ac:dyDescent="0.25">
      <c r="A85" s="44" t="s">
        <v>66</v>
      </c>
      <c r="B85" s="139">
        <v>98.8</v>
      </c>
      <c r="C85" s="139">
        <v>98.8</v>
      </c>
      <c r="D85" s="139">
        <v>109.1</v>
      </c>
      <c r="E85" s="139">
        <v>105.4</v>
      </c>
      <c r="F85" s="139">
        <v>98</v>
      </c>
      <c r="G85" s="139">
        <v>94.9</v>
      </c>
      <c r="H85" s="139">
        <v>106.5</v>
      </c>
      <c r="I85" s="139">
        <v>115.6</v>
      </c>
      <c r="J85" s="139">
        <v>101.4</v>
      </c>
      <c r="K85" s="139">
        <v>106</v>
      </c>
      <c r="L85" s="139">
        <v>101.6</v>
      </c>
      <c r="M85" s="139">
        <v>110</v>
      </c>
      <c r="N85" s="139">
        <v>101</v>
      </c>
      <c r="O85" s="139">
        <v>100.6</v>
      </c>
      <c r="P85" s="139">
        <v>96.3</v>
      </c>
      <c r="Q85" s="139">
        <v>98</v>
      </c>
      <c r="R85" s="139">
        <v>101.4</v>
      </c>
      <c r="S85" s="139">
        <v>94.7</v>
      </c>
      <c r="T85" s="139">
        <v>98.4</v>
      </c>
      <c r="U85" s="139">
        <v>98.2</v>
      </c>
    </row>
    <row r="86" spans="1:21" x14ac:dyDescent="0.25">
      <c r="A86" s="44" t="s">
        <v>68</v>
      </c>
      <c r="B86" s="139">
        <v>100.1</v>
      </c>
      <c r="C86" s="139">
        <v>106.4</v>
      </c>
      <c r="D86" s="139">
        <v>96.8</v>
      </c>
      <c r="E86" s="139">
        <v>114.1</v>
      </c>
      <c r="F86" s="139">
        <v>103</v>
      </c>
      <c r="G86" s="139">
        <v>90.1</v>
      </c>
      <c r="H86" s="139">
        <v>102.7</v>
      </c>
      <c r="I86" s="139">
        <v>100</v>
      </c>
      <c r="J86" s="139">
        <v>100.8</v>
      </c>
      <c r="K86" s="139">
        <v>101.7</v>
      </c>
      <c r="L86" s="139">
        <v>93.9</v>
      </c>
      <c r="M86" s="139">
        <v>109.8</v>
      </c>
      <c r="N86" s="139">
        <v>95.5</v>
      </c>
      <c r="O86" s="139">
        <v>98.9</v>
      </c>
      <c r="P86" s="139">
        <v>93.1</v>
      </c>
      <c r="Q86" s="139">
        <v>99.2</v>
      </c>
      <c r="R86" s="139">
        <v>97.4</v>
      </c>
      <c r="S86" s="139">
        <v>104</v>
      </c>
      <c r="T86" s="139">
        <v>108.7</v>
      </c>
      <c r="U86" s="139">
        <v>99.3</v>
      </c>
    </row>
    <row r="87" spans="1:21" x14ac:dyDescent="0.25">
      <c r="A87" s="44" t="s">
        <v>69</v>
      </c>
      <c r="B87" s="139">
        <v>101.2</v>
      </c>
      <c r="C87" s="139">
        <v>107</v>
      </c>
      <c r="D87" s="139">
        <v>95.5</v>
      </c>
      <c r="E87" s="139">
        <v>99.1</v>
      </c>
      <c r="F87" s="139">
        <v>96.6</v>
      </c>
      <c r="G87" s="139">
        <v>90.4</v>
      </c>
      <c r="H87" s="139">
        <v>105.5</v>
      </c>
      <c r="I87" s="139">
        <v>106</v>
      </c>
      <c r="J87" s="139">
        <v>99.2</v>
      </c>
      <c r="K87" s="139">
        <v>108.1</v>
      </c>
      <c r="L87" s="139">
        <v>101.5</v>
      </c>
      <c r="M87" s="139">
        <v>102.3</v>
      </c>
      <c r="N87" s="139">
        <v>101.2</v>
      </c>
      <c r="O87" s="139">
        <v>102.4</v>
      </c>
      <c r="P87" s="139">
        <v>97.3</v>
      </c>
      <c r="Q87" s="139">
        <v>91.2</v>
      </c>
      <c r="R87" s="139">
        <v>96.4</v>
      </c>
      <c r="S87" s="139">
        <v>100.7</v>
      </c>
      <c r="T87" s="139">
        <v>93.6</v>
      </c>
      <c r="U87" s="139">
        <v>97</v>
      </c>
    </row>
    <row r="88" spans="1:21" x14ac:dyDescent="0.25">
      <c r="A88" s="44" t="s">
        <v>70</v>
      </c>
      <c r="B88" s="139">
        <v>122</v>
      </c>
      <c r="C88" s="139">
        <v>104.5</v>
      </c>
      <c r="D88" s="139">
        <v>103.1</v>
      </c>
      <c r="E88" s="139">
        <v>100.8</v>
      </c>
      <c r="F88" s="139">
        <v>99.5</v>
      </c>
      <c r="G88" s="139">
        <v>91.1</v>
      </c>
      <c r="H88" s="139">
        <v>109.4</v>
      </c>
      <c r="I88" s="139">
        <v>108.6</v>
      </c>
      <c r="J88" s="139">
        <v>93.2</v>
      </c>
      <c r="K88" s="139">
        <v>118.3</v>
      </c>
      <c r="L88" s="139">
        <v>93.5</v>
      </c>
      <c r="M88" s="139">
        <v>101.2</v>
      </c>
      <c r="N88" s="139">
        <v>86.4</v>
      </c>
      <c r="O88" s="139">
        <v>121.9</v>
      </c>
      <c r="P88" s="139">
        <v>85.8</v>
      </c>
      <c r="Q88" s="139">
        <v>106.5</v>
      </c>
      <c r="R88" s="139">
        <v>112</v>
      </c>
      <c r="S88" s="139">
        <v>101.8</v>
      </c>
      <c r="T88" s="139">
        <v>103.3</v>
      </c>
      <c r="U88" s="139">
        <v>98.8</v>
      </c>
    </row>
    <row r="89" spans="1:21" x14ac:dyDescent="0.25">
      <c r="A89" s="44" t="s">
        <v>72</v>
      </c>
      <c r="B89" s="139">
        <v>103.9</v>
      </c>
      <c r="C89" s="139">
        <v>100.9</v>
      </c>
      <c r="D89" s="139">
        <v>101.4</v>
      </c>
      <c r="E89" s="139">
        <v>102.3</v>
      </c>
      <c r="F89" s="139">
        <v>101.5</v>
      </c>
      <c r="G89" s="139">
        <v>101.7</v>
      </c>
      <c r="H89" s="139">
        <v>102.1</v>
      </c>
      <c r="I89" s="139">
        <v>104</v>
      </c>
      <c r="J89" s="139">
        <v>103.3</v>
      </c>
      <c r="K89" s="139">
        <v>102.7</v>
      </c>
      <c r="L89" s="139">
        <v>95.7</v>
      </c>
      <c r="M89" s="139">
        <v>98.1</v>
      </c>
      <c r="N89" s="139">
        <v>93.1</v>
      </c>
      <c r="O89" s="139">
        <v>99</v>
      </c>
      <c r="P89" s="139">
        <v>95.1</v>
      </c>
      <c r="Q89" s="139">
        <v>100.3</v>
      </c>
      <c r="R89" s="139">
        <v>103.3</v>
      </c>
      <c r="S89" s="139">
        <v>94.4</v>
      </c>
      <c r="T89" s="139">
        <v>101.6</v>
      </c>
      <c r="U89" s="139">
        <v>104.5</v>
      </c>
    </row>
    <row r="90" spans="1:21" x14ac:dyDescent="0.25">
      <c r="A90" s="44" t="s">
        <v>73</v>
      </c>
      <c r="B90" s="139">
        <v>89.6</v>
      </c>
      <c r="C90" s="139">
        <v>103.2</v>
      </c>
      <c r="D90" s="139">
        <v>100.6</v>
      </c>
      <c r="E90" s="139">
        <v>94.9</v>
      </c>
      <c r="F90" s="139">
        <v>101.9</v>
      </c>
      <c r="G90" s="139">
        <v>99.3</v>
      </c>
      <c r="H90" s="139">
        <v>98.4</v>
      </c>
      <c r="I90" s="139">
        <v>108.3</v>
      </c>
      <c r="J90" s="139">
        <v>101.5</v>
      </c>
      <c r="K90" s="139">
        <v>97.3</v>
      </c>
      <c r="L90" s="139">
        <v>97.2</v>
      </c>
      <c r="M90" s="139">
        <v>102.1</v>
      </c>
      <c r="N90" s="139">
        <v>101.3</v>
      </c>
      <c r="O90" s="139">
        <v>101.3</v>
      </c>
      <c r="P90" s="139">
        <v>102.4</v>
      </c>
      <c r="Q90" s="139">
        <v>92.1</v>
      </c>
      <c r="R90" s="139">
        <v>106.1</v>
      </c>
      <c r="S90" s="139">
        <v>100.8</v>
      </c>
      <c r="T90" s="139">
        <v>99.6</v>
      </c>
      <c r="U90" s="139">
        <v>96.7</v>
      </c>
    </row>
    <row r="91" spans="1:21" x14ac:dyDescent="0.25">
      <c r="A91" s="44" t="s">
        <v>74</v>
      </c>
      <c r="B91" s="139">
        <v>111.3</v>
      </c>
      <c r="C91" s="139">
        <v>99.6</v>
      </c>
      <c r="D91" s="139">
        <v>97.8</v>
      </c>
      <c r="E91" s="139">
        <v>105.2</v>
      </c>
      <c r="F91" s="139">
        <v>97</v>
      </c>
      <c r="G91" s="139">
        <v>96.1</v>
      </c>
      <c r="H91" s="139">
        <v>106.1</v>
      </c>
      <c r="I91" s="139">
        <v>110</v>
      </c>
      <c r="J91" s="139">
        <v>106.1</v>
      </c>
      <c r="K91" s="139">
        <v>101.6</v>
      </c>
      <c r="L91" s="139">
        <v>92.8</v>
      </c>
      <c r="M91" s="139">
        <v>102.6</v>
      </c>
      <c r="N91" s="139">
        <v>81.7</v>
      </c>
      <c r="O91" s="139">
        <v>109.6</v>
      </c>
      <c r="P91" s="139">
        <v>101.9</v>
      </c>
      <c r="Q91" s="139">
        <v>102.4</v>
      </c>
      <c r="R91" s="139">
        <v>98.2</v>
      </c>
      <c r="S91" s="139">
        <v>101.4</v>
      </c>
      <c r="T91" s="139">
        <v>98.5</v>
      </c>
      <c r="U91" s="139">
        <v>98.9</v>
      </c>
    </row>
    <row r="92" spans="1:21" x14ac:dyDescent="0.25">
      <c r="A92" s="44" t="s">
        <v>75</v>
      </c>
      <c r="B92" s="139">
        <v>128.1</v>
      </c>
      <c r="C92" s="139">
        <v>110.8</v>
      </c>
      <c r="D92" s="139">
        <v>96.5</v>
      </c>
      <c r="E92" s="139">
        <v>93.3</v>
      </c>
      <c r="F92" s="139">
        <v>94.1</v>
      </c>
      <c r="G92" s="139">
        <v>94.9</v>
      </c>
      <c r="H92" s="139">
        <v>94.6</v>
      </c>
      <c r="I92" s="139">
        <v>109.2</v>
      </c>
      <c r="J92" s="139">
        <v>102.4</v>
      </c>
      <c r="K92" s="139">
        <v>111.6</v>
      </c>
      <c r="L92" s="139">
        <v>89</v>
      </c>
      <c r="M92" s="139">
        <v>107.4</v>
      </c>
      <c r="N92" s="139">
        <v>81.5</v>
      </c>
      <c r="O92" s="139">
        <v>112</v>
      </c>
      <c r="P92" s="139">
        <v>95.7</v>
      </c>
      <c r="Q92" s="139">
        <v>103.8</v>
      </c>
      <c r="R92" s="139">
        <v>101.3</v>
      </c>
      <c r="S92" s="139">
        <v>109</v>
      </c>
      <c r="T92" s="139">
        <v>99.2</v>
      </c>
      <c r="U92" s="139">
        <v>104.1</v>
      </c>
    </row>
    <row r="93" spans="1:21" x14ac:dyDescent="0.25">
      <c r="A93" s="44" t="s">
        <v>76</v>
      </c>
      <c r="B93" s="139">
        <v>110.5</v>
      </c>
      <c r="C93" s="139">
        <v>136.69999999999999</v>
      </c>
      <c r="D93" s="139">
        <v>96.6</v>
      </c>
      <c r="E93" s="139">
        <v>99.1</v>
      </c>
      <c r="F93" s="139">
        <v>101</v>
      </c>
      <c r="G93" s="139">
        <v>100.9</v>
      </c>
      <c r="H93" s="139">
        <v>101.2</v>
      </c>
      <c r="I93" s="139">
        <v>104</v>
      </c>
      <c r="J93" s="139">
        <v>91.3</v>
      </c>
      <c r="K93" s="139">
        <v>119.2</v>
      </c>
      <c r="L93" s="139">
        <v>84.9</v>
      </c>
      <c r="M93" s="139">
        <v>115.5</v>
      </c>
      <c r="N93" s="139">
        <v>78.5</v>
      </c>
      <c r="O93" s="139">
        <v>124</v>
      </c>
      <c r="P93" s="139">
        <v>93.3</v>
      </c>
      <c r="Q93" s="139">
        <v>99.9</v>
      </c>
      <c r="R93" s="139">
        <v>97.5</v>
      </c>
      <c r="S93" s="139">
        <v>104.8</v>
      </c>
      <c r="T93" s="139">
        <v>101.1</v>
      </c>
      <c r="U93" s="139">
        <v>96.6</v>
      </c>
    </row>
    <row r="94" spans="1:21" x14ac:dyDescent="0.25">
      <c r="A94" s="44" t="s">
        <v>77</v>
      </c>
      <c r="B94" s="139">
        <v>110.2</v>
      </c>
      <c r="C94" s="139">
        <v>95.9</v>
      </c>
      <c r="D94" s="139">
        <v>95.4</v>
      </c>
      <c r="E94" s="139">
        <v>107.9</v>
      </c>
      <c r="F94" s="139">
        <v>100.7</v>
      </c>
      <c r="G94" s="139">
        <v>94</v>
      </c>
      <c r="H94" s="139">
        <v>100</v>
      </c>
      <c r="I94" s="139">
        <v>104.7</v>
      </c>
      <c r="J94" s="139">
        <v>109.7</v>
      </c>
      <c r="K94" s="139">
        <v>101.3</v>
      </c>
      <c r="L94" s="139">
        <v>105.7</v>
      </c>
      <c r="M94" s="139">
        <v>99.6</v>
      </c>
      <c r="N94" s="139">
        <v>94.9</v>
      </c>
      <c r="O94" s="139">
        <v>107.1</v>
      </c>
      <c r="P94" s="139">
        <v>98.5</v>
      </c>
      <c r="Q94" s="139">
        <v>102.9</v>
      </c>
      <c r="R94" s="139">
        <v>95.9</v>
      </c>
      <c r="S94" s="139">
        <v>113.9</v>
      </c>
      <c r="T94" s="139">
        <v>102.8</v>
      </c>
      <c r="U94" s="139">
        <v>96.2</v>
      </c>
    </row>
    <row r="95" spans="1:21" ht="18" x14ac:dyDescent="0.25">
      <c r="A95" s="43" t="s">
        <v>91</v>
      </c>
      <c r="B95" s="98">
        <v>96.872961512369059</v>
      </c>
      <c r="C95" s="98">
        <v>102</v>
      </c>
      <c r="D95" s="98">
        <v>102.09197756209427</v>
      </c>
      <c r="E95" s="98">
        <v>95.568820950337468</v>
      </c>
      <c r="F95" s="98">
        <v>99.617570613606503</v>
      </c>
      <c r="G95" s="98">
        <v>99.4</v>
      </c>
      <c r="H95" s="98">
        <v>101.90635598206568</v>
      </c>
      <c r="I95" s="98">
        <v>103.7</v>
      </c>
      <c r="J95" s="98">
        <v>103.9</v>
      </c>
      <c r="K95" s="98">
        <v>101.5</v>
      </c>
      <c r="L95" s="98">
        <v>101</v>
      </c>
      <c r="M95" s="98">
        <v>105.3</v>
      </c>
      <c r="N95" s="98">
        <v>97.4</v>
      </c>
      <c r="O95" s="98">
        <v>91.5</v>
      </c>
      <c r="P95" s="98">
        <v>115.2</v>
      </c>
      <c r="Q95" s="98">
        <v>95.4</v>
      </c>
      <c r="R95" s="98">
        <v>98.5</v>
      </c>
      <c r="S95" s="98">
        <v>107.7</v>
      </c>
      <c r="T95" s="98">
        <v>97.3</v>
      </c>
      <c r="U95" s="98">
        <v>92.4</v>
      </c>
    </row>
    <row r="96" spans="1:21" x14ac:dyDescent="0.25">
      <c r="A96" s="44" t="s">
        <v>67</v>
      </c>
      <c r="B96" s="139">
        <v>102.1</v>
      </c>
      <c r="C96" s="139">
        <v>100.3</v>
      </c>
      <c r="D96" s="139">
        <v>97.8</v>
      </c>
      <c r="E96" s="139">
        <v>96.6</v>
      </c>
      <c r="F96" s="139">
        <v>100.9</v>
      </c>
      <c r="G96" s="139">
        <v>99.4</v>
      </c>
      <c r="H96" s="139">
        <v>100.7</v>
      </c>
      <c r="I96" s="139">
        <v>101.3</v>
      </c>
      <c r="J96" s="139">
        <v>101.5</v>
      </c>
      <c r="K96" s="139">
        <v>97.6</v>
      </c>
      <c r="L96" s="139">
        <v>100.1</v>
      </c>
      <c r="M96" s="139">
        <v>101.6</v>
      </c>
      <c r="N96" s="139">
        <v>101.9</v>
      </c>
      <c r="O96" s="139">
        <v>101.9</v>
      </c>
      <c r="P96" s="139">
        <v>101.5</v>
      </c>
      <c r="Q96" s="139">
        <v>87.7</v>
      </c>
      <c r="R96" s="139">
        <v>104.2</v>
      </c>
      <c r="S96" s="139">
        <v>92.5</v>
      </c>
      <c r="T96" s="139">
        <v>105.6</v>
      </c>
      <c r="U96" s="139">
        <v>98.9</v>
      </c>
    </row>
    <row r="97" spans="1:21" x14ac:dyDescent="0.25">
      <c r="A97" s="44" t="s">
        <v>78</v>
      </c>
      <c r="B97" s="139">
        <v>98.4</v>
      </c>
      <c r="C97" s="139">
        <v>103.6</v>
      </c>
      <c r="D97" s="139">
        <v>98.6</v>
      </c>
      <c r="E97" s="139">
        <v>99.9</v>
      </c>
      <c r="F97" s="139">
        <v>100.6</v>
      </c>
      <c r="G97" s="139">
        <v>103.6</v>
      </c>
      <c r="H97" s="139">
        <v>95.2</v>
      </c>
      <c r="I97" s="139">
        <v>103.6</v>
      </c>
      <c r="J97" s="139">
        <v>103.8</v>
      </c>
      <c r="K97" s="139">
        <v>94.8</v>
      </c>
      <c r="L97" s="139">
        <v>97</v>
      </c>
      <c r="M97" s="139">
        <v>92.9</v>
      </c>
      <c r="N97" s="139">
        <v>98.1</v>
      </c>
      <c r="O97" s="139">
        <v>99.3</v>
      </c>
      <c r="P97" s="139">
        <v>98.4</v>
      </c>
      <c r="Q97" s="139">
        <v>97.2</v>
      </c>
      <c r="R97" s="139">
        <v>101.2</v>
      </c>
      <c r="S97" s="139">
        <v>103.1</v>
      </c>
      <c r="T97" s="139">
        <v>100.1</v>
      </c>
      <c r="U97" s="139">
        <v>101.7</v>
      </c>
    </row>
    <row r="98" spans="1:21" x14ac:dyDescent="0.25">
      <c r="A98" s="44" t="s">
        <v>71</v>
      </c>
      <c r="B98" s="139">
        <v>89.2</v>
      </c>
      <c r="C98" s="139">
        <v>90.3</v>
      </c>
      <c r="D98" s="139">
        <v>108.8</v>
      </c>
      <c r="E98" s="139">
        <v>94.9</v>
      </c>
      <c r="F98" s="139">
        <v>95.4</v>
      </c>
      <c r="G98" s="139">
        <v>107.3</v>
      </c>
      <c r="H98" s="139">
        <v>101.2</v>
      </c>
      <c r="I98" s="139">
        <v>101.8</v>
      </c>
      <c r="J98" s="139">
        <v>105.3</v>
      </c>
      <c r="K98" s="139">
        <v>105.1</v>
      </c>
      <c r="L98" s="139">
        <v>101.5</v>
      </c>
      <c r="M98" s="139">
        <v>104.2</v>
      </c>
      <c r="N98" s="139">
        <v>105.2</v>
      </c>
      <c r="O98" s="139">
        <v>99.3</v>
      </c>
      <c r="P98" s="139">
        <v>102.8</v>
      </c>
      <c r="Q98" s="139">
        <v>93.7</v>
      </c>
      <c r="R98" s="139">
        <v>100.3</v>
      </c>
      <c r="S98" s="139">
        <v>99.3</v>
      </c>
      <c r="T98" s="139">
        <v>100.4</v>
      </c>
      <c r="U98" s="139">
        <v>95.7</v>
      </c>
    </row>
    <row r="99" spans="1:21" x14ac:dyDescent="0.25">
      <c r="A99" s="44" t="s">
        <v>79</v>
      </c>
      <c r="B99" s="139">
        <v>102.4</v>
      </c>
      <c r="C99" s="139">
        <v>87.3</v>
      </c>
      <c r="D99" s="139">
        <v>97.6</v>
      </c>
      <c r="E99" s="139">
        <v>98.4</v>
      </c>
      <c r="F99" s="139">
        <v>88.8</v>
      </c>
      <c r="G99" s="139">
        <v>93.2</v>
      </c>
      <c r="H99" s="139">
        <v>98.6</v>
      </c>
      <c r="I99" s="139">
        <v>96.5</v>
      </c>
      <c r="J99" s="139">
        <v>102.3</v>
      </c>
      <c r="K99" s="139">
        <v>110.1</v>
      </c>
      <c r="L99" s="139">
        <v>94.3</v>
      </c>
      <c r="M99" s="139">
        <v>105.1</v>
      </c>
      <c r="N99" s="139">
        <v>93.6</v>
      </c>
      <c r="O99" s="139">
        <v>99.4</v>
      </c>
      <c r="P99" s="139">
        <v>107.7</v>
      </c>
      <c r="Q99" s="139">
        <v>95.4</v>
      </c>
      <c r="R99" s="139">
        <v>102</v>
      </c>
      <c r="S99" s="139">
        <v>105.3</v>
      </c>
      <c r="T99" s="139">
        <v>102.1</v>
      </c>
      <c r="U99" s="139">
        <v>118.1</v>
      </c>
    </row>
    <row r="100" spans="1:21" x14ac:dyDescent="0.25">
      <c r="A100" s="44" t="s">
        <v>80</v>
      </c>
      <c r="B100" s="139">
        <v>90.8</v>
      </c>
      <c r="C100" s="139">
        <v>112.8</v>
      </c>
      <c r="D100" s="139">
        <v>102.9</v>
      </c>
      <c r="E100" s="139">
        <v>111.6</v>
      </c>
      <c r="F100" s="139">
        <v>100.2</v>
      </c>
      <c r="G100" s="139">
        <v>96.1</v>
      </c>
      <c r="H100" s="139">
        <v>104.2</v>
      </c>
      <c r="I100" s="139">
        <v>101.1</v>
      </c>
      <c r="J100" s="139">
        <v>108.5</v>
      </c>
      <c r="K100" s="139">
        <v>107.9</v>
      </c>
      <c r="L100" s="139">
        <v>103.2</v>
      </c>
      <c r="M100" s="139">
        <v>109.9</v>
      </c>
      <c r="N100" s="139">
        <v>97.4</v>
      </c>
      <c r="O100" s="139">
        <v>97.3</v>
      </c>
      <c r="P100" s="139">
        <v>111.8</v>
      </c>
      <c r="Q100" s="139">
        <v>93.8</v>
      </c>
      <c r="R100" s="139">
        <v>99.2</v>
      </c>
      <c r="S100" s="139">
        <v>113.4</v>
      </c>
      <c r="T100" s="139">
        <v>92.3</v>
      </c>
      <c r="U100" s="139">
        <v>91.1</v>
      </c>
    </row>
    <row r="101" spans="1:21" x14ac:dyDescent="0.25">
      <c r="A101" s="44" t="s">
        <v>81</v>
      </c>
      <c r="B101" s="139">
        <v>96</v>
      </c>
      <c r="C101" s="139">
        <v>104.7</v>
      </c>
      <c r="D101" s="139">
        <v>100.2</v>
      </c>
      <c r="E101" s="139">
        <v>96.5</v>
      </c>
      <c r="F101" s="139">
        <v>96.4</v>
      </c>
      <c r="G101" s="139">
        <v>94.6</v>
      </c>
      <c r="H101" s="139">
        <v>97.8</v>
      </c>
      <c r="I101" s="139">
        <v>97.1</v>
      </c>
      <c r="J101" s="139">
        <v>102.1</v>
      </c>
      <c r="K101" s="139">
        <v>99.4</v>
      </c>
      <c r="L101" s="139">
        <v>97.3</v>
      </c>
      <c r="M101" s="139">
        <v>100.2</v>
      </c>
      <c r="N101" s="139">
        <v>99.5</v>
      </c>
      <c r="O101" s="139">
        <v>92.3</v>
      </c>
      <c r="P101" s="139">
        <v>101</v>
      </c>
      <c r="Q101" s="139">
        <v>87.7</v>
      </c>
      <c r="R101" s="139">
        <v>89.7</v>
      </c>
      <c r="S101" s="139">
        <v>102.5</v>
      </c>
      <c r="T101" s="139">
        <v>100.4</v>
      </c>
      <c r="U101" s="139">
        <v>81.3</v>
      </c>
    </row>
    <row r="102" spans="1:21" x14ac:dyDescent="0.25">
      <c r="A102" s="44" t="s">
        <v>82</v>
      </c>
      <c r="B102" s="139">
        <v>106.2</v>
      </c>
      <c r="C102" s="139">
        <v>106.7</v>
      </c>
      <c r="D102" s="139">
        <v>109.9</v>
      </c>
      <c r="E102" s="139">
        <v>70.400000000000006</v>
      </c>
      <c r="F102" s="139">
        <v>112.7</v>
      </c>
      <c r="G102" s="139">
        <v>93.1</v>
      </c>
      <c r="H102" s="139">
        <v>113</v>
      </c>
      <c r="I102" s="139">
        <v>117.8</v>
      </c>
      <c r="J102" s="139">
        <v>104.9</v>
      </c>
      <c r="K102" s="139">
        <v>109.4</v>
      </c>
      <c r="L102" s="139">
        <v>102.8</v>
      </c>
      <c r="M102" s="139">
        <v>121</v>
      </c>
      <c r="N102" s="139">
        <v>92.2</v>
      </c>
      <c r="O102" s="139">
        <v>70.900000000000006</v>
      </c>
      <c r="P102" s="139">
        <v>168.9</v>
      </c>
      <c r="Q102" s="139">
        <v>101</v>
      </c>
      <c r="R102" s="139">
        <v>97.9</v>
      </c>
      <c r="S102" s="139">
        <v>114.9</v>
      </c>
      <c r="T102" s="139">
        <v>92.1</v>
      </c>
      <c r="U102" s="139">
        <v>87.9</v>
      </c>
    </row>
    <row r="103" spans="1:21" x14ac:dyDescent="0.25">
      <c r="A103" s="44" t="s">
        <v>83</v>
      </c>
      <c r="B103" s="139">
        <v>83.7</v>
      </c>
      <c r="C103" s="139">
        <v>90.6</v>
      </c>
      <c r="D103" s="139">
        <v>123.7</v>
      </c>
      <c r="E103" s="139">
        <v>118.9</v>
      </c>
      <c r="F103" s="139">
        <v>90.4</v>
      </c>
      <c r="G103" s="139">
        <v>95.6</v>
      </c>
      <c r="H103" s="139">
        <v>103.9</v>
      </c>
      <c r="I103" s="139">
        <v>103</v>
      </c>
      <c r="J103" s="139">
        <v>104.6</v>
      </c>
      <c r="K103" s="139">
        <v>102.5</v>
      </c>
      <c r="L103" s="139">
        <v>97.6</v>
      </c>
      <c r="M103" s="139">
        <v>94.5</v>
      </c>
      <c r="N103" s="139">
        <v>110.1</v>
      </c>
      <c r="O103" s="139">
        <v>86.2</v>
      </c>
      <c r="P103" s="139">
        <v>99.2</v>
      </c>
      <c r="Q103" s="139">
        <v>114.2</v>
      </c>
      <c r="R103" s="139">
        <v>100.9</v>
      </c>
      <c r="S103" s="139">
        <v>111.4</v>
      </c>
      <c r="T103" s="139">
        <v>96</v>
      </c>
      <c r="U103" s="139">
        <v>89.4</v>
      </c>
    </row>
    <row r="104" spans="1:21" x14ac:dyDescent="0.25">
      <c r="A104" s="44" t="s">
        <v>84</v>
      </c>
      <c r="B104" s="139">
        <v>87.5</v>
      </c>
      <c r="C104" s="139">
        <v>125.3</v>
      </c>
      <c r="D104" s="139">
        <v>83.8</v>
      </c>
      <c r="E104" s="139">
        <v>110</v>
      </c>
      <c r="F104" s="139">
        <v>84.6</v>
      </c>
      <c r="G104" s="139">
        <v>102.2</v>
      </c>
      <c r="H104" s="139">
        <v>102.9</v>
      </c>
      <c r="I104" s="139">
        <v>103.6</v>
      </c>
      <c r="J104" s="139">
        <v>96.8</v>
      </c>
      <c r="K104" s="139">
        <v>84.7</v>
      </c>
      <c r="L104" s="139">
        <v>108.7</v>
      </c>
      <c r="M104" s="139">
        <v>97.7</v>
      </c>
      <c r="N104" s="139">
        <v>94.6</v>
      </c>
      <c r="O104" s="139">
        <v>103.5</v>
      </c>
      <c r="P104" s="139">
        <v>101.3</v>
      </c>
      <c r="Q104" s="139">
        <v>100.5</v>
      </c>
      <c r="R104" s="139">
        <v>102.8</v>
      </c>
      <c r="S104" s="139">
        <v>107.9</v>
      </c>
      <c r="T104" s="139">
        <v>106.3</v>
      </c>
      <c r="U104" s="139">
        <v>99.7</v>
      </c>
    </row>
    <row r="105" spans="1:21" ht="19.5" x14ac:dyDescent="0.25">
      <c r="A105" s="44" t="s">
        <v>85</v>
      </c>
      <c r="B105" s="139">
        <v>107</v>
      </c>
      <c r="C105" s="139">
        <v>108.6</v>
      </c>
      <c r="D105" s="139">
        <v>100.6</v>
      </c>
      <c r="E105" s="139">
        <v>105.4</v>
      </c>
      <c r="F105" s="139">
        <v>107.6</v>
      </c>
      <c r="G105" s="139">
        <v>106.3</v>
      </c>
      <c r="H105" s="139">
        <v>101.8</v>
      </c>
      <c r="I105" s="139">
        <v>102.3</v>
      </c>
      <c r="J105" s="139">
        <v>101.8</v>
      </c>
      <c r="K105" s="139">
        <v>90.2</v>
      </c>
      <c r="L105" s="139">
        <v>107.4</v>
      </c>
      <c r="M105" s="139">
        <v>101.3</v>
      </c>
      <c r="N105" s="139">
        <v>88.2</v>
      </c>
      <c r="O105" s="139">
        <v>64.599999999999994</v>
      </c>
      <c r="P105" s="139">
        <v>129.5</v>
      </c>
      <c r="Q105" s="139">
        <v>100.2</v>
      </c>
      <c r="R105" s="139">
        <v>78.099999999999994</v>
      </c>
      <c r="S105" s="139">
        <v>116.1</v>
      </c>
      <c r="T105" s="139">
        <v>105</v>
      </c>
      <c r="U105" s="139">
        <v>54.6</v>
      </c>
    </row>
    <row r="106" spans="1:21" ht="19.5" x14ac:dyDescent="0.25">
      <c r="A106" s="44" t="s">
        <v>86</v>
      </c>
      <c r="B106" s="139">
        <v>41.4</v>
      </c>
      <c r="C106" s="139">
        <v>129.6</v>
      </c>
      <c r="D106" s="139">
        <v>92.7</v>
      </c>
      <c r="E106" s="139">
        <v>99.8</v>
      </c>
      <c r="F106" s="139">
        <v>115.2</v>
      </c>
      <c r="G106" s="139">
        <v>104.3</v>
      </c>
      <c r="H106" s="139">
        <v>158.19999999999999</v>
      </c>
      <c r="I106" s="139">
        <v>122.4</v>
      </c>
      <c r="J106" s="139">
        <v>106.9</v>
      </c>
      <c r="K106" s="139">
        <v>141</v>
      </c>
      <c r="L106" s="139">
        <v>101.3</v>
      </c>
      <c r="M106" s="139">
        <v>146.5</v>
      </c>
      <c r="N106" s="139">
        <v>66.2</v>
      </c>
      <c r="O106" s="139">
        <v>61.1</v>
      </c>
      <c r="P106" s="139">
        <v>160.30000000000001</v>
      </c>
      <c r="Q106" s="139">
        <v>78</v>
      </c>
      <c r="R106" s="139">
        <v>137.6</v>
      </c>
      <c r="S106" s="139">
        <v>103.4</v>
      </c>
      <c r="T106" s="139">
        <v>94.7</v>
      </c>
      <c r="U106" s="139">
        <v>116.2</v>
      </c>
    </row>
    <row r="107" spans="1:21" x14ac:dyDescent="0.25">
      <c r="A107" s="351" t="s">
        <v>99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</row>
    <row r="108" spans="1:21" ht="18" customHeight="1" thickBot="1" x14ac:dyDescent="0.3">
      <c r="A108" s="356" t="s">
        <v>496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27"/>
    </row>
    <row r="109" spans="1:21" ht="15.75" customHeight="1" x14ac:dyDescent="0.25">
      <c r="A109" s="358"/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</row>
    <row r="110" spans="1:21" x14ac:dyDescent="0.25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</row>
    <row r="111" spans="1:21" x14ac:dyDescent="0.25">
      <c r="A111" s="142"/>
      <c r="B111" s="165"/>
      <c r="C111" s="165"/>
      <c r="D111" s="165"/>
      <c r="E111" s="165"/>
      <c r="F111" s="165"/>
      <c r="G111" s="165"/>
      <c r="H111" s="165"/>
      <c r="I111" s="165"/>
      <c r="J111" s="14"/>
      <c r="K111" s="14"/>
    </row>
    <row r="112" spans="1:21" x14ac:dyDescent="0.25">
      <c r="A112" s="142"/>
      <c r="B112" s="165"/>
      <c r="C112" s="165"/>
      <c r="D112" s="165"/>
      <c r="E112" s="165"/>
      <c r="F112" s="165"/>
      <c r="G112" s="165"/>
      <c r="H112" s="165"/>
      <c r="I112" s="165"/>
      <c r="J112" s="14"/>
      <c r="K112" s="14"/>
    </row>
    <row r="113" spans="1:11" x14ac:dyDescent="0.25">
      <c r="A113" s="142"/>
      <c r="B113" s="165"/>
      <c r="C113" s="165"/>
      <c r="D113" s="165"/>
      <c r="E113" s="165"/>
      <c r="F113" s="165"/>
      <c r="G113" s="165"/>
      <c r="H113" s="165"/>
      <c r="I113" s="165"/>
      <c r="J113" s="14"/>
      <c r="K113" s="14"/>
    </row>
    <row r="114" spans="1:11" x14ac:dyDescent="0.25">
      <c r="A114" s="142"/>
      <c r="B114" s="165"/>
      <c r="C114" s="165"/>
      <c r="D114" s="165"/>
      <c r="E114" s="165"/>
      <c r="F114" s="165"/>
      <c r="G114" s="165"/>
      <c r="H114" s="165"/>
      <c r="I114" s="165"/>
      <c r="J114" s="14"/>
      <c r="K114" s="14"/>
    </row>
    <row r="115" spans="1:11" x14ac:dyDescent="0.25">
      <c r="A115" s="142"/>
      <c r="B115" s="165"/>
      <c r="C115" s="165"/>
      <c r="D115" s="165"/>
      <c r="E115" s="165"/>
      <c r="F115" s="165"/>
      <c r="G115" s="165"/>
      <c r="H115" s="165"/>
      <c r="I115" s="165"/>
      <c r="J115" s="14"/>
      <c r="K115" s="14"/>
    </row>
    <row r="116" spans="1:11" x14ac:dyDescent="0.25">
      <c r="A116" s="142"/>
      <c r="B116" s="165"/>
      <c r="C116" s="165"/>
      <c r="D116" s="165"/>
      <c r="E116" s="165"/>
      <c r="F116" s="165"/>
      <c r="G116" s="165"/>
      <c r="H116" s="165"/>
      <c r="I116" s="165"/>
      <c r="J116" s="14"/>
      <c r="K116" s="14"/>
    </row>
    <row r="117" spans="1:11" x14ac:dyDescent="0.25">
      <c r="A117" s="142"/>
      <c r="B117" s="165"/>
      <c r="C117" s="165"/>
      <c r="D117" s="165"/>
      <c r="E117" s="165"/>
      <c r="F117" s="165"/>
      <c r="G117" s="165"/>
      <c r="H117" s="165"/>
      <c r="I117" s="165"/>
      <c r="J117" s="14"/>
      <c r="K117" s="14"/>
    </row>
    <row r="118" spans="1:11" x14ac:dyDescent="0.25">
      <c r="A118" s="142"/>
      <c r="B118" s="165"/>
      <c r="C118" s="165"/>
      <c r="D118" s="165"/>
      <c r="E118" s="165"/>
      <c r="F118" s="165"/>
      <c r="G118" s="165"/>
      <c r="H118" s="165"/>
      <c r="I118" s="165"/>
      <c r="J118" s="14"/>
      <c r="K118" s="14"/>
    </row>
    <row r="119" spans="1:11" x14ac:dyDescent="0.25">
      <c r="A119" s="142"/>
      <c r="B119" s="165"/>
      <c r="C119" s="165"/>
      <c r="D119" s="165"/>
      <c r="E119" s="165"/>
      <c r="F119" s="165"/>
      <c r="G119" s="165"/>
      <c r="H119" s="165"/>
      <c r="I119" s="165"/>
      <c r="J119" s="14"/>
      <c r="K119" s="14"/>
    </row>
    <row r="120" spans="1:11" x14ac:dyDescent="0.25">
      <c r="A120" s="142"/>
      <c r="B120" s="165"/>
      <c r="C120" s="165"/>
      <c r="D120" s="165"/>
      <c r="E120" s="165"/>
      <c r="F120" s="165"/>
      <c r="G120" s="165"/>
      <c r="H120" s="165"/>
      <c r="I120" s="165"/>
      <c r="J120" s="14"/>
      <c r="K120" s="14"/>
    </row>
    <row r="121" spans="1:11" x14ac:dyDescent="0.25">
      <c r="A121" s="142"/>
      <c r="B121" s="165"/>
      <c r="C121" s="165"/>
      <c r="D121" s="165"/>
      <c r="E121" s="165"/>
      <c r="F121" s="165"/>
      <c r="G121" s="165"/>
      <c r="H121" s="165"/>
      <c r="I121" s="165"/>
      <c r="J121" s="14"/>
      <c r="K121" s="14"/>
    </row>
    <row r="122" spans="1:11" x14ac:dyDescent="0.25">
      <c r="A122" s="142"/>
      <c r="B122" s="165"/>
      <c r="C122" s="165"/>
      <c r="D122" s="165"/>
      <c r="E122" s="165"/>
      <c r="F122" s="165"/>
      <c r="G122" s="165"/>
      <c r="H122" s="165"/>
      <c r="I122" s="165"/>
      <c r="J122" s="14"/>
      <c r="K122" s="14"/>
    </row>
    <row r="123" spans="1:11" x14ac:dyDescent="0.25">
      <c r="A123" s="142"/>
      <c r="B123" s="165"/>
      <c r="C123" s="165"/>
      <c r="D123" s="165"/>
      <c r="E123" s="165"/>
      <c r="F123" s="165"/>
      <c r="G123" s="165"/>
      <c r="H123" s="165"/>
      <c r="I123" s="165"/>
      <c r="J123" s="14"/>
      <c r="K123" s="14"/>
    </row>
    <row r="124" spans="1:11" x14ac:dyDescent="0.25">
      <c r="A124" s="142"/>
      <c r="B124" s="165"/>
      <c r="C124" s="165"/>
      <c r="D124" s="165"/>
      <c r="E124" s="165"/>
      <c r="F124" s="165"/>
      <c r="G124" s="165"/>
      <c r="H124" s="165"/>
      <c r="I124" s="165"/>
      <c r="J124" s="14"/>
      <c r="K124" s="14"/>
    </row>
    <row r="125" spans="1:11" x14ac:dyDescent="0.25">
      <c r="A125" s="142"/>
      <c r="B125" s="165"/>
      <c r="C125" s="165"/>
      <c r="D125" s="165"/>
      <c r="E125" s="165"/>
      <c r="F125" s="165"/>
      <c r="G125" s="165"/>
      <c r="H125" s="165"/>
      <c r="I125" s="165"/>
      <c r="J125" s="14"/>
      <c r="K125" s="14"/>
    </row>
    <row r="126" spans="1:11" x14ac:dyDescent="0.25">
      <c r="A126" s="142"/>
      <c r="B126" s="165"/>
      <c r="C126" s="165"/>
      <c r="D126" s="165"/>
      <c r="E126" s="165"/>
      <c r="F126" s="165"/>
      <c r="G126" s="165"/>
      <c r="H126" s="165"/>
      <c r="I126" s="165"/>
      <c r="J126" s="14"/>
      <c r="K126" s="14"/>
    </row>
    <row r="127" spans="1:11" x14ac:dyDescent="0.25">
      <c r="A127" s="146"/>
      <c r="B127" s="189"/>
      <c r="C127" s="189"/>
      <c r="D127" s="189"/>
      <c r="E127" s="189"/>
      <c r="F127" s="189"/>
      <c r="G127" s="189"/>
      <c r="H127" s="189"/>
      <c r="I127" s="189"/>
      <c r="J127" s="14"/>
      <c r="K127" s="14"/>
    </row>
    <row r="128" spans="1:11" x14ac:dyDescent="0.25">
      <c r="A128" s="142"/>
      <c r="B128" s="165"/>
      <c r="C128" s="165"/>
      <c r="D128" s="165"/>
      <c r="E128" s="165"/>
      <c r="F128" s="165"/>
      <c r="G128" s="165"/>
      <c r="H128" s="165"/>
      <c r="I128" s="165"/>
      <c r="J128" s="14"/>
      <c r="K128" s="14"/>
    </row>
    <row r="129" spans="1:11" x14ac:dyDescent="0.25">
      <c r="A129" s="142"/>
      <c r="B129" s="165"/>
      <c r="C129" s="165"/>
      <c r="D129" s="165"/>
      <c r="E129" s="165"/>
      <c r="F129" s="165"/>
      <c r="G129" s="165"/>
      <c r="H129" s="165"/>
      <c r="I129" s="165"/>
      <c r="J129" s="14"/>
      <c r="K129" s="14"/>
    </row>
    <row r="130" spans="1:11" x14ac:dyDescent="0.25">
      <c r="A130" s="142"/>
      <c r="B130" s="165"/>
      <c r="C130" s="165"/>
      <c r="D130" s="165"/>
      <c r="E130" s="165"/>
      <c r="F130" s="165"/>
      <c r="G130" s="165"/>
      <c r="H130" s="165"/>
      <c r="I130" s="165"/>
      <c r="J130" s="14"/>
      <c r="K130" s="14"/>
    </row>
    <row r="131" spans="1:11" x14ac:dyDescent="0.25">
      <c r="A131" s="17"/>
      <c r="B131" s="165"/>
      <c r="C131" s="165"/>
      <c r="D131" s="165"/>
      <c r="E131" s="165"/>
      <c r="F131" s="165"/>
      <c r="G131" s="165"/>
      <c r="H131" s="165"/>
      <c r="I131" s="165"/>
      <c r="J131" s="14"/>
      <c r="K131" s="14"/>
    </row>
    <row r="132" spans="1:11" x14ac:dyDescent="0.25">
      <c r="A132" s="18"/>
      <c r="B132" s="165"/>
      <c r="C132" s="165"/>
      <c r="D132" s="165"/>
      <c r="E132" s="165"/>
      <c r="F132" s="165"/>
      <c r="G132" s="165"/>
      <c r="H132" s="165"/>
      <c r="I132" s="165"/>
      <c r="J132" s="14"/>
      <c r="K132" s="14"/>
    </row>
    <row r="133" spans="1:11" ht="21.75" customHeight="1" x14ac:dyDescent="0.25">
      <c r="A133" s="18"/>
      <c r="B133" s="165"/>
      <c r="C133" s="165"/>
      <c r="D133" s="165"/>
      <c r="E133" s="165"/>
      <c r="F133" s="165"/>
      <c r="G133" s="165"/>
      <c r="H133" s="165"/>
      <c r="I133" s="165"/>
      <c r="J133" s="14"/>
      <c r="K133" s="14"/>
    </row>
    <row r="134" spans="1:11" x14ac:dyDescent="0.25">
      <c r="A134" s="142"/>
      <c r="B134" s="165"/>
      <c r="C134" s="165"/>
      <c r="D134" s="165"/>
      <c r="E134" s="165"/>
      <c r="F134" s="165"/>
      <c r="G134" s="165"/>
      <c r="H134" s="165"/>
      <c r="I134" s="165"/>
      <c r="J134" s="14"/>
      <c r="K134" s="14"/>
    </row>
    <row r="135" spans="1:11" x14ac:dyDescent="0.25">
      <c r="A135" s="142"/>
      <c r="B135" s="165"/>
      <c r="C135" s="165"/>
      <c r="D135" s="165"/>
      <c r="E135" s="165"/>
      <c r="F135" s="165"/>
      <c r="G135" s="165"/>
      <c r="H135" s="165"/>
      <c r="I135" s="165"/>
      <c r="J135" s="14"/>
      <c r="K135" s="14"/>
    </row>
    <row r="136" spans="1:11" x14ac:dyDescent="0.25">
      <c r="A136" s="142"/>
      <c r="B136" s="165"/>
      <c r="C136" s="165"/>
      <c r="D136" s="165"/>
      <c r="E136" s="165"/>
      <c r="F136" s="165"/>
      <c r="G136" s="165"/>
      <c r="H136" s="165"/>
      <c r="I136" s="165"/>
      <c r="J136" s="14"/>
      <c r="K136" s="14"/>
    </row>
    <row r="137" spans="1:11" x14ac:dyDescent="0.25">
      <c r="A137" s="142"/>
      <c r="B137" s="165"/>
      <c r="C137" s="165"/>
      <c r="D137" s="165"/>
      <c r="E137" s="165"/>
      <c r="F137" s="165"/>
      <c r="G137" s="165"/>
      <c r="H137" s="165"/>
      <c r="I137" s="165"/>
      <c r="J137" s="14"/>
      <c r="K137" s="14"/>
    </row>
    <row r="138" spans="1:11" x14ac:dyDescent="0.25">
      <c r="A138" s="142"/>
      <c r="B138" s="165"/>
      <c r="C138" s="165"/>
      <c r="D138" s="165"/>
      <c r="E138" s="165"/>
      <c r="F138" s="165"/>
      <c r="G138" s="165"/>
      <c r="H138" s="165"/>
      <c r="I138" s="165"/>
      <c r="J138" s="14"/>
      <c r="K138" s="14"/>
    </row>
    <row r="139" spans="1:11" x14ac:dyDescent="0.25">
      <c r="A139" s="142"/>
      <c r="B139" s="165"/>
      <c r="C139" s="165"/>
      <c r="D139" s="165"/>
      <c r="E139" s="165"/>
      <c r="F139" s="165"/>
      <c r="G139" s="165"/>
      <c r="H139" s="165"/>
      <c r="I139" s="165"/>
      <c r="J139" s="14"/>
      <c r="K139" s="14"/>
    </row>
    <row r="140" spans="1:11" x14ac:dyDescent="0.25">
      <c r="A140" s="146"/>
      <c r="B140" s="189"/>
      <c r="C140" s="189"/>
      <c r="D140" s="189"/>
      <c r="E140" s="189"/>
      <c r="F140" s="189"/>
      <c r="G140" s="189"/>
      <c r="H140" s="189"/>
      <c r="I140" s="189"/>
      <c r="J140" s="14"/>
      <c r="K140" s="14"/>
    </row>
    <row r="141" spans="1:11" x14ac:dyDescent="0.25">
      <c r="A141" s="142"/>
      <c r="B141" s="165"/>
      <c r="C141" s="165"/>
      <c r="D141" s="165"/>
      <c r="E141" s="165"/>
      <c r="F141" s="165"/>
      <c r="G141" s="165"/>
      <c r="H141" s="165"/>
      <c r="I141" s="165"/>
      <c r="J141" s="14"/>
      <c r="K141" s="14"/>
    </row>
    <row r="142" spans="1:11" x14ac:dyDescent="0.25">
      <c r="A142" s="142"/>
      <c r="B142" s="165"/>
      <c r="C142" s="165"/>
      <c r="D142" s="165"/>
      <c r="E142" s="165"/>
      <c r="F142" s="165"/>
      <c r="G142" s="165"/>
      <c r="H142" s="165"/>
      <c r="I142" s="165"/>
      <c r="J142" s="14"/>
      <c r="K142" s="14"/>
    </row>
    <row r="143" spans="1:11" x14ac:dyDescent="0.25">
      <c r="A143" s="142"/>
      <c r="B143" s="165"/>
      <c r="C143" s="165"/>
      <c r="D143" s="165"/>
      <c r="E143" s="165"/>
      <c r="F143" s="165"/>
      <c r="G143" s="165"/>
      <c r="H143" s="165"/>
      <c r="I143" s="165"/>
      <c r="J143" s="14"/>
      <c r="K143" s="14"/>
    </row>
    <row r="144" spans="1:11" x14ac:dyDescent="0.25">
      <c r="A144" s="142"/>
      <c r="B144" s="165"/>
      <c r="C144" s="165"/>
      <c r="D144" s="165"/>
      <c r="E144" s="165"/>
      <c r="F144" s="165"/>
      <c r="G144" s="165"/>
      <c r="H144" s="165"/>
      <c r="I144" s="165"/>
      <c r="J144" s="14"/>
      <c r="K144" s="14"/>
    </row>
    <row r="145" spans="1:11" x14ac:dyDescent="0.25">
      <c r="A145" s="142"/>
      <c r="B145" s="165"/>
      <c r="C145" s="165"/>
      <c r="D145" s="165"/>
      <c r="E145" s="165"/>
      <c r="F145" s="165"/>
      <c r="G145" s="165"/>
      <c r="H145" s="165"/>
      <c r="I145" s="165"/>
      <c r="J145" s="14"/>
      <c r="K145" s="14"/>
    </row>
    <row r="146" spans="1:11" x14ac:dyDescent="0.25">
      <c r="A146" s="142"/>
      <c r="B146" s="165"/>
      <c r="C146" s="165"/>
      <c r="D146" s="165"/>
      <c r="E146" s="165"/>
      <c r="F146" s="165"/>
      <c r="G146" s="165"/>
      <c r="H146" s="165"/>
      <c r="I146" s="165"/>
      <c r="J146" s="14"/>
      <c r="K146" s="14"/>
    </row>
    <row r="147" spans="1:11" x14ac:dyDescent="0.25">
      <c r="A147" s="142"/>
      <c r="B147" s="165"/>
      <c r="C147" s="165"/>
      <c r="D147" s="165"/>
      <c r="E147" s="165"/>
      <c r="F147" s="165"/>
      <c r="G147" s="165"/>
      <c r="H147" s="165"/>
      <c r="I147" s="165"/>
      <c r="J147" s="14"/>
      <c r="K147" s="14"/>
    </row>
    <row r="148" spans="1:11" x14ac:dyDescent="0.25">
      <c r="A148" s="142"/>
      <c r="B148" s="165"/>
      <c r="C148" s="165"/>
      <c r="D148" s="165"/>
      <c r="E148" s="165"/>
      <c r="F148" s="165"/>
      <c r="G148" s="165"/>
      <c r="H148" s="165"/>
      <c r="I148" s="165"/>
      <c r="J148" s="14"/>
      <c r="K148" s="14"/>
    </row>
    <row r="149" spans="1:11" x14ac:dyDescent="0.25">
      <c r="A149" s="146"/>
      <c r="B149" s="189"/>
      <c r="C149" s="189"/>
      <c r="D149" s="189"/>
      <c r="E149" s="189"/>
      <c r="F149" s="189"/>
      <c r="G149" s="189"/>
      <c r="H149" s="189"/>
      <c r="I149" s="189"/>
      <c r="J149" s="14"/>
      <c r="K149" s="14"/>
    </row>
    <row r="150" spans="1:11" x14ac:dyDescent="0.25">
      <c r="A150" s="142"/>
      <c r="B150" s="165"/>
      <c r="C150" s="165"/>
      <c r="D150" s="165"/>
      <c r="E150" s="165"/>
      <c r="F150" s="165"/>
      <c r="G150" s="165"/>
      <c r="H150" s="165"/>
      <c r="I150" s="165"/>
      <c r="J150" s="14"/>
      <c r="K150" s="14"/>
    </row>
    <row r="151" spans="1:11" x14ac:dyDescent="0.25">
      <c r="A151" s="142"/>
      <c r="B151" s="165"/>
      <c r="C151" s="165"/>
      <c r="D151" s="165"/>
      <c r="E151" s="165"/>
      <c r="F151" s="165"/>
      <c r="G151" s="165"/>
      <c r="H151" s="165"/>
      <c r="I151" s="165"/>
      <c r="J151" s="14"/>
      <c r="K151" s="14"/>
    </row>
    <row r="152" spans="1:11" x14ac:dyDescent="0.25">
      <c r="A152" s="142"/>
      <c r="B152" s="165"/>
      <c r="C152" s="165"/>
      <c r="D152" s="165"/>
      <c r="E152" s="165"/>
      <c r="F152" s="165"/>
      <c r="G152" s="165"/>
      <c r="H152" s="165"/>
      <c r="I152" s="165"/>
      <c r="J152" s="14"/>
      <c r="K152" s="14"/>
    </row>
    <row r="153" spans="1:11" x14ac:dyDescent="0.25">
      <c r="A153" s="142"/>
      <c r="B153" s="165"/>
      <c r="C153" s="165"/>
      <c r="D153" s="165"/>
      <c r="E153" s="165"/>
      <c r="F153" s="165"/>
      <c r="G153" s="165"/>
      <c r="H153" s="165"/>
      <c r="I153" s="165"/>
      <c r="J153" s="14"/>
      <c r="K153" s="14"/>
    </row>
    <row r="154" spans="1:11" x14ac:dyDescent="0.25">
      <c r="A154" s="142"/>
      <c r="B154" s="165"/>
      <c r="C154" s="165"/>
      <c r="D154" s="165"/>
      <c r="E154" s="165"/>
      <c r="F154" s="165"/>
      <c r="G154" s="165"/>
      <c r="H154" s="165"/>
      <c r="I154" s="165"/>
      <c r="J154" s="14"/>
      <c r="K154" s="14"/>
    </row>
    <row r="155" spans="1:11" x14ac:dyDescent="0.25">
      <c r="A155" s="142"/>
      <c r="B155" s="165"/>
      <c r="C155" s="165"/>
      <c r="D155" s="165"/>
      <c r="E155" s="165"/>
      <c r="F155" s="165"/>
      <c r="G155" s="165"/>
      <c r="H155" s="165"/>
      <c r="I155" s="165"/>
      <c r="J155" s="14"/>
      <c r="K155" s="14"/>
    </row>
    <row r="156" spans="1:11" x14ac:dyDescent="0.25">
      <c r="A156" s="142"/>
      <c r="B156" s="165"/>
      <c r="C156" s="165"/>
      <c r="D156" s="165"/>
      <c r="E156" s="165"/>
      <c r="F156" s="165"/>
      <c r="G156" s="165"/>
      <c r="H156" s="165"/>
      <c r="I156" s="165"/>
      <c r="J156" s="14"/>
      <c r="K156" s="14"/>
    </row>
    <row r="157" spans="1:11" s="14" customFormat="1" x14ac:dyDescent="0.25">
      <c r="A157" s="146"/>
      <c r="B157" s="189"/>
      <c r="C157" s="189"/>
      <c r="D157" s="189"/>
      <c r="E157" s="189"/>
      <c r="F157" s="189"/>
      <c r="G157" s="189"/>
      <c r="H157" s="189"/>
      <c r="I157" s="190"/>
    </row>
    <row r="158" spans="1:11" x14ac:dyDescent="0.25">
      <c r="A158" s="142"/>
      <c r="B158" s="165"/>
      <c r="C158" s="165"/>
      <c r="D158" s="165"/>
      <c r="E158" s="165"/>
      <c r="F158" s="165"/>
      <c r="G158" s="165"/>
      <c r="H158" s="165"/>
      <c r="I158" s="165"/>
      <c r="J158" s="14"/>
      <c r="K158" s="14"/>
    </row>
    <row r="159" spans="1:11" x14ac:dyDescent="0.25">
      <c r="A159" s="142"/>
      <c r="B159" s="165"/>
      <c r="C159" s="165"/>
      <c r="D159" s="165"/>
      <c r="E159" s="165"/>
      <c r="F159" s="165"/>
      <c r="G159" s="165"/>
      <c r="H159" s="165"/>
      <c r="I159" s="165"/>
      <c r="J159" s="14"/>
      <c r="K159" s="14"/>
    </row>
    <row r="160" spans="1:11" x14ac:dyDescent="0.25">
      <c r="A160" s="142"/>
      <c r="B160" s="165"/>
      <c r="C160" s="165"/>
      <c r="D160" s="165"/>
      <c r="E160" s="165"/>
      <c r="F160" s="165"/>
      <c r="G160" s="165"/>
      <c r="H160" s="165"/>
      <c r="I160" s="165"/>
      <c r="J160" s="14"/>
      <c r="K160" s="14"/>
    </row>
    <row r="161" spans="1:11" x14ac:dyDescent="0.25">
      <c r="A161" s="142"/>
      <c r="B161" s="165"/>
      <c r="C161" s="165"/>
      <c r="D161" s="165"/>
      <c r="E161" s="165"/>
      <c r="F161" s="165"/>
      <c r="G161" s="165"/>
      <c r="H161" s="165"/>
      <c r="I161" s="165"/>
      <c r="J161" s="14"/>
      <c r="K161" s="14"/>
    </row>
    <row r="162" spans="1:11" x14ac:dyDescent="0.25">
      <c r="A162" s="142"/>
      <c r="B162" s="165"/>
      <c r="C162" s="165"/>
      <c r="D162" s="165"/>
      <c r="E162" s="165"/>
      <c r="F162" s="165"/>
      <c r="G162" s="165"/>
      <c r="H162" s="165"/>
      <c r="I162" s="165"/>
      <c r="J162" s="14"/>
      <c r="K162" s="14"/>
    </row>
    <row r="163" spans="1:11" x14ac:dyDescent="0.25">
      <c r="A163" s="142"/>
      <c r="B163" s="165"/>
      <c r="C163" s="165"/>
      <c r="D163" s="165"/>
      <c r="E163" s="165"/>
      <c r="F163" s="165"/>
      <c r="G163" s="165"/>
      <c r="H163" s="165"/>
      <c r="I163" s="165"/>
      <c r="J163" s="14"/>
      <c r="K163" s="14"/>
    </row>
    <row r="164" spans="1:11" x14ac:dyDescent="0.25">
      <c r="A164" s="142"/>
      <c r="B164" s="165"/>
      <c r="C164" s="165"/>
      <c r="D164" s="165"/>
      <c r="E164" s="165"/>
      <c r="F164" s="165"/>
      <c r="G164" s="165"/>
      <c r="H164" s="165"/>
      <c r="I164" s="165"/>
      <c r="J164" s="14"/>
      <c r="K164" s="14"/>
    </row>
    <row r="165" spans="1:11" x14ac:dyDescent="0.25">
      <c r="A165" s="142"/>
      <c r="B165" s="165"/>
      <c r="C165" s="165"/>
      <c r="D165" s="165"/>
      <c r="E165" s="165"/>
      <c r="F165" s="165"/>
      <c r="G165" s="165"/>
      <c r="H165" s="165"/>
      <c r="I165" s="165"/>
      <c r="J165" s="14"/>
      <c r="K165" s="14"/>
    </row>
    <row r="166" spans="1:11" x14ac:dyDescent="0.25">
      <c r="A166" s="142"/>
      <c r="B166" s="165"/>
      <c r="C166" s="165"/>
      <c r="D166" s="165"/>
      <c r="E166" s="165"/>
      <c r="F166" s="165"/>
      <c r="G166" s="165"/>
      <c r="H166" s="165"/>
      <c r="I166" s="165"/>
      <c r="J166" s="14"/>
      <c r="K166" s="14"/>
    </row>
    <row r="167" spans="1:11" x14ac:dyDescent="0.25">
      <c r="A167" s="142"/>
      <c r="B167" s="165"/>
      <c r="C167" s="165"/>
      <c r="D167" s="165"/>
      <c r="E167" s="165"/>
      <c r="F167" s="165"/>
      <c r="G167" s="165"/>
      <c r="H167" s="165"/>
      <c r="I167" s="165"/>
      <c r="J167" s="14"/>
      <c r="K167" s="14"/>
    </row>
    <row r="168" spans="1:11" x14ac:dyDescent="0.25">
      <c r="A168" s="142"/>
      <c r="B168" s="165"/>
      <c r="C168" s="165"/>
      <c r="D168" s="165"/>
      <c r="E168" s="165"/>
      <c r="F168" s="165"/>
      <c r="G168" s="165"/>
      <c r="H168" s="165"/>
      <c r="I168" s="165"/>
      <c r="J168" s="14"/>
      <c r="K168" s="14"/>
    </row>
    <row r="169" spans="1:11" x14ac:dyDescent="0.25">
      <c r="A169" s="142"/>
      <c r="B169" s="165"/>
      <c r="C169" s="165"/>
      <c r="D169" s="165"/>
      <c r="E169" s="165"/>
      <c r="F169" s="165"/>
      <c r="G169" s="165"/>
      <c r="H169" s="165"/>
      <c r="I169" s="165"/>
      <c r="J169" s="14"/>
      <c r="K169" s="14"/>
    </row>
    <row r="170" spans="1:11" x14ac:dyDescent="0.25">
      <c r="A170" s="142"/>
      <c r="B170" s="165"/>
      <c r="C170" s="165"/>
      <c r="D170" s="165"/>
      <c r="E170" s="165"/>
      <c r="F170" s="165"/>
      <c r="G170" s="165"/>
      <c r="H170" s="165"/>
      <c r="I170" s="165"/>
      <c r="J170" s="14"/>
      <c r="K170" s="14"/>
    </row>
    <row r="171" spans="1:11" x14ac:dyDescent="0.25">
      <c r="A171" s="142"/>
      <c r="B171" s="165"/>
      <c r="C171" s="165"/>
      <c r="D171" s="165"/>
      <c r="E171" s="165"/>
      <c r="F171" s="165"/>
      <c r="G171" s="165"/>
      <c r="H171" s="165"/>
      <c r="I171" s="165"/>
      <c r="J171" s="14"/>
      <c r="K171" s="14"/>
    </row>
    <row r="172" spans="1:11" x14ac:dyDescent="0.25">
      <c r="A172" s="146"/>
      <c r="B172" s="189"/>
      <c r="C172" s="189"/>
      <c r="D172" s="189"/>
      <c r="E172" s="189"/>
      <c r="F172" s="189"/>
      <c r="G172" s="189"/>
      <c r="H172" s="189"/>
      <c r="I172" s="189"/>
      <c r="J172" s="14"/>
      <c r="K172" s="14"/>
    </row>
    <row r="173" spans="1:11" x14ac:dyDescent="0.25">
      <c r="A173" s="142"/>
      <c r="B173" s="191"/>
      <c r="C173" s="191"/>
      <c r="D173" s="191"/>
      <c r="E173" s="191"/>
      <c r="F173" s="191"/>
      <c r="G173" s="191"/>
      <c r="H173" s="191"/>
      <c r="I173" s="165"/>
      <c r="J173" s="14"/>
      <c r="K173" s="14"/>
    </row>
    <row r="174" spans="1:11" x14ac:dyDescent="0.25">
      <c r="A174" s="142"/>
      <c r="B174" s="191"/>
      <c r="C174" s="191"/>
      <c r="D174" s="191"/>
      <c r="E174" s="191"/>
      <c r="F174" s="191"/>
      <c r="G174" s="191"/>
      <c r="H174" s="191"/>
      <c r="I174" s="165"/>
      <c r="J174" s="14"/>
      <c r="K174" s="14"/>
    </row>
    <row r="175" spans="1:11" x14ac:dyDescent="0.25">
      <c r="A175" s="142"/>
      <c r="B175" s="191"/>
      <c r="C175" s="191"/>
      <c r="D175" s="191"/>
      <c r="E175" s="191"/>
      <c r="F175" s="191"/>
      <c r="G175" s="191"/>
      <c r="H175" s="191"/>
      <c r="I175" s="165"/>
      <c r="J175" s="14"/>
      <c r="K175" s="14"/>
    </row>
    <row r="176" spans="1:11" x14ac:dyDescent="0.25">
      <c r="A176" s="17"/>
      <c r="B176" s="191"/>
      <c r="C176" s="191"/>
      <c r="D176" s="191"/>
      <c r="E176" s="191"/>
      <c r="F176" s="191"/>
      <c r="G176" s="191"/>
      <c r="H176" s="191"/>
      <c r="I176" s="191"/>
      <c r="J176" s="14"/>
      <c r="K176" s="14"/>
    </row>
    <row r="177" spans="1:11" ht="26.25" customHeight="1" x14ac:dyDescent="0.25">
      <c r="A177" s="18"/>
      <c r="B177" s="165"/>
      <c r="C177" s="165"/>
      <c r="D177" s="165"/>
      <c r="E177" s="165"/>
      <c r="F177" s="165"/>
      <c r="G177" s="165"/>
      <c r="H177" s="165"/>
      <c r="I177" s="165"/>
      <c r="J177" s="14"/>
      <c r="K177" s="14"/>
    </row>
    <row r="178" spans="1:11" ht="18.75" customHeight="1" x14ac:dyDescent="0.25">
      <c r="A178" s="18"/>
      <c r="B178" s="165"/>
      <c r="C178" s="165"/>
      <c r="D178" s="165"/>
      <c r="E178" s="165"/>
      <c r="F178" s="165"/>
      <c r="G178" s="165"/>
      <c r="H178" s="165"/>
      <c r="I178" s="165"/>
      <c r="J178" s="14"/>
      <c r="K178" s="14"/>
    </row>
    <row r="179" spans="1:11" ht="21" customHeight="1" x14ac:dyDescent="0.25">
      <c r="A179" s="18"/>
      <c r="B179" s="165"/>
      <c r="C179" s="165"/>
      <c r="D179" s="165"/>
      <c r="E179" s="165"/>
      <c r="F179" s="165"/>
      <c r="G179" s="165"/>
      <c r="H179" s="165"/>
      <c r="I179" s="165"/>
      <c r="J179" s="14"/>
      <c r="K179" s="14"/>
    </row>
    <row r="180" spans="1:11" x14ac:dyDescent="0.25">
      <c r="A180" s="142"/>
      <c r="B180" s="165"/>
      <c r="C180" s="165"/>
      <c r="D180" s="165"/>
      <c r="E180" s="165"/>
      <c r="F180" s="165"/>
      <c r="G180" s="165"/>
      <c r="H180" s="165"/>
      <c r="I180" s="165"/>
      <c r="J180" s="14"/>
      <c r="K180" s="14"/>
    </row>
    <row r="181" spans="1:11" x14ac:dyDescent="0.25">
      <c r="A181" s="146"/>
      <c r="B181" s="189"/>
      <c r="C181" s="189"/>
      <c r="D181" s="189"/>
      <c r="E181" s="189"/>
      <c r="F181" s="189"/>
      <c r="G181" s="189"/>
      <c r="H181" s="189"/>
      <c r="I181" s="189"/>
      <c r="J181" s="14"/>
      <c r="K181" s="14"/>
    </row>
    <row r="182" spans="1:11" x14ac:dyDescent="0.25">
      <c r="A182" s="142"/>
      <c r="B182" s="165"/>
      <c r="C182" s="165"/>
      <c r="D182" s="165"/>
      <c r="E182" s="165"/>
      <c r="F182" s="165"/>
      <c r="G182" s="165"/>
      <c r="H182" s="165"/>
      <c r="I182" s="165"/>
      <c r="J182" s="14"/>
      <c r="K182" s="14"/>
    </row>
    <row r="183" spans="1:11" x14ac:dyDescent="0.25">
      <c r="A183" s="142"/>
      <c r="B183" s="165"/>
      <c r="C183" s="165"/>
      <c r="D183" s="165"/>
      <c r="E183" s="165"/>
      <c r="F183" s="165"/>
      <c r="G183" s="165"/>
      <c r="H183" s="165"/>
      <c r="I183" s="165"/>
      <c r="J183" s="14"/>
      <c r="K183" s="14"/>
    </row>
    <row r="184" spans="1:11" x14ac:dyDescent="0.25">
      <c r="A184" s="142"/>
      <c r="B184" s="165"/>
      <c r="C184" s="165"/>
      <c r="D184" s="165"/>
      <c r="E184" s="165"/>
      <c r="F184" s="165"/>
      <c r="G184" s="165"/>
      <c r="H184" s="165"/>
      <c r="I184" s="165"/>
      <c r="J184" s="14"/>
      <c r="K184" s="14"/>
    </row>
    <row r="185" spans="1:11" x14ac:dyDescent="0.25">
      <c r="A185" s="142"/>
      <c r="B185" s="165"/>
      <c r="C185" s="165"/>
      <c r="D185" s="165"/>
      <c r="E185" s="165"/>
      <c r="F185" s="165"/>
      <c r="G185" s="165"/>
      <c r="H185" s="165"/>
      <c r="I185" s="165"/>
      <c r="J185" s="14"/>
      <c r="K185" s="14"/>
    </row>
    <row r="186" spans="1:11" x14ac:dyDescent="0.25">
      <c r="A186" s="142"/>
      <c r="B186" s="165"/>
      <c r="C186" s="165"/>
      <c r="D186" s="165"/>
      <c r="E186" s="165"/>
      <c r="F186" s="165"/>
      <c r="G186" s="165"/>
      <c r="H186" s="165"/>
      <c r="I186" s="165"/>
      <c r="J186" s="14"/>
      <c r="K186" s="14"/>
    </row>
    <row r="187" spans="1:11" x14ac:dyDescent="0.25">
      <c r="A187" s="142"/>
      <c r="B187" s="165"/>
      <c r="C187" s="165"/>
      <c r="D187" s="165"/>
      <c r="E187" s="165"/>
      <c r="F187" s="165"/>
      <c r="G187" s="165"/>
      <c r="H187" s="165"/>
      <c r="I187" s="165"/>
      <c r="J187" s="14"/>
      <c r="K187" s="14"/>
    </row>
    <row r="188" spans="1:11" x14ac:dyDescent="0.25">
      <c r="A188" s="142"/>
      <c r="B188" s="165"/>
      <c r="C188" s="165"/>
      <c r="D188" s="165"/>
      <c r="E188" s="165"/>
      <c r="F188" s="165"/>
      <c r="G188" s="165"/>
      <c r="H188" s="165"/>
      <c r="I188" s="165"/>
      <c r="J188" s="14"/>
      <c r="K188" s="14"/>
    </row>
    <row r="189" spans="1:11" x14ac:dyDescent="0.25">
      <c r="A189" s="142"/>
      <c r="B189" s="191"/>
      <c r="C189" s="191"/>
      <c r="D189" s="191"/>
      <c r="E189" s="191"/>
      <c r="F189" s="191"/>
      <c r="G189" s="191"/>
      <c r="H189" s="191"/>
      <c r="I189" s="191"/>
      <c r="J189" s="14"/>
      <c r="K189" s="14"/>
    </row>
    <row r="190" spans="1:11" x14ac:dyDescent="0.25">
      <c r="A190" s="142"/>
      <c r="B190" s="191"/>
      <c r="C190" s="191"/>
      <c r="D190" s="191"/>
      <c r="E190" s="191"/>
      <c r="F190" s="191"/>
      <c r="G190" s="191"/>
      <c r="H190" s="191"/>
      <c r="I190" s="191"/>
      <c r="J190" s="14"/>
      <c r="K190" s="14"/>
    </row>
    <row r="191" spans="1:11" x14ac:dyDescent="0.25">
      <c r="A191" s="142"/>
      <c r="B191" s="165"/>
      <c r="C191" s="165"/>
      <c r="D191" s="165"/>
      <c r="E191" s="165"/>
      <c r="F191" s="165"/>
      <c r="G191" s="165"/>
      <c r="H191" s="165"/>
      <c r="I191" s="165"/>
      <c r="J191" s="14"/>
      <c r="K191" s="14"/>
    </row>
    <row r="192" spans="1:11" x14ac:dyDescent="0.25">
      <c r="A192" s="142"/>
      <c r="B192" s="165"/>
      <c r="C192" s="165"/>
      <c r="D192" s="165"/>
      <c r="E192" s="165"/>
      <c r="F192" s="165"/>
      <c r="G192" s="165"/>
      <c r="H192" s="165"/>
      <c r="I192" s="165"/>
      <c r="J192" s="14"/>
      <c r="K192" s="14"/>
    </row>
    <row r="193" spans="1:11" x14ac:dyDescent="0.25">
      <c r="A193" s="142"/>
      <c r="B193" s="165"/>
      <c r="C193" s="165"/>
      <c r="D193" s="165"/>
      <c r="E193" s="165"/>
      <c r="F193" s="165"/>
      <c r="G193" s="165"/>
      <c r="H193" s="165"/>
      <c r="I193" s="165"/>
      <c r="J193" s="14"/>
      <c r="K193" s="14"/>
    </row>
    <row r="194" spans="1:11" x14ac:dyDescent="0.25">
      <c r="A194" s="146"/>
      <c r="B194" s="189"/>
      <c r="C194" s="189"/>
      <c r="D194" s="189"/>
      <c r="E194" s="189"/>
      <c r="F194" s="189"/>
      <c r="G194" s="189"/>
      <c r="H194" s="189"/>
      <c r="I194" s="189"/>
      <c r="J194" s="14"/>
      <c r="K194" s="14"/>
    </row>
    <row r="195" spans="1:11" x14ac:dyDescent="0.25">
      <c r="A195" s="142"/>
      <c r="B195" s="165"/>
      <c r="C195" s="165"/>
      <c r="D195" s="165"/>
      <c r="E195" s="165"/>
      <c r="F195" s="165"/>
      <c r="G195" s="165"/>
      <c r="H195" s="165"/>
      <c r="I195" s="165"/>
      <c r="J195" s="14"/>
      <c r="K195" s="14"/>
    </row>
    <row r="196" spans="1:11" x14ac:dyDescent="0.25">
      <c r="A196" s="142"/>
      <c r="B196" s="165"/>
      <c r="C196" s="165"/>
      <c r="D196" s="165"/>
      <c r="E196" s="165"/>
      <c r="F196" s="165"/>
      <c r="G196" s="165"/>
      <c r="H196" s="165"/>
      <c r="I196" s="165"/>
      <c r="J196" s="14"/>
      <c r="K196" s="14"/>
    </row>
    <row r="197" spans="1:11" x14ac:dyDescent="0.25">
      <c r="A197" s="142"/>
      <c r="B197" s="165"/>
      <c r="C197" s="165"/>
      <c r="D197" s="165"/>
      <c r="E197" s="165"/>
      <c r="F197" s="165"/>
      <c r="G197" s="165"/>
      <c r="H197" s="165"/>
      <c r="I197" s="165"/>
      <c r="J197" s="14"/>
      <c r="K197" s="14"/>
    </row>
    <row r="198" spans="1:11" x14ac:dyDescent="0.25">
      <c r="A198" s="142"/>
      <c r="B198" s="165"/>
      <c r="C198" s="165"/>
      <c r="D198" s="165"/>
      <c r="E198" s="165"/>
      <c r="F198" s="165"/>
      <c r="G198" s="165"/>
      <c r="H198" s="165"/>
      <c r="I198" s="165"/>
      <c r="J198" s="14"/>
      <c r="K198" s="14"/>
    </row>
    <row r="199" spans="1:11" x14ac:dyDescent="0.25">
      <c r="A199" s="142"/>
      <c r="B199" s="165"/>
      <c r="C199" s="165"/>
      <c r="D199" s="165"/>
      <c r="E199" s="165"/>
      <c r="F199" s="165"/>
      <c r="G199" s="165"/>
      <c r="H199" s="165"/>
      <c r="I199" s="165"/>
      <c r="J199" s="14"/>
      <c r="K199" s="14"/>
    </row>
    <row r="200" spans="1:11" x14ac:dyDescent="0.25">
      <c r="A200" s="142"/>
      <c r="B200" s="165"/>
      <c r="C200" s="165"/>
      <c r="D200" s="165"/>
      <c r="E200" s="165"/>
      <c r="F200" s="165"/>
      <c r="G200" s="165"/>
      <c r="H200" s="165"/>
      <c r="I200" s="165"/>
      <c r="J200" s="14"/>
      <c r="K200" s="14"/>
    </row>
    <row r="201" spans="1:11" x14ac:dyDescent="0.25">
      <c r="A201" s="142"/>
      <c r="B201" s="165"/>
      <c r="C201" s="165"/>
      <c r="D201" s="165"/>
      <c r="E201" s="165"/>
      <c r="F201" s="165"/>
      <c r="G201" s="165"/>
      <c r="H201" s="165"/>
      <c r="I201" s="165"/>
      <c r="J201" s="14"/>
      <c r="K201" s="14"/>
    </row>
    <row r="202" spans="1:11" x14ac:dyDescent="0.25">
      <c r="A202" s="142"/>
      <c r="B202" s="165"/>
      <c r="C202" s="165"/>
      <c r="D202" s="165"/>
      <c r="E202" s="165"/>
      <c r="F202" s="165"/>
      <c r="G202" s="165"/>
      <c r="H202" s="165"/>
      <c r="I202" s="165"/>
      <c r="J202" s="14"/>
      <c r="K202" s="14"/>
    </row>
    <row r="203" spans="1:11" x14ac:dyDescent="0.25">
      <c r="A203" s="142"/>
      <c r="B203" s="165"/>
      <c r="C203" s="165"/>
      <c r="D203" s="165"/>
      <c r="E203" s="165"/>
      <c r="F203" s="165"/>
      <c r="G203" s="165"/>
      <c r="H203" s="165"/>
      <c r="I203" s="165"/>
      <c r="J203" s="14"/>
      <c r="K203" s="14"/>
    </row>
    <row r="204" spans="1:11" x14ac:dyDescent="0.25">
      <c r="A204" s="4"/>
      <c r="B204" s="189"/>
      <c r="C204" s="189"/>
      <c r="D204" s="189"/>
      <c r="E204" s="189"/>
      <c r="F204" s="189"/>
      <c r="G204" s="189"/>
      <c r="H204" s="189"/>
      <c r="I204" s="189"/>
      <c r="J204" s="14"/>
      <c r="K204" s="14"/>
    </row>
    <row r="205" spans="1:11" x14ac:dyDescent="0.25">
      <c r="A205" s="146"/>
      <c r="B205" s="189"/>
      <c r="C205" s="189"/>
      <c r="D205" s="189"/>
      <c r="E205" s="189"/>
      <c r="F205" s="189"/>
      <c r="G205" s="189"/>
      <c r="H205" s="189"/>
      <c r="I205" s="189"/>
      <c r="J205" s="14"/>
      <c r="K205" s="14"/>
    </row>
    <row r="206" spans="1:11" x14ac:dyDescent="0.25">
      <c r="A206" s="142"/>
      <c r="B206" s="165"/>
      <c r="C206" s="165"/>
      <c r="D206" s="165"/>
      <c r="E206" s="165"/>
      <c r="F206" s="165"/>
      <c r="G206" s="165"/>
      <c r="H206" s="165"/>
      <c r="I206" s="165"/>
      <c r="J206" s="14"/>
      <c r="K206" s="14"/>
    </row>
    <row r="207" spans="1:11" x14ac:dyDescent="0.25">
      <c r="A207" s="142"/>
      <c r="B207" s="165"/>
      <c r="C207" s="165"/>
      <c r="D207" s="165"/>
      <c r="E207" s="165"/>
      <c r="F207" s="165"/>
      <c r="G207" s="165"/>
      <c r="H207" s="165"/>
      <c r="I207" s="165"/>
      <c r="J207" s="14"/>
      <c r="K207" s="14"/>
    </row>
    <row r="208" spans="1:11" x14ac:dyDescent="0.25">
      <c r="A208" s="142"/>
      <c r="B208" s="165"/>
      <c r="C208" s="165"/>
      <c r="D208" s="165"/>
      <c r="E208" s="165"/>
      <c r="F208" s="165"/>
      <c r="G208" s="165"/>
      <c r="H208" s="165"/>
      <c r="I208" s="165"/>
      <c r="J208" s="14"/>
      <c r="K208" s="14"/>
    </row>
    <row r="209" spans="1:11" x14ac:dyDescent="0.25">
      <c r="A209" s="142"/>
      <c r="B209" s="165"/>
      <c r="C209" s="165"/>
      <c r="D209" s="165"/>
      <c r="E209" s="165"/>
      <c r="F209" s="165"/>
      <c r="G209" s="165"/>
      <c r="H209" s="165"/>
      <c r="I209" s="165"/>
      <c r="J209" s="14"/>
      <c r="K209" s="14"/>
    </row>
    <row r="210" spans="1:11" x14ac:dyDescent="0.25">
      <c r="A210" s="142"/>
      <c r="B210" s="165"/>
      <c r="C210" s="165"/>
      <c r="D210" s="165"/>
      <c r="E210" s="165"/>
      <c r="F210" s="165"/>
      <c r="G210" s="165"/>
      <c r="H210" s="165"/>
      <c r="I210" s="165"/>
      <c r="J210" s="14"/>
      <c r="K210" s="14"/>
    </row>
    <row r="211" spans="1:11" x14ac:dyDescent="0.25">
      <c r="A211" s="142"/>
      <c r="B211" s="165"/>
      <c r="C211" s="165"/>
      <c r="D211" s="165"/>
      <c r="E211" s="165"/>
      <c r="F211" s="165"/>
      <c r="G211" s="165"/>
      <c r="H211" s="165"/>
      <c r="I211" s="165"/>
      <c r="J211" s="14"/>
      <c r="K211" s="14"/>
    </row>
    <row r="212" spans="1:11" x14ac:dyDescent="0.25">
      <c r="A212" s="142"/>
      <c r="B212" s="165"/>
      <c r="C212" s="165"/>
      <c r="D212" s="165"/>
      <c r="E212" s="165"/>
      <c r="F212" s="165"/>
      <c r="G212" s="165"/>
      <c r="H212" s="165"/>
      <c r="I212" s="165"/>
      <c r="J212" s="14"/>
      <c r="K212" s="14"/>
    </row>
    <row r="213" spans="1:11" x14ac:dyDescent="0.25">
      <c r="A213" s="142"/>
      <c r="B213" s="165"/>
      <c r="C213" s="165"/>
      <c r="D213" s="165"/>
      <c r="E213" s="165"/>
      <c r="F213" s="165"/>
      <c r="G213" s="165"/>
      <c r="H213" s="165"/>
      <c r="I213" s="165"/>
      <c r="J213" s="14"/>
      <c r="K213" s="14"/>
    </row>
    <row r="214" spans="1:11" x14ac:dyDescent="0.25">
      <c r="A214" s="142"/>
      <c r="B214" s="165"/>
      <c r="C214" s="165"/>
      <c r="D214" s="165"/>
      <c r="E214" s="165"/>
      <c r="F214" s="165"/>
      <c r="G214" s="165"/>
      <c r="H214" s="165"/>
      <c r="I214" s="165"/>
      <c r="J214" s="14"/>
      <c r="K214" s="14"/>
    </row>
    <row r="215" spans="1:11" x14ac:dyDescent="0.25">
      <c r="A215" s="142"/>
      <c r="B215" s="165"/>
      <c r="C215" s="165"/>
      <c r="D215" s="165"/>
      <c r="E215" s="165"/>
      <c r="F215" s="165"/>
      <c r="G215" s="165"/>
      <c r="H215" s="165"/>
      <c r="I215" s="165"/>
      <c r="J215" s="14"/>
      <c r="K215" s="14"/>
    </row>
    <row r="216" spans="1:11" x14ac:dyDescent="0.25">
      <c r="A216" s="142"/>
      <c r="B216" s="165"/>
      <c r="C216" s="165"/>
      <c r="D216" s="165"/>
      <c r="E216" s="165"/>
      <c r="F216" s="165"/>
      <c r="G216" s="165"/>
      <c r="H216" s="165"/>
      <c r="I216" s="165"/>
      <c r="J216" s="14"/>
      <c r="K216" s="14"/>
    </row>
    <row r="217" spans="1:11" x14ac:dyDescent="0.25">
      <c r="A217" s="142"/>
      <c r="B217" s="165"/>
      <c r="C217" s="165"/>
      <c r="D217" s="165"/>
      <c r="E217" s="165"/>
      <c r="F217" s="165"/>
      <c r="G217" s="165"/>
      <c r="H217" s="165"/>
      <c r="I217" s="165"/>
      <c r="J217" s="14"/>
      <c r="K217" s="14"/>
    </row>
    <row r="218" spans="1:11" x14ac:dyDescent="0.25">
      <c r="A218" s="142"/>
      <c r="B218" s="165"/>
      <c r="C218" s="165"/>
      <c r="D218" s="165"/>
      <c r="E218" s="165"/>
      <c r="F218" s="165"/>
      <c r="G218" s="165"/>
      <c r="H218" s="165"/>
      <c r="I218" s="165"/>
      <c r="J218" s="14"/>
      <c r="K218" s="14"/>
    </row>
    <row r="219" spans="1:11" x14ac:dyDescent="0.25">
      <c r="A219" s="142"/>
      <c r="B219" s="165"/>
      <c r="C219" s="165"/>
      <c r="D219" s="165"/>
      <c r="E219" s="165"/>
      <c r="F219" s="165"/>
      <c r="G219" s="165"/>
      <c r="H219" s="165"/>
      <c r="I219" s="165"/>
      <c r="J219" s="14"/>
      <c r="K219" s="14"/>
    </row>
    <row r="220" spans="1:11" x14ac:dyDescent="0.25">
      <c r="A220" s="142"/>
      <c r="B220" s="165"/>
      <c r="C220" s="165"/>
      <c r="D220" s="165"/>
      <c r="E220" s="165"/>
      <c r="F220" s="165"/>
      <c r="G220" s="165"/>
      <c r="H220" s="165"/>
      <c r="I220" s="165"/>
      <c r="J220" s="14"/>
      <c r="K220" s="14"/>
    </row>
    <row r="221" spans="1:11" x14ac:dyDescent="0.25">
      <c r="A221" s="142"/>
      <c r="B221" s="165"/>
      <c r="C221" s="165"/>
      <c r="D221" s="165"/>
      <c r="E221" s="165"/>
      <c r="F221" s="165"/>
      <c r="G221" s="165"/>
      <c r="H221" s="165"/>
      <c r="I221" s="165"/>
      <c r="J221" s="14"/>
      <c r="K221" s="14"/>
    </row>
    <row r="222" spans="1:11" x14ac:dyDescent="0.25">
      <c r="A222" s="142"/>
      <c r="B222" s="165"/>
      <c r="C222" s="165"/>
      <c r="D222" s="165"/>
      <c r="E222" s="165"/>
      <c r="F222" s="165"/>
      <c r="G222" s="165"/>
      <c r="H222" s="165"/>
      <c r="I222" s="165"/>
      <c r="J222" s="14"/>
      <c r="K222" s="14"/>
    </row>
    <row r="223" spans="1:11" x14ac:dyDescent="0.25">
      <c r="A223" s="142"/>
      <c r="B223" s="165"/>
      <c r="C223" s="165"/>
      <c r="D223" s="165"/>
      <c r="E223" s="165"/>
      <c r="F223" s="165"/>
      <c r="G223" s="165"/>
      <c r="H223" s="165"/>
      <c r="I223" s="165"/>
      <c r="J223" s="14"/>
      <c r="K223" s="14"/>
    </row>
    <row r="224" spans="1:11" x14ac:dyDescent="0.25">
      <c r="A224" s="146"/>
      <c r="B224" s="189"/>
      <c r="C224" s="189"/>
      <c r="D224" s="189"/>
      <c r="E224" s="189"/>
      <c r="F224" s="189"/>
      <c r="G224" s="189"/>
      <c r="H224" s="189"/>
      <c r="I224" s="189"/>
      <c r="J224" s="14"/>
      <c r="K224" s="14"/>
    </row>
    <row r="225" spans="1:11" x14ac:dyDescent="0.25">
      <c r="A225" s="142"/>
      <c r="B225" s="165"/>
      <c r="C225" s="165"/>
      <c r="D225" s="165"/>
      <c r="E225" s="165"/>
      <c r="F225" s="165"/>
      <c r="G225" s="165"/>
      <c r="H225" s="165"/>
      <c r="I225" s="165"/>
      <c r="J225" s="14"/>
      <c r="K225" s="14"/>
    </row>
    <row r="226" spans="1:11" x14ac:dyDescent="0.25">
      <c r="A226" s="142"/>
      <c r="B226" s="165"/>
      <c r="C226" s="165"/>
      <c r="D226" s="165"/>
      <c r="E226" s="165"/>
      <c r="F226" s="165"/>
      <c r="G226" s="165"/>
      <c r="H226" s="165"/>
      <c r="I226" s="165"/>
      <c r="J226" s="14"/>
      <c r="K226" s="14"/>
    </row>
    <row r="227" spans="1:11" x14ac:dyDescent="0.25">
      <c r="A227" s="142"/>
      <c r="B227" s="165"/>
      <c r="C227" s="165"/>
      <c r="D227" s="165"/>
      <c r="E227" s="165"/>
      <c r="F227" s="165"/>
      <c r="G227" s="165"/>
      <c r="H227" s="165"/>
      <c r="I227" s="165"/>
      <c r="J227" s="14"/>
      <c r="K227" s="14"/>
    </row>
    <row r="228" spans="1:11" x14ac:dyDescent="0.25">
      <c r="A228" s="17"/>
      <c r="B228" s="165"/>
      <c r="C228" s="165"/>
      <c r="D228" s="165"/>
      <c r="E228" s="165"/>
      <c r="F228" s="165"/>
      <c r="G228" s="165"/>
      <c r="H228" s="165"/>
      <c r="I228" s="165"/>
      <c r="J228" s="14"/>
      <c r="K228" s="14"/>
    </row>
    <row r="229" spans="1:11" x14ac:dyDescent="0.25">
      <c r="A229" s="18"/>
      <c r="B229" s="165"/>
      <c r="C229" s="165"/>
      <c r="D229" s="165"/>
      <c r="E229" s="165"/>
      <c r="F229" s="165"/>
      <c r="G229" s="165"/>
      <c r="H229" s="165"/>
      <c r="I229" s="165"/>
      <c r="J229" s="14"/>
      <c r="K229" s="14"/>
    </row>
    <row r="230" spans="1:11" x14ac:dyDescent="0.25">
      <c r="A230" s="18"/>
      <c r="B230" s="165"/>
      <c r="C230" s="165"/>
      <c r="D230" s="165"/>
      <c r="E230" s="165"/>
      <c r="F230" s="165"/>
      <c r="G230" s="165"/>
      <c r="H230" s="165"/>
      <c r="I230" s="165"/>
      <c r="J230" s="14"/>
      <c r="K230" s="14"/>
    </row>
    <row r="231" spans="1:11" x14ac:dyDescent="0.25">
      <c r="A231" s="142"/>
      <c r="B231" s="165"/>
      <c r="C231" s="165"/>
      <c r="D231" s="165"/>
      <c r="E231" s="165"/>
      <c r="F231" s="165"/>
      <c r="G231" s="165"/>
      <c r="H231" s="165"/>
      <c r="I231" s="165"/>
      <c r="J231" s="14"/>
      <c r="K231" s="14"/>
    </row>
    <row r="232" spans="1:11" x14ac:dyDescent="0.25">
      <c r="A232" s="142"/>
      <c r="B232" s="165"/>
      <c r="C232" s="165"/>
      <c r="D232" s="165"/>
      <c r="E232" s="165"/>
      <c r="F232" s="165"/>
      <c r="G232" s="165"/>
      <c r="H232" s="165"/>
      <c r="I232" s="165"/>
      <c r="J232" s="14"/>
      <c r="K232" s="14"/>
    </row>
    <row r="233" spans="1:11" x14ac:dyDescent="0.25">
      <c r="A233" s="142"/>
      <c r="B233" s="165"/>
      <c r="C233" s="165"/>
      <c r="D233" s="165"/>
      <c r="E233" s="165"/>
      <c r="F233" s="165"/>
      <c r="G233" s="165"/>
      <c r="H233" s="165"/>
      <c r="I233" s="165"/>
      <c r="J233" s="14"/>
      <c r="K233" s="14"/>
    </row>
    <row r="234" spans="1:11" x14ac:dyDescent="0.25">
      <c r="A234" s="142"/>
      <c r="B234" s="165"/>
      <c r="C234" s="165"/>
      <c r="D234" s="165"/>
      <c r="E234" s="165"/>
      <c r="F234" s="165"/>
      <c r="G234" s="165"/>
      <c r="H234" s="165"/>
      <c r="I234" s="165"/>
      <c r="J234" s="14"/>
      <c r="K234" s="14"/>
    </row>
    <row r="235" spans="1:11" x14ac:dyDescent="0.25">
      <c r="A235" s="142"/>
      <c r="B235" s="165"/>
      <c r="C235" s="165"/>
      <c r="D235" s="165"/>
      <c r="E235" s="165"/>
      <c r="F235" s="165"/>
      <c r="G235" s="165"/>
      <c r="H235" s="165"/>
      <c r="I235" s="165"/>
      <c r="J235" s="14"/>
      <c r="K235" s="14"/>
    </row>
    <row r="236" spans="1:11" x14ac:dyDescent="0.25">
      <c r="A236" s="142"/>
      <c r="B236" s="165"/>
      <c r="C236" s="165"/>
      <c r="D236" s="165"/>
      <c r="E236" s="165"/>
      <c r="F236" s="165"/>
      <c r="G236" s="165"/>
      <c r="H236" s="165"/>
      <c r="I236" s="165"/>
      <c r="J236" s="14"/>
      <c r="K236" s="14"/>
    </row>
    <row r="237" spans="1:11" x14ac:dyDescent="0.25">
      <c r="A237" s="146"/>
      <c r="B237" s="189"/>
      <c r="C237" s="189"/>
      <c r="D237" s="189"/>
      <c r="E237" s="189"/>
      <c r="F237" s="189"/>
      <c r="G237" s="189"/>
      <c r="H237" s="189"/>
      <c r="I237" s="189"/>
      <c r="J237" s="14"/>
      <c r="K237" s="14"/>
    </row>
    <row r="238" spans="1:11" x14ac:dyDescent="0.25">
      <c r="A238" s="142"/>
      <c r="B238" s="165"/>
      <c r="C238" s="165"/>
      <c r="D238" s="165"/>
      <c r="E238" s="165"/>
      <c r="F238" s="165"/>
      <c r="G238" s="165"/>
      <c r="H238" s="165"/>
      <c r="I238" s="165"/>
      <c r="J238" s="14"/>
      <c r="K238" s="14"/>
    </row>
    <row r="239" spans="1:11" x14ac:dyDescent="0.25">
      <c r="A239" s="142"/>
      <c r="B239" s="165"/>
      <c r="C239" s="165"/>
      <c r="D239" s="165"/>
      <c r="E239" s="165"/>
      <c r="F239" s="165"/>
      <c r="G239" s="165"/>
      <c r="H239" s="165"/>
      <c r="I239" s="165"/>
      <c r="J239" s="14"/>
      <c r="K239" s="14"/>
    </row>
    <row r="240" spans="1:11" x14ac:dyDescent="0.25">
      <c r="A240" s="142"/>
      <c r="B240" s="165"/>
      <c r="C240" s="165"/>
      <c r="D240" s="165"/>
      <c r="E240" s="165"/>
      <c r="F240" s="165"/>
      <c r="G240" s="165"/>
      <c r="H240" s="165"/>
      <c r="I240" s="165"/>
      <c r="J240" s="14"/>
      <c r="K240" s="14"/>
    </row>
    <row r="241" spans="1:11" x14ac:dyDescent="0.25">
      <c r="A241" s="142"/>
      <c r="B241" s="165"/>
      <c r="C241" s="165"/>
      <c r="D241" s="165"/>
      <c r="E241" s="165"/>
      <c r="F241" s="165"/>
      <c r="G241" s="165"/>
      <c r="H241" s="165"/>
      <c r="I241" s="165"/>
      <c r="J241" s="14"/>
      <c r="K241" s="14"/>
    </row>
    <row r="242" spans="1:11" x14ac:dyDescent="0.25">
      <c r="A242" s="142"/>
      <c r="B242" s="165"/>
      <c r="C242" s="165"/>
      <c r="D242" s="165"/>
      <c r="E242" s="165"/>
      <c r="F242" s="165"/>
      <c r="G242" s="165"/>
      <c r="H242" s="165"/>
      <c r="I242" s="165"/>
      <c r="J242" s="14"/>
      <c r="K242" s="14"/>
    </row>
    <row r="243" spans="1:11" x14ac:dyDescent="0.25">
      <c r="A243" s="142"/>
      <c r="B243" s="165"/>
      <c r="C243" s="165"/>
      <c r="D243" s="165"/>
      <c r="E243" s="165"/>
      <c r="F243" s="165"/>
      <c r="G243" s="165"/>
      <c r="H243" s="165"/>
      <c r="I243" s="165"/>
      <c r="J243" s="14"/>
      <c r="K243" s="14"/>
    </row>
    <row r="244" spans="1:11" x14ac:dyDescent="0.25">
      <c r="A244" s="142"/>
      <c r="B244" s="165"/>
      <c r="C244" s="165"/>
      <c r="D244" s="165"/>
      <c r="E244" s="165"/>
      <c r="F244" s="165"/>
      <c r="G244" s="165"/>
      <c r="H244" s="165"/>
      <c r="I244" s="165"/>
      <c r="J244" s="14"/>
      <c r="K244" s="14"/>
    </row>
    <row r="245" spans="1:11" x14ac:dyDescent="0.25">
      <c r="A245" s="142"/>
      <c r="B245" s="165"/>
      <c r="C245" s="165"/>
      <c r="D245" s="165"/>
      <c r="E245" s="165"/>
      <c r="F245" s="165"/>
      <c r="G245" s="165"/>
      <c r="H245" s="165"/>
      <c r="I245" s="165"/>
      <c r="J245" s="14"/>
      <c r="K245" s="14"/>
    </row>
    <row r="246" spans="1:11" x14ac:dyDescent="0.25">
      <c r="A246" s="146"/>
      <c r="B246" s="189"/>
      <c r="C246" s="189"/>
      <c r="D246" s="189"/>
      <c r="E246" s="189"/>
      <c r="F246" s="189"/>
      <c r="G246" s="189"/>
      <c r="H246" s="189"/>
      <c r="I246" s="189"/>
      <c r="J246" s="14"/>
      <c r="K246" s="14"/>
    </row>
    <row r="247" spans="1:11" x14ac:dyDescent="0.25">
      <c r="A247" s="142"/>
      <c r="B247" s="165"/>
      <c r="C247" s="165"/>
      <c r="D247" s="165"/>
      <c r="E247" s="165"/>
      <c r="F247" s="165"/>
      <c r="G247" s="165"/>
      <c r="H247" s="165"/>
      <c r="I247" s="165"/>
      <c r="J247" s="14"/>
      <c r="K247" s="14"/>
    </row>
    <row r="248" spans="1:11" x14ac:dyDescent="0.25">
      <c r="A248" s="142"/>
      <c r="B248" s="165"/>
      <c r="C248" s="165"/>
      <c r="D248" s="165"/>
      <c r="E248" s="165"/>
      <c r="F248" s="165"/>
      <c r="G248" s="165"/>
      <c r="H248" s="165"/>
      <c r="I248" s="165"/>
      <c r="J248" s="14"/>
      <c r="K248" s="14"/>
    </row>
    <row r="249" spans="1:11" x14ac:dyDescent="0.25">
      <c r="A249" s="142"/>
      <c r="B249" s="165"/>
      <c r="C249" s="165"/>
      <c r="D249" s="165"/>
      <c r="E249" s="165"/>
      <c r="F249" s="165"/>
      <c r="G249" s="165"/>
      <c r="H249" s="165"/>
      <c r="I249" s="165"/>
      <c r="J249" s="14"/>
      <c r="K249" s="14"/>
    </row>
    <row r="250" spans="1:11" x14ac:dyDescent="0.25">
      <c r="A250" s="142"/>
      <c r="B250" s="165"/>
      <c r="C250" s="165"/>
      <c r="D250" s="165"/>
      <c r="E250" s="165"/>
      <c r="F250" s="165"/>
      <c r="G250" s="165"/>
      <c r="H250" s="165"/>
      <c r="I250" s="165"/>
      <c r="J250" s="14"/>
      <c r="K250" s="14"/>
    </row>
    <row r="251" spans="1:11" x14ac:dyDescent="0.25">
      <c r="A251" s="142"/>
      <c r="B251" s="165"/>
      <c r="C251" s="165"/>
      <c r="D251" s="165"/>
      <c r="E251" s="165"/>
      <c r="F251" s="165"/>
      <c r="G251" s="165"/>
      <c r="H251" s="165"/>
      <c r="I251" s="165"/>
      <c r="J251" s="14"/>
      <c r="K251" s="14"/>
    </row>
    <row r="252" spans="1:11" x14ac:dyDescent="0.25">
      <c r="A252" s="142"/>
      <c r="B252" s="165"/>
      <c r="C252" s="165"/>
      <c r="D252" s="165"/>
      <c r="E252" s="165"/>
      <c r="F252" s="165"/>
      <c r="G252" s="165"/>
      <c r="H252" s="165"/>
      <c r="I252" s="165"/>
      <c r="J252" s="14"/>
      <c r="K252" s="14"/>
    </row>
    <row r="253" spans="1:11" x14ac:dyDescent="0.25">
      <c r="A253" s="142"/>
      <c r="B253" s="165"/>
      <c r="C253" s="165"/>
      <c r="D253" s="165"/>
      <c r="E253" s="165"/>
      <c r="F253" s="165"/>
      <c r="G253" s="165"/>
      <c r="H253" s="165"/>
      <c r="I253" s="165"/>
      <c r="J253" s="14"/>
      <c r="K253" s="14"/>
    </row>
    <row r="254" spans="1:11" s="14" customFormat="1" x14ac:dyDescent="0.25">
      <c r="A254" s="146"/>
      <c r="B254" s="189"/>
      <c r="C254" s="189"/>
      <c r="D254" s="189"/>
      <c r="E254" s="189"/>
      <c r="F254" s="189"/>
      <c r="G254" s="189"/>
      <c r="H254" s="189"/>
      <c r="I254" s="189"/>
    </row>
    <row r="255" spans="1:11" x14ac:dyDescent="0.25">
      <c r="A255" s="142"/>
      <c r="B255" s="165"/>
      <c r="C255" s="165"/>
      <c r="D255" s="165"/>
      <c r="E255" s="165"/>
      <c r="F255" s="165"/>
      <c r="G255" s="165"/>
      <c r="H255" s="165"/>
      <c r="I255" s="165"/>
      <c r="J255" s="14"/>
      <c r="K255" s="14"/>
    </row>
    <row r="256" spans="1:11" x14ac:dyDescent="0.25">
      <c r="A256" s="142"/>
      <c r="B256" s="165"/>
      <c r="C256" s="165"/>
      <c r="D256" s="165"/>
      <c r="E256" s="165"/>
      <c r="F256" s="165"/>
      <c r="G256" s="165"/>
      <c r="H256" s="165"/>
      <c r="I256" s="165"/>
      <c r="J256" s="14"/>
      <c r="K256" s="14"/>
    </row>
    <row r="257" spans="1:11" x14ac:dyDescent="0.25">
      <c r="A257" s="142"/>
      <c r="B257" s="165"/>
      <c r="C257" s="165"/>
      <c r="D257" s="165"/>
      <c r="E257" s="165"/>
      <c r="F257" s="165"/>
      <c r="G257" s="165"/>
      <c r="H257" s="165"/>
      <c r="I257" s="165"/>
      <c r="J257" s="14"/>
      <c r="K257" s="14"/>
    </row>
    <row r="258" spans="1:11" x14ac:dyDescent="0.25">
      <c r="A258" s="142"/>
      <c r="B258" s="165"/>
      <c r="C258" s="165"/>
      <c r="D258" s="165"/>
      <c r="E258" s="165"/>
      <c r="F258" s="165"/>
      <c r="G258" s="165"/>
      <c r="H258" s="165"/>
      <c r="I258" s="165"/>
      <c r="J258" s="14"/>
      <c r="K258" s="14"/>
    </row>
    <row r="259" spans="1:11" x14ac:dyDescent="0.25">
      <c r="A259" s="142"/>
      <c r="B259" s="165"/>
      <c r="C259" s="165"/>
      <c r="D259" s="165"/>
      <c r="E259" s="165"/>
      <c r="F259" s="165"/>
      <c r="G259" s="165"/>
      <c r="H259" s="165"/>
      <c r="I259" s="165"/>
      <c r="J259" s="14"/>
      <c r="K259" s="14"/>
    </row>
    <row r="260" spans="1:11" x14ac:dyDescent="0.25">
      <c r="A260" s="142"/>
      <c r="B260" s="165"/>
      <c r="C260" s="165"/>
      <c r="D260" s="165"/>
      <c r="E260" s="165"/>
      <c r="F260" s="165"/>
      <c r="G260" s="165"/>
      <c r="H260" s="165"/>
      <c r="I260" s="165"/>
      <c r="J260" s="14"/>
      <c r="K260" s="14"/>
    </row>
    <row r="261" spans="1:11" x14ac:dyDescent="0.25">
      <c r="A261" s="142"/>
      <c r="B261" s="165"/>
      <c r="C261" s="165"/>
      <c r="D261" s="165"/>
      <c r="E261" s="165"/>
      <c r="F261" s="165"/>
      <c r="G261" s="165"/>
      <c r="H261" s="165"/>
      <c r="I261" s="165"/>
      <c r="J261" s="14"/>
      <c r="K261" s="14"/>
    </row>
    <row r="262" spans="1:11" x14ac:dyDescent="0.25">
      <c r="A262" s="142"/>
      <c r="B262" s="165"/>
      <c r="C262" s="165"/>
      <c r="D262" s="165"/>
      <c r="E262" s="165"/>
      <c r="F262" s="165"/>
      <c r="G262" s="165"/>
      <c r="H262" s="165"/>
      <c r="I262" s="165"/>
      <c r="J262" s="14"/>
      <c r="K262" s="14"/>
    </row>
    <row r="263" spans="1:11" x14ac:dyDescent="0.25">
      <c r="A263" s="142"/>
      <c r="B263" s="165"/>
      <c r="C263" s="165"/>
      <c r="D263" s="165"/>
      <c r="E263" s="165"/>
      <c r="F263" s="165"/>
      <c r="G263" s="165"/>
      <c r="H263" s="165"/>
      <c r="I263" s="165"/>
      <c r="J263" s="14"/>
      <c r="K263" s="14"/>
    </row>
    <row r="264" spans="1:11" x14ac:dyDescent="0.25">
      <c r="A264" s="142"/>
      <c r="B264" s="165"/>
      <c r="C264" s="165"/>
      <c r="D264" s="165"/>
      <c r="E264" s="165"/>
      <c r="F264" s="165"/>
      <c r="G264" s="165"/>
      <c r="H264" s="165"/>
      <c r="I264" s="165"/>
      <c r="J264" s="14"/>
      <c r="K264" s="14"/>
    </row>
    <row r="265" spans="1:11" x14ac:dyDescent="0.25">
      <c r="A265" s="142"/>
      <c r="B265" s="165"/>
      <c r="C265" s="165"/>
      <c r="D265" s="165"/>
      <c r="E265" s="165"/>
      <c r="F265" s="165"/>
      <c r="G265" s="165"/>
      <c r="H265" s="165"/>
      <c r="I265" s="165"/>
      <c r="J265" s="14"/>
      <c r="K265" s="14"/>
    </row>
    <row r="266" spans="1:11" x14ac:dyDescent="0.25">
      <c r="A266" s="142"/>
      <c r="B266" s="165"/>
      <c r="C266" s="165"/>
      <c r="D266" s="165"/>
      <c r="E266" s="165"/>
      <c r="F266" s="165"/>
      <c r="G266" s="165"/>
      <c r="H266" s="165"/>
      <c r="I266" s="165"/>
      <c r="J266" s="14"/>
      <c r="K266" s="14"/>
    </row>
    <row r="267" spans="1:11" x14ac:dyDescent="0.25">
      <c r="A267" s="142"/>
      <c r="B267" s="165"/>
      <c r="C267" s="165"/>
      <c r="D267" s="165"/>
      <c r="E267" s="165"/>
      <c r="F267" s="165"/>
      <c r="G267" s="165"/>
      <c r="H267" s="165"/>
      <c r="I267" s="165"/>
      <c r="J267" s="14"/>
      <c r="K267" s="14"/>
    </row>
    <row r="268" spans="1:11" x14ac:dyDescent="0.25">
      <c r="A268" s="142"/>
      <c r="B268" s="165"/>
      <c r="C268" s="165"/>
      <c r="D268" s="165"/>
      <c r="E268" s="165"/>
      <c r="F268" s="165"/>
      <c r="G268" s="165"/>
      <c r="H268" s="165"/>
      <c r="I268" s="165"/>
      <c r="J268" s="14"/>
      <c r="K268" s="14"/>
    </row>
    <row r="269" spans="1:11" x14ac:dyDescent="0.25">
      <c r="A269" s="146"/>
      <c r="B269" s="189"/>
      <c r="C269" s="189"/>
      <c r="D269" s="189"/>
      <c r="E269" s="189"/>
      <c r="F269" s="189"/>
      <c r="G269" s="189"/>
      <c r="H269" s="189"/>
      <c r="I269" s="189"/>
      <c r="J269" s="14"/>
      <c r="K269" s="14"/>
    </row>
    <row r="270" spans="1:11" x14ac:dyDescent="0.25">
      <c r="A270" s="142"/>
      <c r="B270" s="165"/>
      <c r="C270" s="165"/>
      <c r="D270" s="165"/>
      <c r="E270" s="165"/>
      <c r="F270" s="165"/>
      <c r="G270" s="165"/>
      <c r="H270" s="165"/>
      <c r="I270" s="165"/>
      <c r="J270" s="14"/>
      <c r="K270" s="14"/>
    </row>
    <row r="271" spans="1:11" x14ac:dyDescent="0.25">
      <c r="A271" s="142"/>
      <c r="B271" s="165"/>
      <c r="C271" s="165"/>
      <c r="D271" s="165"/>
      <c r="E271" s="165"/>
      <c r="F271" s="165"/>
      <c r="G271" s="165"/>
      <c r="H271" s="165"/>
      <c r="I271" s="165"/>
      <c r="J271" s="14"/>
      <c r="K271" s="14"/>
    </row>
    <row r="272" spans="1:11" x14ac:dyDescent="0.25">
      <c r="A272" s="142"/>
      <c r="B272" s="165"/>
      <c r="C272" s="165"/>
      <c r="D272" s="165"/>
      <c r="E272" s="165"/>
      <c r="F272" s="165"/>
      <c r="G272" s="165"/>
      <c r="H272" s="165"/>
      <c r="I272" s="165"/>
      <c r="J272" s="14"/>
      <c r="K272" s="14"/>
    </row>
    <row r="273" spans="1:11" x14ac:dyDescent="0.25">
      <c r="A273" s="192"/>
      <c r="B273" s="165"/>
      <c r="C273" s="165"/>
      <c r="D273" s="165"/>
      <c r="E273" s="165"/>
      <c r="F273" s="165"/>
      <c r="G273" s="165"/>
      <c r="H273" s="165"/>
      <c r="I273" s="165"/>
      <c r="J273" s="14"/>
      <c r="K273" s="14"/>
    </row>
    <row r="274" spans="1:11" x14ac:dyDescent="0.25">
      <c r="A274" s="18"/>
      <c r="B274" s="165"/>
      <c r="C274" s="165"/>
      <c r="D274" s="165"/>
      <c r="E274" s="165"/>
      <c r="F274" s="165"/>
      <c r="G274" s="165"/>
      <c r="H274" s="165"/>
      <c r="I274" s="165"/>
      <c r="J274" s="14"/>
      <c r="K274" s="14"/>
    </row>
    <row r="275" spans="1:11" x14ac:dyDescent="0.25">
      <c r="A275" s="18"/>
      <c r="B275" s="165"/>
      <c r="C275" s="165"/>
      <c r="D275" s="165"/>
      <c r="E275" s="165"/>
      <c r="F275" s="165"/>
      <c r="G275" s="165"/>
      <c r="H275" s="165"/>
      <c r="I275" s="165"/>
      <c r="J275" s="14"/>
      <c r="K275" s="14"/>
    </row>
    <row r="276" spans="1:11" x14ac:dyDescent="0.25">
      <c r="A276" s="18"/>
      <c r="B276" s="165"/>
      <c r="C276" s="165"/>
      <c r="D276" s="165"/>
      <c r="E276" s="165"/>
      <c r="F276" s="165"/>
      <c r="G276" s="165"/>
      <c r="H276" s="165"/>
      <c r="I276" s="165"/>
      <c r="J276" s="14"/>
      <c r="K276" s="14"/>
    </row>
    <row r="277" spans="1:11" x14ac:dyDescent="0.25">
      <c r="A277" s="142"/>
      <c r="B277" s="165"/>
      <c r="C277" s="165"/>
      <c r="D277" s="165"/>
      <c r="E277" s="165"/>
      <c r="F277" s="165"/>
      <c r="G277" s="165"/>
      <c r="H277" s="165"/>
      <c r="I277" s="165"/>
      <c r="J277" s="14"/>
      <c r="K277" s="14"/>
    </row>
    <row r="278" spans="1:11" x14ac:dyDescent="0.25">
      <c r="A278" s="146"/>
      <c r="B278" s="189"/>
      <c r="C278" s="189"/>
      <c r="D278" s="189"/>
      <c r="E278" s="189"/>
      <c r="F278" s="189"/>
      <c r="G278" s="189"/>
      <c r="H278" s="189"/>
      <c r="I278" s="189"/>
      <c r="J278" s="14"/>
      <c r="K278" s="14"/>
    </row>
    <row r="279" spans="1:11" x14ac:dyDescent="0.25">
      <c r="A279" s="142"/>
      <c r="B279" s="165"/>
      <c r="C279" s="165"/>
      <c r="D279" s="165"/>
      <c r="E279" s="165"/>
      <c r="F279" s="165"/>
      <c r="G279" s="165"/>
      <c r="H279" s="165"/>
      <c r="I279" s="165"/>
      <c r="J279" s="14"/>
      <c r="K279" s="14"/>
    </row>
    <row r="280" spans="1:11" x14ac:dyDescent="0.25">
      <c r="A280" s="142"/>
      <c r="B280" s="165"/>
      <c r="C280" s="165"/>
      <c r="D280" s="165"/>
      <c r="E280" s="165"/>
      <c r="F280" s="165"/>
      <c r="G280" s="165"/>
      <c r="H280" s="165"/>
      <c r="I280" s="165"/>
      <c r="J280" s="14"/>
      <c r="K280" s="14"/>
    </row>
    <row r="281" spans="1:11" x14ac:dyDescent="0.25">
      <c r="A281" s="142"/>
      <c r="B281" s="165"/>
      <c r="C281" s="165"/>
      <c r="D281" s="165"/>
      <c r="E281" s="165"/>
      <c r="F281" s="165"/>
      <c r="G281" s="165"/>
      <c r="H281" s="165"/>
      <c r="I281" s="165"/>
      <c r="J281" s="14"/>
      <c r="K281" s="14"/>
    </row>
    <row r="282" spans="1:11" x14ac:dyDescent="0.25">
      <c r="A282" s="142"/>
      <c r="B282" s="165"/>
      <c r="C282" s="165"/>
      <c r="D282" s="165"/>
      <c r="E282" s="165"/>
      <c r="F282" s="165"/>
      <c r="G282" s="165"/>
      <c r="H282" s="165"/>
      <c r="I282" s="165"/>
      <c r="J282" s="14"/>
      <c r="K282" s="14"/>
    </row>
    <row r="283" spans="1:11" x14ac:dyDescent="0.25">
      <c r="A283" s="142"/>
      <c r="B283" s="165"/>
      <c r="C283" s="165"/>
      <c r="D283" s="165"/>
      <c r="E283" s="165"/>
      <c r="F283" s="165"/>
      <c r="G283" s="165"/>
      <c r="H283" s="165"/>
      <c r="I283" s="165"/>
      <c r="J283" s="14"/>
      <c r="K283" s="14"/>
    </row>
    <row r="284" spans="1:11" x14ac:dyDescent="0.25">
      <c r="A284" s="142"/>
      <c r="B284" s="165"/>
      <c r="C284" s="165"/>
      <c r="D284" s="165"/>
      <c r="E284" s="165"/>
      <c r="F284" s="165"/>
      <c r="G284" s="165"/>
      <c r="H284" s="165"/>
      <c r="I284" s="165"/>
      <c r="J284" s="14"/>
      <c r="K284" s="14"/>
    </row>
    <row r="285" spans="1:11" x14ac:dyDescent="0.25">
      <c r="A285" s="142"/>
      <c r="B285" s="165"/>
      <c r="C285" s="165"/>
      <c r="D285" s="165"/>
      <c r="E285" s="165"/>
      <c r="F285" s="165"/>
      <c r="G285" s="165"/>
      <c r="H285" s="165"/>
      <c r="I285" s="165"/>
      <c r="J285" s="14"/>
      <c r="K285" s="14"/>
    </row>
    <row r="286" spans="1:11" x14ac:dyDescent="0.25">
      <c r="A286" s="142"/>
      <c r="B286" s="165"/>
      <c r="C286" s="165"/>
      <c r="D286" s="165"/>
      <c r="E286" s="165"/>
      <c r="F286" s="165"/>
      <c r="G286" s="165"/>
      <c r="H286" s="165"/>
      <c r="I286" s="165"/>
      <c r="J286" s="14"/>
      <c r="K286" s="14"/>
    </row>
    <row r="287" spans="1:11" x14ac:dyDescent="0.25">
      <c r="A287" s="142"/>
      <c r="B287" s="165"/>
      <c r="C287" s="165"/>
      <c r="D287" s="165"/>
      <c r="E287" s="165"/>
      <c r="F287" s="165"/>
      <c r="G287" s="165"/>
      <c r="H287" s="165"/>
      <c r="I287" s="165"/>
      <c r="J287" s="14"/>
      <c r="K287" s="14"/>
    </row>
    <row r="288" spans="1:11" x14ac:dyDescent="0.25">
      <c r="A288" s="142"/>
      <c r="B288" s="165"/>
      <c r="C288" s="165"/>
      <c r="D288" s="165"/>
      <c r="E288" s="165"/>
      <c r="F288" s="165"/>
      <c r="G288" s="165"/>
      <c r="H288" s="165"/>
      <c r="I288" s="165"/>
      <c r="J288" s="14"/>
      <c r="K288" s="14"/>
    </row>
    <row r="289" spans="1:11" x14ac:dyDescent="0.25">
      <c r="A289" s="142"/>
      <c r="B289" s="165"/>
      <c r="C289" s="165"/>
      <c r="D289" s="165"/>
      <c r="E289" s="165"/>
      <c r="F289" s="165"/>
      <c r="G289" s="165"/>
      <c r="H289" s="165"/>
      <c r="I289" s="165"/>
      <c r="J289" s="14"/>
      <c r="K289" s="14"/>
    </row>
    <row r="290" spans="1:11" x14ac:dyDescent="0.25">
      <c r="A290" s="142"/>
      <c r="B290" s="165"/>
      <c r="C290" s="165"/>
      <c r="D290" s="165"/>
      <c r="E290" s="165"/>
      <c r="F290" s="165"/>
      <c r="G290" s="165"/>
      <c r="H290" s="165"/>
      <c r="I290" s="165"/>
      <c r="J290" s="14"/>
      <c r="K290" s="14"/>
    </row>
    <row r="291" spans="1:11" x14ac:dyDescent="0.25">
      <c r="A291" s="146"/>
      <c r="B291" s="189"/>
      <c r="C291" s="189"/>
      <c r="D291" s="189"/>
      <c r="E291" s="189"/>
      <c r="F291" s="189"/>
      <c r="G291" s="189"/>
      <c r="H291" s="189"/>
      <c r="I291" s="189"/>
      <c r="J291" s="14"/>
      <c r="K291" s="14"/>
    </row>
    <row r="292" spans="1:11" x14ac:dyDescent="0.25">
      <c r="A292" s="142"/>
      <c r="B292" s="165"/>
      <c r="C292" s="165"/>
      <c r="D292" s="165"/>
      <c r="E292" s="165"/>
      <c r="F292" s="165"/>
      <c r="G292" s="165"/>
      <c r="H292" s="165"/>
      <c r="I292" s="165"/>
      <c r="J292" s="14"/>
      <c r="K292" s="14"/>
    </row>
    <row r="293" spans="1:11" x14ac:dyDescent="0.25">
      <c r="A293" s="142"/>
      <c r="B293" s="165"/>
      <c r="C293" s="165"/>
      <c r="D293" s="165"/>
      <c r="E293" s="165"/>
      <c r="F293" s="165"/>
      <c r="G293" s="165"/>
      <c r="H293" s="165"/>
      <c r="I293" s="165"/>
      <c r="J293" s="14"/>
      <c r="K293" s="14"/>
    </row>
    <row r="294" spans="1:11" x14ac:dyDescent="0.25">
      <c r="A294" s="142"/>
      <c r="B294" s="165"/>
      <c r="C294" s="165"/>
      <c r="D294" s="165"/>
      <c r="E294" s="165"/>
      <c r="F294" s="165"/>
      <c r="G294" s="165"/>
      <c r="H294" s="165"/>
      <c r="I294" s="165"/>
      <c r="J294" s="14"/>
      <c r="K294" s="14"/>
    </row>
    <row r="295" spans="1:11" x14ac:dyDescent="0.25">
      <c r="A295" s="142"/>
      <c r="B295" s="165"/>
      <c r="C295" s="165"/>
      <c r="D295" s="165"/>
      <c r="E295" s="165"/>
      <c r="F295" s="165"/>
      <c r="G295" s="165"/>
      <c r="H295" s="165"/>
      <c r="I295" s="165"/>
      <c r="J295" s="14"/>
      <c r="K295" s="14"/>
    </row>
    <row r="296" spans="1:11" x14ac:dyDescent="0.25">
      <c r="A296" s="142"/>
      <c r="B296" s="165"/>
      <c r="C296" s="165"/>
      <c r="D296" s="165"/>
      <c r="E296" s="165"/>
      <c r="F296" s="165"/>
      <c r="G296" s="165"/>
      <c r="H296" s="165"/>
      <c r="I296" s="165"/>
      <c r="J296" s="14"/>
      <c r="K296" s="14"/>
    </row>
    <row r="297" spans="1:11" x14ac:dyDescent="0.25">
      <c r="A297" s="142"/>
      <c r="B297" s="165"/>
      <c r="C297" s="165"/>
      <c r="D297" s="165"/>
      <c r="E297" s="165"/>
      <c r="F297" s="165"/>
      <c r="G297" s="165"/>
      <c r="H297" s="165"/>
      <c r="I297" s="165"/>
      <c r="J297" s="14"/>
      <c r="K297" s="14"/>
    </row>
    <row r="298" spans="1:11" x14ac:dyDescent="0.25">
      <c r="A298" s="142"/>
      <c r="B298" s="165"/>
      <c r="C298" s="165"/>
      <c r="D298" s="165"/>
      <c r="E298" s="165"/>
      <c r="F298" s="165"/>
      <c r="G298" s="165"/>
      <c r="H298" s="165"/>
      <c r="I298" s="165"/>
      <c r="J298" s="14"/>
      <c r="K298" s="14"/>
    </row>
    <row r="299" spans="1:11" x14ac:dyDescent="0.25">
      <c r="A299" s="142"/>
      <c r="B299" s="165"/>
      <c r="C299" s="165"/>
      <c r="D299" s="165"/>
      <c r="E299" s="165"/>
      <c r="F299" s="165"/>
      <c r="G299" s="165"/>
      <c r="H299" s="165"/>
      <c r="I299" s="165"/>
      <c r="J299" s="14"/>
      <c r="K299" s="14"/>
    </row>
    <row r="300" spans="1:11" x14ac:dyDescent="0.25">
      <c r="A300" s="142"/>
      <c r="B300" s="191"/>
      <c r="C300" s="191"/>
      <c r="D300" s="191"/>
      <c r="E300" s="191"/>
      <c r="F300" s="191"/>
      <c r="G300" s="191"/>
      <c r="H300" s="191"/>
      <c r="I300" s="191"/>
      <c r="J300" s="14"/>
      <c r="K300" s="14"/>
    </row>
    <row r="301" spans="1:11" x14ac:dyDescent="0.25">
      <c r="A301" s="193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</sheetData>
  <mergeCells count="8">
    <mergeCell ref="A110:U110"/>
    <mergeCell ref="A108:T108"/>
    <mergeCell ref="A107:T107"/>
    <mergeCell ref="A1:U1"/>
    <mergeCell ref="A2:U2"/>
    <mergeCell ref="A3:U3"/>
    <mergeCell ref="A4:U4"/>
    <mergeCell ref="A109:U109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6">
    <tabColor rgb="FFC7E6A4"/>
  </sheetPr>
  <dimension ref="A1:U199"/>
  <sheetViews>
    <sheetView zoomScaleNormal="100" workbookViewId="0">
      <pane ySplit="8" topLeftCell="A9" activePane="bottomLeft" state="frozen"/>
      <selection sqref="A1:T1"/>
      <selection pane="bottomLeft" activeCell="V116" sqref="V116"/>
    </sheetView>
  </sheetViews>
  <sheetFormatPr defaultRowHeight="15" x14ac:dyDescent="0.25"/>
  <cols>
    <col min="1" max="1" width="18.14062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ht="15" customHeight="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ht="15" customHeight="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ht="18" customHeight="1" x14ac:dyDescent="0.25">
      <c r="A5" s="390" t="s">
        <v>489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</row>
    <row r="6" spans="1:21" x14ac:dyDescent="0.25">
      <c r="A6" s="138" t="s">
        <v>462</v>
      </c>
      <c r="B6" s="214"/>
      <c r="C6" s="214"/>
      <c r="D6" s="214"/>
      <c r="E6" s="214"/>
      <c r="F6" s="214"/>
      <c r="G6" s="214"/>
      <c r="H6" s="214"/>
      <c r="I6" s="214"/>
      <c r="J6" s="14"/>
      <c r="K6" s="14"/>
      <c r="L6" s="14"/>
      <c r="M6" s="14"/>
      <c r="N6" s="14"/>
      <c r="O6" s="14"/>
      <c r="P6" s="14"/>
    </row>
    <row r="7" spans="1:21" ht="15.75" thickBot="1" x14ac:dyDescent="0.3">
      <c r="A7" s="137" t="s">
        <v>299</v>
      </c>
      <c r="J7" s="14"/>
      <c r="K7" s="14"/>
      <c r="L7" s="14"/>
      <c r="M7" s="14"/>
      <c r="N7" s="14"/>
      <c r="O7" s="14"/>
      <c r="P7" s="14"/>
    </row>
    <row r="8" spans="1:21" ht="15.75" thickBot="1" x14ac:dyDescent="0.3">
      <c r="A8" s="10"/>
      <c r="B8" s="222">
        <v>2000</v>
      </c>
      <c r="C8" s="222">
        <v>2001</v>
      </c>
      <c r="D8" s="222">
        <v>2002</v>
      </c>
      <c r="E8" s="222">
        <v>2003</v>
      </c>
      <c r="F8" s="222">
        <v>2004</v>
      </c>
      <c r="G8" s="12">
        <v>2005</v>
      </c>
      <c r="H8" s="222">
        <v>2006</v>
      </c>
      <c r="I8" s="222">
        <v>2007</v>
      </c>
      <c r="J8" s="222">
        <v>2008</v>
      </c>
      <c r="K8" s="222">
        <v>2009</v>
      </c>
      <c r="L8" s="12">
        <v>2010</v>
      </c>
      <c r="M8" s="222">
        <v>2011</v>
      </c>
      <c r="N8" s="12">
        <v>2012</v>
      </c>
      <c r="O8" s="12">
        <v>2013</v>
      </c>
      <c r="P8" s="12">
        <v>2014</v>
      </c>
      <c r="Q8" s="12">
        <v>2015</v>
      </c>
      <c r="R8" s="223">
        <v>2016</v>
      </c>
      <c r="S8" s="224">
        <v>2017</v>
      </c>
      <c r="T8" s="15">
        <v>2018</v>
      </c>
      <c r="U8" s="15">
        <v>2019</v>
      </c>
    </row>
    <row r="9" spans="1:21" x14ac:dyDescent="0.25">
      <c r="A9" s="24" t="s">
        <v>0</v>
      </c>
      <c r="B9" s="90">
        <v>18.7</v>
      </c>
      <c r="C9" s="90">
        <v>19.100000000000001</v>
      </c>
      <c r="D9" s="90">
        <v>21.4</v>
      </c>
      <c r="E9" s="90">
        <v>21.1</v>
      </c>
      <c r="F9" s="90">
        <v>22.8</v>
      </c>
      <c r="G9" s="225">
        <v>24.7</v>
      </c>
      <c r="H9" s="225">
        <v>27.3</v>
      </c>
      <c r="I9" s="225">
        <v>32.4</v>
      </c>
      <c r="J9" s="225">
        <v>35.799999999999997</v>
      </c>
      <c r="K9" s="225">
        <v>35.9</v>
      </c>
      <c r="L9" s="225">
        <v>38</v>
      </c>
      <c r="M9" s="225">
        <v>39</v>
      </c>
      <c r="N9" s="225">
        <v>38</v>
      </c>
      <c r="O9" s="225">
        <v>37.6</v>
      </c>
      <c r="P9" s="225">
        <v>40</v>
      </c>
      <c r="Q9" s="225">
        <v>42.2</v>
      </c>
      <c r="R9" s="225">
        <v>48.8</v>
      </c>
      <c r="S9" s="225">
        <v>55.4</v>
      </c>
      <c r="T9" s="226">
        <v>56.2</v>
      </c>
      <c r="U9" s="226">
        <v>60.9</v>
      </c>
    </row>
    <row r="10" spans="1:21" ht="18" x14ac:dyDescent="0.25">
      <c r="A10" s="2" t="s">
        <v>138</v>
      </c>
      <c r="B10" s="226">
        <v>29</v>
      </c>
      <c r="C10" s="89">
        <v>28.9</v>
      </c>
      <c r="D10" s="89">
        <v>30.6</v>
      </c>
      <c r="E10" s="89">
        <v>32.799999999999997</v>
      </c>
      <c r="F10" s="89">
        <v>34.299999999999997</v>
      </c>
      <c r="G10" s="226">
        <v>36.799999999999997</v>
      </c>
      <c r="H10" s="226">
        <v>44.6</v>
      </c>
      <c r="I10" s="226">
        <v>52.1</v>
      </c>
      <c r="J10" s="226">
        <v>62.7</v>
      </c>
      <c r="K10" s="226">
        <v>60.5</v>
      </c>
      <c r="L10" s="226">
        <v>67.400000000000006</v>
      </c>
      <c r="M10" s="226">
        <v>67.599999999999994</v>
      </c>
      <c r="N10" s="226">
        <v>67.099999999999994</v>
      </c>
      <c r="O10" s="226">
        <v>66.099999999999994</v>
      </c>
      <c r="P10" s="226">
        <v>70.900000000000006</v>
      </c>
      <c r="Q10" s="226">
        <v>77.599999999999994</v>
      </c>
      <c r="R10" s="226">
        <v>88.3</v>
      </c>
      <c r="S10" s="226">
        <v>95.4</v>
      </c>
      <c r="T10" s="89">
        <v>98.1</v>
      </c>
      <c r="U10" s="226">
        <v>103.6</v>
      </c>
    </row>
    <row r="11" spans="1:21" x14ac:dyDescent="0.25">
      <c r="A11" s="144" t="s">
        <v>1</v>
      </c>
      <c r="B11" s="62">
        <v>29.1</v>
      </c>
      <c r="C11" s="62">
        <v>56.5</v>
      </c>
      <c r="D11" s="62">
        <v>64.5</v>
      </c>
      <c r="E11" s="62">
        <v>55.6</v>
      </c>
      <c r="F11" s="62">
        <v>58.3</v>
      </c>
      <c r="G11" s="101">
        <v>69.400000000000006</v>
      </c>
      <c r="H11" s="101">
        <v>84.6</v>
      </c>
      <c r="I11" s="101">
        <v>91.3</v>
      </c>
      <c r="J11" s="101">
        <v>102.6</v>
      </c>
      <c r="K11" s="101">
        <v>98.1</v>
      </c>
      <c r="L11" s="101">
        <v>113.9</v>
      </c>
      <c r="M11" s="101">
        <v>98</v>
      </c>
      <c r="N11" s="101">
        <v>97.1</v>
      </c>
      <c r="O11" s="101">
        <v>92.7</v>
      </c>
      <c r="P11" s="101">
        <v>87.7</v>
      </c>
      <c r="Q11" s="101">
        <v>93.7</v>
      </c>
      <c r="R11" s="101">
        <v>101.3</v>
      </c>
      <c r="S11" s="101">
        <v>108.1</v>
      </c>
      <c r="T11" s="62">
        <v>106.5</v>
      </c>
      <c r="U11" s="101">
        <v>107</v>
      </c>
    </row>
    <row r="12" spans="1:21" x14ac:dyDescent="0.25">
      <c r="A12" s="144" t="s">
        <v>2</v>
      </c>
      <c r="B12" s="62">
        <v>48.2</v>
      </c>
      <c r="C12" s="62">
        <v>32.5</v>
      </c>
      <c r="D12" s="62">
        <v>29.1</v>
      </c>
      <c r="E12" s="62">
        <v>34.200000000000003</v>
      </c>
      <c r="F12" s="62">
        <v>31.6</v>
      </c>
      <c r="G12" s="101">
        <v>28.5</v>
      </c>
      <c r="H12" s="101">
        <v>34.9</v>
      </c>
      <c r="I12" s="101">
        <v>29.1</v>
      </c>
      <c r="J12" s="101">
        <v>33.799999999999997</v>
      </c>
      <c r="K12" s="101">
        <v>31.7</v>
      </c>
      <c r="L12" s="101">
        <v>36.1</v>
      </c>
      <c r="M12" s="101">
        <v>44.2</v>
      </c>
      <c r="N12" s="101">
        <v>43.6</v>
      </c>
      <c r="O12" s="101">
        <v>56</v>
      </c>
      <c r="P12" s="101">
        <v>72.900000000000006</v>
      </c>
      <c r="Q12" s="101">
        <v>90.3</v>
      </c>
      <c r="R12" s="101">
        <v>119.5</v>
      </c>
      <c r="S12" s="101">
        <v>127.8</v>
      </c>
      <c r="T12" s="62">
        <v>126.8</v>
      </c>
      <c r="U12" s="101">
        <v>124.6</v>
      </c>
    </row>
    <row r="13" spans="1:21" x14ac:dyDescent="0.25">
      <c r="A13" s="144" t="s">
        <v>3</v>
      </c>
      <c r="B13" s="62">
        <v>25.9</v>
      </c>
      <c r="C13" s="62">
        <v>24.5</v>
      </c>
      <c r="D13" s="62">
        <v>28.4</v>
      </c>
      <c r="E13" s="62">
        <v>25.3</v>
      </c>
      <c r="F13" s="62">
        <v>21.9</v>
      </c>
      <c r="G13" s="101">
        <v>21.7</v>
      </c>
      <c r="H13" s="101">
        <v>26.4</v>
      </c>
      <c r="I13" s="101">
        <v>28.4</v>
      </c>
      <c r="J13" s="101">
        <v>40.1</v>
      </c>
      <c r="K13" s="101">
        <v>32.200000000000003</v>
      </c>
      <c r="L13" s="101">
        <v>32.799999999999997</v>
      </c>
      <c r="M13" s="101">
        <v>38.4</v>
      </c>
      <c r="N13" s="101">
        <v>39.299999999999997</v>
      </c>
      <c r="O13" s="101">
        <v>27.7</v>
      </c>
      <c r="P13" s="101">
        <v>31.5</v>
      </c>
      <c r="Q13" s="101">
        <v>28.5</v>
      </c>
      <c r="R13" s="101">
        <v>26.8</v>
      </c>
      <c r="S13" s="101">
        <v>35.6</v>
      </c>
      <c r="T13" s="62">
        <v>35.799999999999997</v>
      </c>
      <c r="U13" s="101">
        <v>41</v>
      </c>
    </row>
    <row r="14" spans="1:21" x14ac:dyDescent="0.25">
      <c r="A14" s="144" t="s">
        <v>4</v>
      </c>
      <c r="B14" s="62">
        <v>30.2</v>
      </c>
      <c r="C14" s="62">
        <v>23.8</v>
      </c>
      <c r="D14" s="62">
        <v>29.5</v>
      </c>
      <c r="E14" s="62">
        <v>36.1</v>
      </c>
      <c r="F14" s="62">
        <v>34.9</v>
      </c>
      <c r="G14" s="101">
        <v>32.200000000000003</v>
      </c>
      <c r="H14" s="101">
        <v>36.700000000000003</v>
      </c>
      <c r="I14" s="101">
        <v>52.9</v>
      </c>
      <c r="J14" s="101">
        <v>69.3</v>
      </c>
      <c r="K14" s="101">
        <v>64.2</v>
      </c>
      <c r="L14" s="101">
        <v>75.099999999999994</v>
      </c>
      <c r="M14" s="101">
        <v>67</v>
      </c>
      <c r="N14" s="101">
        <v>61.4</v>
      </c>
      <c r="O14" s="101">
        <v>64</v>
      </c>
      <c r="P14" s="101">
        <v>67.099999999999994</v>
      </c>
      <c r="Q14" s="101">
        <v>71.3</v>
      </c>
      <c r="R14" s="101">
        <v>75.900000000000006</v>
      </c>
      <c r="S14" s="101">
        <v>85.5</v>
      </c>
      <c r="T14" s="62">
        <v>89.6</v>
      </c>
      <c r="U14" s="101">
        <v>92.9</v>
      </c>
    </row>
    <row r="15" spans="1:21" x14ac:dyDescent="0.25">
      <c r="A15" s="144" t="s">
        <v>5</v>
      </c>
      <c r="B15" s="62">
        <v>8.4</v>
      </c>
      <c r="C15" s="62">
        <v>10.1</v>
      </c>
      <c r="D15" s="62">
        <v>10.3</v>
      </c>
      <c r="E15" s="62">
        <v>11.8</v>
      </c>
      <c r="F15" s="62">
        <v>10.4</v>
      </c>
      <c r="G15" s="101">
        <v>10.3</v>
      </c>
      <c r="H15" s="101">
        <v>11.45</v>
      </c>
      <c r="I15" s="101">
        <v>11.3</v>
      </c>
      <c r="J15" s="101">
        <v>13.9</v>
      </c>
      <c r="K15" s="101">
        <v>10.5</v>
      </c>
      <c r="L15" s="101">
        <v>13.6</v>
      </c>
      <c r="M15" s="101">
        <v>14.8</v>
      </c>
      <c r="N15" s="101">
        <v>16.100000000000001</v>
      </c>
      <c r="O15" s="101">
        <v>14.2</v>
      </c>
      <c r="P15" s="101">
        <v>18.600000000000001</v>
      </c>
      <c r="Q15" s="101">
        <v>16.7</v>
      </c>
      <c r="R15" s="101">
        <v>14.5</v>
      </c>
      <c r="S15" s="101">
        <v>19.7</v>
      </c>
      <c r="T15" s="62">
        <v>19.399999999999999</v>
      </c>
      <c r="U15" s="101">
        <v>22.9</v>
      </c>
    </row>
    <row r="16" spans="1:21" x14ac:dyDescent="0.25">
      <c r="A16" s="144" t="s">
        <v>6</v>
      </c>
      <c r="B16" s="62">
        <v>14.9</v>
      </c>
      <c r="C16" s="62">
        <v>16.399999999999999</v>
      </c>
      <c r="D16" s="62">
        <v>17.899999999999999</v>
      </c>
      <c r="E16" s="62">
        <v>13.7</v>
      </c>
      <c r="F16" s="62">
        <v>13.4</v>
      </c>
      <c r="G16" s="101">
        <v>11.8</v>
      </c>
      <c r="H16" s="101">
        <v>14.9</v>
      </c>
      <c r="I16" s="101">
        <v>21.1</v>
      </c>
      <c r="J16" s="101">
        <v>29.7</v>
      </c>
      <c r="K16" s="101">
        <v>29</v>
      </c>
      <c r="L16" s="101">
        <v>30.5</v>
      </c>
      <c r="M16" s="101">
        <v>34.799999999999997</v>
      </c>
      <c r="N16" s="101">
        <v>28.2</v>
      </c>
      <c r="O16" s="101">
        <v>26.5</v>
      </c>
      <c r="P16" s="101">
        <v>21</v>
      </c>
      <c r="Q16" s="101">
        <v>29</v>
      </c>
      <c r="R16" s="101">
        <v>36.200000000000003</v>
      </c>
      <c r="S16" s="101">
        <v>47</v>
      </c>
      <c r="T16" s="62">
        <v>68.3</v>
      </c>
      <c r="U16" s="101">
        <v>65.5</v>
      </c>
    </row>
    <row r="17" spans="1:21" x14ac:dyDescent="0.25">
      <c r="A17" s="144" t="s">
        <v>7</v>
      </c>
      <c r="B17" s="62">
        <v>7.6</v>
      </c>
      <c r="C17" s="62">
        <v>8.5</v>
      </c>
      <c r="D17" s="62">
        <v>11.9</v>
      </c>
      <c r="E17" s="62">
        <v>6.9</v>
      </c>
      <c r="F17" s="62">
        <v>5.4</v>
      </c>
      <c r="G17" s="101">
        <v>4</v>
      </c>
      <c r="H17" s="101">
        <v>5.2</v>
      </c>
      <c r="I17" s="101">
        <v>11</v>
      </c>
      <c r="J17" s="101">
        <v>13.3</v>
      </c>
      <c r="K17" s="101">
        <v>8.6</v>
      </c>
      <c r="L17" s="101">
        <v>5.9</v>
      </c>
      <c r="M17" s="101">
        <v>6.8</v>
      </c>
      <c r="N17" s="101">
        <v>6.2</v>
      </c>
      <c r="O17" s="101">
        <v>4.5</v>
      </c>
      <c r="P17" s="101">
        <v>8.5</v>
      </c>
      <c r="Q17" s="101">
        <v>7.1</v>
      </c>
      <c r="R17" s="101">
        <v>6.3</v>
      </c>
      <c r="S17" s="101">
        <v>9.4</v>
      </c>
      <c r="T17" s="62">
        <v>9.1999999999999993</v>
      </c>
      <c r="U17" s="101">
        <v>9.9</v>
      </c>
    </row>
    <row r="18" spans="1:21" x14ac:dyDescent="0.25">
      <c r="A18" s="144" t="s">
        <v>8</v>
      </c>
      <c r="B18" s="101">
        <v>24</v>
      </c>
      <c r="C18" s="62">
        <v>24.4</v>
      </c>
      <c r="D18" s="62">
        <v>32.6</v>
      </c>
      <c r="E18" s="62">
        <v>36.299999999999997</v>
      </c>
      <c r="F18" s="62">
        <v>44.6</v>
      </c>
      <c r="G18" s="101">
        <v>46.2</v>
      </c>
      <c r="H18" s="101">
        <v>68.099999999999994</v>
      </c>
      <c r="I18" s="101">
        <v>88.8</v>
      </c>
      <c r="J18" s="101">
        <v>97.7</v>
      </c>
      <c r="K18" s="101">
        <v>100.1</v>
      </c>
      <c r="L18" s="101">
        <v>102.3</v>
      </c>
      <c r="M18" s="101">
        <v>98</v>
      </c>
      <c r="N18" s="101">
        <v>99.4</v>
      </c>
      <c r="O18" s="101">
        <v>93.6</v>
      </c>
      <c r="P18" s="101">
        <v>105.1</v>
      </c>
      <c r="Q18" s="101">
        <v>113.3</v>
      </c>
      <c r="R18" s="101">
        <v>138.6</v>
      </c>
      <c r="S18" s="101">
        <v>150.9</v>
      </c>
      <c r="T18" s="62">
        <v>155.1</v>
      </c>
      <c r="U18" s="101">
        <v>162.5</v>
      </c>
    </row>
    <row r="19" spans="1:21" x14ac:dyDescent="0.25">
      <c r="A19" s="144" t="s">
        <v>9</v>
      </c>
      <c r="B19" s="62">
        <v>46.6</v>
      </c>
      <c r="C19" s="62">
        <v>40.1</v>
      </c>
      <c r="D19" s="101">
        <v>46</v>
      </c>
      <c r="E19" s="62">
        <v>56.8</v>
      </c>
      <c r="F19" s="101">
        <v>66</v>
      </c>
      <c r="G19" s="101">
        <v>79.599999999999994</v>
      </c>
      <c r="H19" s="101">
        <v>98.6</v>
      </c>
      <c r="I19" s="101">
        <v>94.4</v>
      </c>
      <c r="J19" s="101">
        <v>104.3</v>
      </c>
      <c r="K19" s="101">
        <v>87.6</v>
      </c>
      <c r="L19" s="101">
        <v>95.4</v>
      </c>
      <c r="M19" s="101">
        <v>102.5</v>
      </c>
      <c r="N19" s="101">
        <v>116.6</v>
      </c>
      <c r="O19" s="101">
        <v>93.7</v>
      </c>
      <c r="P19" s="101">
        <v>99.5</v>
      </c>
      <c r="Q19" s="101">
        <v>116.9</v>
      </c>
      <c r="R19" s="101">
        <v>121.4</v>
      </c>
      <c r="S19" s="101">
        <v>131.69999999999999</v>
      </c>
      <c r="T19" s="101">
        <v>128</v>
      </c>
      <c r="U19" s="101">
        <v>143.9</v>
      </c>
    </row>
    <row r="20" spans="1:21" x14ac:dyDescent="0.25">
      <c r="A20" s="144" t="s">
        <v>529</v>
      </c>
      <c r="B20" s="101">
        <v>44</v>
      </c>
      <c r="C20" s="62">
        <v>46.1</v>
      </c>
      <c r="D20" s="62">
        <v>41.7</v>
      </c>
      <c r="E20" s="62">
        <v>48.4</v>
      </c>
      <c r="F20" s="62">
        <v>47.1</v>
      </c>
      <c r="G20" s="101">
        <v>45.2</v>
      </c>
      <c r="H20" s="101">
        <v>50.2</v>
      </c>
      <c r="I20" s="101">
        <v>50.5</v>
      </c>
      <c r="J20" s="101">
        <v>53.5</v>
      </c>
      <c r="K20" s="101">
        <v>48.8</v>
      </c>
      <c r="L20" s="101">
        <v>46.5</v>
      </c>
      <c r="M20" s="101">
        <v>48.8</v>
      </c>
      <c r="N20" s="101">
        <v>47.2</v>
      </c>
      <c r="O20" s="101">
        <v>39</v>
      </c>
      <c r="P20" s="101">
        <v>42</v>
      </c>
      <c r="Q20" s="101">
        <v>43.6</v>
      </c>
      <c r="R20" s="101">
        <v>44.3</v>
      </c>
      <c r="S20" s="101">
        <v>48.2</v>
      </c>
      <c r="T20" s="62">
        <v>53.9</v>
      </c>
      <c r="U20" s="101">
        <v>55.9</v>
      </c>
    </row>
    <row r="21" spans="1:21" x14ac:dyDescent="0.25">
      <c r="A21" s="144" t="s">
        <v>11</v>
      </c>
      <c r="B21" s="62">
        <v>61.9</v>
      </c>
      <c r="C21" s="62">
        <v>54.5</v>
      </c>
      <c r="D21" s="62">
        <v>48.4</v>
      </c>
      <c r="E21" s="62">
        <v>51.5</v>
      </c>
      <c r="F21" s="62">
        <v>61.4</v>
      </c>
      <c r="G21" s="101">
        <v>54.8</v>
      </c>
      <c r="H21" s="101">
        <v>55.6</v>
      </c>
      <c r="I21" s="101">
        <v>59</v>
      </c>
      <c r="J21" s="101">
        <v>70.900000000000006</v>
      </c>
      <c r="K21" s="101">
        <v>66</v>
      </c>
      <c r="L21" s="101">
        <v>85.8</v>
      </c>
      <c r="M21" s="101">
        <v>94.2</v>
      </c>
      <c r="N21" s="101">
        <v>85.5</v>
      </c>
      <c r="O21" s="101">
        <v>98.4</v>
      </c>
      <c r="P21" s="101">
        <v>105.5</v>
      </c>
      <c r="Q21" s="101">
        <v>103.4</v>
      </c>
      <c r="R21" s="101">
        <v>99.7</v>
      </c>
      <c r="S21" s="101">
        <v>104.6</v>
      </c>
      <c r="T21" s="62">
        <v>113.1</v>
      </c>
      <c r="U21" s="101">
        <v>111.5</v>
      </c>
    </row>
    <row r="22" spans="1:21" x14ac:dyDescent="0.25">
      <c r="A22" s="144" t="s">
        <v>12</v>
      </c>
      <c r="B22" s="62">
        <v>24.9</v>
      </c>
      <c r="C22" s="62">
        <v>23.2</v>
      </c>
      <c r="D22" s="62">
        <v>24.4</v>
      </c>
      <c r="E22" s="62">
        <v>25.7</v>
      </c>
      <c r="F22" s="62">
        <v>21.5</v>
      </c>
      <c r="G22" s="101">
        <v>29.6</v>
      </c>
      <c r="H22" s="101">
        <v>32.299999999999997</v>
      </c>
      <c r="I22" s="101">
        <v>40.700000000000003</v>
      </c>
      <c r="J22" s="101">
        <v>51.8</v>
      </c>
      <c r="K22" s="101">
        <v>57.8</v>
      </c>
      <c r="L22" s="101">
        <v>55.9</v>
      </c>
      <c r="M22" s="101">
        <v>63.1</v>
      </c>
      <c r="N22" s="101">
        <v>52.7</v>
      </c>
      <c r="O22" s="101">
        <v>52.6</v>
      </c>
      <c r="P22" s="101">
        <v>56.1</v>
      </c>
      <c r="Q22" s="101">
        <v>56.9</v>
      </c>
      <c r="R22" s="101">
        <v>66.5</v>
      </c>
      <c r="S22" s="101">
        <v>73.099999999999994</v>
      </c>
      <c r="T22" s="62">
        <v>77.2</v>
      </c>
      <c r="U22" s="101">
        <v>87.7</v>
      </c>
    </row>
    <row r="23" spans="1:21" x14ac:dyDescent="0.25">
      <c r="A23" s="144" t="s">
        <v>13</v>
      </c>
      <c r="B23" s="62">
        <v>17.3</v>
      </c>
      <c r="C23" s="101">
        <v>15</v>
      </c>
      <c r="D23" s="62">
        <v>12.3</v>
      </c>
      <c r="E23" s="62">
        <v>15.2</v>
      </c>
      <c r="F23" s="62">
        <v>11.6</v>
      </c>
      <c r="G23" s="101">
        <v>9.3000000000000007</v>
      </c>
      <c r="H23" s="101">
        <v>13</v>
      </c>
      <c r="I23" s="101">
        <v>9.6</v>
      </c>
      <c r="J23" s="101">
        <v>13.6</v>
      </c>
      <c r="K23" s="101">
        <v>12</v>
      </c>
      <c r="L23" s="101">
        <v>12.9</v>
      </c>
      <c r="M23" s="101">
        <v>17.5</v>
      </c>
      <c r="N23" s="101">
        <v>14.5</v>
      </c>
      <c r="O23" s="101">
        <v>11.3</v>
      </c>
      <c r="P23" s="101">
        <v>15.8</v>
      </c>
      <c r="Q23" s="101">
        <v>18.3</v>
      </c>
      <c r="R23" s="101">
        <v>31.1</v>
      </c>
      <c r="S23" s="101">
        <v>35.299999999999997</v>
      </c>
      <c r="T23" s="62">
        <v>46.5</v>
      </c>
      <c r="U23" s="101">
        <v>49</v>
      </c>
    </row>
    <row r="24" spans="1:21" x14ac:dyDescent="0.25">
      <c r="A24" s="144" t="s">
        <v>14</v>
      </c>
      <c r="B24" s="62">
        <v>6.1</v>
      </c>
      <c r="C24" s="62">
        <v>5.4</v>
      </c>
      <c r="D24" s="62">
        <v>8.4</v>
      </c>
      <c r="E24" s="62">
        <v>11.7</v>
      </c>
      <c r="F24" s="62">
        <v>12.7</v>
      </c>
      <c r="G24" s="101">
        <v>25.9</v>
      </c>
      <c r="H24" s="101">
        <v>32</v>
      </c>
      <c r="I24" s="101">
        <v>43.8</v>
      </c>
      <c r="J24" s="101">
        <v>49.3</v>
      </c>
      <c r="K24" s="101">
        <v>50.7</v>
      </c>
      <c r="L24" s="101">
        <v>68</v>
      </c>
      <c r="M24" s="101">
        <v>64.099999999999994</v>
      </c>
      <c r="N24" s="101">
        <v>68</v>
      </c>
      <c r="O24" s="101">
        <v>70</v>
      </c>
      <c r="P24" s="101">
        <v>70.8</v>
      </c>
      <c r="Q24" s="101">
        <v>79.3</v>
      </c>
      <c r="R24" s="101">
        <v>95.4</v>
      </c>
      <c r="S24" s="101">
        <v>101.8</v>
      </c>
      <c r="T24" s="62">
        <v>96.1</v>
      </c>
      <c r="U24" s="101">
        <v>101.7</v>
      </c>
    </row>
    <row r="25" spans="1:21" x14ac:dyDescent="0.25">
      <c r="A25" s="144" t="s">
        <v>15</v>
      </c>
      <c r="B25" s="62">
        <v>8.4</v>
      </c>
      <c r="C25" s="62">
        <v>7.1</v>
      </c>
      <c r="D25" s="62">
        <v>8.9</v>
      </c>
      <c r="E25" s="62">
        <v>8.1</v>
      </c>
      <c r="F25" s="62">
        <v>6.2</v>
      </c>
      <c r="G25" s="101">
        <v>6.4</v>
      </c>
      <c r="H25" s="101">
        <v>6.9</v>
      </c>
      <c r="I25" s="101">
        <v>6.8</v>
      </c>
      <c r="J25" s="101">
        <v>8.5</v>
      </c>
      <c r="K25" s="101">
        <v>8.1999999999999993</v>
      </c>
      <c r="L25" s="101">
        <v>6.5</v>
      </c>
      <c r="M25" s="101">
        <v>7.2</v>
      </c>
      <c r="N25" s="101">
        <v>7.6</v>
      </c>
      <c r="O25" s="101">
        <v>6.5</v>
      </c>
      <c r="P25" s="101">
        <v>8.9</v>
      </c>
      <c r="Q25" s="101">
        <v>13.8</v>
      </c>
      <c r="R25" s="101">
        <v>15.7</v>
      </c>
      <c r="S25" s="101">
        <v>16.600000000000001</v>
      </c>
      <c r="T25" s="62">
        <v>15.5</v>
      </c>
      <c r="U25" s="101">
        <v>20.2</v>
      </c>
    </row>
    <row r="26" spans="1:21" x14ac:dyDescent="0.25">
      <c r="A26" s="144" t="s">
        <v>16</v>
      </c>
      <c r="B26" s="62">
        <v>44.3</v>
      </c>
      <c r="C26" s="62">
        <v>47.1</v>
      </c>
      <c r="D26" s="62">
        <v>35.4</v>
      </c>
      <c r="E26" s="62">
        <v>36.299999999999997</v>
      </c>
      <c r="F26" s="62">
        <v>39.299999999999997</v>
      </c>
      <c r="G26" s="101">
        <v>39.700000000000003</v>
      </c>
      <c r="H26" s="101">
        <v>46.3</v>
      </c>
      <c r="I26" s="101">
        <v>55.7</v>
      </c>
      <c r="J26" s="101">
        <v>66.599999999999994</v>
      </c>
      <c r="K26" s="101">
        <v>72.900000000000006</v>
      </c>
      <c r="L26" s="101">
        <v>70.3</v>
      </c>
      <c r="M26" s="101">
        <v>78</v>
      </c>
      <c r="N26" s="101">
        <v>67.3</v>
      </c>
      <c r="O26" s="101">
        <v>66.599999999999994</v>
      </c>
      <c r="P26" s="101">
        <v>79.400000000000006</v>
      </c>
      <c r="Q26" s="101">
        <v>80.3</v>
      </c>
      <c r="R26" s="101">
        <v>100.9</v>
      </c>
      <c r="S26" s="62">
        <v>89.6</v>
      </c>
      <c r="T26" s="62">
        <v>106.9</v>
      </c>
      <c r="U26" s="101">
        <v>122.6</v>
      </c>
    </row>
    <row r="27" spans="1:21" x14ac:dyDescent="0.25">
      <c r="A27" s="144" t="s">
        <v>17</v>
      </c>
      <c r="B27" s="62">
        <v>14.9</v>
      </c>
      <c r="C27" s="62">
        <v>12.1</v>
      </c>
      <c r="D27" s="101">
        <v>13</v>
      </c>
      <c r="E27" s="62">
        <v>12.9</v>
      </c>
      <c r="F27" s="62">
        <v>9.1999999999999993</v>
      </c>
      <c r="G27" s="101">
        <v>6.6</v>
      </c>
      <c r="H27" s="101">
        <v>10</v>
      </c>
      <c r="I27" s="101">
        <v>11.8</v>
      </c>
      <c r="J27" s="101">
        <v>17.3</v>
      </c>
      <c r="K27" s="101">
        <v>13.3</v>
      </c>
      <c r="L27" s="101">
        <v>13.2</v>
      </c>
      <c r="M27" s="101">
        <v>18.899999999999999</v>
      </c>
      <c r="N27" s="101">
        <v>17.7</v>
      </c>
      <c r="O27" s="101">
        <v>13.3</v>
      </c>
      <c r="P27" s="101">
        <v>14.1</v>
      </c>
      <c r="Q27" s="101">
        <v>19.3</v>
      </c>
      <c r="R27" s="101">
        <v>19.2</v>
      </c>
      <c r="S27" s="101">
        <v>21.1</v>
      </c>
      <c r="T27" s="62">
        <v>25.4</v>
      </c>
      <c r="U27" s="101">
        <v>26.9</v>
      </c>
    </row>
    <row r="28" spans="1:21" x14ac:dyDescent="0.25">
      <c r="A28" s="144" t="s">
        <v>504</v>
      </c>
      <c r="B28" s="62" t="s">
        <v>102</v>
      </c>
      <c r="C28" s="62" t="s">
        <v>102</v>
      </c>
      <c r="D28" s="62" t="s">
        <v>102</v>
      </c>
      <c r="E28" s="62" t="s">
        <v>102</v>
      </c>
      <c r="F28" s="62" t="s">
        <v>102</v>
      </c>
      <c r="G28" s="62" t="s">
        <v>102</v>
      </c>
      <c r="H28" s="62" t="s">
        <v>102</v>
      </c>
      <c r="I28" s="62" t="s">
        <v>102</v>
      </c>
      <c r="J28" s="62" t="s">
        <v>102</v>
      </c>
      <c r="K28" s="62" t="s">
        <v>102</v>
      </c>
      <c r="L28" s="62" t="s">
        <v>102</v>
      </c>
      <c r="M28" s="62" t="s">
        <v>102</v>
      </c>
      <c r="N28" s="101">
        <v>66.099999999999994</v>
      </c>
      <c r="O28" s="101">
        <v>35</v>
      </c>
      <c r="P28" s="101">
        <v>46.3</v>
      </c>
      <c r="Q28" s="101">
        <v>35.799999999999997</v>
      </c>
      <c r="R28" s="101">
        <v>40.700000000000003</v>
      </c>
      <c r="S28" s="101">
        <v>37.9</v>
      </c>
      <c r="T28" s="62">
        <v>39.200000000000003</v>
      </c>
      <c r="U28" s="62">
        <v>66.099999999999994</v>
      </c>
    </row>
    <row r="29" spans="1:21" ht="18" x14ac:dyDescent="0.25">
      <c r="A29" s="2" t="s">
        <v>134</v>
      </c>
      <c r="B29" s="89">
        <v>29.8</v>
      </c>
      <c r="C29" s="89">
        <v>28.4</v>
      </c>
      <c r="D29" s="89">
        <v>28.2</v>
      </c>
      <c r="E29" s="89">
        <v>28.8</v>
      </c>
      <c r="F29" s="226">
        <v>28.1</v>
      </c>
      <c r="G29" s="226">
        <v>27.6</v>
      </c>
      <c r="H29" s="226">
        <v>29.8</v>
      </c>
      <c r="I29" s="226">
        <v>31.9</v>
      </c>
      <c r="J29" s="226">
        <v>35.4</v>
      </c>
      <c r="K29" s="226">
        <v>36.200000000000003</v>
      </c>
      <c r="L29" s="226">
        <v>34.4</v>
      </c>
      <c r="M29" s="226">
        <v>40.9</v>
      </c>
      <c r="N29" s="226">
        <v>41.8</v>
      </c>
      <c r="O29" s="226">
        <v>40.700000000000003</v>
      </c>
      <c r="P29" s="226">
        <v>45.4</v>
      </c>
      <c r="Q29" s="226">
        <v>43.5</v>
      </c>
      <c r="R29" s="226">
        <v>48.6</v>
      </c>
      <c r="S29" s="226">
        <v>51.2</v>
      </c>
      <c r="T29" s="89">
        <v>51.2</v>
      </c>
      <c r="U29" s="101">
        <v>68.2</v>
      </c>
    </row>
    <row r="30" spans="1:21" x14ac:dyDescent="0.25">
      <c r="A30" s="144" t="s">
        <v>19</v>
      </c>
      <c r="B30" s="62">
        <v>48.7</v>
      </c>
      <c r="C30" s="62">
        <v>36.9</v>
      </c>
      <c r="D30" s="62">
        <v>36.799999999999997</v>
      </c>
      <c r="E30" s="62">
        <v>42.5</v>
      </c>
      <c r="F30" s="62">
        <v>31.3</v>
      </c>
      <c r="G30" s="101">
        <v>22.2</v>
      </c>
      <c r="H30" s="101">
        <v>18.600000000000001</v>
      </c>
      <c r="I30" s="101">
        <v>16.399999999999999</v>
      </c>
      <c r="J30" s="101">
        <v>14.5</v>
      </c>
      <c r="K30" s="101">
        <v>11</v>
      </c>
      <c r="L30" s="101">
        <v>8.1999999999999993</v>
      </c>
      <c r="M30" s="101">
        <v>13.9</v>
      </c>
      <c r="N30" s="101">
        <v>14.4</v>
      </c>
      <c r="O30" s="101">
        <v>9.6</v>
      </c>
      <c r="P30" s="101">
        <v>13.2</v>
      </c>
      <c r="Q30" s="101">
        <v>10.8</v>
      </c>
      <c r="R30" s="101">
        <v>12.3</v>
      </c>
      <c r="S30" s="101">
        <v>10.199999999999999</v>
      </c>
      <c r="T30" s="62">
        <v>18.8</v>
      </c>
      <c r="U30" s="101">
        <v>19.100000000000001</v>
      </c>
    </row>
    <row r="31" spans="1:21" x14ac:dyDescent="0.25">
      <c r="A31" s="144" t="s">
        <v>20</v>
      </c>
      <c r="B31" s="62">
        <v>34.4</v>
      </c>
      <c r="C31" s="62">
        <v>29.1</v>
      </c>
      <c r="D31" s="62">
        <v>21.5</v>
      </c>
      <c r="E31" s="62">
        <v>21.1</v>
      </c>
      <c r="F31" s="62">
        <v>16.399999999999999</v>
      </c>
      <c r="G31" s="101">
        <v>8.1999999999999993</v>
      </c>
      <c r="H31" s="101">
        <v>11.2</v>
      </c>
      <c r="I31" s="101">
        <v>9.1</v>
      </c>
      <c r="J31" s="101">
        <v>9</v>
      </c>
      <c r="K31" s="101">
        <v>13.9</v>
      </c>
      <c r="L31" s="101">
        <v>21.8</v>
      </c>
      <c r="M31" s="101">
        <v>22.4</v>
      </c>
      <c r="N31" s="101">
        <v>21.3</v>
      </c>
      <c r="O31" s="101">
        <v>17.3</v>
      </c>
      <c r="P31" s="101">
        <v>20.2</v>
      </c>
      <c r="Q31" s="101">
        <v>17</v>
      </c>
      <c r="R31" s="101">
        <v>12.4</v>
      </c>
      <c r="S31" s="101">
        <v>12.1</v>
      </c>
      <c r="T31" s="62">
        <v>12.7</v>
      </c>
      <c r="U31" s="101">
        <v>8.1</v>
      </c>
    </row>
    <row r="32" spans="1:21" x14ac:dyDescent="0.25">
      <c r="A32" s="144" t="s">
        <v>21</v>
      </c>
      <c r="B32" s="62">
        <v>4.0999999999999996</v>
      </c>
      <c r="C32" s="62">
        <v>3.7</v>
      </c>
      <c r="D32" s="62">
        <v>6.2</v>
      </c>
      <c r="E32" s="62">
        <v>9.1</v>
      </c>
      <c r="F32" s="62">
        <v>9.6</v>
      </c>
      <c r="G32" s="101">
        <v>9.4</v>
      </c>
      <c r="H32" s="101">
        <v>17.399999999999999</v>
      </c>
      <c r="I32" s="101">
        <v>16.3</v>
      </c>
      <c r="J32" s="101">
        <v>17.600000000000001</v>
      </c>
      <c r="K32" s="101">
        <v>14.7</v>
      </c>
      <c r="L32" s="101">
        <v>17.7</v>
      </c>
      <c r="M32" s="101">
        <v>27.4</v>
      </c>
      <c r="N32" s="101">
        <v>19.3</v>
      </c>
      <c r="O32" s="101">
        <v>16.3</v>
      </c>
      <c r="P32" s="101">
        <v>22.9</v>
      </c>
      <c r="Q32" s="101">
        <v>23.9</v>
      </c>
      <c r="R32" s="101">
        <v>26.8</v>
      </c>
      <c r="S32" s="101">
        <v>26.2</v>
      </c>
      <c r="T32" s="62">
        <v>33.4</v>
      </c>
      <c r="U32" s="101">
        <v>32.6</v>
      </c>
    </row>
    <row r="33" spans="1:21" x14ac:dyDescent="0.25">
      <c r="A33" s="16" t="s">
        <v>63</v>
      </c>
      <c r="B33" s="62"/>
      <c r="C33" s="62"/>
      <c r="D33" s="62"/>
      <c r="E33" s="62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227"/>
      <c r="T33" s="62"/>
    </row>
    <row r="34" spans="1:21" ht="19.5" x14ac:dyDescent="0.25">
      <c r="A34" s="7" t="s">
        <v>23</v>
      </c>
      <c r="B34" s="101" t="s">
        <v>95</v>
      </c>
      <c r="C34" s="101" t="s">
        <v>95</v>
      </c>
      <c r="D34" s="101">
        <v>25</v>
      </c>
      <c r="E34" s="62">
        <v>18.2</v>
      </c>
      <c r="F34" s="101">
        <v>80</v>
      </c>
      <c r="G34" s="101">
        <v>40</v>
      </c>
      <c r="H34" s="101">
        <v>40</v>
      </c>
      <c r="I34" s="101">
        <v>40</v>
      </c>
      <c r="J34" s="101" t="s">
        <v>95</v>
      </c>
      <c r="K34" s="101" t="s">
        <v>95</v>
      </c>
      <c r="L34" s="101" t="s">
        <v>95</v>
      </c>
      <c r="M34" s="101" t="s">
        <v>95</v>
      </c>
      <c r="N34" s="101" t="s">
        <v>95</v>
      </c>
      <c r="O34" s="101" t="s">
        <v>95</v>
      </c>
      <c r="P34" s="101" t="s">
        <v>95</v>
      </c>
      <c r="Q34" s="101" t="s">
        <v>95</v>
      </c>
      <c r="R34" s="101" t="s">
        <v>95</v>
      </c>
      <c r="S34" s="101" t="s">
        <v>95</v>
      </c>
      <c r="T34" s="101" t="s">
        <v>95</v>
      </c>
      <c r="U34" s="101" t="s">
        <v>95</v>
      </c>
    </row>
    <row r="35" spans="1:21" ht="19.5" x14ac:dyDescent="0.25">
      <c r="A35" s="7" t="s">
        <v>135</v>
      </c>
      <c r="B35" s="62" t="s">
        <v>102</v>
      </c>
      <c r="C35" s="62" t="s">
        <v>102</v>
      </c>
      <c r="D35" s="62" t="s">
        <v>102</v>
      </c>
      <c r="E35" s="62" t="s">
        <v>102</v>
      </c>
      <c r="F35" s="62" t="s">
        <v>102</v>
      </c>
      <c r="G35" s="62" t="s">
        <v>102</v>
      </c>
      <c r="H35" s="62" t="s">
        <v>102</v>
      </c>
      <c r="I35" s="62" t="s">
        <v>102</v>
      </c>
      <c r="J35" s="62" t="s">
        <v>102</v>
      </c>
      <c r="K35" s="62" t="s">
        <v>102</v>
      </c>
      <c r="L35" s="62" t="s">
        <v>102</v>
      </c>
      <c r="M35" s="62" t="s">
        <v>102</v>
      </c>
      <c r="N35" s="62" t="s">
        <v>102</v>
      </c>
      <c r="O35" s="101">
        <v>16.3</v>
      </c>
      <c r="P35" s="101">
        <v>22.9</v>
      </c>
      <c r="Q35" s="101">
        <v>23.9</v>
      </c>
      <c r="R35" s="101">
        <v>26.8</v>
      </c>
      <c r="S35" s="101">
        <v>26.2</v>
      </c>
      <c r="T35" s="62">
        <v>33.4</v>
      </c>
      <c r="U35" s="101">
        <v>32.6</v>
      </c>
    </row>
    <row r="36" spans="1:21" x14ac:dyDescent="0.25">
      <c r="A36" s="144" t="s">
        <v>24</v>
      </c>
      <c r="B36" s="101">
        <v>42</v>
      </c>
      <c r="C36" s="62">
        <v>40.5</v>
      </c>
      <c r="D36" s="62">
        <v>38.299999999999997</v>
      </c>
      <c r="E36" s="62">
        <v>34.6</v>
      </c>
      <c r="F36" s="62">
        <v>32.1</v>
      </c>
      <c r="G36" s="101">
        <v>28.5</v>
      </c>
      <c r="H36" s="101">
        <v>30.8</v>
      </c>
      <c r="I36" s="101">
        <v>31.6</v>
      </c>
      <c r="J36" s="101">
        <v>37.700000000000003</v>
      </c>
      <c r="K36" s="101">
        <v>36.4</v>
      </c>
      <c r="L36" s="101">
        <v>34</v>
      </c>
      <c r="M36" s="101">
        <v>41.5</v>
      </c>
      <c r="N36" s="101">
        <v>34.299999999999997</v>
      </c>
      <c r="O36" s="101">
        <v>28.9</v>
      </c>
      <c r="P36" s="101">
        <v>36.9</v>
      </c>
      <c r="Q36" s="101">
        <v>36.700000000000003</v>
      </c>
      <c r="R36" s="101">
        <v>38.4</v>
      </c>
      <c r="S36" s="101">
        <v>46.6</v>
      </c>
      <c r="T36" s="62">
        <v>45.2</v>
      </c>
      <c r="U36" s="101">
        <v>49.5</v>
      </c>
    </row>
    <row r="37" spans="1:21" x14ac:dyDescent="0.25">
      <c r="A37" s="144" t="s">
        <v>25</v>
      </c>
      <c r="B37" s="62">
        <v>42.5</v>
      </c>
      <c r="C37" s="62">
        <v>48.8</v>
      </c>
      <c r="D37" s="62">
        <v>50.5</v>
      </c>
      <c r="E37" s="62">
        <v>53.8</v>
      </c>
      <c r="F37" s="62">
        <v>66.3</v>
      </c>
      <c r="G37" s="101">
        <v>83.2</v>
      </c>
      <c r="H37" s="101">
        <v>86</v>
      </c>
      <c r="I37" s="101">
        <v>104.5</v>
      </c>
      <c r="J37" s="101">
        <v>117.6</v>
      </c>
      <c r="K37" s="101">
        <v>121.9</v>
      </c>
      <c r="L37" s="101">
        <v>133.1</v>
      </c>
      <c r="M37" s="101">
        <v>145.4</v>
      </c>
      <c r="N37" s="101">
        <v>134.1</v>
      </c>
      <c r="O37" s="101">
        <v>129.30000000000001</v>
      </c>
      <c r="P37" s="101">
        <v>118.4</v>
      </c>
      <c r="Q37" s="101">
        <v>102</v>
      </c>
      <c r="R37" s="101">
        <v>106.9</v>
      </c>
      <c r="S37" s="101">
        <v>117.7</v>
      </c>
      <c r="T37" s="62">
        <v>121.4</v>
      </c>
      <c r="U37" s="101">
        <v>163.1</v>
      </c>
    </row>
    <row r="38" spans="1:21" x14ac:dyDescent="0.25">
      <c r="A38" s="44" t="s">
        <v>26</v>
      </c>
      <c r="B38" s="62">
        <v>44.4</v>
      </c>
      <c r="C38" s="62">
        <v>41.3</v>
      </c>
      <c r="D38" s="62">
        <v>45.2</v>
      </c>
      <c r="E38" s="62">
        <v>46.2</v>
      </c>
      <c r="F38" s="62">
        <v>44.3</v>
      </c>
      <c r="G38" s="101">
        <v>38.9</v>
      </c>
      <c r="H38" s="101">
        <v>43</v>
      </c>
      <c r="I38" s="101">
        <v>43.2</v>
      </c>
      <c r="J38" s="101">
        <v>52</v>
      </c>
      <c r="K38" s="101">
        <v>46.8</v>
      </c>
      <c r="L38" s="101">
        <v>40.9</v>
      </c>
      <c r="M38" s="101">
        <v>47.1</v>
      </c>
      <c r="N38" s="101">
        <v>53</v>
      </c>
      <c r="O38" s="101">
        <v>44</v>
      </c>
      <c r="P38" s="101">
        <v>43.1</v>
      </c>
      <c r="Q38" s="101">
        <v>42.5</v>
      </c>
      <c r="R38" s="101">
        <v>42.6</v>
      </c>
      <c r="S38" s="101">
        <v>40.4</v>
      </c>
      <c r="T38" s="62">
        <v>41.1</v>
      </c>
      <c r="U38" s="101">
        <v>51.1</v>
      </c>
    </row>
    <row r="39" spans="1:21" x14ac:dyDescent="0.25">
      <c r="A39" s="144" t="s">
        <v>27</v>
      </c>
      <c r="B39" s="101">
        <v>210</v>
      </c>
      <c r="C39" s="62">
        <v>111.7</v>
      </c>
      <c r="D39" s="62">
        <v>115.4</v>
      </c>
      <c r="E39" s="62">
        <v>162.19999999999999</v>
      </c>
      <c r="F39" s="62">
        <v>153.30000000000001</v>
      </c>
      <c r="G39" s="101">
        <v>124.6</v>
      </c>
      <c r="H39" s="101">
        <v>108.6</v>
      </c>
      <c r="I39" s="101">
        <v>96</v>
      </c>
      <c r="J39" s="101">
        <v>73.099999999999994</v>
      </c>
      <c r="K39" s="101">
        <v>103.5</v>
      </c>
      <c r="L39" s="101">
        <v>86.1</v>
      </c>
      <c r="M39" s="101">
        <v>70.8</v>
      </c>
      <c r="N39" s="101">
        <v>78.7</v>
      </c>
      <c r="O39" s="101">
        <v>105.3</v>
      </c>
      <c r="P39" s="101">
        <v>77.099999999999994</v>
      </c>
      <c r="Q39" s="101">
        <v>26.5</v>
      </c>
      <c r="R39" s="101">
        <v>41.5</v>
      </c>
      <c r="S39" s="101">
        <v>31.3</v>
      </c>
      <c r="T39" s="62">
        <v>31.7</v>
      </c>
      <c r="U39" s="101">
        <v>22</v>
      </c>
    </row>
    <row r="40" spans="1:21" x14ac:dyDescent="0.25">
      <c r="A40" s="144" t="s">
        <v>28</v>
      </c>
      <c r="B40" s="62">
        <v>11.4</v>
      </c>
      <c r="C40" s="62">
        <v>7.9</v>
      </c>
      <c r="D40" s="62">
        <v>7.9</v>
      </c>
      <c r="E40" s="62">
        <v>10.9</v>
      </c>
      <c r="F40" s="101">
        <v>8</v>
      </c>
      <c r="G40" s="101">
        <v>8</v>
      </c>
      <c r="H40" s="101">
        <v>11.3</v>
      </c>
      <c r="I40" s="101">
        <v>12.4</v>
      </c>
      <c r="J40" s="101">
        <v>14.9</v>
      </c>
      <c r="K40" s="101">
        <v>17.7</v>
      </c>
      <c r="L40" s="101">
        <v>13.5</v>
      </c>
      <c r="M40" s="101">
        <v>17.8</v>
      </c>
      <c r="N40" s="101">
        <v>18.7</v>
      </c>
      <c r="O40" s="101">
        <v>23.5</v>
      </c>
      <c r="P40" s="101">
        <v>24.4</v>
      </c>
      <c r="Q40" s="101">
        <v>23.4</v>
      </c>
      <c r="R40" s="101">
        <v>29.1</v>
      </c>
      <c r="S40" s="101">
        <v>23.2</v>
      </c>
      <c r="T40" s="62">
        <v>23.6</v>
      </c>
      <c r="U40" s="101">
        <v>30.4</v>
      </c>
    </row>
    <row r="41" spans="1:21" x14ac:dyDescent="0.25">
      <c r="A41" s="144" t="s">
        <v>29</v>
      </c>
      <c r="B41" s="62">
        <v>7.5</v>
      </c>
      <c r="C41" s="62">
        <v>6.4</v>
      </c>
      <c r="D41" s="62">
        <v>5.2</v>
      </c>
      <c r="E41" s="62">
        <v>6.2</v>
      </c>
      <c r="F41" s="62">
        <v>3.5</v>
      </c>
      <c r="G41" s="101">
        <v>3.5</v>
      </c>
      <c r="H41" s="101">
        <v>3.8</v>
      </c>
      <c r="I41" s="101">
        <v>5.3</v>
      </c>
      <c r="J41" s="101">
        <v>7.7</v>
      </c>
      <c r="K41" s="101">
        <v>9.4</v>
      </c>
      <c r="L41" s="101">
        <v>8.1</v>
      </c>
      <c r="M41" s="101">
        <v>10.199999999999999</v>
      </c>
      <c r="N41" s="101">
        <v>14.5</v>
      </c>
      <c r="O41" s="101">
        <v>17</v>
      </c>
      <c r="P41" s="101">
        <v>22.3</v>
      </c>
      <c r="Q41" s="101">
        <v>22.4</v>
      </c>
      <c r="R41" s="101">
        <v>32.9</v>
      </c>
      <c r="S41" s="101">
        <v>31</v>
      </c>
      <c r="T41" s="62">
        <v>19.3</v>
      </c>
      <c r="U41" s="101">
        <v>44.5</v>
      </c>
    </row>
    <row r="42" spans="1:21" x14ac:dyDescent="0.25">
      <c r="A42" s="44" t="s">
        <v>300</v>
      </c>
      <c r="B42" s="101" t="s">
        <v>95</v>
      </c>
      <c r="C42" s="101" t="s">
        <v>95</v>
      </c>
      <c r="D42" s="101" t="s">
        <v>95</v>
      </c>
      <c r="E42" s="101" t="s">
        <v>95</v>
      </c>
      <c r="F42" s="101" t="s">
        <v>95</v>
      </c>
      <c r="G42" s="101" t="s">
        <v>95</v>
      </c>
      <c r="H42" s="101" t="s">
        <v>95</v>
      </c>
      <c r="I42" s="101" t="s">
        <v>95</v>
      </c>
      <c r="J42" s="101" t="s">
        <v>95</v>
      </c>
      <c r="K42" s="101" t="s">
        <v>95</v>
      </c>
      <c r="L42" s="101" t="s">
        <v>95</v>
      </c>
      <c r="M42" s="101" t="s">
        <v>95</v>
      </c>
      <c r="N42" s="101" t="s">
        <v>95</v>
      </c>
      <c r="O42" s="101" t="s">
        <v>95</v>
      </c>
      <c r="P42" s="101" t="s">
        <v>95</v>
      </c>
      <c r="Q42" s="101" t="s">
        <v>95</v>
      </c>
      <c r="R42" s="101" t="s">
        <v>95</v>
      </c>
      <c r="S42" s="101" t="s">
        <v>95</v>
      </c>
      <c r="T42" s="101" t="s">
        <v>95</v>
      </c>
      <c r="U42" s="101" t="s">
        <v>95</v>
      </c>
    </row>
    <row r="43" spans="1:21" ht="18" x14ac:dyDescent="0.25">
      <c r="A43" s="2" t="s">
        <v>124</v>
      </c>
      <c r="B43" s="226">
        <v>21.5</v>
      </c>
      <c r="C43" s="89">
        <v>25.6</v>
      </c>
      <c r="D43" s="89">
        <v>33.200000000000003</v>
      </c>
      <c r="E43" s="89">
        <v>31.9</v>
      </c>
      <c r="F43" s="226">
        <v>32.9</v>
      </c>
      <c r="G43" s="226">
        <v>37.700000000000003</v>
      </c>
      <c r="H43" s="226">
        <v>40.6</v>
      </c>
      <c r="I43" s="226">
        <v>49</v>
      </c>
      <c r="J43" s="226">
        <v>54.6</v>
      </c>
      <c r="K43" s="226">
        <v>54.7</v>
      </c>
      <c r="L43" s="226">
        <v>59.9</v>
      </c>
      <c r="M43" s="226">
        <v>63.9</v>
      </c>
      <c r="N43" s="226">
        <v>64.5</v>
      </c>
      <c r="O43" s="226">
        <v>62.8</v>
      </c>
      <c r="P43" s="226">
        <v>68.099999999999994</v>
      </c>
      <c r="Q43" s="226">
        <v>69</v>
      </c>
      <c r="R43" s="226">
        <v>76.7</v>
      </c>
      <c r="S43" s="226">
        <v>82.7</v>
      </c>
      <c r="T43" s="89">
        <v>83.7</v>
      </c>
      <c r="U43" s="101">
        <v>87.3</v>
      </c>
    </row>
    <row r="44" spans="1:21" x14ac:dyDescent="0.25">
      <c r="A44" s="144" t="s">
        <v>31</v>
      </c>
      <c r="B44" s="62">
        <v>29.6</v>
      </c>
      <c r="C44" s="62">
        <v>24.6</v>
      </c>
      <c r="D44" s="62">
        <v>35.6</v>
      </c>
      <c r="E44" s="62">
        <v>20.8</v>
      </c>
      <c r="F44" s="62">
        <v>26.8</v>
      </c>
      <c r="G44" s="101">
        <v>35.299999999999997</v>
      </c>
      <c r="H44" s="101">
        <v>52.7</v>
      </c>
      <c r="I44" s="101">
        <v>57.8</v>
      </c>
      <c r="J44" s="101">
        <v>65.7</v>
      </c>
      <c r="K44" s="101">
        <v>68.400000000000006</v>
      </c>
      <c r="L44" s="101">
        <v>82.9</v>
      </c>
      <c r="M44" s="101">
        <v>96.5</v>
      </c>
      <c r="N44" s="101">
        <v>161.4</v>
      </c>
      <c r="O44" s="101">
        <v>83.6</v>
      </c>
      <c r="P44" s="101">
        <v>99.2</v>
      </c>
      <c r="Q44" s="101">
        <v>88.6</v>
      </c>
      <c r="R44" s="101">
        <v>108.1</v>
      </c>
      <c r="S44" s="101">
        <v>121.5</v>
      </c>
      <c r="T44" s="62">
        <v>116.5</v>
      </c>
      <c r="U44" s="101">
        <v>148.19999999999999</v>
      </c>
    </row>
    <row r="45" spans="1:21" x14ac:dyDescent="0.25">
      <c r="A45" s="144" t="s">
        <v>32</v>
      </c>
      <c r="B45" s="62">
        <v>1.9</v>
      </c>
      <c r="C45" s="62">
        <v>2.6</v>
      </c>
      <c r="D45" s="62">
        <v>2.7</v>
      </c>
      <c r="E45" s="101">
        <v>4</v>
      </c>
      <c r="F45" s="62">
        <v>3.9</v>
      </c>
      <c r="G45" s="101">
        <v>3.9</v>
      </c>
      <c r="H45" s="101">
        <v>4.4000000000000004</v>
      </c>
      <c r="I45" s="101">
        <v>7.3</v>
      </c>
      <c r="J45" s="101">
        <v>8.1999999999999993</v>
      </c>
      <c r="K45" s="101">
        <v>6.5</v>
      </c>
      <c r="L45" s="101">
        <v>8.5</v>
      </c>
      <c r="M45" s="101">
        <v>11.2</v>
      </c>
      <c r="N45" s="101">
        <v>10</v>
      </c>
      <c r="O45" s="101">
        <v>6.7</v>
      </c>
      <c r="P45" s="101">
        <v>7.3</v>
      </c>
      <c r="Q45" s="101">
        <v>11.5</v>
      </c>
      <c r="R45" s="228" t="s">
        <v>592</v>
      </c>
      <c r="S45" s="101">
        <v>11.4</v>
      </c>
      <c r="T45" s="101">
        <v>17</v>
      </c>
      <c r="U45" s="101">
        <v>17</v>
      </c>
    </row>
    <row r="46" spans="1:21" x14ac:dyDescent="0.25">
      <c r="A46" s="144" t="s">
        <v>33</v>
      </c>
      <c r="B46" s="62"/>
      <c r="C46" s="62"/>
      <c r="D46" s="62"/>
      <c r="E46" s="62"/>
      <c r="F46" s="62"/>
      <c r="G46" s="101"/>
      <c r="H46" s="101"/>
      <c r="I46" s="101"/>
      <c r="J46" s="101"/>
      <c r="K46" s="101"/>
      <c r="L46" s="101"/>
      <c r="M46" s="101"/>
      <c r="N46" s="101"/>
      <c r="O46" s="101"/>
      <c r="P46" s="228" t="s">
        <v>592</v>
      </c>
      <c r="Q46" s="228" t="s">
        <v>592</v>
      </c>
      <c r="R46" s="101">
        <v>24.7</v>
      </c>
      <c r="S46" s="101">
        <v>38.4</v>
      </c>
      <c r="T46" s="62">
        <v>36.299999999999997</v>
      </c>
      <c r="U46" s="101">
        <v>27.8</v>
      </c>
    </row>
    <row r="47" spans="1:21" x14ac:dyDescent="0.25">
      <c r="A47" s="144" t="s">
        <v>34</v>
      </c>
      <c r="B47" s="101">
        <v>51</v>
      </c>
      <c r="C47" s="62">
        <v>53.8</v>
      </c>
      <c r="D47" s="101">
        <v>66</v>
      </c>
      <c r="E47" s="62">
        <v>58.5</v>
      </c>
      <c r="F47" s="62">
        <v>56.6</v>
      </c>
      <c r="G47" s="101">
        <v>64.7</v>
      </c>
      <c r="H47" s="101">
        <v>78.2</v>
      </c>
      <c r="I47" s="101">
        <v>94.6</v>
      </c>
      <c r="J47" s="101">
        <v>92.6</v>
      </c>
      <c r="K47" s="101">
        <v>91.3</v>
      </c>
      <c r="L47" s="101">
        <v>99.5</v>
      </c>
      <c r="M47" s="101">
        <v>106.6</v>
      </c>
      <c r="N47" s="101">
        <v>109.1</v>
      </c>
      <c r="O47" s="101">
        <v>108.8</v>
      </c>
      <c r="P47" s="101">
        <v>116.6</v>
      </c>
      <c r="Q47" s="101">
        <v>118.2</v>
      </c>
      <c r="R47" s="101">
        <v>127.1</v>
      </c>
      <c r="S47" s="101">
        <v>134.4</v>
      </c>
      <c r="T47" s="62">
        <v>133.5</v>
      </c>
      <c r="U47" s="101">
        <v>141.69999999999999</v>
      </c>
    </row>
    <row r="48" spans="1:21" x14ac:dyDescent="0.25">
      <c r="A48" s="144" t="s">
        <v>35</v>
      </c>
      <c r="B48" s="62">
        <v>27.6</v>
      </c>
      <c r="C48" s="62">
        <v>14.6</v>
      </c>
      <c r="D48" s="62">
        <v>18.7</v>
      </c>
      <c r="E48" s="62">
        <v>19.5</v>
      </c>
      <c r="F48" s="62">
        <v>14.5</v>
      </c>
      <c r="G48" s="101">
        <v>22.4</v>
      </c>
      <c r="H48" s="101">
        <v>15.6</v>
      </c>
      <c r="I48" s="101">
        <v>26.8</v>
      </c>
      <c r="J48" s="101">
        <v>28.5</v>
      </c>
      <c r="K48" s="101">
        <v>47.4</v>
      </c>
      <c r="L48" s="101">
        <v>44.8</v>
      </c>
      <c r="M48" s="101">
        <v>61.3</v>
      </c>
      <c r="N48" s="101">
        <v>45.7</v>
      </c>
      <c r="O48" s="101">
        <v>78.7</v>
      </c>
      <c r="P48" s="101">
        <v>97.2</v>
      </c>
      <c r="Q48" s="101">
        <v>121.4</v>
      </c>
      <c r="R48" s="101">
        <v>310.2</v>
      </c>
      <c r="S48" s="101">
        <v>210.7</v>
      </c>
      <c r="T48" s="62">
        <v>215.2</v>
      </c>
      <c r="U48" s="101">
        <v>223.9</v>
      </c>
    </row>
    <row r="49" spans="1:21" x14ac:dyDescent="0.25">
      <c r="A49" s="144" t="s">
        <v>36</v>
      </c>
      <c r="B49" s="62">
        <v>1.7</v>
      </c>
      <c r="C49" s="101">
        <v>3</v>
      </c>
      <c r="D49" s="101">
        <v>6</v>
      </c>
      <c r="E49" s="62">
        <v>6.6</v>
      </c>
      <c r="F49" s="62">
        <v>12.8</v>
      </c>
      <c r="G49" s="101">
        <v>15.3</v>
      </c>
      <c r="H49" s="101">
        <v>11.3</v>
      </c>
      <c r="I49" s="101">
        <v>14.3</v>
      </c>
      <c r="J49" s="101">
        <v>20.9</v>
      </c>
      <c r="K49" s="101">
        <v>21.2</v>
      </c>
      <c r="L49" s="101">
        <v>19.899999999999999</v>
      </c>
      <c r="M49" s="101">
        <v>15.9</v>
      </c>
      <c r="N49" s="101">
        <v>16.5</v>
      </c>
      <c r="O49" s="101">
        <v>20.6</v>
      </c>
      <c r="P49" s="101">
        <v>19.2</v>
      </c>
      <c r="Q49" s="101">
        <v>16.8</v>
      </c>
      <c r="R49" s="101">
        <v>21.6</v>
      </c>
      <c r="S49" s="101">
        <v>24.7</v>
      </c>
      <c r="T49" s="62">
        <v>24.9</v>
      </c>
      <c r="U49" s="101">
        <v>25.7</v>
      </c>
    </row>
    <row r="50" spans="1:21" x14ac:dyDescent="0.25">
      <c r="A50" s="144" t="s">
        <v>37</v>
      </c>
      <c r="B50" s="62">
        <v>12.5</v>
      </c>
      <c r="C50" s="62">
        <v>20.5</v>
      </c>
      <c r="D50" s="62">
        <v>29.8</v>
      </c>
      <c r="E50" s="62">
        <v>30.1</v>
      </c>
      <c r="F50" s="62">
        <v>32.1</v>
      </c>
      <c r="G50" s="101">
        <v>35.799999999999997</v>
      </c>
      <c r="H50" s="101">
        <v>35.799999999999997</v>
      </c>
      <c r="I50" s="101">
        <v>41.2</v>
      </c>
      <c r="J50" s="101">
        <v>45.9</v>
      </c>
      <c r="K50" s="101">
        <v>46.8</v>
      </c>
      <c r="L50" s="101">
        <v>50.4</v>
      </c>
      <c r="M50" s="101">
        <v>56.7</v>
      </c>
      <c r="N50" s="101">
        <v>57.3</v>
      </c>
      <c r="O50" s="101">
        <v>51.1</v>
      </c>
      <c r="P50" s="101">
        <v>57</v>
      </c>
      <c r="Q50" s="101">
        <v>59.3</v>
      </c>
      <c r="R50" s="101">
        <v>74.8</v>
      </c>
      <c r="S50" s="101">
        <v>80.400000000000006</v>
      </c>
      <c r="T50" s="62">
        <v>83.5</v>
      </c>
      <c r="U50" s="101">
        <v>85.2</v>
      </c>
    </row>
    <row r="51" spans="1:21" ht="19.5" customHeight="1" x14ac:dyDescent="0.25">
      <c r="A51" s="144" t="s">
        <v>38</v>
      </c>
      <c r="B51" s="62"/>
      <c r="C51" s="62"/>
      <c r="D51" s="62"/>
      <c r="E51" s="62"/>
      <c r="F51" s="62"/>
      <c r="G51" s="101"/>
      <c r="H51" s="101"/>
      <c r="I51" s="101"/>
      <c r="J51" s="101"/>
      <c r="K51" s="101"/>
      <c r="L51" s="101"/>
      <c r="M51" s="101"/>
      <c r="N51" s="101"/>
      <c r="O51" s="101"/>
      <c r="P51" s="228" t="s">
        <v>592</v>
      </c>
      <c r="Q51" s="228" t="s">
        <v>592</v>
      </c>
      <c r="R51" s="228" t="s">
        <v>592</v>
      </c>
      <c r="S51" s="228" t="s">
        <v>592</v>
      </c>
      <c r="T51" s="228" t="s">
        <v>592</v>
      </c>
      <c r="U51" s="228" t="s">
        <v>592</v>
      </c>
    </row>
    <row r="52" spans="1:21" ht="18" x14ac:dyDescent="0.25">
      <c r="A52" s="2" t="s">
        <v>191</v>
      </c>
      <c r="B52" s="62" t="s">
        <v>102</v>
      </c>
      <c r="C52" s="62" t="s">
        <v>102</v>
      </c>
      <c r="D52" s="62" t="s">
        <v>102</v>
      </c>
      <c r="E52" s="62" t="s">
        <v>102</v>
      </c>
      <c r="F52" s="62" t="s">
        <v>102</v>
      </c>
      <c r="G52" s="62" t="s">
        <v>102</v>
      </c>
      <c r="H52" s="62" t="s">
        <v>102</v>
      </c>
      <c r="I52" s="62" t="s">
        <v>102</v>
      </c>
      <c r="J52" s="62" t="s">
        <v>102</v>
      </c>
      <c r="K52" s="226">
        <v>56.6</v>
      </c>
      <c r="L52" s="226">
        <v>62</v>
      </c>
      <c r="M52" s="226">
        <v>70.400000000000006</v>
      </c>
      <c r="N52" s="226">
        <v>70.400000000000006</v>
      </c>
      <c r="O52" s="226">
        <v>68.099999999999994</v>
      </c>
      <c r="P52" s="226">
        <v>75</v>
      </c>
      <c r="Q52" s="226">
        <v>77.8</v>
      </c>
      <c r="R52" s="226">
        <v>83.4</v>
      </c>
      <c r="S52" s="226">
        <v>90.4</v>
      </c>
      <c r="T52" s="89">
        <v>97.8</v>
      </c>
      <c r="U52" s="101">
        <v>100.3</v>
      </c>
    </row>
    <row r="53" spans="1:21" x14ac:dyDescent="0.25">
      <c r="A53" s="144" t="s">
        <v>39</v>
      </c>
      <c r="B53" s="62">
        <v>9.1999999999999993</v>
      </c>
      <c r="C53" s="62">
        <v>7.8</v>
      </c>
      <c r="D53" s="62">
        <v>7.1</v>
      </c>
      <c r="E53" s="62">
        <v>7.4</v>
      </c>
      <c r="F53" s="62">
        <v>6.1</v>
      </c>
      <c r="G53" s="101">
        <v>7.8</v>
      </c>
      <c r="H53" s="101">
        <v>6.7</v>
      </c>
      <c r="I53" s="101">
        <v>6.5</v>
      </c>
      <c r="J53" s="101">
        <v>8</v>
      </c>
      <c r="K53" s="101">
        <v>8</v>
      </c>
      <c r="L53" s="101">
        <v>9.5</v>
      </c>
      <c r="M53" s="101">
        <v>9.8000000000000007</v>
      </c>
      <c r="N53" s="101">
        <v>8.9</v>
      </c>
      <c r="O53" s="101">
        <v>17</v>
      </c>
      <c r="P53" s="101">
        <v>10.7</v>
      </c>
      <c r="Q53" s="101">
        <v>11.3</v>
      </c>
      <c r="R53" s="101">
        <v>13.1</v>
      </c>
      <c r="S53" s="101">
        <v>14.1</v>
      </c>
      <c r="T53" s="62">
        <v>10.8</v>
      </c>
      <c r="U53" s="101">
        <v>14.7</v>
      </c>
    </row>
    <row r="54" spans="1:21" x14ac:dyDescent="0.25">
      <c r="A54" s="144" t="s">
        <v>40</v>
      </c>
      <c r="B54" s="62">
        <v>7.9</v>
      </c>
      <c r="C54" s="62">
        <v>18.5</v>
      </c>
      <c r="D54" s="62">
        <v>5.3</v>
      </c>
      <c r="E54" s="101">
        <v>28</v>
      </c>
      <c r="F54" s="62">
        <v>11.9</v>
      </c>
      <c r="G54" s="101">
        <v>7.8</v>
      </c>
      <c r="H54" s="101">
        <v>4.4000000000000004</v>
      </c>
      <c r="I54" s="101">
        <v>1.1000000000000001</v>
      </c>
      <c r="J54" s="101">
        <v>2.9</v>
      </c>
      <c r="K54" s="101">
        <v>10.5</v>
      </c>
      <c r="L54" s="101">
        <v>21.6</v>
      </c>
      <c r="M54" s="101">
        <v>6.3</v>
      </c>
      <c r="N54" s="101">
        <v>3.7</v>
      </c>
      <c r="O54" s="101">
        <v>11.6</v>
      </c>
      <c r="P54" s="101">
        <v>15.6</v>
      </c>
      <c r="Q54" s="101">
        <v>11</v>
      </c>
      <c r="R54" s="101">
        <v>12</v>
      </c>
      <c r="S54" s="101">
        <v>19.2</v>
      </c>
      <c r="T54" s="62">
        <v>25.2</v>
      </c>
      <c r="U54" s="101">
        <v>7.7</v>
      </c>
    </row>
    <row r="55" spans="1:21" ht="19.5" x14ac:dyDescent="0.25">
      <c r="A55" s="144" t="s">
        <v>41</v>
      </c>
      <c r="B55" s="62">
        <v>12.9</v>
      </c>
      <c r="C55" s="62">
        <v>17.3</v>
      </c>
      <c r="D55" s="62">
        <v>20.100000000000001</v>
      </c>
      <c r="E55" s="62">
        <v>17.600000000000001</v>
      </c>
      <c r="F55" s="62">
        <v>10.7</v>
      </c>
      <c r="G55" s="101">
        <v>10.199999999999999</v>
      </c>
      <c r="H55" s="101">
        <v>15.4</v>
      </c>
      <c r="I55" s="101">
        <v>32.4</v>
      </c>
      <c r="J55" s="101">
        <v>27</v>
      </c>
      <c r="K55" s="101">
        <v>33.4</v>
      </c>
      <c r="L55" s="101">
        <v>33.299999999999997</v>
      </c>
      <c r="M55" s="101">
        <v>57.2</v>
      </c>
      <c r="N55" s="101">
        <v>44.6</v>
      </c>
      <c r="O55" s="101">
        <v>47.3</v>
      </c>
      <c r="P55" s="101">
        <v>60.9</v>
      </c>
      <c r="Q55" s="101">
        <v>69.3</v>
      </c>
      <c r="R55" s="101">
        <v>90.4</v>
      </c>
      <c r="S55" s="101">
        <v>83.9</v>
      </c>
      <c r="T55" s="62">
        <v>80.599999999999994</v>
      </c>
      <c r="U55" s="101">
        <v>89.5</v>
      </c>
    </row>
    <row r="56" spans="1:21" ht="19.5" x14ac:dyDescent="0.25">
      <c r="A56" s="144" t="s">
        <v>42</v>
      </c>
      <c r="B56" s="62">
        <v>11.4</v>
      </c>
      <c r="C56" s="62">
        <v>19.399999999999999</v>
      </c>
      <c r="D56" s="62">
        <v>16.399999999999999</v>
      </c>
      <c r="E56" s="62">
        <v>15.4</v>
      </c>
      <c r="F56" s="62">
        <v>17.5</v>
      </c>
      <c r="G56" s="101">
        <v>8.5</v>
      </c>
      <c r="H56" s="101">
        <v>14.6</v>
      </c>
      <c r="I56" s="101">
        <v>48.8</v>
      </c>
      <c r="J56" s="101">
        <v>44.3</v>
      </c>
      <c r="K56" s="101">
        <v>67.2</v>
      </c>
      <c r="L56" s="101">
        <v>85.3</v>
      </c>
      <c r="M56" s="101">
        <v>88.5</v>
      </c>
      <c r="N56" s="101">
        <v>96.6</v>
      </c>
      <c r="O56" s="101">
        <v>135.6</v>
      </c>
      <c r="P56" s="101">
        <v>266</v>
      </c>
      <c r="Q56" s="101">
        <v>243.6</v>
      </c>
      <c r="R56" s="101">
        <v>221.3</v>
      </c>
      <c r="S56" s="101">
        <v>186.6</v>
      </c>
      <c r="T56" s="101">
        <v>225</v>
      </c>
      <c r="U56" s="101">
        <v>306.89999999999998</v>
      </c>
    </row>
    <row r="57" spans="1:21" ht="19.5" x14ac:dyDescent="0.25">
      <c r="A57" s="144" t="s">
        <v>215</v>
      </c>
      <c r="B57" s="62">
        <v>17.100000000000001</v>
      </c>
      <c r="C57" s="62">
        <v>18.7</v>
      </c>
      <c r="D57" s="62">
        <v>23.6</v>
      </c>
      <c r="E57" s="62">
        <v>19.3</v>
      </c>
      <c r="F57" s="101">
        <v>15</v>
      </c>
      <c r="G57" s="101">
        <v>12.8</v>
      </c>
      <c r="H57" s="101">
        <v>17.600000000000001</v>
      </c>
      <c r="I57" s="101">
        <v>23.1</v>
      </c>
      <c r="J57" s="101">
        <v>30.2</v>
      </c>
      <c r="K57" s="101">
        <v>20.7</v>
      </c>
      <c r="L57" s="101">
        <v>38.700000000000003</v>
      </c>
      <c r="M57" s="101">
        <v>40.299999999999997</v>
      </c>
      <c r="N57" s="101">
        <v>33.700000000000003</v>
      </c>
      <c r="O57" s="101">
        <v>40.700000000000003</v>
      </c>
      <c r="P57" s="101">
        <v>48.5</v>
      </c>
      <c r="Q57" s="101">
        <v>50</v>
      </c>
      <c r="R57" s="101">
        <v>53.8</v>
      </c>
      <c r="S57" s="101">
        <v>64</v>
      </c>
      <c r="T57" s="62">
        <v>64.8</v>
      </c>
      <c r="U57" s="101">
        <v>88.3</v>
      </c>
    </row>
    <row r="58" spans="1:21" x14ac:dyDescent="0.25">
      <c r="A58" s="144" t="s">
        <v>44</v>
      </c>
      <c r="B58" s="62" t="s">
        <v>95</v>
      </c>
      <c r="C58" s="62" t="s">
        <v>95</v>
      </c>
      <c r="D58" s="62" t="s">
        <v>95</v>
      </c>
      <c r="E58" s="62">
        <v>1.5</v>
      </c>
      <c r="F58" s="62">
        <v>7.6</v>
      </c>
      <c r="G58" s="101">
        <v>2.4</v>
      </c>
      <c r="H58" s="101">
        <v>3.3</v>
      </c>
      <c r="I58" s="101">
        <v>0.3</v>
      </c>
      <c r="J58" s="101">
        <v>3.6</v>
      </c>
      <c r="K58" s="101">
        <v>10.4</v>
      </c>
      <c r="L58" s="101">
        <v>17.399999999999999</v>
      </c>
      <c r="M58" s="101">
        <v>29.6</v>
      </c>
      <c r="N58" s="101">
        <v>19.600000000000001</v>
      </c>
      <c r="O58" s="101">
        <v>15.1</v>
      </c>
      <c r="P58" s="101">
        <v>17.8</v>
      </c>
      <c r="Q58" s="101">
        <v>20.100000000000001</v>
      </c>
      <c r="R58" s="101">
        <v>24.2</v>
      </c>
      <c r="S58" s="101">
        <v>39.4</v>
      </c>
      <c r="T58" s="62">
        <v>112.2</v>
      </c>
      <c r="U58" s="101">
        <v>20.399999999999999</v>
      </c>
    </row>
    <row r="59" spans="1:21" x14ac:dyDescent="0.25">
      <c r="A59" s="144" t="s">
        <v>45</v>
      </c>
      <c r="B59" s="62">
        <v>16.600000000000001</v>
      </c>
      <c r="C59" s="62">
        <v>20.2</v>
      </c>
      <c r="D59" s="101">
        <v>28</v>
      </c>
      <c r="E59" s="62">
        <v>30.3</v>
      </c>
      <c r="F59" s="62">
        <v>33.4</v>
      </c>
      <c r="G59" s="101">
        <v>41.1</v>
      </c>
      <c r="H59" s="101">
        <v>42.3</v>
      </c>
      <c r="I59" s="101">
        <v>50.4</v>
      </c>
      <c r="J59" s="101">
        <v>64.599999999999994</v>
      </c>
      <c r="K59" s="101">
        <v>63.4</v>
      </c>
      <c r="L59" s="101">
        <v>68.3</v>
      </c>
      <c r="M59" s="101">
        <v>76.7</v>
      </c>
      <c r="N59" s="101">
        <v>77</v>
      </c>
      <c r="O59" s="101">
        <v>73.5</v>
      </c>
      <c r="P59" s="101">
        <v>79.900000000000006</v>
      </c>
      <c r="Q59" s="101">
        <v>82.5</v>
      </c>
      <c r="R59" s="101">
        <v>87.7</v>
      </c>
      <c r="S59" s="101">
        <v>95.7</v>
      </c>
      <c r="T59" s="62">
        <v>101.7</v>
      </c>
      <c r="U59" s="101">
        <v>106.3</v>
      </c>
    </row>
    <row r="60" spans="1:21" ht="18" x14ac:dyDescent="0.25">
      <c r="A60" s="2" t="s">
        <v>170</v>
      </c>
      <c r="B60" s="89">
        <v>20.2</v>
      </c>
      <c r="C60" s="89">
        <v>19.899999999999999</v>
      </c>
      <c r="D60" s="89">
        <v>21.1</v>
      </c>
      <c r="E60" s="89">
        <v>18.899999999999999</v>
      </c>
      <c r="F60" s="226">
        <v>20.8</v>
      </c>
      <c r="G60" s="226">
        <v>22.6</v>
      </c>
      <c r="H60" s="226">
        <v>23.5</v>
      </c>
      <c r="I60" s="226">
        <v>28.4</v>
      </c>
      <c r="J60" s="226">
        <v>29</v>
      </c>
      <c r="K60" s="226">
        <v>28.6</v>
      </c>
      <c r="L60" s="226">
        <v>28.5</v>
      </c>
      <c r="M60" s="226">
        <v>26.4</v>
      </c>
      <c r="N60" s="226">
        <v>22.4</v>
      </c>
      <c r="O60" s="226">
        <v>22</v>
      </c>
      <c r="P60" s="226">
        <v>22</v>
      </c>
      <c r="Q60" s="226">
        <v>21.8</v>
      </c>
      <c r="R60" s="226">
        <v>25.3</v>
      </c>
      <c r="S60" s="226">
        <v>32.1</v>
      </c>
      <c r="T60" s="62">
        <v>29.2</v>
      </c>
      <c r="U60" s="101">
        <v>33</v>
      </c>
    </row>
    <row r="61" spans="1:21" x14ac:dyDescent="0.25">
      <c r="A61" s="144" t="s">
        <v>46</v>
      </c>
      <c r="B61" s="62">
        <v>16.100000000000001</v>
      </c>
      <c r="C61" s="62">
        <v>18.3</v>
      </c>
      <c r="D61" s="62">
        <v>19.2</v>
      </c>
      <c r="E61" s="62">
        <v>15.6</v>
      </c>
      <c r="F61" s="62">
        <v>15.6</v>
      </c>
      <c r="G61" s="101">
        <v>14.9</v>
      </c>
      <c r="H61" s="101">
        <v>15.3</v>
      </c>
      <c r="I61" s="101">
        <v>19.600000000000001</v>
      </c>
      <c r="J61" s="101">
        <v>19.8</v>
      </c>
      <c r="K61" s="101">
        <v>21.3</v>
      </c>
      <c r="L61" s="101">
        <v>20.7</v>
      </c>
      <c r="M61" s="101">
        <v>18.5</v>
      </c>
      <c r="N61" s="101">
        <v>15.3</v>
      </c>
      <c r="O61" s="101">
        <v>16.100000000000001</v>
      </c>
      <c r="P61" s="101">
        <v>14.9</v>
      </c>
      <c r="Q61" s="101">
        <v>16.600000000000001</v>
      </c>
      <c r="R61" s="101">
        <v>22.6</v>
      </c>
      <c r="S61" s="101">
        <v>25.9</v>
      </c>
      <c r="T61" s="62">
        <v>23.2</v>
      </c>
      <c r="U61" s="101">
        <v>30.6</v>
      </c>
    </row>
    <row r="62" spans="1:21" x14ac:dyDescent="0.25">
      <c r="A62" s="144" t="s">
        <v>47</v>
      </c>
      <c r="B62" s="62">
        <v>18.100000000000001</v>
      </c>
      <c r="C62" s="62">
        <v>12.7</v>
      </c>
      <c r="D62" s="101">
        <v>14</v>
      </c>
      <c r="E62" s="62">
        <v>13.3</v>
      </c>
      <c r="F62" s="62">
        <v>12.1</v>
      </c>
      <c r="G62" s="101">
        <v>10.8</v>
      </c>
      <c r="H62" s="101">
        <v>11.1</v>
      </c>
      <c r="I62" s="101">
        <v>10.9</v>
      </c>
      <c r="J62" s="101">
        <v>12.2</v>
      </c>
      <c r="K62" s="101">
        <v>13.6</v>
      </c>
      <c r="L62" s="101">
        <v>14.3</v>
      </c>
      <c r="M62" s="101">
        <v>20.8</v>
      </c>
      <c r="N62" s="101">
        <v>13.6</v>
      </c>
      <c r="O62" s="101">
        <v>14.9</v>
      </c>
      <c r="P62" s="101">
        <v>13.7</v>
      </c>
      <c r="Q62" s="101">
        <v>12.2</v>
      </c>
      <c r="R62" s="101">
        <v>17.8</v>
      </c>
      <c r="S62" s="101">
        <v>19.7</v>
      </c>
      <c r="T62" s="62">
        <v>18.2</v>
      </c>
      <c r="U62" s="101">
        <v>44.2</v>
      </c>
    </row>
    <row r="63" spans="1:21" x14ac:dyDescent="0.25">
      <c r="A63" s="144" t="s">
        <v>48</v>
      </c>
      <c r="B63" s="101">
        <v>31</v>
      </c>
      <c r="C63" s="62">
        <v>32.6</v>
      </c>
      <c r="D63" s="62">
        <v>45.6</v>
      </c>
      <c r="E63" s="62">
        <v>46.3</v>
      </c>
      <c r="F63" s="62">
        <v>37.5</v>
      </c>
      <c r="G63" s="101">
        <v>51.2</v>
      </c>
      <c r="H63" s="101">
        <v>71.400000000000006</v>
      </c>
      <c r="I63" s="101">
        <v>74.8</v>
      </c>
      <c r="J63" s="101">
        <v>81.7</v>
      </c>
      <c r="K63" s="101">
        <v>73</v>
      </c>
      <c r="L63" s="101">
        <v>70.599999999999994</v>
      </c>
      <c r="M63" s="101">
        <v>67.7</v>
      </c>
      <c r="N63" s="101">
        <v>60.9</v>
      </c>
      <c r="O63" s="101">
        <v>51.8</v>
      </c>
      <c r="P63" s="101">
        <v>49</v>
      </c>
      <c r="Q63" s="101">
        <v>51.9</v>
      </c>
      <c r="R63" s="101">
        <v>58.5</v>
      </c>
      <c r="S63" s="101">
        <v>68.099999999999994</v>
      </c>
      <c r="T63" s="62">
        <v>63.9</v>
      </c>
      <c r="U63" s="101">
        <v>70.599999999999994</v>
      </c>
    </row>
    <row r="64" spans="1:21" x14ac:dyDescent="0.25">
      <c r="A64" s="144" t="s">
        <v>49</v>
      </c>
      <c r="B64" s="62">
        <v>76.2</v>
      </c>
      <c r="C64" s="62">
        <v>74.5</v>
      </c>
      <c r="D64" s="62">
        <v>69.3</v>
      </c>
      <c r="E64" s="101">
        <v>64</v>
      </c>
      <c r="F64" s="62">
        <v>72.3</v>
      </c>
      <c r="G64" s="101">
        <v>75.3</v>
      </c>
      <c r="H64" s="101">
        <v>69.099999999999994</v>
      </c>
      <c r="I64" s="101">
        <v>79.5</v>
      </c>
      <c r="J64" s="101">
        <v>84.2</v>
      </c>
      <c r="K64" s="101">
        <v>76</v>
      </c>
      <c r="L64" s="101">
        <v>76.400000000000006</v>
      </c>
      <c r="M64" s="101">
        <v>59.6</v>
      </c>
      <c r="N64" s="101">
        <v>50.6</v>
      </c>
      <c r="O64" s="101">
        <v>52.8</v>
      </c>
      <c r="P64" s="101">
        <v>46.9</v>
      </c>
      <c r="Q64" s="101">
        <v>41.9</v>
      </c>
      <c r="R64" s="101">
        <v>43.9</v>
      </c>
      <c r="S64" s="101">
        <v>64.599999999999994</v>
      </c>
      <c r="T64" s="62">
        <v>55.2</v>
      </c>
      <c r="U64" s="101">
        <v>60</v>
      </c>
    </row>
    <row r="65" spans="1:21" x14ac:dyDescent="0.25">
      <c r="A65" s="144" t="s">
        <v>50</v>
      </c>
      <c r="B65" s="62">
        <v>23.2</v>
      </c>
      <c r="C65" s="62">
        <v>20.9</v>
      </c>
      <c r="D65" s="62">
        <v>20.3</v>
      </c>
      <c r="E65" s="62">
        <v>15.4</v>
      </c>
      <c r="F65" s="62">
        <v>14.7</v>
      </c>
      <c r="G65" s="101">
        <v>16.2</v>
      </c>
      <c r="H65" s="101">
        <v>17.3</v>
      </c>
      <c r="I65" s="101">
        <v>17.2</v>
      </c>
      <c r="J65" s="101">
        <v>15.1</v>
      </c>
      <c r="K65" s="101">
        <v>16</v>
      </c>
      <c r="L65" s="101">
        <v>15.8</v>
      </c>
      <c r="M65" s="101">
        <v>14.9</v>
      </c>
      <c r="N65" s="101">
        <v>11.3</v>
      </c>
      <c r="O65" s="101">
        <v>12.1</v>
      </c>
      <c r="P65" s="101">
        <v>15.6</v>
      </c>
      <c r="Q65" s="101">
        <v>14.3</v>
      </c>
      <c r="R65" s="101">
        <v>14.5</v>
      </c>
      <c r="S65" s="101">
        <v>19.899999999999999</v>
      </c>
      <c r="T65" s="101">
        <v>16</v>
      </c>
      <c r="U65" s="101">
        <v>20.7</v>
      </c>
    </row>
    <row r="66" spans="1:21" x14ac:dyDescent="0.25">
      <c r="A66" s="144" t="s">
        <v>51</v>
      </c>
      <c r="B66" s="62">
        <v>27.2</v>
      </c>
      <c r="C66" s="62">
        <v>23.9</v>
      </c>
      <c r="D66" s="62">
        <v>23.6</v>
      </c>
      <c r="E66" s="62">
        <v>20.100000000000001</v>
      </c>
      <c r="F66" s="62">
        <v>23.5</v>
      </c>
      <c r="G66" s="101">
        <v>24</v>
      </c>
      <c r="H66" s="101">
        <v>24.1</v>
      </c>
      <c r="I66" s="101">
        <v>28.3</v>
      </c>
      <c r="J66" s="101">
        <v>31.9</v>
      </c>
      <c r="K66" s="101">
        <v>32.9</v>
      </c>
      <c r="L66" s="101">
        <v>27.4</v>
      </c>
      <c r="M66" s="101">
        <v>27.5</v>
      </c>
      <c r="N66" s="101">
        <v>27.4</v>
      </c>
      <c r="O66" s="101">
        <v>27</v>
      </c>
      <c r="P66" s="101">
        <v>31.7</v>
      </c>
      <c r="Q66" s="101">
        <v>27.7</v>
      </c>
      <c r="R66" s="101">
        <v>29.7</v>
      </c>
      <c r="S66" s="101">
        <v>38.299999999999997</v>
      </c>
      <c r="T66" s="62">
        <v>38.1</v>
      </c>
      <c r="U66" s="101">
        <v>42.2</v>
      </c>
    </row>
    <row r="67" spans="1:21" x14ac:dyDescent="0.25">
      <c r="A67" s="144" t="s">
        <v>52</v>
      </c>
      <c r="B67" s="62">
        <v>20.8</v>
      </c>
      <c r="C67" s="62">
        <v>18.100000000000001</v>
      </c>
      <c r="D67" s="101">
        <v>13.9</v>
      </c>
      <c r="E67" s="62">
        <v>12.7</v>
      </c>
      <c r="F67" s="62">
        <v>13.5</v>
      </c>
      <c r="G67" s="101">
        <v>13.6</v>
      </c>
      <c r="H67" s="101">
        <v>13.7</v>
      </c>
      <c r="I67" s="101">
        <v>15.4</v>
      </c>
      <c r="J67" s="101">
        <v>13.5</v>
      </c>
      <c r="K67" s="101">
        <v>15.3</v>
      </c>
      <c r="L67" s="101">
        <v>15.1</v>
      </c>
      <c r="M67" s="101">
        <v>16.899999999999999</v>
      </c>
      <c r="N67" s="101">
        <v>17.5</v>
      </c>
      <c r="O67" s="101">
        <v>14.4</v>
      </c>
      <c r="P67" s="101">
        <v>15.3</v>
      </c>
      <c r="Q67" s="101">
        <v>13.1</v>
      </c>
      <c r="R67" s="101">
        <v>13.8</v>
      </c>
      <c r="S67" s="101">
        <v>17.100000000000001</v>
      </c>
      <c r="T67" s="62">
        <v>16.3</v>
      </c>
      <c r="U67" s="101">
        <v>15.4</v>
      </c>
    </row>
    <row r="68" spans="1:21" x14ac:dyDescent="0.25">
      <c r="A68" s="144" t="s">
        <v>53</v>
      </c>
      <c r="B68" s="62">
        <v>18.8</v>
      </c>
      <c r="C68" s="62">
        <v>17.399999999999999</v>
      </c>
      <c r="D68" s="101">
        <v>16</v>
      </c>
      <c r="E68" s="62">
        <v>13.8</v>
      </c>
      <c r="F68" s="62">
        <v>14.6</v>
      </c>
      <c r="G68" s="101">
        <v>14.4</v>
      </c>
      <c r="H68" s="101">
        <v>16.899999999999999</v>
      </c>
      <c r="I68" s="101">
        <v>20.3</v>
      </c>
      <c r="J68" s="101">
        <v>21.8</v>
      </c>
      <c r="K68" s="101">
        <v>21.1</v>
      </c>
      <c r="L68" s="101">
        <v>19.3</v>
      </c>
      <c r="M68" s="101">
        <v>27.6</v>
      </c>
      <c r="N68" s="101">
        <v>25.5</v>
      </c>
      <c r="O68" s="101">
        <v>20.8</v>
      </c>
      <c r="P68" s="101">
        <v>25.1</v>
      </c>
      <c r="Q68" s="101">
        <v>24.4</v>
      </c>
      <c r="R68" s="101">
        <v>27</v>
      </c>
      <c r="S68" s="101">
        <v>27.6</v>
      </c>
      <c r="T68" s="62">
        <v>27.1</v>
      </c>
      <c r="U68" s="101">
        <v>30.5</v>
      </c>
    </row>
    <row r="69" spans="1:21" x14ac:dyDescent="0.25">
      <c r="A69" s="144" t="s">
        <v>54</v>
      </c>
      <c r="B69" s="62">
        <v>34.700000000000003</v>
      </c>
      <c r="C69" s="101">
        <v>26</v>
      </c>
      <c r="D69" s="62">
        <v>30.8</v>
      </c>
      <c r="E69" s="62">
        <v>31.2</v>
      </c>
      <c r="F69" s="62">
        <v>35.299999999999997</v>
      </c>
      <c r="G69" s="101">
        <v>42.3</v>
      </c>
      <c r="H69" s="101">
        <v>45.9</v>
      </c>
      <c r="I69" s="101">
        <v>49</v>
      </c>
      <c r="J69" s="101">
        <v>54.4</v>
      </c>
      <c r="K69" s="101">
        <v>47.3</v>
      </c>
      <c r="L69" s="101">
        <v>46.2</v>
      </c>
      <c r="M69" s="101">
        <v>40.1</v>
      </c>
      <c r="N69" s="101">
        <v>33.5</v>
      </c>
      <c r="O69" s="101">
        <v>30</v>
      </c>
      <c r="P69" s="101">
        <v>30.3</v>
      </c>
      <c r="Q69" s="101">
        <v>28.9</v>
      </c>
      <c r="R69" s="101">
        <v>31.3</v>
      </c>
      <c r="S69" s="101">
        <v>41.3</v>
      </c>
      <c r="T69" s="62">
        <v>43.2</v>
      </c>
      <c r="U69" s="101">
        <v>47.6</v>
      </c>
    </row>
    <row r="70" spans="1:21" x14ac:dyDescent="0.25">
      <c r="A70" s="144" t="s">
        <v>55</v>
      </c>
      <c r="B70" s="62">
        <v>0.9</v>
      </c>
      <c r="C70" s="62">
        <v>0.9</v>
      </c>
      <c r="D70" s="62">
        <v>1.7</v>
      </c>
      <c r="E70" s="62">
        <v>1.1000000000000001</v>
      </c>
      <c r="F70" s="62">
        <v>1.2</v>
      </c>
      <c r="G70" s="101">
        <v>1.9</v>
      </c>
      <c r="H70" s="101">
        <v>1.1000000000000001</v>
      </c>
      <c r="I70" s="101">
        <v>3.8</v>
      </c>
      <c r="J70" s="101">
        <v>4.5</v>
      </c>
      <c r="K70" s="101">
        <v>5.2</v>
      </c>
      <c r="L70" s="101">
        <v>4.4000000000000004</v>
      </c>
      <c r="M70" s="101">
        <v>4.0999999999999996</v>
      </c>
      <c r="N70" s="101">
        <v>3.7</v>
      </c>
      <c r="O70" s="101">
        <v>1.9</v>
      </c>
      <c r="P70" s="101">
        <v>2.6</v>
      </c>
      <c r="Q70" s="101">
        <v>1.8</v>
      </c>
      <c r="R70" s="101">
        <v>1.8</v>
      </c>
      <c r="S70" s="101">
        <v>2.5</v>
      </c>
      <c r="T70" s="62">
        <v>3.7</v>
      </c>
      <c r="U70" s="101">
        <v>3.2</v>
      </c>
    </row>
    <row r="71" spans="1:21" x14ac:dyDescent="0.25">
      <c r="A71" s="144" t="s">
        <v>56</v>
      </c>
      <c r="B71" s="62">
        <v>3.1</v>
      </c>
      <c r="C71" s="62">
        <v>3.1</v>
      </c>
      <c r="D71" s="62">
        <v>7.8</v>
      </c>
      <c r="E71" s="62">
        <v>10.5</v>
      </c>
      <c r="F71" s="62">
        <v>9.1</v>
      </c>
      <c r="G71" s="101">
        <v>8.9</v>
      </c>
      <c r="H71" s="101">
        <v>11.6</v>
      </c>
      <c r="I71" s="101">
        <v>18.5</v>
      </c>
      <c r="J71" s="101">
        <v>18</v>
      </c>
      <c r="K71" s="101">
        <v>22.8</v>
      </c>
      <c r="L71" s="101">
        <v>37.4</v>
      </c>
      <c r="M71" s="101">
        <v>31.7</v>
      </c>
      <c r="N71" s="101">
        <v>27.6</v>
      </c>
      <c r="O71" s="101">
        <v>38</v>
      </c>
      <c r="P71" s="101">
        <v>39.9</v>
      </c>
      <c r="Q71" s="101">
        <v>52.6</v>
      </c>
      <c r="R71" s="101">
        <v>65</v>
      </c>
      <c r="S71" s="101">
        <v>63.2</v>
      </c>
      <c r="T71" s="62">
        <v>60.4</v>
      </c>
      <c r="U71" s="101">
        <v>65.8</v>
      </c>
    </row>
    <row r="72" spans="1:21" x14ac:dyDescent="0.25">
      <c r="A72" s="144" t="s">
        <v>57</v>
      </c>
      <c r="B72" s="62">
        <v>10.199999999999999</v>
      </c>
      <c r="C72" s="62">
        <v>13.9</v>
      </c>
      <c r="D72" s="62">
        <v>22.8</v>
      </c>
      <c r="E72" s="62">
        <v>9.3000000000000007</v>
      </c>
      <c r="F72" s="62">
        <v>16.5</v>
      </c>
      <c r="G72" s="101">
        <v>16.100000000000001</v>
      </c>
      <c r="H72" s="101">
        <v>13.2</v>
      </c>
      <c r="I72" s="101">
        <v>17.600000000000001</v>
      </c>
      <c r="J72" s="101">
        <v>11.3</v>
      </c>
      <c r="K72" s="101">
        <v>16.100000000000001</v>
      </c>
      <c r="L72" s="101">
        <v>18.3</v>
      </c>
      <c r="M72" s="101">
        <v>15.7</v>
      </c>
      <c r="N72" s="101">
        <v>15.9</v>
      </c>
      <c r="O72" s="101">
        <v>17.3</v>
      </c>
      <c r="P72" s="101">
        <v>20</v>
      </c>
      <c r="Q72" s="101">
        <v>17.3</v>
      </c>
      <c r="R72" s="101">
        <v>16.100000000000001</v>
      </c>
      <c r="S72" s="101">
        <v>23.9</v>
      </c>
      <c r="T72" s="62">
        <v>21.8</v>
      </c>
      <c r="U72" s="101">
        <v>23.7</v>
      </c>
    </row>
    <row r="73" spans="1:21" x14ac:dyDescent="0.25">
      <c r="A73" s="144" t="s">
        <v>58</v>
      </c>
      <c r="B73" s="62">
        <v>2.7</v>
      </c>
      <c r="C73" s="62">
        <v>2.4</v>
      </c>
      <c r="D73" s="62">
        <v>3.2</v>
      </c>
      <c r="E73" s="62">
        <v>3.1</v>
      </c>
      <c r="F73" s="62">
        <v>3.3</v>
      </c>
      <c r="G73" s="101">
        <v>3.7</v>
      </c>
      <c r="H73" s="101">
        <v>3.1</v>
      </c>
      <c r="I73" s="101">
        <v>3.4</v>
      </c>
      <c r="J73" s="101">
        <v>6.5</v>
      </c>
      <c r="K73" s="101">
        <v>5.7</v>
      </c>
      <c r="L73" s="101">
        <v>4.9000000000000004</v>
      </c>
      <c r="M73" s="101">
        <v>3.9</v>
      </c>
      <c r="N73" s="101">
        <v>4</v>
      </c>
      <c r="O73" s="101">
        <v>4.9000000000000004</v>
      </c>
      <c r="P73" s="101">
        <v>5.2</v>
      </c>
      <c r="Q73" s="101">
        <v>6.1</v>
      </c>
      <c r="R73" s="101">
        <v>8.5</v>
      </c>
      <c r="S73" s="101">
        <v>9.9</v>
      </c>
      <c r="T73" s="62">
        <v>9.4</v>
      </c>
      <c r="U73" s="101">
        <v>10.9</v>
      </c>
    </row>
    <row r="74" spans="1:21" x14ac:dyDescent="0.25">
      <c r="A74" s="144" t="s">
        <v>59</v>
      </c>
      <c r="B74" s="62">
        <v>13.9</v>
      </c>
      <c r="C74" s="62">
        <v>13.6</v>
      </c>
      <c r="D74" s="62">
        <v>14.4</v>
      </c>
      <c r="E74" s="62">
        <v>11.5</v>
      </c>
      <c r="F74" s="101">
        <v>13</v>
      </c>
      <c r="G74" s="101">
        <v>17.5</v>
      </c>
      <c r="H74" s="101">
        <v>23.7</v>
      </c>
      <c r="I74" s="101">
        <v>31</v>
      </c>
      <c r="J74" s="101">
        <v>35.5</v>
      </c>
      <c r="K74" s="101">
        <v>38.9</v>
      </c>
      <c r="L74" s="101">
        <v>34.799999999999997</v>
      </c>
      <c r="M74" s="101">
        <v>40.700000000000003</v>
      </c>
      <c r="N74" s="101">
        <v>26.5</v>
      </c>
      <c r="O74" s="101">
        <v>25.2</v>
      </c>
      <c r="P74" s="101">
        <v>23.7</v>
      </c>
      <c r="Q74" s="101">
        <v>19.399999999999999</v>
      </c>
      <c r="R74" s="101">
        <v>26.6</v>
      </c>
      <c r="S74" s="101">
        <v>33.799999999999997</v>
      </c>
      <c r="T74" s="62">
        <v>32.799999999999997</v>
      </c>
      <c r="U74" s="101">
        <v>35</v>
      </c>
    </row>
    <row r="75" spans="1:21" ht="18" x14ac:dyDescent="0.25">
      <c r="A75" s="2" t="s">
        <v>130</v>
      </c>
      <c r="B75" s="89">
        <v>10.3</v>
      </c>
      <c r="C75" s="226">
        <v>11</v>
      </c>
      <c r="D75" s="89">
        <v>13.3</v>
      </c>
      <c r="E75" s="89">
        <v>13.4</v>
      </c>
      <c r="F75" s="226">
        <v>18</v>
      </c>
      <c r="G75" s="226">
        <v>15.4</v>
      </c>
      <c r="H75" s="226">
        <v>15.4</v>
      </c>
      <c r="I75" s="226">
        <v>17.600000000000001</v>
      </c>
      <c r="J75" s="226">
        <v>20.7</v>
      </c>
      <c r="K75" s="226">
        <v>21.5</v>
      </c>
      <c r="L75" s="226">
        <v>18.899999999999999</v>
      </c>
      <c r="M75" s="226">
        <v>19</v>
      </c>
      <c r="N75" s="226">
        <v>17.7</v>
      </c>
      <c r="O75" s="226">
        <v>19.399999999999999</v>
      </c>
      <c r="P75" s="226">
        <v>19.8</v>
      </c>
      <c r="Q75" s="226">
        <v>17.7</v>
      </c>
      <c r="R75" s="226">
        <v>20.6</v>
      </c>
      <c r="S75" s="226">
        <v>23.2</v>
      </c>
      <c r="T75" s="89">
        <v>26.4</v>
      </c>
      <c r="U75" s="101">
        <v>38.700000000000003</v>
      </c>
    </row>
    <row r="76" spans="1:21" x14ac:dyDescent="0.25">
      <c r="A76" s="144" t="s">
        <v>60</v>
      </c>
      <c r="B76" s="62">
        <v>4.3</v>
      </c>
      <c r="C76" s="62">
        <v>5.7</v>
      </c>
      <c r="D76" s="101">
        <v>7</v>
      </c>
      <c r="E76" s="62">
        <v>9.1999999999999993</v>
      </c>
      <c r="F76" s="62">
        <v>11.7</v>
      </c>
      <c r="G76" s="101">
        <v>9.8000000000000007</v>
      </c>
      <c r="H76" s="101">
        <v>9.9</v>
      </c>
      <c r="I76" s="101">
        <v>14.4</v>
      </c>
      <c r="J76" s="101">
        <v>20.3</v>
      </c>
      <c r="K76" s="101">
        <v>20.7</v>
      </c>
      <c r="L76" s="101">
        <v>16.600000000000001</v>
      </c>
      <c r="M76" s="101">
        <v>18.399999999999999</v>
      </c>
      <c r="N76" s="101">
        <v>18.3</v>
      </c>
      <c r="O76" s="101">
        <v>18.600000000000001</v>
      </c>
      <c r="P76" s="101">
        <v>17.899999999999999</v>
      </c>
      <c r="Q76" s="101">
        <v>14.2</v>
      </c>
      <c r="R76" s="101">
        <v>17.399999999999999</v>
      </c>
      <c r="S76" s="101">
        <v>23.8</v>
      </c>
      <c r="T76" s="62">
        <v>27.8</v>
      </c>
      <c r="U76" s="101">
        <v>32.4</v>
      </c>
    </row>
    <row r="77" spans="1:21" x14ac:dyDescent="0.25">
      <c r="A77" s="144" t="s">
        <v>61</v>
      </c>
      <c r="B77" s="62">
        <v>24.9</v>
      </c>
      <c r="C77" s="62">
        <v>22.7</v>
      </c>
      <c r="D77" s="62">
        <v>22.5</v>
      </c>
      <c r="E77" s="62">
        <v>19.100000000000001</v>
      </c>
      <c r="F77" s="62">
        <v>21.2</v>
      </c>
      <c r="G77" s="101">
        <v>19.2</v>
      </c>
      <c r="H77" s="101">
        <v>19.2</v>
      </c>
      <c r="I77" s="101">
        <v>21</v>
      </c>
      <c r="J77" s="101">
        <v>20.7</v>
      </c>
      <c r="K77" s="101">
        <v>21.9</v>
      </c>
      <c r="L77" s="101">
        <v>21.1</v>
      </c>
      <c r="M77" s="101">
        <v>24</v>
      </c>
      <c r="N77" s="101">
        <v>23.7</v>
      </c>
      <c r="O77" s="101">
        <v>24.1</v>
      </c>
      <c r="P77" s="101">
        <v>26.8</v>
      </c>
      <c r="Q77" s="101">
        <v>21.4</v>
      </c>
      <c r="R77" s="101">
        <v>24.7</v>
      </c>
      <c r="S77" s="101">
        <v>27.7</v>
      </c>
      <c r="T77" s="62">
        <v>30.4</v>
      </c>
      <c r="U77" s="101">
        <v>26.3</v>
      </c>
    </row>
    <row r="78" spans="1:21" x14ac:dyDescent="0.25">
      <c r="A78" s="144" t="s">
        <v>62</v>
      </c>
      <c r="B78" s="62">
        <v>17.3</v>
      </c>
      <c r="C78" s="62">
        <v>19.5</v>
      </c>
      <c r="D78" s="62">
        <v>23.8</v>
      </c>
      <c r="E78" s="62">
        <v>24.1</v>
      </c>
      <c r="F78" s="62">
        <v>32.1</v>
      </c>
      <c r="G78" s="101">
        <v>31.9</v>
      </c>
      <c r="H78" s="101">
        <v>26.3</v>
      </c>
      <c r="I78" s="101">
        <v>38.5</v>
      </c>
      <c r="J78" s="101">
        <v>39</v>
      </c>
      <c r="K78" s="101">
        <v>40.200000000000003</v>
      </c>
      <c r="L78" s="101">
        <v>35.9</v>
      </c>
      <c r="M78" s="101">
        <v>33.700000000000003</v>
      </c>
      <c r="N78" s="101">
        <v>31.2</v>
      </c>
      <c r="O78" s="101">
        <v>38</v>
      </c>
      <c r="P78" s="101">
        <v>36.700000000000003</v>
      </c>
      <c r="Q78" s="101">
        <v>32.700000000000003</v>
      </c>
      <c r="R78" s="101">
        <v>37.700000000000003</v>
      </c>
      <c r="S78" s="101">
        <v>32.700000000000003</v>
      </c>
      <c r="T78" s="62">
        <v>37.200000000000003</v>
      </c>
      <c r="U78" s="101">
        <v>77.599999999999994</v>
      </c>
    </row>
    <row r="79" spans="1:21" x14ac:dyDescent="0.25">
      <c r="A79" s="16" t="s">
        <v>63</v>
      </c>
      <c r="B79" s="62"/>
      <c r="C79" s="62"/>
      <c r="D79" s="62"/>
      <c r="E79" s="62"/>
      <c r="F79" s="62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62"/>
    </row>
    <row r="80" spans="1:21" ht="29.25" x14ac:dyDescent="0.25">
      <c r="A80" s="7" t="s">
        <v>220</v>
      </c>
      <c r="B80" s="62">
        <v>11.2</v>
      </c>
      <c r="C80" s="62">
        <v>38.5</v>
      </c>
      <c r="D80" s="62">
        <v>28.9</v>
      </c>
      <c r="E80" s="62">
        <v>30.5</v>
      </c>
      <c r="F80" s="62">
        <v>21.1</v>
      </c>
      <c r="G80" s="101">
        <v>9.5</v>
      </c>
      <c r="H80" s="101">
        <v>1.4</v>
      </c>
      <c r="I80" s="101">
        <v>1.3</v>
      </c>
      <c r="J80" s="101">
        <v>1</v>
      </c>
      <c r="K80" s="101">
        <v>9.3000000000000007</v>
      </c>
      <c r="L80" s="101">
        <v>11.2</v>
      </c>
      <c r="M80" s="101">
        <v>11.8</v>
      </c>
      <c r="N80" s="101">
        <v>0.9</v>
      </c>
      <c r="O80" s="101" t="s">
        <v>95</v>
      </c>
      <c r="P80" s="228" t="s">
        <v>592</v>
      </c>
      <c r="Q80" s="101">
        <v>7.6</v>
      </c>
      <c r="R80" s="228" t="s">
        <v>592</v>
      </c>
      <c r="S80" s="101">
        <v>18.100000000000001</v>
      </c>
      <c r="T80" s="62">
        <v>9.1999999999999993</v>
      </c>
      <c r="U80" s="101" t="s">
        <v>95</v>
      </c>
    </row>
    <row r="81" spans="1:21" ht="19.5" x14ac:dyDescent="0.25">
      <c r="A81" s="7" t="s">
        <v>64</v>
      </c>
      <c r="B81" s="62">
        <v>234.5</v>
      </c>
      <c r="C81" s="62">
        <v>28.8</v>
      </c>
      <c r="D81" s="101" t="s">
        <v>95</v>
      </c>
      <c r="E81" s="101">
        <v>16</v>
      </c>
      <c r="F81" s="62">
        <v>30.9</v>
      </c>
      <c r="G81" s="101" t="s">
        <v>95</v>
      </c>
      <c r="H81" s="101" t="s">
        <v>95</v>
      </c>
      <c r="I81" s="101" t="s">
        <v>95</v>
      </c>
      <c r="J81" s="101" t="s">
        <v>95</v>
      </c>
      <c r="K81" s="101" t="s">
        <v>95</v>
      </c>
      <c r="L81" s="101" t="s">
        <v>95</v>
      </c>
      <c r="M81" s="101" t="s">
        <v>95</v>
      </c>
      <c r="N81" s="101" t="s">
        <v>95</v>
      </c>
      <c r="O81" s="101" t="s">
        <v>95</v>
      </c>
      <c r="P81" s="101" t="s">
        <v>95</v>
      </c>
      <c r="Q81" s="101" t="s">
        <v>95</v>
      </c>
      <c r="R81" s="101" t="s">
        <v>95</v>
      </c>
      <c r="S81" s="101" t="s">
        <v>95</v>
      </c>
      <c r="T81" s="101" t="s">
        <v>95</v>
      </c>
      <c r="U81" s="101" t="s">
        <v>95</v>
      </c>
    </row>
    <row r="82" spans="1:21" ht="19.5" x14ac:dyDescent="0.25">
      <c r="A82" s="7" t="s">
        <v>231</v>
      </c>
      <c r="B82" s="62" t="s">
        <v>102</v>
      </c>
      <c r="C82" s="62" t="s">
        <v>102</v>
      </c>
      <c r="D82" s="62" t="s">
        <v>102</v>
      </c>
      <c r="E82" s="62" t="s">
        <v>102</v>
      </c>
      <c r="F82" s="62" t="s">
        <v>102</v>
      </c>
      <c r="G82" s="62" t="s">
        <v>102</v>
      </c>
      <c r="H82" s="62" t="s">
        <v>102</v>
      </c>
      <c r="I82" s="62" t="s">
        <v>102</v>
      </c>
      <c r="J82" s="62" t="s">
        <v>102</v>
      </c>
      <c r="K82" s="62" t="s">
        <v>102</v>
      </c>
      <c r="L82" s="62" t="s">
        <v>102</v>
      </c>
      <c r="M82" s="62" t="s">
        <v>102</v>
      </c>
      <c r="N82" s="62" t="s">
        <v>102</v>
      </c>
      <c r="O82" s="101">
        <v>38</v>
      </c>
      <c r="P82" s="101">
        <v>36.799999999999997</v>
      </c>
      <c r="Q82" s="101">
        <v>32.700000000000003</v>
      </c>
      <c r="R82" s="101">
        <v>37.700000000000003</v>
      </c>
      <c r="S82" s="101">
        <v>32.700000000000003</v>
      </c>
      <c r="T82" s="62">
        <v>37.299999999999997</v>
      </c>
      <c r="U82" s="101">
        <v>77.7</v>
      </c>
    </row>
    <row r="83" spans="1:21" x14ac:dyDescent="0.25">
      <c r="A83" s="144" t="s">
        <v>65</v>
      </c>
      <c r="B83" s="62">
        <v>3.1</v>
      </c>
      <c r="C83" s="62">
        <v>3.4</v>
      </c>
      <c r="D83" s="62">
        <v>7.2</v>
      </c>
      <c r="E83" s="62">
        <v>7.1</v>
      </c>
      <c r="F83" s="62">
        <v>12.5</v>
      </c>
      <c r="G83" s="101">
        <v>7.3</v>
      </c>
      <c r="H83" s="101">
        <v>10.3</v>
      </c>
      <c r="I83" s="101">
        <v>8.1999999999999993</v>
      </c>
      <c r="J83" s="101">
        <v>9.3000000000000007</v>
      </c>
      <c r="K83" s="101">
        <v>9.1</v>
      </c>
      <c r="L83" s="101">
        <v>7.1</v>
      </c>
      <c r="M83" s="101">
        <v>7.1</v>
      </c>
      <c r="N83" s="101">
        <v>4.3</v>
      </c>
      <c r="O83" s="101">
        <v>3.9</v>
      </c>
      <c r="P83" s="101">
        <v>4.7</v>
      </c>
      <c r="Q83" s="101">
        <v>5.0999999999999996</v>
      </c>
      <c r="R83" s="101">
        <v>6</v>
      </c>
      <c r="S83" s="101">
        <v>10.8</v>
      </c>
      <c r="T83" s="62">
        <v>11.7</v>
      </c>
      <c r="U83" s="101">
        <v>14.3</v>
      </c>
    </row>
    <row r="84" spans="1:21" ht="18" x14ac:dyDescent="0.25">
      <c r="A84" s="43" t="s">
        <v>593</v>
      </c>
      <c r="B84" s="89">
        <v>5.2</v>
      </c>
      <c r="C84" s="226">
        <v>4.3</v>
      </c>
      <c r="D84" s="89">
        <v>4.8</v>
      </c>
      <c r="E84" s="89">
        <v>4.7</v>
      </c>
      <c r="F84" s="226">
        <v>5.9</v>
      </c>
      <c r="G84" s="226">
        <v>6.5</v>
      </c>
      <c r="H84" s="226">
        <v>6.6</v>
      </c>
      <c r="I84" s="226">
        <v>6.4</v>
      </c>
      <c r="J84" s="226">
        <v>7.3</v>
      </c>
      <c r="K84" s="226">
        <v>8.8000000000000007</v>
      </c>
      <c r="L84" s="226">
        <v>7.8</v>
      </c>
      <c r="M84" s="226">
        <v>9.8000000000000007</v>
      </c>
      <c r="N84" s="226">
        <v>9</v>
      </c>
      <c r="O84" s="226">
        <v>8.8000000000000007</v>
      </c>
      <c r="P84" s="226">
        <v>8.9</v>
      </c>
      <c r="Q84" s="226">
        <v>9.6</v>
      </c>
      <c r="R84" s="226">
        <v>13.2</v>
      </c>
      <c r="S84" s="226">
        <v>15.6</v>
      </c>
      <c r="T84" s="89">
        <v>15.3</v>
      </c>
      <c r="U84" s="226">
        <v>16.5</v>
      </c>
    </row>
    <row r="85" spans="1:21" x14ac:dyDescent="0.25">
      <c r="A85" s="144" t="s">
        <v>66</v>
      </c>
      <c r="B85" s="62">
        <v>2.1</v>
      </c>
      <c r="C85" s="101">
        <v>1</v>
      </c>
      <c r="D85" s="62">
        <v>1.7</v>
      </c>
      <c r="E85" s="62">
        <v>2.6</v>
      </c>
      <c r="F85" s="62">
        <v>2.5</v>
      </c>
      <c r="G85" s="101">
        <v>8.6</v>
      </c>
      <c r="H85" s="101">
        <v>7.7</v>
      </c>
      <c r="I85" s="101">
        <v>12.6</v>
      </c>
      <c r="J85" s="101">
        <v>2.2000000000000002</v>
      </c>
      <c r="K85" s="101">
        <v>3</v>
      </c>
      <c r="L85" s="101">
        <v>2.6</v>
      </c>
      <c r="M85" s="101">
        <v>2.5</v>
      </c>
      <c r="N85" s="101">
        <v>3.1</v>
      </c>
      <c r="O85" s="101">
        <v>0.8</v>
      </c>
      <c r="P85" s="101">
        <v>0.4</v>
      </c>
      <c r="Q85" s="101">
        <v>0.4</v>
      </c>
      <c r="R85" s="228" t="s">
        <v>592</v>
      </c>
      <c r="S85" s="101">
        <v>1.1000000000000001</v>
      </c>
      <c r="T85" s="62">
        <v>1.8</v>
      </c>
      <c r="U85" s="101">
        <v>1.7</v>
      </c>
    </row>
    <row r="86" spans="1:21" x14ac:dyDescent="0.25">
      <c r="A86" s="144" t="s">
        <v>68</v>
      </c>
      <c r="B86" s="62" t="s">
        <v>95</v>
      </c>
      <c r="C86" s="62" t="s">
        <v>95</v>
      </c>
      <c r="D86" s="62" t="s">
        <v>95</v>
      </c>
      <c r="E86" s="62">
        <v>3.8</v>
      </c>
      <c r="F86" s="62">
        <v>0.2</v>
      </c>
      <c r="G86" s="101" t="s">
        <v>95</v>
      </c>
      <c r="H86" s="101" t="s">
        <v>95</v>
      </c>
      <c r="I86" s="101">
        <v>4.9000000000000004</v>
      </c>
      <c r="J86" s="101">
        <v>4.8</v>
      </c>
      <c r="K86" s="101">
        <v>4.0999999999999996</v>
      </c>
      <c r="L86" s="101">
        <v>3.7</v>
      </c>
      <c r="M86" s="101">
        <v>2</v>
      </c>
      <c r="N86" s="101">
        <v>2.2999999999999998</v>
      </c>
      <c r="O86" s="101">
        <v>2.5</v>
      </c>
      <c r="P86" s="228" t="s">
        <v>592</v>
      </c>
      <c r="Q86" s="228" t="s">
        <v>592</v>
      </c>
      <c r="R86" s="101" t="s">
        <v>95</v>
      </c>
      <c r="S86" s="228" t="s">
        <v>592</v>
      </c>
      <c r="T86" s="228" t="s">
        <v>592</v>
      </c>
      <c r="U86" s="101">
        <v>0.1</v>
      </c>
    </row>
    <row r="87" spans="1:21" x14ac:dyDescent="0.25">
      <c r="A87" s="144" t="s">
        <v>69</v>
      </c>
      <c r="B87" s="62">
        <v>3.5</v>
      </c>
      <c r="C87" s="62">
        <v>4.8</v>
      </c>
      <c r="D87" s="62">
        <v>2.1</v>
      </c>
      <c r="E87" s="62">
        <v>3.5</v>
      </c>
      <c r="F87" s="62">
        <v>4.3</v>
      </c>
      <c r="G87" s="101">
        <v>4.8</v>
      </c>
      <c r="H87" s="101">
        <v>10</v>
      </c>
      <c r="I87" s="101">
        <v>8.6999999999999993</v>
      </c>
      <c r="J87" s="101">
        <v>8.1</v>
      </c>
      <c r="K87" s="101">
        <v>6.7</v>
      </c>
      <c r="L87" s="101">
        <v>10.4</v>
      </c>
      <c r="M87" s="101">
        <v>26</v>
      </c>
      <c r="N87" s="101">
        <v>15.4</v>
      </c>
      <c r="O87" s="101">
        <v>17.8</v>
      </c>
      <c r="P87" s="101">
        <v>13.4</v>
      </c>
      <c r="Q87" s="101">
        <v>10.5</v>
      </c>
      <c r="R87" s="101">
        <v>24</v>
      </c>
      <c r="S87" s="101">
        <v>17.399999999999999</v>
      </c>
      <c r="T87" s="62">
        <v>12.2</v>
      </c>
      <c r="U87" s="101">
        <v>11.7</v>
      </c>
    </row>
    <row r="88" spans="1:21" x14ac:dyDescent="0.25">
      <c r="A88" s="144" t="s">
        <v>70</v>
      </c>
      <c r="B88" s="62">
        <v>2.2000000000000002</v>
      </c>
      <c r="C88" s="62">
        <v>1.6</v>
      </c>
      <c r="D88" s="62">
        <v>1.5</v>
      </c>
      <c r="E88" s="62">
        <v>1.3</v>
      </c>
      <c r="F88" s="62">
        <v>1.2</v>
      </c>
      <c r="G88" s="101">
        <v>1.6</v>
      </c>
      <c r="H88" s="101">
        <v>1.8</v>
      </c>
      <c r="I88" s="101">
        <v>1.7</v>
      </c>
      <c r="J88" s="101">
        <v>2.2999999999999998</v>
      </c>
      <c r="K88" s="101">
        <v>3.5</v>
      </c>
      <c r="L88" s="101">
        <v>2.9</v>
      </c>
      <c r="M88" s="101">
        <v>3.8</v>
      </c>
      <c r="N88" s="101">
        <v>3.8</v>
      </c>
      <c r="O88" s="101">
        <v>4.2</v>
      </c>
      <c r="P88" s="101">
        <v>5</v>
      </c>
      <c r="Q88" s="101">
        <v>6.8</v>
      </c>
      <c r="R88" s="101">
        <v>11.7</v>
      </c>
      <c r="S88" s="101">
        <v>12.1</v>
      </c>
      <c r="T88" s="62">
        <v>11.9</v>
      </c>
      <c r="U88" s="101">
        <v>15.3</v>
      </c>
    </row>
    <row r="89" spans="1:21" x14ac:dyDescent="0.25">
      <c r="A89" s="144" t="s">
        <v>72</v>
      </c>
      <c r="B89" s="62">
        <v>16.600000000000001</v>
      </c>
      <c r="C89" s="62">
        <v>14.9</v>
      </c>
      <c r="D89" s="62">
        <v>17.899999999999999</v>
      </c>
      <c r="E89" s="62">
        <v>15.4</v>
      </c>
      <c r="F89" s="101">
        <v>20</v>
      </c>
      <c r="G89" s="101">
        <v>21.4</v>
      </c>
      <c r="H89" s="101">
        <v>21.7</v>
      </c>
      <c r="I89" s="101">
        <v>18.7</v>
      </c>
      <c r="J89" s="101">
        <v>24.4</v>
      </c>
      <c r="K89" s="101">
        <v>32.5</v>
      </c>
      <c r="L89" s="101">
        <v>28.8</v>
      </c>
      <c r="M89" s="101">
        <v>29.4</v>
      </c>
      <c r="N89" s="101">
        <v>27.6</v>
      </c>
      <c r="O89" s="101">
        <v>30.2</v>
      </c>
      <c r="P89" s="101">
        <v>28.6</v>
      </c>
      <c r="Q89" s="101">
        <v>26.5</v>
      </c>
      <c r="R89" s="101">
        <v>32.4</v>
      </c>
      <c r="S89" s="101">
        <v>36.200000000000003</v>
      </c>
      <c r="T89" s="62">
        <v>33.299999999999997</v>
      </c>
      <c r="U89" s="101">
        <v>29.9</v>
      </c>
    </row>
    <row r="90" spans="1:21" x14ac:dyDescent="0.25">
      <c r="A90" s="144" t="s">
        <v>73</v>
      </c>
      <c r="B90" s="62">
        <v>9.3000000000000007</v>
      </c>
      <c r="C90" s="62">
        <v>9.1999999999999993</v>
      </c>
      <c r="D90" s="62">
        <v>8.6999999999999993</v>
      </c>
      <c r="E90" s="62">
        <v>10.1</v>
      </c>
      <c r="F90" s="62">
        <v>16.5</v>
      </c>
      <c r="G90" s="101">
        <v>17.399999999999999</v>
      </c>
      <c r="H90" s="101">
        <v>17</v>
      </c>
      <c r="I90" s="101">
        <v>18.100000000000001</v>
      </c>
      <c r="J90" s="101">
        <v>20.9</v>
      </c>
      <c r="K90" s="101">
        <v>20.9</v>
      </c>
      <c r="L90" s="101">
        <v>17.5</v>
      </c>
      <c r="M90" s="101">
        <v>22.6</v>
      </c>
      <c r="N90" s="101">
        <v>19</v>
      </c>
      <c r="O90" s="101">
        <v>22.2</v>
      </c>
      <c r="P90" s="101">
        <v>23.5</v>
      </c>
      <c r="Q90" s="101">
        <v>26.2</v>
      </c>
      <c r="R90" s="101">
        <v>23.1</v>
      </c>
      <c r="S90" s="101">
        <v>26.3</v>
      </c>
      <c r="T90" s="62">
        <v>31.1</v>
      </c>
      <c r="U90" s="101">
        <v>26.8</v>
      </c>
    </row>
    <row r="91" spans="1:21" x14ac:dyDescent="0.25">
      <c r="A91" s="144" t="s">
        <v>74</v>
      </c>
      <c r="B91" s="62">
        <v>12.6</v>
      </c>
      <c r="C91" s="62">
        <v>8.1</v>
      </c>
      <c r="D91" s="101">
        <v>10</v>
      </c>
      <c r="E91" s="62">
        <v>9.1999999999999993</v>
      </c>
      <c r="F91" s="62">
        <v>11.5</v>
      </c>
      <c r="G91" s="101">
        <v>12.7</v>
      </c>
      <c r="H91" s="101">
        <v>14</v>
      </c>
      <c r="I91" s="101">
        <v>13.7</v>
      </c>
      <c r="J91" s="101">
        <v>14.5</v>
      </c>
      <c r="K91" s="101">
        <v>14.8</v>
      </c>
      <c r="L91" s="101">
        <v>9.9</v>
      </c>
      <c r="M91" s="101">
        <v>16.2</v>
      </c>
      <c r="N91" s="101">
        <v>11.4</v>
      </c>
      <c r="O91" s="101">
        <v>10.1</v>
      </c>
      <c r="P91" s="101">
        <v>6.1</v>
      </c>
      <c r="Q91" s="101">
        <v>6.5</v>
      </c>
      <c r="R91" s="101">
        <v>16.8</v>
      </c>
      <c r="S91" s="101">
        <v>17.2</v>
      </c>
      <c r="T91" s="62">
        <v>17.600000000000001</v>
      </c>
      <c r="U91" s="101">
        <v>23.7</v>
      </c>
    </row>
    <row r="92" spans="1:21" x14ac:dyDescent="0.25">
      <c r="A92" s="144" t="s">
        <v>75</v>
      </c>
      <c r="B92" s="62">
        <v>2.1</v>
      </c>
      <c r="C92" s="62">
        <v>2.5</v>
      </c>
      <c r="D92" s="62">
        <v>2.1</v>
      </c>
      <c r="E92" s="62">
        <v>2.2999999999999998</v>
      </c>
      <c r="F92" s="62">
        <v>2.8</v>
      </c>
      <c r="G92" s="101">
        <v>2</v>
      </c>
      <c r="H92" s="101">
        <v>1.8</v>
      </c>
      <c r="I92" s="101">
        <v>2.6</v>
      </c>
      <c r="J92" s="101">
        <v>3.8</v>
      </c>
      <c r="K92" s="101">
        <v>5.2</v>
      </c>
      <c r="L92" s="101">
        <v>5.9</v>
      </c>
      <c r="M92" s="101">
        <v>8.5</v>
      </c>
      <c r="N92" s="101">
        <v>8</v>
      </c>
      <c r="O92" s="101">
        <v>5.5</v>
      </c>
      <c r="P92" s="101">
        <v>5.6</v>
      </c>
      <c r="Q92" s="101">
        <v>6.4</v>
      </c>
      <c r="R92" s="101">
        <v>8.1</v>
      </c>
      <c r="S92" s="101">
        <v>9.1</v>
      </c>
      <c r="T92" s="101">
        <v>9</v>
      </c>
      <c r="U92" s="101">
        <v>13.3</v>
      </c>
    </row>
    <row r="93" spans="1:21" x14ac:dyDescent="0.25">
      <c r="A93" s="144" t="s">
        <v>76</v>
      </c>
      <c r="B93" s="62">
        <v>0.5</v>
      </c>
      <c r="C93" s="62">
        <v>0.4</v>
      </c>
      <c r="D93" s="62">
        <v>0.5</v>
      </c>
      <c r="E93" s="62">
        <v>0.7</v>
      </c>
      <c r="F93" s="62">
        <v>1.2</v>
      </c>
      <c r="G93" s="101">
        <v>2.9</v>
      </c>
      <c r="H93" s="101">
        <v>1.2</v>
      </c>
      <c r="I93" s="101">
        <v>2.5</v>
      </c>
      <c r="J93" s="101">
        <v>2.7</v>
      </c>
      <c r="K93" s="101">
        <v>2.7</v>
      </c>
      <c r="L93" s="101">
        <v>1.5</v>
      </c>
      <c r="M93" s="101">
        <v>2.4</v>
      </c>
      <c r="N93" s="101">
        <v>2.9</v>
      </c>
      <c r="O93" s="101">
        <v>2.2000000000000002</v>
      </c>
      <c r="P93" s="101">
        <v>3</v>
      </c>
      <c r="Q93" s="101">
        <v>3</v>
      </c>
      <c r="R93" s="101">
        <v>4.5</v>
      </c>
      <c r="S93" s="101">
        <v>7.9</v>
      </c>
      <c r="T93" s="62">
        <v>8.6</v>
      </c>
      <c r="U93" s="101">
        <v>7.1</v>
      </c>
    </row>
    <row r="94" spans="1:21" x14ac:dyDescent="0.25">
      <c r="A94" s="144" t="s">
        <v>77</v>
      </c>
      <c r="B94" s="62">
        <v>12.3</v>
      </c>
      <c r="C94" s="62">
        <v>5.2</v>
      </c>
      <c r="D94" s="62">
        <v>8.1999999999999993</v>
      </c>
      <c r="E94" s="101">
        <v>12</v>
      </c>
      <c r="F94" s="62">
        <v>14.2</v>
      </c>
      <c r="G94" s="101">
        <v>15.4</v>
      </c>
      <c r="H94" s="101">
        <v>13.4</v>
      </c>
      <c r="I94" s="101">
        <v>10.7</v>
      </c>
      <c r="J94" s="101">
        <v>7.6</v>
      </c>
      <c r="K94" s="101">
        <v>8</v>
      </c>
      <c r="L94" s="101">
        <v>7.1</v>
      </c>
      <c r="M94" s="101">
        <v>11.5</v>
      </c>
      <c r="N94" s="101">
        <v>11.8</v>
      </c>
      <c r="O94" s="101">
        <v>9.3000000000000007</v>
      </c>
      <c r="P94" s="101">
        <v>9.9</v>
      </c>
      <c r="Q94" s="101">
        <v>12.4</v>
      </c>
      <c r="R94" s="101">
        <v>15.5</v>
      </c>
      <c r="S94" s="101">
        <v>21.9</v>
      </c>
      <c r="T94" s="62">
        <v>21.7</v>
      </c>
      <c r="U94" s="101">
        <v>24.7</v>
      </c>
    </row>
    <row r="95" spans="1:21" ht="18" x14ac:dyDescent="0.25">
      <c r="A95" s="43" t="s">
        <v>594</v>
      </c>
      <c r="B95" s="89">
        <v>12.3</v>
      </c>
      <c r="C95" s="226">
        <v>14</v>
      </c>
      <c r="D95" s="226">
        <v>17</v>
      </c>
      <c r="E95" s="89">
        <v>16.8</v>
      </c>
      <c r="F95" s="226">
        <v>19.600000000000001</v>
      </c>
      <c r="G95" s="226">
        <v>23.5</v>
      </c>
      <c r="H95" s="226">
        <v>16.399999999999999</v>
      </c>
      <c r="I95" s="226">
        <v>18.899999999999999</v>
      </c>
      <c r="J95" s="226">
        <v>23.7</v>
      </c>
      <c r="K95" s="226">
        <v>22.7</v>
      </c>
      <c r="L95" s="226">
        <v>27.3</v>
      </c>
      <c r="M95" s="226">
        <v>26.2</v>
      </c>
      <c r="N95" s="226">
        <v>37.1</v>
      </c>
      <c r="O95" s="226">
        <v>38.799999999999997</v>
      </c>
      <c r="P95" s="226">
        <v>34.200000000000003</v>
      </c>
      <c r="Q95" s="226">
        <v>34.700000000000003</v>
      </c>
      <c r="R95" s="226">
        <v>35.1</v>
      </c>
      <c r="S95" s="226">
        <v>36.4</v>
      </c>
      <c r="T95" s="89">
        <v>34.700000000000003</v>
      </c>
      <c r="U95" s="101">
        <v>37.4</v>
      </c>
    </row>
    <row r="96" spans="1:21" x14ac:dyDescent="0.25">
      <c r="A96" s="144" t="s">
        <v>67</v>
      </c>
      <c r="B96" s="62">
        <v>2.5</v>
      </c>
      <c r="C96" s="62">
        <v>1.8</v>
      </c>
      <c r="D96" s="62">
        <v>1.9</v>
      </c>
      <c r="E96" s="62">
        <v>3.1</v>
      </c>
      <c r="F96" s="62">
        <v>3.4</v>
      </c>
      <c r="G96" s="101">
        <v>3.6</v>
      </c>
      <c r="H96" s="101">
        <v>7.2</v>
      </c>
      <c r="I96" s="101">
        <v>4.9000000000000004</v>
      </c>
      <c r="J96" s="101">
        <v>8</v>
      </c>
      <c r="K96" s="101">
        <v>12</v>
      </c>
      <c r="L96" s="101">
        <v>9.1999999999999993</v>
      </c>
      <c r="M96" s="101">
        <v>13.1</v>
      </c>
      <c r="N96" s="101">
        <v>11.5</v>
      </c>
      <c r="O96" s="101">
        <v>6.7</v>
      </c>
      <c r="P96" s="228" t="s">
        <v>592</v>
      </c>
      <c r="Q96" s="228" t="s">
        <v>592</v>
      </c>
      <c r="R96" s="101">
        <v>9.3000000000000007</v>
      </c>
      <c r="S96" s="101">
        <v>7.8</v>
      </c>
      <c r="T96" s="62">
        <v>8.1999999999999993</v>
      </c>
      <c r="U96" s="101">
        <v>11.6</v>
      </c>
    </row>
    <row r="97" spans="1:21" x14ac:dyDescent="0.25">
      <c r="A97" s="144" t="s">
        <v>78</v>
      </c>
      <c r="B97" s="62">
        <v>3.7</v>
      </c>
      <c r="C97" s="62">
        <v>6.7</v>
      </c>
      <c r="D97" s="101">
        <v>10</v>
      </c>
      <c r="E97" s="62">
        <v>12.9</v>
      </c>
      <c r="F97" s="62">
        <v>9.5</v>
      </c>
      <c r="G97" s="101">
        <v>12.2</v>
      </c>
      <c r="H97" s="101">
        <v>8.6</v>
      </c>
      <c r="I97" s="101">
        <v>7.5</v>
      </c>
      <c r="J97" s="101">
        <v>12.2</v>
      </c>
      <c r="K97" s="101">
        <v>12.5</v>
      </c>
      <c r="L97" s="101">
        <v>7.2</v>
      </c>
      <c r="M97" s="101">
        <v>14</v>
      </c>
      <c r="N97" s="101">
        <v>13.5</v>
      </c>
      <c r="O97" s="101">
        <v>25.3</v>
      </c>
      <c r="P97" s="101">
        <v>29.6</v>
      </c>
      <c r="Q97" s="101">
        <v>30.3</v>
      </c>
      <c r="R97" s="101">
        <v>27.5</v>
      </c>
      <c r="S97" s="101">
        <v>23.7</v>
      </c>
      <c r="T97" s="62">
        <v>17.600000000000001</v>
      </c>
      <c r="U97" s="101">
        <v>14.8</v>
      </c>
    </row>
    <row r="98" spans="1:21" x14ac:dyDescent="0.25">
      <c r="A98" s="144" t="s">
        <v>71</v>
      </c>
      <c r="B98" s="62">
        <v>5.7</v>
      </c>
      <c r="C98" s="101">
        <v>8</v>
      </c>
      <c r="D98" s="62">
        <v>12.5</v>
      </c>
      <c r="E98" s="62">
        <v>11.9</v>
      </c>
      <c r="F98" s="62">
        <v>12.9</v>
      </c>
      <c r="G98" s="101">
        <v>8.1999999999999993</v>
      </c>
      <c r="H98" s="101">
        <v>7</v>
      </c>
      <c r="I98" s="101">
        <v>3</v>
      </c>
      <c r="J98" s="101">
        <v>3.8</v>
      </c>
      <c r="K98" s="101">
        <v>3.5</v>
      </c>
      <c r="L98" s="101">
        <v>0.2</v>
      </c>
      <c r="M98" s="101">
        <v>6.7</v>
      </c>
      <c r="N98" s="101">
        <v>1.2</v>
      </c>
      <c r="O98" s="101">
        <v>1.1000000000000001</v>
      </c>
      <c r="P98" s="101">
        <v>2.7</v>
      </c>
      <c r="Q98" s="101">
        <v>1.8</v>
      </c>
      <c r="R98" s="228" t="s">
        <v>592</v>
      </c>
      <c r="S98" s="101">
        <v>5.0999999999999996</v>
      </c>
      <c r="T98" s="62">
        <v>4.5999999999999996</v>
      </c>
      <c r="U98" s="101">
        <v>2.7</v>
      </c>
    </row>
    <row r="99" spans="1:21" ht="17.25" customHeight="1" x14ac:dyDescent="0.25">
      <c r="A99" s="144" t="s">
        <v>79</v>
      </c>
      <c r="B99" s="62">
        <v>35.1</v>
      </c>
      <c r="C99" s="62">
        <v>29.4</v>
      </c>
      <c r="D99" s="62">
        <v>39.799999999999997</v>
      </c>
      <c r="E99" s="62">
        <v>38.299999999999997</v>
      </c>
      <c r="F99" s="62">
        <v>36.6</v>
      </c>
      <c r="G99" s="101">
        <v>35.4</v>
      </c>
      <c r="H99" s="101">
        <v>35.200000000000003</v>
      </c>
      <c r="I99" s="101">
        <v>28.9</v>
      </c>
      <c r="J99" s="101">
        <v>36.9</v>
      </c>
      <c r="K99" s="101">
        <v>45.7</v>
      </c>
      <c r="L99" s="101">
        <v>40.299999999999997</v>
      </c>
      <c r="M99" s="101">
        <v>41.8</v>
      </c>
      <c r="N99" s="101">
        <v>51.5</v>
      </c>
      <c r="O99" s="101">
        <v>47.1</v>
      </c>
      <c r="P99" s="228" t="s">
        <v>592</v>
      </c>
      <c r="Q99" s="101">
        <v>28.1</v>
      </c>
      <c r="R99" s="228" t="s">
        <v>592</v>
      </c>
      <c r="S99" s="101">
        <v>38.700000000000003</v>
      </c>
      <c r="T99" s="62">
        <v>50.7</v>
      </c>
      <c r="U99" s="101">
        <v>54.7</v>
      </c>
    </row>
    <row r="100" spans="1:21" x14ac:dyDescent="0.25">
      <c r="A100" s="144" t="s">
        <v>80</v>
      </c>
      <c r="B100" s="62">
        <v>7.7</v>
      </c>
      <c r="C100" s="62">
        <v>9.9</v>
      </c>
      <c r="D100" s="62">
        <v>12.8</v>
      </c>
      <c r="E100" s="62">
        <v>13.6</v>
      </c>
      <c r="F100" s="101">
        <v>19</v>
      </c>
      <c r="G100" s="101">
        <v>28</v>
      </c>
      <c r="H100" s="101">
        <v>19.2</v>
      </c>
      <c r="I100" s="101">
        <v>23.2</v>
      </c>
      <c r="J100" s="101">
        <v>37.299999999999997</v>
      </c>
      <c r="K100" s="101">
        <v>26.8</v>
      </c>
      <c r="L100" s="101">
        <v>40.1</v>
      </c>
      <c r="M100" s="101">
        <v>35.799999999999997</v>
      </c>
      <c r="N100" s="101">
        <v>65</v>
      </c>
      <c r="O100" s="101">
        <v>62.3</v>
      </c>
      <c r="P100" s="101">
        <v>64.400000000000006</v>
      </c>
      <c r="Q100" s="101">
        <v>74.400000000000006</v>
      </c>
      <c r="R100" s="101">
        <v>77.8</v>
      </c>
      <c r="S100" s="101">
        <v>84</v>
      </c>
      <c r="T100" s="62">
        <v>88.5</v>
      </c>
      <c r="U100" s="101">
        <v>98.2</v>
      </c>
    </row>
    <row r="101" spans="1:21" x14ac:dyDescent="0.25">
      <c r="A101" s="144" t="s">
        <v>161</v>
      </c>
      <c r="B101" s="62">
        <v>49.4</v>
      </c>
      <c r="C101" s="62">
        <v>44.5</v>
      </c>
      <c r="D101" s="62">
        <v>46.6</v>
      </c>
      <c r="E101" s="62">
        <v>54.6</v>
      </c>
      <c r="F101" s="62">
        <v>63.7</v>
      </c>
      <c r="G101" s="101">
        <v>70.099999999999994</v>
      </c>
      <c r="H101" s="101">
        <v>48.5</v>
      </c>
      <c r="I101" s="101">
        <v>48.4</v>
      </c>
      <c r="J101" s="101">
        <v>53</v>
      </c>
      <c r="K101" s="101">
        <v>45.8</v>
      </c>
      <c r="L101" s="101">
        <v>51.2</v>
      </c>
      <c r="M101" s="101">
        <v>36.1</v>
      </c>
      <c r="N101" s="101">
        <v>50.7</v>
      </c>
      <c r="O101" s="101">
        <v>39.700000000000003</v>
      </c>
      <c r="P101" s="101">
        <v>25.5</v>
      </c>
      <c r="Q101" s="101">
        <v>42</v>
      </c>
      <c r="R101" s="101">
        <v>28.5</v>
      </c>
      <c r="S101" s="101">
        <v>34.9</v>
      </c>
      <c r="T101" s="62">
        <v>48.3</v>
      </c>
      <c r="U101" s="101">
        <v>64.5</v>
      </c>
    </row>
    <row r="102" spans="1:21" x14ac:dyDescent="0.25">
      <c r="A102" s="144" t="s">
        <v>82</v>
      </c>
      <c r="B102" s="62">
        <v>8.1</v>
      </c>
      <c r="C102" s="62">
        <v>10.4</v>
      </c>
      <c r="D102" s="62">
        <v>14.3</v>
      </c>
      <c r="E102" s="62">
        <v>12.1</v>
      </c>
      <c r="F102" s="62">
        <v>11.6</v>
      </c>
      <c r="G102" s="101">
        <v>12.6</v>
      </c>
      <c r="H102" s="101">
        <v>9.5</v>
      </c>
      <c r="I102" s="101">
        <v>10.8</v>
      </c>
      <c r="J102" s="101">
        <v>12.1</v>
      </c>
      <c r="K102" s="101">
        <v>15.4</v>
      </c>
      <c r="L102" s="101">
        <v>18.8</v>
      </c>
      <c r="M102" s="101">
        <v>20.100000000000001</v>
      </c>
      <c r="N102" s="101">
        <v>23.4</v>
      </c>
      <c r="O102" s="101">
        <v>28.4</v>
      </c>
      <c r="P102" s="101">
        <v>21.3</v>
      </c>
      <c r="Q102" s="101">
        <v>18.899999999999999</v>
      </c>
      <c r="R102" s="101">
        <v>21.1</v>
      </c>
      <c r="S102" s="101">
        <v>27.3</v>
      </c>
      <c r="T102" s="62">
        <v>21.7</v>
      </c>
      <c r="U102" s="101">
        <v>22.7</v>
      </c>
    </row>
    <row r="103" spans="1:21" x14ac:dyDescent="0.25">
      <c r="A103" s="144" t="s">
        <v>83</v>
      </c>
      <c r="B103" s="101">
        <v>11</v>
      </c>
      <c r="C103" s="62">
        <v>2.2000000000000002</v>
      </c>
      <c r="D103" s="62">
        <v>5.0999999999999996</v>
      </c>
      <c r="E103" s="62">
        <v>5.8</v>
      </c>
      <c r="F103" s="62">
        <v>24.2</v>
      </c>
      <c r="G103" s="101">
        <v>10.199999999999999</v>
      </c>
      <c r="H103" s="101">
        <v>7.6</v>
      </c>
      <c r="I103" s="101">
        <v>12.5</v>
      </c>
      <c r="J103" s="101">
        <v>9.1</v>
      </c>
      <c r="K103" s="101">
        <v>18.899999999999999</v>
      </c>
      <c r="L103" s="101">
        <v>46.2</v>
      </c>
      <c r="M103" s="101">
        <v>34.200000000000003</v>
      </c>
      <c r="N103" s="101">
        <v>36.1</v>
      </c>
      <c r="O103" s="228" t="s">
        <v>592</v>
      </c>
      <c r="P103" s="228" t="s">
        <v>592</v>
      </c>
      <c r="Q103" s="228" t="s">
        <v>592</v>
      </c>
      <c r="R103" s="228" t="s">
        <v>592</v>
      </c>
      <c r="S103" s="228" t="s">
        <v>592</v>
      </c>
      <c r="T103" s="228" t="s">
        <v>592</v>
      </c>
      <c r="U103" s="228" t="s">
        <v>592</v>
      </c>
    </row>
    <row r="104" spans="1:21" x14ac:dyDescent="0.25">
      <c r="A104" s="144" t="s">
        <v>84</v>
      </c>
      <c r="B104" s="62">
        <v>50.2</v>
      </c>
      <c r="C104" s="62">
        <v>54.1</v>
      </c>
      <c r="D104" s="62">
        <v>54.2</v>
      </c>
      <c r="E104" s="101">
        <v>50</v>
      </c>
      <c r="F104" s="62">
        <v>60.2</v>
      </c>
      <c r="G104" s="101">
        <v>68.7</v>
      </c>
      <c r="H104" s="101">
        <v>64</v>
      </c>
      <c r="I104" s="101">
        <v>53.9</v>
      </c>
      <c r="J104" s="101">
        <v>43</v>
      </c>
      <c r="K104" s="101">
        <v>54.8</v>
      </c>
      <c r="L104" s="101">
        <v>37.4</v>
      </c>
      <c r="M104" s="101">
        <v>40.4</v>
      </c>
      <c r="N104" s="101">
        <v>49.4</v>
      </c>
      <c r="O104" s="101">
        <v>52.2</v>
      </c>
      <c r="P104" s="101">
        <v>42.7</v>
      </c>
      <c r="Q104" s="101">
        <v>64.3</v>
      </c>
      <c r="R104" s="101">
        <v>100.3</v>
      </c>
      <c r="S104" s="101">
        <v>138.6</v>
      </c>
      <c r="T104" s="62">
        <v>123.5</v>
      </c>
      <c r="U104" s="101">
        <v>94.8</v>
      </c>
    </row>
    <row r="105" spans="1:21" ht="19.5" x14ac:dyDescent="0.25">
      <c r="A105" s="144" t="s">
        <v>85</v>
      </c>
      <c r="B105" s="62">
        <v>15.2</v>
      </c>
      <c r="C105" s="62">
        <v>16.3</v>
      </c>
      <c r="D105" s="62">
        <v>9.6999999999999993</v>
      </c>
      <c r="E105" s="62">
        <v>15.5</v>
      </c>
      <c r="F105" s="62">
        <v>19.5</v>
      </c>
      <c r="G105" s="101">
        <v>36.4</v>
      </c>
      <c r="H105" s="101">
        <v>10.4</v>
      </c>
      <c r="I105" s="101">
        <v>50.6</v>
      </c>
      <c r="J105" s="101">
        <v>61.1</v>
      </c>
      <c r="K105" s="101">
        <v>61</v>
      </c>
      <c r="L105" s="101">
        <v>51.6</v>
      </c>
      <c r="M105" s="101">
        <v>47.1</v>
      </c>
      <c r="N105" s="101">
        <v>46.5</v>
      </c>
      <c r="O105" s="101">
        <v>45.2</v>
      </c>
      <c r="P105" s="101">
        <v>48.3</v>
      </c>
      <c r="Q105" s="101">
        <v>49.8</v>
      </c>
      <c r="R105" s="101">
        <v>91.2</v>
      </c>
      <c r="S105" s="101">
        <v>65</v>
      </c>
      <c r="T105" s="101">
        <v>50</v>
      </c>
      <c r="U105" s="101">
        <v>58.4</v>
      </c>
    </row>
    <row r="106" spans="1:21" ht="19.5" x14ac:dyDescent="0.25">
      <c r="A106" s="144" t="s">
        <v>86</v>
      </c>
      <c r="B106" s="62" t="s">
        <v>95</v>
      </c>
      <c r="C106" s="62" t="s">
        <v>95</v>
      </c>
      <c r="D106" s="62" t="s">
        <v>95</v>
      </c>
      <c r="E106" s="62" t="s">
        <v>95</v>
      </c>
      <c r="F106" s="101" t="s">
        <v>95</v>
      </c>
      <c r="G106" s="101" t="s">
        <v>95</v>
      </c>
      <c r="H106" s="101" t="s">
        <v>95</v>
      </c>
      <c r="I106" s="101" t="s">
        <v>95</v>
      </c>
      <c r="J106" s="101" t="s">
        <v>95</v>
      </c>
      <c r="K106" s="101" t="s">
        <v>95</v>
      </c>
      <c r="L106" s="101" t="s">
        <v>95</v>
      </c>
      <c r="M106" s="101" t="s">
        <v>95</v>
      </c>
      <c r="N106" s="101" t="s">
        <v>95</v>
      </c>
      <c r="O106" s="101" t="s">
        <v>95</v>
      </c>
      <c r="P106" s="101" t="s">
        <v>95</v>
      </c>
      <c r="Q106" s="101" t="s">
        <v>95</v>
      </c>
      <c r="R106" s="101" t="s">
        <v>95</v>
      </c>
      <c r="S106" s="101" t="s">
        <v>95</v>
      </c>
      <c r="T106" s="101" t="s">
        <v>95</v>
      </c>
      <c r="U106" s="101" t="s">
        <v>95</v>
      </c>
    </row>
    <row r="107" spans="1:21" x14ac:dyDescent="0.25">
      <c r="A107" s="396" t="s">
        <v>169</v>
      </c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</row>
    <row r="108" spans="1:21" ht="15" customHeight="1" x14ac:dyDescent="0.25">
      <c r="A108" s="368" t="s">
        <v>595</v>
      </c>
      <c r="B108" s="368"/>
      <c r="C108" s="368"/>
      <c r="D108" s="368"/>
      <c r="E108" s="368"/>
      <c r="F108" s="368"/>
      <c r="G108" s="368"/>
      <c r="H108" s="368"/>
      <c r="I108" s="368"/>
      <c r="J108" s="368"/>
      <c r="K108" s="368"/>
      <c r="L108" s="368"/>
      <c r="M108" s="368"/>
      <c r="N108" s="368"/>
      <c r="O108" s="368"/>
      <c r="P108" s="368"/>
      <c r="Q108" s="368"/>
      <c r="R108" s="368"/>
      <c r="S108" s="368"/>
      <c r="T108" s="368"/>
    </row>
    <row r="109" spans="1:21" ht="14.25" customHeight="1" x14ac:dyDescent="0.25">
      <c r="A109" s="398" t="s">
        <v>596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1" ht="15.75" customHeight="1" x14ac:dyDescent="0.25">
      <c r="A110" s="398" t="s">
        <v>597</v>
      </c>
      <c r="B110" s="398"/>
      <c r="C110" s="398"/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1" ht="15" customHeight="1" x14ac:dyDescent="0.25">
      <c r="A111" s="368" t="s">
        <v>599</v>
      </c>
      <c r="B111" s="368"/>
      <c r="C111" s="368"/>
      <c r="D111" s="368"/>
      <c r="E111" s="368"/>
      <c r="F111" s="368"/>
      <c r="G111" s="368"/>
      <c r="H111" s="368"/>
      <c r="I111" s="368"/>
      <c r="J111" s="368"/>
      <c r="K111" s="368"/>
      <c r="L111" s="368"/>
      <c r="M111" s="368"/>
      <c r="N111" s="368"/>
      <c r="O111" s="368"/>
      <c r="P111" s="368"/>
      <c r="Q111" s="368"/>
      <c r="R111" s="368"/>
      <c r="S111" s="368"/>
      <c r="T111" s="368"/>
    </row>
    <row r="112" spans="1:21" ht="15.75" customHeight="1" thickBot="1" x14ac:dyDescent="0.3">
      <c r="A112" s="366" t="s">
        <v>598</v>
      </c>
      <c r="B112" s="366"/>
      <c r="C112" s="366"/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  <c r="U112" s="27"/>
    </row>
    <row r="113" spans="1:16" x14ac:dyDescent="0.25">
      <c r="A113" s="142"/>
      <c r="B113" s="165"/>
      <c r="C113" s="165"/>
      <c r="D113" s="165"/>
      <c r="E113" s="165"/>
      <c r="F113" s="165"/>
      <c r="G113" s="165"/>
      <c r="H113" s="165"/>
      <c r="I113" s="165"/>
      <c r="J113" s="14"/>
      <c r="K113" s="14"/>
      <c r="L113" s="14"/>
      <c r="M113" s="14"/>
      <c r="N113" s="14"/>
      <c r="O113" s="14"/>
      <c r="P113" s="14"/>
    </row>
    <row r="114" spans="1:16" x14ac:dyDescent="0.25">
      <c r="A114" s="142"/>
      <c r="B114" s="165"/>
      <c r="C114" s="165"/>
      <c r="D114" s="165"/>
      <c r="E114" s="165"/>
      <c r="F114" s="165"/>
      <c r="G114" s="165"/>
      <c r="H114" s="165"/>
      <c r="I114" s="165"/>
      <c r="J114" s="14"/>
      <c r="K114" s="14"/>
      <c r="L114" s="14"/>
      <c r="M114" s="14"/>
      <c r="N114" s="14"/>
      <c r="O114" s="14"/>
      <c r="P114" s="14"/>
    </row>
    <row r="115" spans="1:16" x14ac:dyDescent="0.25">
      <c r="A115" s="142"/>
      <c r="B115" s="165"/>
      <c r="C115" s="165"/>
      <c r="D115" s="165"/>
      <c r="E115" s="165"/>
      <c r="F115" s="165"/>
      <c r="G115" s="165"/>
      <c r="H115" s="165"/>
      <c r="I115" s="165"/>
      <c r="J115" s="14"/>
      <c r="K115" s="14"/>
      <c r="L115" s="14"/>
      <c r="M115" s="14"/>
      <c r="N115" s="14"/>
      <c r="O115" s="14"/>
      <c r="P115" s="14"/>
    </row>
    <row r="116" spans="1:16" x14ac:dyDescent="0.25">
      <c r="A116" s="142"/>
      <c r="B116" s="165"/>
      <c r="C116" s="165"/>
      <c r="D116" s="165"/>
      <c r="E116" s="165"/>
      <c r="F116" s="165"/>
      <c r="G116" s="165"/>
      <c r="H116" s="165"/>
      <c r="I116" s="165"/>
      <c r="J116" s="14"/>
      <c r="K116" s="14"/>
      <c r="L116" s="14"/>
      <c r="M116" s="14"/>
      <c r="N116" s="14"/>
      <c r="O116" s="14"/>
      <c r="P116" s="14"/>
    </row>
    <row r="117" spans="1:16" x14ac:dyDescent="0.25">
      <c r="A117" s="142"/>
      <c r="B117" s="165"/>
      <c r="C117" s="165"/>
      <c r="D117" s="165"/>
      <c r="E117" s="165"/>
      <c r="F117" s="165"/>
      <c r="G117" s="165"/>
      <c r="H117" s="165"/>
      <c r="I117" s="165"/>
      <c r="J117" s="14"/>
      <c r="K117" s="14"/>
      <c r="L117" s="14"/>
      <c r="M117" s="14"/>
      <c r="N117" s="14"/>
      <c r="O117" s="14"/>
      <c r="P117" s="14"/>
    </row>
    <row r="118" spans="1:16" x14ac:dyDescent="0.25">
      <c r="A118" s="142"/>
      <c r="B118" s="165"/>
      <c r="C118" s="165"/>
      <c r="D118" s="165"/>
      <c r="E118" s="165"/>
      <c r="F118" s="165"/>
      <c r="G118" s="165"/>
      <c r="H118" s="165"/>
      <c r="I118" s="165"/>
      <c r="J118" s="14"/>
      <c r="K118" s="14"/>
      <c r="L118" s="14"/>
      <c r="M118" s="14"/>
      <c r="N118" s="14"/>
      <c r="O118" s="14"/>
      <c r="P118" s="14"/>
    </row>
    <row r="119" spans="1:16" x14ac:dyDescent="0.25">
      <c r="A119" s="146"/>
      <c r="B119" s="311"/>
      <c r="C119" s="311"/>
      <c r="D119" s="311"/>
      <c r="E119" s="311"/>
      <c r="F119" s="311"/>
      <c r="G119" s="311"/>
      <c r="H119" s="311"/>
      <c r="I119" s="311"/>
      <c r="J119" s="14"/>
      <c r="K119" s="14"/>
      <c r="L119" s="14"/>
      <c r="M119" s="14"/>
      <c r="N119" s="14"/>
      <c r="O119" s="14"/>
      <c r="P119" s="14"/>
    </row>
    <row r="120" spans="1:16" x14ac:dyDescent="0.25">
      <c r="A120" s="142"/>
      <c r="B120" s="165"/>
      <c r="C120" s="165"/>
      <c r="D120" s="165"/>
      <c r="E120" s="165"/>
      <c r="F120" s="165"/>
      <c r="G120" s="165"/>
      <c r="H120" s="165"/>
      <c r="I120" s="165"/>
      <c r="J120" s="14"/>
      <c r="K120" s="14"/>
      <c r="L120" s="14"/>
      <c r="M120" s="14"/>
      <c r="N120" s="14"/>
      <c r="O120" s="14"/>
      <c r="P120" s="14"/>
    </row>
    <row r="121" spans="1:16" x14ac:dyDescent="0.25">
      <c r="A121" s="142"/>
      <c r="B121" s="165"/>
      <c r="C121" s="165"/>
      <c r="D121" s="165"/>
      <c r="E121" s="165"/>
      <c r="F121" s="165"/>
      <c r="G121" s="165"/>
      <c r="H121" s="165"/>
      <c r="I121" s="165"/>
      <c r="J121" s="14"/>
      <c r="K121" s="14"/>
      <c r="L121" s="14"/>
      <c r="M121" s="14"/>
      <c r="N121" s="14"/>
      <c r="O121" s="14"/>
      <c r="P121" s="14"/>
    </row>
    <row r="122" spans="1:16" x14ac:dyDescent="0.25">
      <c r="A122" s="142"/>
      <c r="B122" s="165"/>
      <c r="C122" s="165"/>
      <c r="D122" s="165"/>
      <c r="E122" s="165"/>
      <c r="F122" s="165"/>
      <c r="G122" s="165"/>
      <c r="H122" s="165"/>
      <c r="I122" s="165"/>
      <c r="J122" s="14"/>
      <c r="K122" s="14"/>
      <c r="L122" s="14"/>
      <c r="M122" s="14"/>
      <c r="N122" s="14"/>
      <c r="O122" s="14"/>
      <c r="P122" s="14"/>
    </row>
    <row r="123" spans="1:16" x14ac:dyDescent="0.25">
      <c r="A123" s="192"/>
      <c r="B123" s="165"/>
      <c r="C123" s="165"/>
      <c r="D123" s="165"/>
      <c r="E123" s="165"/>
      <c r="F123" s="165"/>
      <c r="G123" s="165"/>
      <c r="H123" s="165"/>
      <c r="I123" s="165"/>
      <c r="J123" s="14"/>
      <c r="K123" s="14"/>
      <c r="L123" s="14"/>
      <c r="M123" s="14"/>
      <c r="N123" s="14"/>
      <c r="O123" s="14"/>
      <c r="P123" s="14"/>
    </row>
    <row r="124" spans="1:16" x14ac:dyDescent="0.25">
      <c r="A124" s="18"/>
      <c r="B124" s="165"/>
      <c r="C124" s="165"/>
      <c r="D124" s="165"/>
      <c r="E124" s="165"/>
      <c r="F124" s="165"/>
      <c r="G124" s="165"/>
      <c r="H124" s="165"/>
      <c r="I124" s="165"/>
      <c r="J124" s="14"/>
      <c r="K124" s="14"/>
      <c r="L124" s="14"/>
      <c r="M124" s="14"/>
      <c r="N124" s="14"/>
      <c r="O124" s="14"/>
      <c r="P124" s="14"/>
    </row>
    <row r="125" spans="1:16" x14ac:dyDescent="0.25">
      <c r="A125" s="18"/>
      <c r="B125" s="165"/>
      <c r="C125" s="312"/>
      <c r="D125" s="312"/>
      <c r="E125" s="312"/>
      <c r="F125" s="312"/>
      <c r="G125" s="312"/>
      <c r="H125" s="312"/>
      <c r="I125" s="312"/>
      <c r="J125" s="14"/>
      <c r="K125" s="14"/>
      <c r="L125" s="14"/>
      <c r="M125" s="14"/>
      <c r="N125" s="14"/>
      <c r="O125" s="14"/>
      <c r="P125" s="14"/>
    </row>
    <row r="126" spans="1:16" x14ac:dyDescent="0.25">
      <c r="A126" s="142"/>
      <c r="B126" s="165"/>
      <c r="C126" s="165"/>
      <c r="D126" s="165"/>
      <c r="E126" s="165"/>
      <c r="F126" s="165"/>
      <c r="G126" s="165"/>
      <c r="H126" s="165"/>
      <c r="I126" s="165"/>
      <c r="J126" s="14"/>
      <c r="K126" s="14"/>
      <c r="L126" s="14"/>
      <c r="M126" s="14"/>
      <c r="N126" s="14"/>
      <c r="O126" s="14"/>
      <c r="P126" s="14"/>
    </row>
    <row r="127" spans="1:16" x14ac:dyDescent="0.25">
      <c r="A127" s="142"/>
      <c r="B127" s="165"/>
      <c r="C127" s="165"/>
      <c r="D127" s="165"/>
      <c r="E127" s="165"/>
      <c r="F127" s="165"/>
      <c r="G127" s="165"/>
      <c r="H127" s="165"/>
      <c r="I127" s="165"/>
      <c r="J127" s="14"/>
      <c r="K127" s="14"/>
      <c r="L127" s="14"/>
      <c r="M127" s="14"/>
      <c r="N127" s="14"/>
      <c r="O127" s="14"/>
      <c r="P127" s="14"/>
    </row>
    <row r="128" spans="1:16" x14ac:dyDescent="0.25">
      <c r="A128" s="142"/>
      <c r="B128" s="165"/>
      <c r="C128" s="165"/>
      <c r="D128" s="165"/>
      <c r="E128" s="165"/>
      <c r="F128" s="165"/>
      <c r="G128" s="165"/>
      <c r="H128" s="165"/>
      <c r="I128" s="165"/>
      <c r="J128" s="14"/>
      <c r="K128" s="14"/>
      <c r="L128" s="14"/>
      <c r="M128" s="14"/>
      <c r="N128" s="14"/>
      <c r="O128" s="14"/>
      <c r="P128" s="14"/>
    </row>
    <row r="129" spans="1:16" x14ac:dyDescent="0.25">
      <c r="A129" s="142"/>
      <c r="B129" s="165"/>
      <c r="C129" s="165"/>
      <c r="D129" s="165"/>
      <c r="E129" s="165"/>
      <c r="F129" s="165"/>
      <c r="G129" s="165"/>
      <c r="H129" s="165"/>
      <c r="I129" s="165"/>
      <c r="J129" s="14"/>
      <c r="K129" s="14"/>
      <c r="L129" s="14"/>
      <c r="M129" s="14"/>
      <c r="N129" s="14"/>
      <c r="O129" s="14"/>
      <c r="P129" s="14"/>
    </row>
    <row r="130" spans="1:16" x14ac:dyDescent="0.25">
      <c r="A130" s="142"/>
      <c r="B130" s="165"/>
      <c r="C130" s="165"/>
      <c r="D130" s="165"/>
      <c r="E130" s="165"/>
      <c r="F130" s="165"/>
      <c r="G130" s="165"/>
      <c r="H130" s="165"/>
      <c r="I130" s="165"/>
      <c r="J130" s="14"/>
      <c r="K130" s="14"/>
      <c r="L130" s="14"/>
      <c r="M130" s="14"/>
      <c r="N130" s="14"/>
      <c r="O130" s="14"/>
      <c r="P130" s="14"/>
    </row>
    <row r="131" spans="1:16" x14ac:dyDescent="0.25">
      <c r="A131" s="142"/>
      <c r="B131" s="165"/>
      <c r="C131" s="165"/>
      <c r="D131" s="165"/>
      <c r="E131" s="165"/>
      <c r="F131" s="165"/>
      <c r="G131" s="165"/>
      <c r="H131" s="165"/>
      <c r="I131" s="165"/>
      <c r="J131" s="14"/>
      <c r="K131" s="14"/>
      <c r="L131" s="14"/>
      <c r="M131" s="14"/>
      <c r="N131" s="14"/>
      <c r="O131" s="14"/>
      <c r="P131" s="14"/>
    </row>
    <row r="132" spans="1:16" x14ac:dyDescent="0.25">
      <c r="A132" s="146"/>
      <c r="B132" s="311"/>
      <c r="C132" s="311"/>
      <c r="D132" s="311"/>
      <c r="E132" s="311"/>
      <c r="F132" s="311"/>
      <c r="G132" s="311"/>
      <c r="H132" s="311"/>
      <c r="I132" s="311"/>
      <c r="J132" s="14"/>
      <c r="K132" s="14"/>
      <c r="L132" s="14"/>
      <c r="M132" s="14"/>
      <c r="N132" s="14"/>
      <c r="O132" s="14"/>
      <c r="P132" s="14"/>
    </row>
    <row r="133" spans="1:16" x14ac:dyDescent="0.25">
      <c r="A133" s="142"/>
      <c r="B133" s="165"/>
      <c r="C133" s="165"/>
      <c r="D133" s="165"/>
      <c r="E133" s="165"/>
      <c r="F133" s="165"/>
      <c r="G133" s="165"/>
      <c r="H133" s="165"/>
      <c r="I133" s="165"/>
      <c r="J133" s="14"/>
      <c r="K133" s="14"/>
      <c r="L133" s="14"/>
      <c r="M133" s="14"/>
      <c r="N133" s="14"/>
      <c r="O133" s="14"/>
      <c r="P133" s="14"/>
    </row>
    <row r="134" spans="1:16" x14ac:dyDescent="0.25">
      <c r="A134" s="142"/>
      <c r="B134" s="165"/>
      <c r="C134" s="165"/>
      <c r="D134" s="165"/>
      <c r="E134" s="165"/>
      <c r="F134" s="165"/>
      <c r="G134" s="165"/>
      <c r="H134" s="165"/>
      <c r="I134" s="165"/>
      <c r="J134" s="14"/>
      <c r="K134" s="14"/>
      <c r="L134" s="14"/>
      <c r="M134" s="14"/>
      <c r="N134" s="14"/>
      <c r="O134" s="14"/>
      <c r="P134" s="14"/>
    </row>
    <row r="135" spans="1:16" x14ac:dyDescent="0.25">
      <c r="A135" s="142"/>
      <c r="B135" s="165"/>
      <c r="C135" s="165"/>
      <c r="D135" s="165"/>
      <c r="E135" s="165"/>
      <c r="F135" s="165"/>
      <c r="G135" s="165"/>
      <c r="H135" s="165"/>
      <c r="I135" s="165"/>
      <c r="J135" s="14"/>
      <c r="K135" s="14"/>
      <c r="L135" s="14"/>
      <c r="M135" s="14"/>
      <c r="N135" s="14"/>
      <c r="O135" s="14"/>
      <c r="P135" s="14"/>
    </row>
    <row r="136" spans="1:16" x14ac:dyDescent="0.25">
      <c r="A136" s="142"/>
      <c r="B136" s="165"/>
      <c r="C136" s="165"/>
      <c r="D136" s="165"/>
      <c r="E136" s="165"/>
      <c r="F136" s="165"/>
      <c r="G136" s="165"/>
      <c r="H136" s="165"/>
      <c r="I136" s="165"/>
      <c r="J136" s="14"/>
      <c r="K136" s="14"/>
      <c r="L136" s="14"/>
      <c r="M136" s="14"/>
      <c r="N136" s="14"/>
      <c r="O136" s="14"/>
      <c r="P136" s="14"/>
    </row>
    <row r="137" spans="1:16" x14ac:dyDescent="0.25">
      <c r="A137" s="142"/>
      <c r="B137" s="165"/>
      <c r="C137" s="165"/>
      <c r="D137" s="165"/>
      <c r="E137" s="165"/>
      <c r="F137" s="165"/>
      <c r="G137" s="165"/>
      <c r="H137" s="165"/>
      <c r="I137" s="165"/>
      <c r="J137" s="14"/>
      <c r="K137" s="14"/>
      <c r="L137" s="14"/>
      <c r="M137" s="14"/>
      <c r="N137" s="14"/>
      <c r="O137" s="14"/>
      <c r="P137" s="14"/>
    </row>
    <row r="138" spans="1:16" x14ac:dyDescent="0.25">
      <c r="A138" s="142"/>
      <c r="B138" s="165"/>
      <c r="C138" s="165"/>
      <c r="D138" s="165"/>
      <c r="E138" s="165"/>
      <c r="F138" s="165"/>
      <c r="G138" s="191"/>
      <c r="H138" s="191"/>
      <c r="I138" s="191"/>
      <c r="J138" s="14"/>
      <c r="K138" s="14"/>
      <c r="L138" s="14"/>
      <c r="M138" s="14"/>
      <c r="N138" s="14"/>
      <c r="O138" s="14"/>
      <c r="P138" s="14"/>
    </row>
    <row r="139" spans="1:16" x14ac:dyDescent="0.25">
      <c r="A139" s="142"/>
      <c r="B139" s="191"/>
      <c r="C139" s="191"/>
      <c r="D139" s="191"/>
      <c r="E139" s="191"/>
      <c r="F139" s="191"/>
      <c r="G139" s="191"/>
      <c r="H139" s="191"/>
      <c r="I139" s="191"/>
      <c r="J139" s="14"/>
      <c r="K139" s="14"/>
      <c r="L139" s="14"/>
      <c r="M139" s="14"/>
      <c r="N139" s="14"/>
      <c r="O139" s="14"/>
      <c r="P139" s="14"/>
    </row>
    <row r="140" spans="1:16" x14ac:dyDescent="0.25">
      <c r="A140" s="142"/>
      <c r="B140" s="191"/>
      <c r="C140" s="191"/>
      <c r="D140" s="191"/>
      <c r="E140" s="191"/>
      <c r="F140" s="191"/>
      <c r="G140" s="191"/>
      <c r="H140" s="191"/>
      <c r="I140" s="191"/>
      <c r="J140" s="14"/>
      <c r="K140" s="14"/>
      <c r="L140" s="14"/>
      <c r="M140" s="14"/>
      <c r="N140" s="14"/>
      <c r="O140" s="14"/>
      <c r="P140" s="14"/>
    </row>
    <row r="141" spans="1:16" x14ac:dyDescent="0.25">
      <c r="A141" s="146"/>
      <c r="B141" s="311"/>
      <c r="C141" s="311"/>
      <c r="D141" s="311"/>
      <c r="E141" s="311"/>
      <c r="F141" s="311"/>
      <c r="G141" s="311"/>
      <c r="H141" s="311"/>
      <c r="I141" s="4"/>
      <c r="J141" s="14"/>
      <c r="K141" s="14"/>
      <c r="L141" s="14"/>
      <c r="M141" s="14"/>
      <c r="N141" s="14"/>
      <c r="O141" s="14"/>
      <c r="P141" s="14"/>
    </row>
    <row r="142" spans="1:16" x14ac:dyDescent="0.25">
      <c r="A142" s="142"/>
      <c r="B142" s="191"/>
      <c r="C142" s="191"/>
      <c r="D142" s="191"/>
      <c r="E142" s="191"/>
      <c r="F142" s="191"/>
      <c r="G142" s="191"/>
      <c r="H142" s="191"/>
      <c r="I142" s="191"/>
      <c r="J142" s="14"/>
      <c r="K142" s="14"/>
      <c r="L142" s="14"/>
      <c r="M142" s="14"/>
      <c r="N142" s="14"/>
      <c r="O142" s="14"/>
      <c r="P142" s="14"/>
    </row>
    <row r="143" spans="1:16" x14ac:dyDescent="0.25">
      <c r="A143" s="142"/>
      <c r="B143" s="191"/>
      <c r="C143" s="191"/>
      <c r="D143" s="191"/>
      <c r="E143" s="191"/>
      <c r="F143" s="191"/>
      <c r="G143" s="191"/>
      <c r="H143" s="191"/>
      <c r="I143" s="191"/>
      <c r="J143" s="14"/>
      <c r="K143" s="14"/>
      <c r="L143" s="14"/>
      <c r="M143" s="14"/>
      <c r="N143" s="14"/>
      <c r="O143" s="14"/>
      <c r="P143" s="14"/>
    </row>
    <row r="144" spans="1:16" x14ac:dyDescent="0.25">
      <c r="A144" s="142"/>
      <c r="B144" s="191"/>
      <c r="C144" s="191"/>
      <c r="D144" s="191"/>
      <c r="E144" s="191"/>
      <c r="F144" s="191"/>
      <c r="G144" s="191"/>
      <c r="H144" s="191"/>
      <c r="I144" s="191"/>
      <c r="J144" s="14"/>
      <c r="K144" s="14"/>
      <c r="L144" s="14"/>
      <c r="M144" s="14"/>
      <c r="N144" s="14"/>
      <c r="O144" s="14"/>
      <c r="P144" s="14"/>
    </row>
    <row r="145" spans="1:16" x14ac:dyDescent="0.25">
      <c r="A145" s="142"/>
      <c r="B145" s="165"/>
      <c r="C145" s="165"/>
      <c r="D145" s="165"/>
      <c r="E145" s="165"/>
      <c r="F145" s="165"/>
      <c r="G145" s="191"/>
      <c r="H145" s="191"/>
      <c r="I145" s="191"/>
      <c r="J145" s="14"/>
      <c r="K145" s="14"/>
      <c r="L145" s="14"/>
      <c r="M145" s="14"/>
      <c r="N145" s="14"/>
      <c r="O145" s="14"/>
      <c r="P145" s="14"/>
    </row>
    <row r="146" spans="1:16" x14ac:dyDescent="0.25">
      <c r="A146" s="142"/>
      <c r="B146" s="142"/>
      <c r="C146" s="142"/>
      <c r="D146" s="142"/>
      <c r="E146" s="142"/>
      <c r="F146" s="191"/>
      <c r="G146" s="191"/>
      <c r="H146" s="191"/>
      <c r="I146" s="191"/>
      <c r="J146" s="14"/>
      <c r="K146" s="14"/>
      <c r="L146" s="14"/>
      <c r="M146" s="14"/>
      <c r="N146" s="14"/>
      <c r="O146" s="14"/>
      <c r="P146" s="14"/>
    </row>
    <row r="147" spans="1:16" x14ac:dyDescent="0.25">
      <c r="A147" s="142"/>
      <c r="B147" s="191"/>
      <c r="C147" s="191"/>
      <c r="D147" s="191"/>
      <c r="E147" s="191"/>
      <c r="F147" s="191"/>
      <c r="G147" s="191"/>
      <c r="H147" s="191"/>
      <c r="I147" s="191"/>
      <c r="J147" s="14"/>
      <c r="K147" s="14"/>
      <c r="L147" s="14"/>
      <c r="M147" s="14"/>
      <c r="N147" s="14"/>
      <c r="O147" s="14"/>
      <c r="P147" s="14"/>
    </row>
    <row r="148" spans="1:16" x14ac:dyDescent="0.25">
      <c r="A148" s="142"/>
      <c r="B148" s="191"/>
      <c r="C148" s="191"/>
      <c r="D148" s="191"/>
      <c r="E148" s="191"/>
      <c r="F148" s="191"/>
      <c r="G148" s="191"/>
      <c r="H148" s="191"/>
      <c r="I148" s="191"/>
      <c r="J148" s="14"/>
      <c r="K148" s="14"/>
      <c r="L148" s="14"/>
      <c r="M148" s="14"/>
      <c r="N148" s="14"/>
      <c r="O148" s="14"/>
      <c r="P148" s="14"/>
    </row>
    <row r="149" spans="1:16" x14ac:dyDescent="0.25">
      <c r="A149" s="146"/>
      <c r="B149" s="311"/>
      <c r="C149" s="311"/>
      <c r="D149" s="311"/>
      <c r="E149" s="311"/>
      <c r="F149" s="311"/>
      <c r="G149" s="311"/>
      <c r="H149" s="311"/>
      <c r="I149" s="311"/>
      <c r="J149" s="14"/>
      <c r="K149" s="14"/>
      <c r="L149" s="14"/>
      <c r="M149" s="14"/>
      <c r="N149" s="14"/>
      <c r="O149" s="14"/>
      <c r="P149" s="14"/>
    </row>
    <row r="150" spans="1:16" x14ac:dyDescent="0.25">
      <c r="A150" s="142"/>
      <c r="B150" s="165"/>
      <c r="C150" s="165"/>
      <c r="D150" s="165"/>
      <c r="E150" s="165"/>
      <c r="F150" s="165"/>
      <c r="G150" s="165"/>
      <c r="H150" s="165"/>
      <c r="I150" s="165"/>
      <c r="J150" s="14"/>
      <c r="K150" s="14"/>
      <c r="L150" s="14"/>
      <c r="M150" s="14"/>
      <c r="N150" s="14"/>
      <c r="O150" s="14"/>
      <c r="P150" s="14"/>
    </row>
    <row r="151" spans="1:16" x14ac:dyDescent="0.25">
      <c r="A151" s="142"/>
      <c r="B151" s="165"/>
      <c r="C151" s="165"/>
      <c r="D151" s="165"/>
      <c r="E151" s="165"/>
      <c r="F151" s="165"/>
      <c r="G151" s="165"/>
      <c r="H151" s="165"/>
      <c r="I151" s="165"/>
      <c r="J151" s="14"/>
      <c r="K151" s="14"/>
      <c r="L151" s="14"/>
      <c r="M151" s="14"/>
      <c r="N151" s="14"/>
      <c r="O151" s="14"/>
      <c r="P151" s="14"/>
    </row>
    <row r="152" spans="1:16" x14ac:dyDescent="0.25">
      <c r="A152" s="142"/>
      <c r="B152" s="165"/>
      <c r="C152" s="165"/>
      <c r="D152" s="165"/>
      <c r="E152" s="165"/>
      <c r="F152" s="165"/>
      <c r="G152" s="165"/>
      <c r="H152" s="165"/>
      <c r="I152" s="165"/>
      <c r="J152" s="14"/>
      <c r="K152" s="14"/>
      <c r="L152" s="14"/>
      <c r="M152" s="14"/>
      <c r="N152" s="14"/>
      <c r="O152" s="14"/>
      <c r="P152" s="14"/>
    </row>
    <row r="153" spans="1:16" x14ac:dyDescent="0.25">
      <c r="A153" s="142"/>
      <c r="B153" s="165"/>
      <c r="C153" s="165"/>
      <c r="D153" s="165"/>
      <c r="E153" s="165"/>
      <c r="F153" s="165"/>
      <c r="G153" s="165"/>
      <c r="H153" s="165"/>
      <c r="I153" s="165"/>
      <c r="J153" s="14"/>
      <c r="K153" s="14"/>
      <c r="L153" s="14"/>
      <c r="M153" s="14"/>
      <c r="N153" s="14"/>
      <c r="O153" s="14"/>
      <c r="P153" s="14"/>
    </row>
    <row r="154" spans="1:16" x14ac:dyDescent="0.25">
      <c r="A154" s="142"/>
      <c r="B154" s="165"/>
      <c r="C154" s="165"/>
      <c r="D154" s="165"/>
      <c r="E154" s="165"/>
      <c r="F154" s="165"/>
      <c r="G154" s="165"/>
      <c r="H154" s="165"/>
      <c r="I154" s="165"/>
      <c r="J154" s="14"/>
      <c r="K154" s="14"/>
      <c r="L154" s="14"/>
      <c r="M154" s="14"/>
      <c r="N154" s="14"/>
      <c r="O154" s="14"/>
      <c r="P154" s="14"/>
    </row>
    <row r="155" spans="1:16" x14ac:dyDescent="0.25">
      <c r="A155" s="142"/>
      <c r="B155" s="165"/>
      <c r="C155" s="165"/>
      <c r="D155" s="165"/>
      <c r="E155" s="165"/>
      <c r="F155" s="165"/>
      <c r="G155" s="165"/>
      <c r="H155" s="165"/>
      <c r="I155" s="165"/>
      <c r="J155" s="14"/>
      <c r="K155" s="14"/>
      <c r="L155" s="14"/>
      <c r="M155" s="14"/>
      <c r="N155" s="14"/>
      <c r="O155" s="14"/>
      <c r="P155" s="14"/>
    </row>
    <row r="156" spans="1:16" x14ac:dyDescent="0.25">
      <c r="A156" s="142"/>
      <c r="B156" s="165"/>
      <c r="C156" s="165"/>
      <c r="D156" s="165"/>
      <c r="E156" s="165"/>
      <c r="F156" s="165"/>
      <c r="G156" s="165"/>
      <c r="H156" s="165"/>
      <c r="I156" s="165"/>
      <c r="J156" s="14"/>
      <c r="K156" s="14"/>
      <c r="L156" s="14"/>
      <c r="M156" s="14"/>
      <c r="N156" s="14"/>
      <c r="O156" s="14"/>
      <c r="P156" s="14"/>
    </row>
    <row r="157" spans="1:16" x14ac:dyDescent="0.25">
      <c r="A157" s="142"/>
      <c r="B157" s="165"/>
      <c r="C157" s="165"/>
      <c r="D157" s="165"/>
      <c r="E157" s="165"/>
      <c r="F157" s="165"/>
      <c r="G157" s="165"/>
      <c r="H157" s="165"/>
      <c r="I157" s="165"/>
      <c r="J157" s="14"/>
      <c r="K157" s="14"/>
      <c r="L157" s="14"/>
      <c r="M157" s="14"/>
      <c r="N157" s="14"/>
      <c r="O157" s="14"/>
      <c r="P157" s="14"/>
    </row>
    <row r="158" spans="1:16" x14ac:dyDescent="0.25">
      <c r="A158" s="142"/>
      <c r="B158" s="165"/>
      <c r="C158" s="165"/>
      <c r="D158" s="165"/>
      <c r="E158" s="165"/>
      <c r="F158" s="165"/>
      <c r="G158" s="165"/>
      <c r="H158" s="165"/>
      <c r="I158" s="165"/>
      <c r="J158" s="14"/>
      <c r="K158" s="14"/>
      <c r="L158" s="14"/>
      <c r="M158" s="14"/>
      <c r="N158" s="14"/>
      <c r="O158" s="14"/>
      <c r="P158" s="14"/>
    </row>
    <row r="159" spans="1:16" x14ac:dyDescent="0.25">
      <c r="A159" s="142"/>
      <c r="B159" s="165"/>
      <c r="C159" s="165"/>
      <c r="D159" s="165"/>
      <c r="E159" s="165"/>
      <c r="F159" s="165"/>
      <c r="G159" s="165"/>
      <c r="H159" s="165"/>
      <c r="I159" s="165"/>
      <c r="J159" s="14"/>
      <c r="K159" s="14"/>
      <c r="L159" s="14"/>
      <c r="M159" s="14"/>
      <c r="N159" s="14"/>
      <c r="O159" s="14"/>
      <c r="P159" s="14"/>
    </row>
    <row r="160" spans="1:16" x14ac:dyDescent="0.25">
      <c r="A160" s="142"/>
      <c r="B160" s="165"/>
      <c r="C160" s="165"/>
      <c r="D160" s="165"/>
      <c r="E160" s="165"/>
      <c r="F160" s="165"/>
      <c r="G160" s="165"/>
      <c r="H160" s="165"/>
      <c r="I160" s="165"/>
      <c r="J160" s="14"/>
      <c r="K160" s="14"/>
      <c r="L160" s="14"/>
      <c r="M160" s="14"/>
      <c r="N160" s="14"/>
      <c r="O160" s="14"/>
      <c r="P160" s="14"/>
    </row>
    <row r="161" spans="1:16" x14ac:dyDescent="0.25">
      <c r="A161" s="142"/>
      <c r="B161" s="165"/>
      <c r="C161" s="165"/>
      <c r="D161" s="165"/>
      <c r="E161" s="165"/>
      <c r="F161" s="165"/>
      <c r="G161" s="165"/>
      <c r="H161" s="165"/>
      <c r="I161" s="165"/>
      <c r="J161" s="14"/>
      <c r="K161" s="14"/>
      <c r="L161" s="14"/>
      <c r="M161" s="14"/>
      <c r="N161" s="14"/>
      <c r="O161" s="14"/>
      <c r="P161" s="14"/>
    </row>
    <row r="162" spans="1:16" x14ac:dyDescent="0.25">
      <c r="A162" s="142"/>
      <c r="B162" s="165"/>
      <c r="C162" s="165"/>
      <c r="D162" s="165"/>
      <c r="E162" s="165"/>
      <c r="F162" s="165"/>
      <c r="G162" s="165"/>
      <c r="H162" s="165"/>
      <c r="I162" s="165"/>
      <c r="J162" s="14"/>
      <c r="K162" s="14"/>
      <c r="L162" s="14"/>
      <c r="M162" s="14"/>
      <c r="N162" s="14"/>
      <c r="O162" s="14"/>
      <c r="P162" s="14"/>
    </row>
    <row r="163" spans="1:16" x14ac:dyDescent="0.25">
      <c r="A163" s="142"/>
      <c r="B163" s="165"/>
      <c r="C163" s="165"/>
      <c r="D163" s="165"/>
      <c r="E163" s="165"/>
      <c r="F163" s="165"/>
      <c r="G163" s="165"/>
      <c r="H163" s="165"/>
      <c r="I163" s="165"/>
      <c r="J163" s="14"/>
      <c r="K163" s="14"/>
      <c r="L163" s="14"/>
      <c r="M163" s="14"/>
      <c r="N163" s="14"/>
      <c r="O163" s="14"/>
      <c r="P163" s="14"/>
    </row>
    <row r="164" spans="1:16" x14ac:dyDescent="0.25">
      <c r="A164" s="146"/>
      <c r="B164" s="311"/>
      <c r="C164" s="311"/>
      <c r="D164" s="311"/>
      <c r="E164" s="311"/>
      <c r="F164" s="311"/>
      <c r="G164" s="311"/>
      <c r="H164" s="311"/>
      <c r="I164" s="311"/>
      <c r="J164" s="14"/>
      <c r="K164" s="14"/>
      <c r="L164" s="14"/>
      <c r="M164" s="14"/>
      <c r="N164" s="14"/>
      <c r="O164" s="14"/>
      <c r="P164" s="14"/>
    </row>
    <row r="165" spans="1:16" x14ac:dyDescent="0.25">
      <c r="A165" s="142"/>
      <c r="B165" s="165"/>
      <c r="C165" s="165"/>
      <c r="D165" s="165"/>
      <c r="E165" s="165"/>
      <c r="F165" s="165"/>
      <c r="G165" s="165"/>
      <c r="H165" s="165"/>
      <c r="I165" s="165"/>
      <c r="J165" s="14"/>
      <c r="K165" s="14"/>
      <c r="L165" s="14"/>
      <c r="M165" s="14"/>
      <c r="N165" s="14"/>
      <c r="O165" s="14"/>
      <c r="P165" s="14"/>
    </row>
    <row r="166" spans="1:16" x14ac:dyDescent="0.25">
      <c r="A166" s="142"/>
      <c r="B166" s="165"/>
      <c r="C166" s="165"/>
      <c r="D166" s="165"/>
      <c r="E166" s="165"/>
      <c r="F166" s="165"/>
      <c r="G166" s="165"/>
      <c r="H166" s="165"/>
      <c r="I166" s="165"/>
      <c r="J166" s="14"/>
      <c r="K166" s="14"/>
      <c r="L166" s="14"/>
      <c r="M166" s="14"/>
      <c r="N166" s="14"/>
      <c r="O166" s="14"/>
      <c r="P166" s="14"/>
    </row>
    <row r="167" spans="1:16" x14ac:dyDescent="0.25">
      <c r="A167" s="142"/>
      <c r="B167" s="165"/>
      <c r="C167" s="165"/>
      <c r="D167" s="165"/>
      <c r="E167" s="165"/>
      <c r="F167" s="165"/>
      <c r="G167" s="165"/>
      <c r="H167" s="165"/>
      <c r="I167" s="165"/>
      <c r="J167" s="14"/>
      <c r="K167" s="14"/>
      <c r="L167" s="14"/>
      <c r="M167" s="14"/>
      <c r="N167" s="14"/>
      <c r="O167" s="14"/>
      <c r="P167" s="14"/>
    </row>
    <row r="168" spans="1:16" x14ac:dyDescent="0.25">
      <c r="A168" s="192"/>
      <c r="B168" s="165"/>
      <c r="C168" s="165"/>
      <c r="D168" s="165"/>
      <c r="E168" s="165"/>
      <c r="F168" s="165"/>
      <c r="G168" s="165"/>
      <c r="H168" s="165"/>
      <c r="I168" s="165"/>
      <c r="J168" s="14"/>
      <c r="K168" s="14"/>
      <c r="L168" s="14"/>
      <c r="M168" s="14"/>
      <c r="N168" s="14"/>
      <c r="O168" s="14"/>
      <c r="P168" s="14"/>
    </row>
    <row r="169" spans="1:16" x14ac:dyDescent="0.25">
      <c r="A169" s="18"/>
      <c r="B169" s="165"/>
      <c r="C169" s="165"/>
      <c r="D169" s="165"/>
      <c r="E169" s="165"/>
      <c r="F169" s="165"/>
      <c r="G169" s="165"/>
      <c r="H169" s="165"/>
      <c r="I169" s="165"/>
      <c r="J169" s="14"/>
      <c r="K169" s="14"/>
      <c r="L169" s="14"/>
      <c r="M169" s="14"/>
      <c r="N169" s="14"/>
      <c r="O169" s="14"/>
      <c r="P169" s="14"/>
    </row>
    <row r="170" spans="1:16" x14ac:dyDescent="0.25">
      <c r="A170" s="18"/>
      <c r="B170" s="165"/>
      <c r="C170" s="165"/>
      <c r="D170" s="165"/>
      <c r="E170" s="165"/>
      <c r="F170" s="165"/>
      <c r="G170" s="165"/>
      <c r="H170" s="165"/>
      <c r="I170" s="165"/>
      <c r="J170" s="14"/>
      <c r="K170" s="14"/>
      <c r="L170" s="14"/>
      <c r="M170" s="14"/>
      <c r="N170" s="14"/>
      <c r="O170" s="14"/>
      <c r="P170" s="14"/>
    </row>
    <row r="171" spans="1:16" x14ac:dyDescent="0.25">
      <c r="A171" s="142"/>
      <c r="B171" s="165"/>
      <c r="C171" s="165"/>
      <c r="D171" s="165"/>
      <c r="E171" s="165"/>
      <c r="F171" s="165"/>
      <c r="G171" s="165"/>
      <c r="H171" s="165"/>
      <c r="I171" s="165"/>
      <c r="J171" s="14"/>
      <c r="K171" s="14"/>
      <c r="L171" s="14"/>
      <c r="M171" s="14"/>
      <c r="N171" s="14"/>
      <c r="O171" s="14"/>
      <c r="P171" s="14"/>
    </row>
    <row r="172" spans="1:16" x14ac:dyDescent="0.25">
      <c r="A172" s="146"/>
      <c r="B172" s="311"/>
      <c r="C172" s="311"/>
      <c r="D172" s="311"/>
      <c r="E172" s="311"/>
      <c r="F172" s="311"/>
      <c r="G172" s="311"/>
      <c r="H172" s="311"/>
      <c r="I172" s="311"/>
      <c r="J172" s="14"/>
      <c r="K172" s="14"/>
      <c r="L172" s="14"/>
      <c r="M172" s="14"/>
      <c r="N172" s="14"/>
      <c r="O172" s="14"/>
      <c r="P172" s="14"/>
    </row>
    <row r="173" spans="1:16" x14ac:dyDescent="0.25">
      <c r="A173" s="142"/>
      <c r="B173" s="165"/>
      <c r="C173" s="165"/>
      <c r="D173" s="165"/>
      <c r="E173" s="165"/>
      <c r="F173" s="165"/>
      <c r="G173" s="165"/>
      <c r="H173" s="165"/>
      <c r="I173" s="165"/>
      <c r="J173" s="14"/>
      <c r="K173" s="14"/>
      <c r="L173" s="14"/>
      <c r="M173" s="14"/>
      <c r="N173" s="14"/>
      <c r="O173" s="14"/>
      <c r="P173" s="14"/>
    </row>
    <row r="174" spans="1:16" x14ac:dyDescent="0.25">
      <c r="A174" s="142"/>
      <c r="B174" s="165"/>
      <c r="C174" s="165"/>
      <c r="D174" s="165"/>
      <c r="E174" s="165"/>
      <c r="F174" s="165"/>
      <c r="G174" s="165"/>
      <c r="H174" s="165"/>
      <c r="I174" s="165"/>
      <c r="J174" s="14"/>
      <c r="K174" s="14"/>
      <c r="L174" s="14"/>
      <c r="M174" s="14"/>
      <c r="N174" s="14"/>
      <c r="O174" s="14"/>
      <c r="P174" s="14"/>
    </row>
    <row r="175" spans="1:16" x14ac:dyDescent="0.25">
      <c r="A175" s="142"/>
      <c r="B175" s="165"/>
      <c r="C175" s="165"/>
      <c r="D175" s="165"/>
      <c r="E175" s="165"/>
      <c r="F175" s="165"/>
      <c r="G175" s="165"/>
      <c r="H175" s="165"/>
      <c r="I175" s="165"/>
      <c r="J175" s="14"/>
      <c r="K175" s="14"/>
      <c r="L175" s="14"/>
      <c r="M175" s="14"/>
      <c r="N175" s="14"/>
      <c r="O175" s="14"/>
      <c r="P175" s="14"/>
    </row>
    <row r="176" spans="1:16" x14ac:dyDescent="0.25">
      <c r="A176" s="142"/>
      <c r="B176" s="165"/>
      <c r="C176" s="165"/>
      <c r="D176" s="165"/>
      <c r="E176" s="165"/>
      <c r="F176" s="165"/>
      <c r="G176" s="165"/>
      <c r="H176" s="165"/>
      <c r="I176" s="165"/>
      <c r="J176" s="14"/>
      <c r="K176" s="14"/>
      <c r="L176" s="14"/>
      <c r="M176" s="14"/>
      <c r="N176" s="14"/>
      <c r="O176" s="14"/>
      <c r="P176" s="14"/>
    </row>
    <row r="177" spans="1:17" x14ac:dyDescent="0.25">
      <c r="A177" s="142"/>
      <c r="B177" s="165"/>
      <c r="C177" s="165"/>
      <c r="D177" s="165"/>
      <c r="E177" s="165"/>
      <c r="F177" s="165"/>
      <c r="G177" s="165"/>
      <c r="H177" s="165"/>
      <c r="I177" s="165"/>
      <c r="J177" s="14"/>
      <c r="K177" s="14"/>
      <c r="L177" s="14"/>
      <c r="M177" s="14"/>
      <c r="N177" s="14"/>
      <c r="O177" s="14"/>
      <c r="P177" s="14"/>
    </row>
    <row r="178" spans="1:17" x14ac:dyDescent="0.25">
      <c r="A178" s="142"/>
      <c r="B178" s="165"/>
      <c r="C178" s="165"/>
      <c r="D178" s="165"/>
      <c r="E178" s="165"/>
      <c r="F178" s="165"/>
      <c r="G178" s="165"/>
      <c r="H178" s="165"/>
      <c r="I178" s="165"/>
      <c r="J178" s="14"/>
      <c r="K178" s="14"/>
      <c r="L178" s="14"/>
      <c r="M178" s="14"/>
      <c r="N178" s="14"/>
      <c r="O178" s="14"/>
      <c r="P178" s="14"/>
    </row>
    <row r="179" spans="1:17" x14ac:dyDescent="0.25">
      <c r="A179" s="142"/>
      <c r="B179" s="165"/>
      <c r="C179" s="165"/>
      <c r="D179" s="165"/>
      <c r="E179" s="165"/>
      <c r="F179" s="165"/>
      <c r="G179" s="165"/>
      <c r="H179" s="165"/>
      <c r="I179" s="165"/>
      <c r="J179" s="14"/>
      <c r="K179" s="14"/>
      <c r="L179" s="14"/>
      <c r="M179" s="14"/>
      <c r="N179" s="14"/>
      <c r="O179" s="14"/>
      <c r="P179" s="14"/>
    </row>
    <row r="180" spans="1:17" x14ac:dyDescent="0.25">
      <c r="A180" s="142"/>
      <c r="B180" s="165"/>
      <c r="C180" s="165"/>
      <c r="D180" s="165"/>
      <c r="E180" s="165"/>
      <c r="F180" s="165"/>
      <c r="G180" s="165"/>
      <c r="H180" s="165"/>
      <c r="I180" s="165"/>
      <c r="J180" s="14"/>
      <c r="K180" s="14"/>
      <c r="L180" s="14"/>
      <c r="M180" s="14"/>
      <c r="N180" s="14"/>
      <c r="O180" s="14"/>
      <c r="P180" s="14"/>
    </row>
    <row r="181" spans="1:17" x14ac:dyDescent="0.25">
      <c r="A181" s="142"/>
      <c r="B181" s="165"/>
      <c r="C181" s="165"/>
      <c r="D181" s="165"/>
      <c r="E181" s="165"/>
      <c r="F181" s="165"/>
      <c r="G181" s="165"/>
      <c r="H181" s="165"/>
      <c r="I181" s="165"/>
      <c r="J181" s="14"/>
      <c r="K181" s="14"/>
      <c r="L181" s="14"/>
      <c r="M181" s="14"/>
      <c r="N181" s="14"/>
      <c r="O181" s="14"/>
      <c r="P181" s="14"/>
    </row>
    <row r="182" spans="1:17" x14ac:dyDescent="0.25">
      <c r="A182" s="142"/>
      <c r="B182" s="165"/>
      <c r="C182" s="165"/>
      <c r="D182" s="165"/>
      <c r="E182" s="165"/>
      <c r="F182" s="165"/>
      <c r="G182" s="165"/>
      <c r="H182" s="165"/>
      <c r="I182" s="165"/>
      <c r="J182" s="14"/>
      <c r="K182" s="14"/>
      <c r="L182" s="14"/>
      <c r="M182" s="14"/>
      <c r="N182" s="14"/>
      <c r="O182" s="14"/>
      <c r="P182" s="14"/>
    </row>
    <row r="183" spans="1:17" x14ac:dyDescent="0.25">
      <c r="A183" s="142"/>
      <c r="B183" s="165"/>
      <c r="C183" s="165"/>
      <c r="D183" s="165"/>
      <c r="E183" s="165"/>
      <c r="F183" s="165"/>
      <c r="G183" s="165"/>
      <c r="H183" s="165"/>
      <c r="I183" s="165"/>
      <c r="J183" s="14"/>
      <c r="K183" s="14"/>
      <c r="L183" s="14"/>
      <c r="M183" s="14"/>
      <c r="N183" s="14"/>
      <c r="O183" s="14"/>
      <c r="P183" s="14"/>
    </row>
    <row r="184" spans="1:17" x14ac:dyDescent="0.25">
      <c r="A184" s="142"/>
      <c r="B184" s="165"/>
      <c r="C184" s="165"/>
      <c r="D184" s="165"/>
      <c r="E184" s="165"/>
      <c r="F184" s="165"/>
      <c r="G184" s="165"/>
      <c r="H184" s="165"/>
      <c r="I184" s="165"/>
      <c r="J184" s="14"/>
      <c r="K184" s="14"/>
      <c r="L184" s="14"/>
      <c r="M184" s="14"/>
      <c r="N184" s="14"/>
      <c r="O184" s="14"/>
      <c r="P184" s="14"/>
    </row>
    <row r="185" spans="1:17" x14ac:dyDescent="0.25">
      <c r="A185" s="146"/>
      <c r="B185" s="311"/>
      <c r="C185" s="311"/>
      <c r="D185" s="311"/>
      <c r="E185" s="311"/>
      <c r="F185" s="311"/>
      <c r="G185" s="311"/>
      <c r="H185" s="311"/>
      <c r="I185" s="311"/>
      <c r="J185" s="14"/>
      <c r="K185" s="14"/>
      <c r="L185" s="14"/>
      <c r="M185" s="14"/>
      <c r="N185" s="14"/>
      <c r="O185" s="14"/>
      <c r="P185" s="14"/>
    </row>
    <row r="186" spans="1:17" x14ac:dyDescent="0.25">
      <c r="A186" s="142"/>
      <c r="B186" s="165"/>
      <c r="C186" s="165"/>
      <c r="D186" s="165"/>
      <c r="E186" s="165"/>
      <c r="F186" s="165"/>
      <c r="G186" s="165"/>
      <c r="H186" s="165"/>
      <c r="I186" s="165"/>
      <c r="J186" s="14"/>
      <c r="K186" s="14"/>
      <c r="L186" s="14"/>
      <c r="M186" s="14"/>
      <c r="N186" s="14"/>
      <c r="O186" s="14"/>
      <c r="P186" s="14"/>
    </row>
    <row r="187" spans="1:17" x14ac:dyDescent="0.25">
      <c r="A187" s="142"/>
      <c r="B187" s="165"/>
      <c r="C187" s="165"/>
      <c r="D187" s="165"/>
      <c r="E187" s="165"/>
      <c r="F187" s="165"/>
      <c r="G187" s="165"/>
      <c r="H187" s="165"/>
      <c r="I187" s="165"/>
      <c r="J187" s="14"/>
      <c r="K187" s="14"/>
      <c r="L187" s="14"/>
      <c r="M187" s="14"/>
      <c r="N187" s="14"/>
      <c r="O187" s="14"/>
      <c r="P187" s="14"/>
    </row>
    <row r="188" spans="1:17" x14ac:dyDescent="0.25">
      <c r="A188" s="142"/>
      <c r="B188" s="165"/>
      <c r="C188" s="165"/>
      <c r="D188" s="165"/>
      <c r="E188" s="165"/>
      <c r="F188" s="165"/>
      <c r="G188" s="165"/>
      <c r="H188" s="165"/>
      <c r="I188" s="165"/>
      <c r="J188" s="14"/>
      <c r="K188" s="14"/>
      <c r="L188" s="14"/>
      <c r="M188" s="14"/>
      <c r="N188" s="14"/>
      <c r="O188" s="14"/>
      <c r="P188" s="14"/>
    </row>
    <row r="189" spans="1:17" x14ac:dyDescent="0.25">
      <c r="A189" s="142"/>
      <c r="B189" s="165"/>
      <c r="C189" s="165"/>
      <c r="D189" s="165"/>
      <c r="E189" s="165"/>
      <c r="F189" s="165"/>
      <c r="G189" s="165"/>
      <c r="H189" s="165"/>
      <c r="I189" s="165"/>
      <c r="J189" s="14"/>
      <c r="K189" s="14"/>
      <c r="L189" s="14"/>
      <c r="M189" s="14"/>
      <c r="N189" s="14"/>
      <c r="O189" s="14"/>
      <c r="P189" s="14"/>
    </row>
    <row r="190" spans="1:17" x14ac:dyDescent="0.25">
      <c r="A190" s="142"/>
      <c r="B190" s="165"/>
      <c r="C190" s="165"/>
      <c r="D190" s="165"/>
      <c r="E190" s="165"/>
      <c r="F190" s="165"/>
      <c r="G190" s="191"/>
      <c r="H190" s="191"/>
      <c r="I190" s="191"/>
      <c r="J190" s="14"/>
      <c r="K190" s="14"/>
      <c r="L190" s="14"/>
      <c r="M190" s="14"/>
      <c r="N190" s="14"/>
      <c r="O190" s="14"/>
      <c r="P190" s="14"/>
    </row>
    <row r="191" spans="1:17" x14ac:dyDescent="0.25">
      <c r="A191" s="142"/>
      <c r="B191" s="165"/>
      <c r="C191" s="165"/>
      <c r="D191" s="165"/>
      <c r="E191" s="165"/>
      <c r="F191" s="165"/>
      <c r="G191" s="191"/>
      <c r="H191" s="191"/>
      <c r="I191" s="191"/>
      <c r="J191" s="14"/>
      <c r="K191" s="14"/>
      <c r="L191" s="14"/>
      <c r="M191" s="14"/>
      <c r="N191" s="14"/>
      <c r="O191" s="313"/>
      <c r="P191" s="14"/>
    </row>
    <row r="192" spans="1:17" x14ac:dyDescent="0.25">
      <c r="A192" s="142"/>
      <c r="B192" s="165"/>
      <c r="C192" s="165"/>
      <c r="D192" s="165"/>
      <c r="E192" s="165"/>
      <c r="F192" s="165"/>
      <c r="G192" s="191"/>
      <c r="H192" s="191"/>
      <c r="I192" s="191"/>
      <c r="J192" s="14"/>
      <c r="K192" s="14"/>
      <c r="L192" s="14"/>
      <c r="M192" s="14"/>
      <c r="N192" s="14"/>
      <c r="O192" s="14"/>
      <c r="P192" s="14"/>
      <c r="Q192" s="14"/>
    </row>
    <row r="193" spans="1:17" x14ac:dyDescent="0.25">
      <c r="A193" s="142"/>
      <c r="B193" s="165"/>
      <c r="C193" s="165"/>
      <c r="D193" s="165"/>
      <c r="E193" s="165"/>
      <c r="F193" s="165"/>
      <c r="G193" s="191"/>
      <c r="H193" s="191"/>
      <c r="I193" s="191"/>
      <c r="J193" s="14"/>
      <c r="K193" s="14"/>
      <c r="L193" s="14"/>
      <c r="M193" s="14"/>
      <c r="N193" s="314"/>
      <c r="O193" s="14"/>
      <c r="P193" s="14"/>
      <c r="Q193" s="14"/>
    </row>
    <row r="194" spans="1:17" ht="19.5" customHeight="1" x14ac:dyDescent="0.25">
      <c r="A194" s="383"/>
      <c r="B194" s="38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6" spans="1:17" x14ac:dyDescent="0.25">
      <c r="B196" s="214"/>
    </row>
    <row r="199" spans="1:17" ht="15" customHeight="1" x14ac:dyDescent="0.25"/>
  </sheetData>
  <mergeCells count="12">
    <mergeCell ref="A1:U1"/>
    <mergeCell ref="A2:U2"/>
    <mergeCell ref="A3:U3"/>
    <mergeCell ref="A4:U4"/>
    <mergeCell ref="A5:U5"/>
    <mergeCell ref="A194:B194"/>
    <mergeCell ref="A107:T107"/>
    <mergeCell ref="A108:T108"/>
    <mergeCell ref="A109:T109"/>
    <mergeCell ref="A110:T110"/>
    <mergeCell ref="A111:T111"/>
    <mergeCell ref="A112:T11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2"/>
  <sheetViews>
    <sheetView zoomScaleNormal="100" workbookViewId="0">
      <pane ySplit="8" topLeftCell="A96" activePane="bottomLeft" state="frozen"/>
      <selection sqref="A1:T1"/>
      <selection pane="bottomLeft" activeCell="W117" sqref="W117"/>
    </sheetView>
  </sheetViews>
  <sheetFormatPr defaultColWidth="9.140625" defaultRowHeight="15" x14ac:dyDescent="0.25"/>
  <cols>
    <col min="1" max="1" width="17.8554687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364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ht="18" customHeight="1" x14ac:dyDescent="0.25">
      <c r="A5" s="390" t="s">
        <v>489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</row>
    <row r="6" spans="1:21" x14ac:dyDescent="0.25">
      <c r="A6" s="141" t="s">
        <v>463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136" t="s">
        <v>304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1" ht="15.75" thickBot="1" x14ac:dyDescent="0.3">
      <c r="A8" s="15"/>
      <c r="B8" s="13">
        <v>2000</v>
      </c>
      <c r="C8" s="13">
        <v>2001</v>
      </c>
      <c r="D8" s="13">
        <v>2002</v>
      </c>
      <c r="E8" s="13">
        <v>2003</v>
      </c>
      <c r="F8" s="13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45">
        <v>2016</v>
      </c>
      <c r="S8" s="15">
        <v>2017</v>
      </c>
      <c r="T8" s="229">
        <v>2018</v>
      </c>
      <c r="U8" s="230">
        <v>2019</v>
      </c>
    </row>
    <row r="9" spans="1:21" x14ac:dyDescent="0.25">
      <c r="A9" s="50" t="s">
        <v>0</v>
      </c>
      <c r="B9" s="225">
        <v>0.9</v>
      </c>
      <c r="C9" s="90">
        <v>0.8</v>
      </c>
      <c r="D9" s="90">
        <v>0.9</v>
      </c>
      <c r="E9" s="225">
        <v>1</v>
      </c>
      <c r="F9" s="90">
        <v>0.9</v>
      </c>
      <c r="G9" s="225">
        <v>0.9</v>
      </c>
      <c r="H9" s="225">
        <v>0.9</v>
      </c>
      <c r="I9" s="225">
        <v>0.9</v>
      </c>
      <c r="J9" s="225">
        <v>1</v>
      </c>
      <c r="K9" s="225">
        <v>1</v>
      </c>
      <c r="L9" s="225">
        <v>1.1000000000000001</v>
      </c>
      <c r="M9" s="225">
        <v>1.1000000000000001</v>
      </c>
      <c r="N9" s="225">
        <v>1.1000000000000001</v>
      </c>
      <c r="O9" s="225">
        <v>1.1000000000000001</v>
      </c>
      <c r="P9" s="225">
        <v>1.3</v>
      </c>
      <c r="Q9" s="226">
        <v>1.4</v>
      </c>
      <c r="R9" s="226">
        <v>1.4</v>
      </c>
      <c r="S9" s="226">
        <v>1.5</v>
      </c>
      <c r="T9" s="89">
        <v>1.5</v>
      </c>
      <c r="U9" s="231">
        <v>1.6</v>
      </c>
    </row>
    <row r="10" spans="1:21" ht="18" x14ac:dyDescent="0.25">
      <c r="A10" s="43" t="s">
        <v>138</v>
      </c>
      <c r="B10" s="226">
        <v>1.4</v>
      </c>
      <c r="C10" s="89">
        <v>1.1000000000000001</v>
      </c>
      <c r="D10" s="89">
        <v>1.2</v>
      </c>
      <c r="E10" s="89">
        <v>1.2</v>
      </c>
      <c r="F10" s="226">
        <v>1</v>
      </c>
      <c r="G10" s="226">
        <v>1</v>
      </c>
      <c r="H10" s="226">
        <v>1</v>
      </c>
      <c r="I10" s="226">
        <v>1.1000000000000001</v>
      </c>
      <c r="J10" s="226">
        <v>1.3</v>
      </c>
      <c r="K10" s="226">
        <v>1.3</v>
      </c>
      <c r="L10" s="226">
        <v>1.5</v>
      </c>
      <c r="M10" s="226">
        <v>1.4</v>
      </c>
      <c r="N10" s="226">
        <v>1.8</v>
      </c>
      <c r="O10" s="226">
        <v>1.9</v>
      </c>
      <c r="P10" s="226">
        <v>2.2999999999999998</v>
      </c>
      <c r="Q10" s="226">
        <v>2.2000000000000002</v>
      </c>
      <c r="R10" s="226">
        <v>2.2000000000000002</v>
      </c>
      <c r="S10" s="226">
        <v>2.4</v>
      </c>
      <c r="T10" s="89">
        <v>2.5</v>
      </c>
      <c r="U10" s="231">
        <v>2.6</v>
      </c>
    </row>
    <row r="11" spans="1:21" x14ac:dyDescent="0.25">
      <c r="A11" s="44" t="s">
        <v>1</v>
      </c>
      <c r="B11" s="101">
        <v>1.7</v>
      </c>
      <c r="C11" s="62">
        <v>1.4</v>
      </c>
      <c r="D11" s="62">
        <v>1.5</v>
      </c>
      <c r="E11" s="62">
        <v>1.2</v>
      </c>
      <c r="F11" s="62">
        <v>0.9</v>
      </c>
      <c r="G11" s="101">
        <v>0.9</v>
      </c>
      <c r="H11" s="101">
        <v>0.9</v>
      </c>
      <c r="I11" s="101">
        <v>1.2</v>
      </c>
      <c r="J11" s="101">
        <v>1.5</v>
      </c>
      <c r="K11" s="101">
        <v>1.4</v>
      </c>
      <c r="L11" s="101">
        <v>2.6</v>
      </c>
      <c r="M11" s="101">
        <v>3</v>
      </c>
      <c r="N11" s="101">
        <v>4.5</v>
      </c>
      <c r="O11" s="101">
        <v>5.7</v>
      </c>
      <c r="P11" s="101">
        <v>8.3000000000000007</v>
      </c>
      <c r="Q11" s="101">
        <v>7.6</v>
      </c>
      <c r="R11" s="101">
        <v>7.2</v>
      </c>
      <c r="S11" s="101">
        <v>8.4</v>
      </c>
      <c r="T11" s="62">
        <v>9.1999999999999993</v>
      </c>
      <c r="U11" s="232">
        <v>10.199999999999999</v>
      </c>
    </row>
    <row r="12" spans="1:21" x14ac:dyDescent="0.25">
      <c r="A12" s="44" t="s">
        <v>2</v>
      </c>
      <c r="B12" s="101">
        <v>1.5</v>
      </c>
      <c r="C12" s="62">
        <v>1.4</v>
      </c>
      <c r="D12" s="62">
        <v>1.3</v>
      </c>
      <c r="E12" s="62">
        <v>1.2</v>
      </c>
      <c r="F12" s="62">
        <v>1.3</v>
      </c>
      <c r="G12" s="101">
        <v>1.2</v>
      </c>
      <c r="H12" s="101">
        <v>1.2</v>
      </c>
      <c r="I12" s="101">
        <v>1.2</v>
      </c>
      <c r="J12" s="101">
        <v>1.2</v>
      </c>
      <c r="K12" s="101">
        <v>1.1000000000000001</v>
      </c>
      <c r="L12" s="101">
        <v>1.3</v>
      </c>
      <c r="M12" s="101">
        <v>1.3</v>
      </c>
      <c r="N12" s="101">
        <v>1</v>
      </c>
      <c r="O12" s="101">
        <v>1</v>
      </c>
      <c r="P12" s="101">
        <v>1.1000000000000001</v>
      </c>
      <c r="Q12" s="101">
        <v>1</v>
      </c>
      <c r="R12" s="101">
        <v>0.9</v>
      </c>
      <c r="S12" s="101">
        <v>2.2999999999999998</v>
      </c>
      <c r="T12" s="62">
        <v>1.7</v>
      </c>
      <c r="U12" s="232">
        <v>2.6</v>
      </c>
    </row>
    <row r="13" spans="1:21" x14ac:dyDescent="0.25">
      <c r="A13" s="44" t="s">
        <v>3</v>
      </c>
      <c r="B13" s="101">
        <v>2.6</v>
      </c>
      <c r="C13" s="62">
        <v>2.2000000000000002</v>
      </c>
      <c r="D13" s="62">
        <v>1.9</v>
      </c>
      <c r="E13" s="62">
        <v>1.6</v>
      </c>
      <c r="F13" s="62">
        <v>1.5</v>
      </c>
      <c r="G13" s="101">
        <v>1.5</v>
      </c>
      <c r="H13" s="101">
        <v>1.5</v>
      </c>
      <c r="I13" s="101">
        <v>1.6</v>
      </c>
      <c r="J13" s="101">
        <v>2.2000000000000002</v>
      </c>
      <c r="K13" s="101">
        <v>2.1</v>
      </c>
      <c r="L13" s="101">
        <v>2.2999999999999998</v>
      </c>
      <c r="M13" s="101">
        <v>2</v>
      </c>
      <c r="N13" s="101">
        <v>2.6</v>
      </c>
      <c r="O13" s="101">
        <v>2.2000000000000002</v>
      </c>
      <c r="P13" s="101">
        <v>2.4</v>
      </c>
      <c r="Q13" s="101">
        <v>3</v>
      </c>
      <c r="R13" s="101">
        <v>3.2</v>
      </c>
      <c r="S13" s="101">
        <v>3</v>
      </c>
      <c r="T13" s="62">
        <v>3.3</v>
      </c>
      <c r="U13" s="232">
        <v>2.9</v>
      </c>
    </row>
    <row r="14" spans="1:21" x14ac:dyDescent="0.25">
      <c r="A14" s="44" t="s">
        <v>4</v>
      </c>
      <c r="B14" s="101">
        <v>1.7</v>
      </c>
      <c r="C14" s="62">
        <v>1.3</v>
      </c>
      <c r="D14" s="62">
        <v>1.4</v>
      </c>
      <c r="E14" s="62">
        <v>1.9</v>
      </c>
      <c r="F14" s="62">
        <v>1.6</v>
      </c>
      <c r="G14" s="101">
        <v>1.4</v>
      </c>
      <c r="H14" s="101">
        <v>1.1000000000000001</v>
      </c>
      <c r="I14" s="101">
        <v>1.4</v>
      </c>
      <c r="J14" s="101">
        <v>1.5</v>
      </c>
      <c r="K14" s="101">
        <v>2</v>
      </c>
      <c r="L14" s="101">
        <v>2.1</v>
      </c>
      <c r="M14" s="101">
        <v>1.7</v>
      </c>
      <c r="N14" s="101">
        <v>2.5</v>
      </c>
      <c r="O14" s="101">
        <v>2.4</v>
      </c>
      <c r="P14" s="101">
        <v>2.6</v>
      </c>
      <c r="Q14" s="101">
        <v>2.8</v>
      </c>
      <c r="R14" s="101">
        <v>3.1</v>
      </c>
      <c r="S14" s="101">
        <v>3.1</v>
      </c>
      <c r="T14" s="62">
        <v>3.5</v>
      </c>
      <c r="U14" s="232">
        <v>3.4</v>
      </c>
    </row>
    <row r="15" spans="1:21" x14ac:dyDescent="0.25">
      <c r="A15" s="44" t="s">
        <v>5</v>
      </c>
      <c r="B15" s="101">
        <v>1.5</v>
      </c>
      <c r="C15" s="62">
        <v>1.3</v>
      </c>
      <c r="D15" s="62">
        <v>1.4</v>
      </c>
      <c r="E15" s="62">
        <v>1.3</v>
      </c>
      <c r="F15" s="62">
        <v>1.3</v>
      </c>
      <c r="G15" s="101">
        <v>1.3</v>
      </c>
      <c r="H15" s="101">
        <v>1.2</v>
      </c>
      <c r="I15" s="101">
        <v>1.7</v>
      </c>
      <c r="J15" s="101">
        <v>1.5</v>
      </c>
      <c r="K15" s="101">
        <v>1.4</v>
      </c>
      <c r="L15" s="101">
        <v>1.4</v>
      </c>
      <c r="M15" s="101">
        <v>1.7</v>
      </c>
      <c r="N15" s="101">
        <v>1.5</v>
      </c>
      <c r="O15" s="101">
        <v>1.4</v>
      </c>
      <c r="P15" s="101">
        <v>1.7</v>
      </c>
      <c r="Q15" s="101">
        <v>1.9</v>
      </c>
      <c r="R15" s="101">
        <v>1.8</v>
      </c>
      <c r="S15" s="101">
        <v>2</v>
      </c>
      <c r="T15" s="62">
        <v>1.7</v>
      </c>
      <c r="U15" s="232">
        <v>2.1</v>
      </c>
    </row>
    <row r="16" spans="1:21" x14ac:dyDescent="0.25">
      <c r="A16" s="44" t="s">
        <v>6</v>
      </c>
      <c r="B16" s="101">
        <v>1.3</v>
      </c>
      <c r="C16" s="101">
        <v>1</v>
      </c>
      <c r="D16" s="62">
        <v>1.1000000000000001</v>
      </c>
      <c r="E16" s="62">
        <v>1.2</v>
      </c>
      <c r="F16" s="62">
        <v>1.1000000000000001</v>
      </c>
      <c r="G16" s="101">
        <v>1.2</v>
      </c>
      <c r="H16" s="101">
        <v>1</v>
      </c>
      <c r="I16" s="101">
        <v>1.1000000000000001</v>
      </c>
      <c r="J16" s="101">
        <v>1.2</v>
      </c>
      <c r="K16" s="101">
        <v>1.3</v>
      </c>
      <c r="L16" s="101">
        <v>1.5</v>
      </c>
      <c r="M16" s="101">
        <v>1.3</v>
      </c>
      <c r="N16" s="101">
        <v>1.3</v>
      </c>
      <c r="O16" s="101">
        <v>1.3</v>
      </c>
      <c r="P16" s="101">
        <v>1.5</v>
      </c>
      <c r="Q16" s="101">
        <v>1.8</v>
      </c>
      <c r="R16" s="101">
        <v>2.1</v>
      </c>
      <c r="S16" s="101">
        <v>1.8</v>
      </c>
      <c r="T16" s="62">
        <v>2.2999999999999998</v>
      </c>
      <c r="U16" s="232">
        <v>2.5</v>
      </c>
    </row>
    <row r="17" spans="1:21" x14ac:dyDescent="0.25">
      <c r="A17" s="44" t="s">
        <v>7</v>
      </c>
      <c r="B17" s="101">
        <v>1</v>
      </c>
      <c r="C17" s="62">
        <v>0.9</v>
      </c>
      <c r="D17" s="62">
        <v>0.9</v>
      </c>
      <c r="E17" s="101">
        <v>1</v>
      </c>
      <c r="F17" s="62">
        <v>0.7</v>
      </c>
      <c r="G17" s="101">
        <v>0.8</v>
      </c>
      <c r="H17" s="101">
        <v>0.9</v>
      </c>
      <c r="I17" s="101">
        <v>0.9</v>
      </c>
      <c r="J17" s="101">
        <v>1.6</v>
      </c>
      <c r="K17" s="101">
        <v>1.5</v>
      </c>
      <c r="L17" s="101">
        <v>1.4</v>
      </c>
      <c r="M17" s="101">
        <v>1.2</v>
      </c>
      <c r="N17" s="101">
        <v>1.9</v>
      </c>
      <c r="O17" s="101">
        <v>1.7</v>
      </c>
      <c r="P17" s="101">
        <v>1.6</v>
      </c>
      <c r="Q17" s="101">
        <v>1.6</v>
      </c>
      <c r="R17" s="101">
        <v>1.8</v>
      </c>
      <c r="S17" s="101">
        <v>2.1</v>
      </c>
      <c r="T17" s="62">
        <v>1.8</v>
      </c>
      <c r="U17" s="232">
        <v>2.1</v>
      </c>
    </row>
    <row r="18" spans="1:21" x14ac:dyDescent="0.25">
      <c r="A18" s="44" t="s">
        <v>8</v>
      </c>
      <c r="B18" s="101">
        <v>0.8</v>
      </c>
      <c r="C18" s="62">
        <v>0.6</v>
      </c>
      <c r="D18" s="62">
        <v>0.6</v>
      </c>
      <c r="E18" s="62">
        <v>0.5</v>
      </c>
      <c r="F18" s="62">
        <v>0.5</v>
      </c>
      <c r="G18" s="101">
        <v>0.5</v>
      </c>
      <c r="H18" s="101">
        <v>0.5</v>
      </c>
      <c r="I18" s="101">
        <v>0.4</v>
      </c>
      <c r="J18" s="101">
        <v>0.5</v>
      </c>
      <c r="K18" s="101">
        <v>0.3</v>
      </c>
      <c r="L18" s="101">
        <v>0.3</v>
      </c>
      <c r="M18" s="101">
        <v>0.4</v>
      </c>
      <c r="N18" s="101">
        <v>0.3</v>
      </c>
      <c r="O18" s="101">
        <v>0.3</v>
      </c>
      <c r="P18" s="101">
        <v>0.5</v>
      </c>
      <c r="Q18" s="101">
        <v>0.4</v>
      </c>
      <c r="R18" s="101">
        <v>0.5</v>
      </c>
      <c r="S18" s="101">
        <v>0.6</v>
      </c>
      <c r="T18" s="62">
        <v>0.5</v>
      </c>
      <c r="U18" s="232">
        <v>0.6</v>
      </c>
    </row>
    <row r="19" spans="1:21" x14ac:dyDescent="0.25">
      <c r="A19" s="44" t="s">
        <v>9</v>
      </c>
      <c r="B19" s="101">
        <v>1</v>
      </c>
      <c r="C19" s="62">
        <v>0.9</v>
      </c>
      <c r="D19" s="101">
        <v>1</v>
      </c>
      <c r="E19" s="62">
        <v>1.1000000000000001</v>
      </c>
      <c r="F19" s="101">
        <v>1</v>
      </c>
      <c r="G19" s="101">
        <v>1.4</v>
      </c>
      <c r="H19" s="101">
        <v>1.8</v>
      </c>
      <c r="I19" s="101">
        <v>2.1</v>
      </c>
      <c r="J19" s="101">
        <v>2.8</v>
      </c>
      <c r="K19" s="101">
        <v>2.7</v>
      </c>
      <c r="L19" s="101">
        <v>2.9</v>
      </c>
      <c r="M19" s="101">
        <v>2.1</v>
      </c>
      <c r="N19" s="101">
        <v>3</v>
      </c>
      <c r="O19" s="101">
        <v>2.2999999999999998</v>
      </c>
      <c r="P19" s="101">
        <v>2.6</v>
      </c>
      <c r="Q19" s="101">
        <v>2.2999999999999998</v>
      </c>
      <c r="R19" s="101">
        <v>2.2999999999999998</v>
      </c>
      <c r="S19" s="101">
        <v>2.2000000000000002</v>
      </c>
      <c r="T19" s="62">
        <v>2.2999999999999998</v>
      </c>
      <c r="U19" s="233">
        <v>2</v>
      </c>
    </row>
    <row r="20" spans="1:21" x14ac:dyDescent="0.25">
      <c r="A20" s="44" t="s">
        <v>529</v>
      </c>
      <c r="B20" s="101">
        <v>3</v>
      </c>
      <c r="C20" s="62">
        <v>2.2000000000000002</v>
      </c>
      <c r="D20" s="62">
        <v>2.1</v>
      </c>
      <c r="E20" s="62">
        <v>2.1</v>
      </c>
      <c r="F20" s="62">
        <v>2.1</v>
      </c>
      <c r="G20" s="101">
        <v>2.2999999999999998</v>
      </c>
      <c r="H20" s="101">
        <v>2.2999999999999998</v>
      </c>
      <c r="I20" s="101">
        <v>2.2000000000000002</v>
      </c>
      <c r="J20" s="101">
        <v>2.1</v>
      </c>
      <c r="K20" s="101">
        <v>2.6</v>
      </c>
      <c r="L20" s="101">
        <v>2.6</v>
      </c>
      <c r="M20" s="101">
        <v>2.6</v>
      </c>
      <c r="N20" s="101">
        <v>2.2000000000000002</v>
      </c>
      <c r="O20" s="101">
        <v>2.6</v>
      </c>
      <c r="P20" s="101">
        <v>2.4</v>
      </c>
      <c r="Q20" s="101">
        <v>2.5</v>
      </c>
      <c r="R20" s="101">
        <v>2.7</v>
      </c>
      <c r="S20" s="101">
        <v>2.5</v>
      </c>
      <c r="T20" s="62">
        <v>2.2999999999999998</v>
      </c>
      <c r="U20" s="232">
        <v>2.1</v>
      </c>
    </row>
    <row r="21" spans="1:21" x14ac:dyDescent="0.25">
      <c r="A21" s="44" t="s">
        <v>11</v>
      </c>
      <c r="B21" s="101">
        <v>0.6</v>
      </c>
      <c r="C21" s="62">
        <v>0.5</v>
      </c>
      <c r="D21" s="62">
        <v>0.6</v>
      </c>
      <c r="E21" s="62">
        <v>0.4</v>
      </c>
      <c r="F21" s="62">
        <v>0.4</v>
      </c>
      <c r="G21" s="101">
        <v>0.5</v>
      </c>
      <c r="H21" s="101">
        <v>0.4</v>
      </c>
      <c r="I21" s="101">
        <v>0.4</v>
      </c>
      <c r="J21" s="101">
        <v>0.4</v>
      </c>
      <c r="K21" s="101">
        <v>0.4</v>
      </c>
      <c r="L21" s="101">
        <v>0.6</v>
      </c>
      <c r="M21" s="101">
        <v>0.9</v>
      </c>
      <c r="N21" s="101">
        <v>1</v>
      </c>
      <c r="O21" s="101">
        <v>1.1000000000000001</v>
      </c>
      <c r="P21" s="101">
        <v>1.3</v>
      </c>
      <c r="Q21" s="101">
        <v>1.4</v>
      </c>
      <c r="R21" s="101">
        <v>1.3</v>
      </c>
      <c r="S21" s="101">
        <v>1.5</v>
      </c>
      <c r="T21" s="101">
        <v>2</v>
      </c>
      <c r="U21" s="232">
        <v>1.7</v>
      </c>
    </row>
    <row r="22" spans="1:21" x14ac:dyDescent="0.25">
      <c r="A22" s="44" t="s">
        <v>12</v>
      </c>
      <c r="B22" s="101">
        <v>1.1000000000000001</v>
      </c>
      <c r="C22" s="62">
        <v>0.9</v>
      </c>
      <c r="D22" s="101">
        <v>1</v>
      </c>
      <c r="E22" s="62">
        <v>0.8</v>
      </c>
      <c r="F22" s="62">
        <v>0.8</v>
      </c>
      <c r="G22" s="101">
        <v>0.9</v>
      </c>
      <c r="H22" s="101">
        <v>0.8</v>
      </c>
      <c r="I22" s="101">
        <v>0.8</v>
      </c>
      <c r="J22" s="101">
        <v>0.8</v>
      </c>
      <c r="K22" s="101">
        <v>0.8</v>
      </c>
      <c r="L22" s="101">
        <v>0.9</v>
      </c>
      <c r="M22" s="101">
        <v>0.6</v>
      </c>
      <c r="N22" s="101">
        <v>0.6</v>
      </c>
      <c r="O22" s="101">
        <v>0.5</v>
      </c>
      <c r="P22" s="101">
        <v>0.8</v>
      </c>
      <c r="Q22" s="101">
        <v>1.1000000000000001</v>
      </c>
      <c r="R22" s="101">
        <v>1.2</v>
      </c>
      <c r="S22" s="101">
        <v>1.1000000000000001</v>
      </c>
      <c r="T22" s="101">
        <v>1</v>
      </c>
      <c r="U22" s="232">
        <v>0.8</v>
      </c>
    </row>
    <row r="23" spans="1:21" x14ac:dyDescent="0.25">
      <c r="A23" s="44" t="s">
        <v>13</v>
      </c>
      <c r="B23" s="101">
        <v>1.2</v>
      </c>
      <c r="C23" s="62">
        <v>0.9</v>
      </c>
      <c r="D23" s="101">
        <v>1</v>
      </c>
      <c r="E23" s="101">
        <v>1</v>
      </c>
      <c r="F23" s="62">
        <v>1.1000000000000001</v>
      </c>
      <c r="G23" s="101">
        <v>1</v>
      </c>
      <c r="H23" s="101">
        <v>1.3</v>
      </c>
      <c r="I23" s="101">
        <v>2.2000000000000002</v>
      </c>
      <c r="J23" s="101">
        <v>2.5</v>
      </c>
      <c r="K23" s="101">
        <v>1.9</v>
      </c>
      <c r="L23" s="101">
        <v>1.9</v>
      </c>
      <c r="M23" s="101">
        <v>1.7</v>
      </c>
      <c r="N23" s="101">
        <v>2.2000000000000002</v>
      </c>
      <c r="O23" s="101">
        <v>2.4</v>
      </c>
      <c r="P23" s="101">
        <v>2.1</v>
      </c>
      <c r="Q23" s="101">
        <v>2</v>
      </c>
      <c r="R23" s="101">
        <v>1.8</v>
      </c>
      <c r="S23" s="101">
        <v>1.8</v>
      </c>
      <c r="T23" s="62">
        <v>1.6</v>
      </c>
      <c r="U23" s="232">
        <v>2.2999999999999998</v>
      </c>
    </row>
    <row r="24" spans="1:21" x14ac:dyDescent="0.25">
      <c r="A24" s="44" t="s">
        <v>14</v>
      </c>
      <c r="B24" s="101">
        <v>1</v>
      </c>
      <c r="C24" s="101">
        <v>1</v>
      </c>
      <c r="D24" s="62">
        <v>0.9</v>
      </c>
      <c r="E24" s="62">
        <v>0.9</v>
      </c>
      <c r="F24" s="62">
        <v>0.8</v>
      </c>
      <c r="G24" s="101">
        <v>0.7</v>
      </c>
      <c r="H24" s="101">
        <v>0.5</v>
      </c>
      <c r="I24" s="101">
        <v>0.3</v>
      </c>
      <c r="J24" s="101">
        <v>0.2</v>
      </c>
      <c r="K24" s="101">
        <v>0.2</v>
      </c>
      <c r="L24" s="101">
        <v>0.2</v>
      </c>
      <c r="M24" s="101">
        <v>0.2</v>
      </c>
      <c r="N24" s="101">
        <v>0.2</v>
      </c>
      <c r="O24" s="101">
        <v>0.2</v>
      </c>
      <c r="P24" s="101">
        <v>0.3</v>
      </c>
      <c r="Q24" s="101">
        <v>0.3</v>
      </c>
      <c r="R24" s="101">
        <v>0.3</v>
      </c>
      <c r="S24" s="101">
        <v>0.2</v>
      </c>
      <c r="T24" s="62">
        <v>0.2</v>
      </c>
      <c r="U24" s="232">
        <v>0.2</v>
      </c>
    </row>
    <row r="25" spans="1:21" x14ac:dyDescent="0.25">
      <c r="A25" s="44" t="s">
        <v>15</v>
      </c>
      <c r="B25" s="101">
        <v>1.5</v>
      </c>
      <c r="C25" s="62">
        <v>1.2</v>
      </c>
      <c r="D25" s="62">
        <v>1.3</v>
      </c>
      <c r="E25" s="62">
        <v>1.3</v>
      </c>
      <c r="F25" s="62">
        <v>1.1000000000000001</v>
      </c>
      <c r="G25" s="101">
        <v>1.2</v>
      </c>
      <c r="H25" s="101">
        <v>1</v>
      </c>
      <c r="I25" s="101">
        <v>0.9</v>
      </c>
      <c r="J25" s="101">
        <v>1.3</v>
      </c>
      <c r="K25" s="101">
        <v>1</v>
      </c>
      <c r="L25" s="101">
        <v>0.8</v>
      </c>
      <c r="M25" s="101">
        <v>0.9</v>
      </c>
      <c r="N25" s="101">
        <v>0.9</v>
      </c>
      <c r="O25" s="101">
        <v>0.8</v>
      </c>
      <c r="P25" s="101">
        <v>1.1000000000000001</v>
      </c>
      <c r="Q25" s="101">
        <v>0.9</v>
      </c>
      <c r="R25" s="101">
        <v>1.1000000000000001</v>
      </c>
      <c r="S25" s="101">
        <v>1.2</v>
      </c>
      <c r="T25" s="62">
        <v>1.2</v>
      </c>
      <c r="U25" s="233">
        <v>1</v>
      </c>
    </row>
    <row r="26" spans="1:21" x14ac:dyDescent="0.25">
      <c r="A26" s="44" t="s">
        <v>16</v>
      </c>
      <c r="B26" s="101">
        <v>0.5</v>
      </c>
      <c r="C26" s="62">
        <v>0.6</v>
      </c>
      <c r="D26" s="62">
        <v>0.4</v>
      </c>
      <c r="E26" s="62">
        <v>0.3</v>
      </c>
      <c r="F26" s="62">
        <v>0.4</v>
      </c>
      <c r="G26" s="101">
        <v>0.3</v>
      </c>
      <c r="H26" s="101">
        <v>0.2</v>
      </c>
      <c r="I26" s="101">
        <v>0.2</v>
      </c>
      <c r="J26" s="101">
        <v>0.2</v>
      </c>
      <c r="K26" s="101">
        <v>0.3</v>
      </c>
      <c r="L26" s="101">
        <v>0.3</v>
      </c>
      <c r="M26" s="101">
        <v>0.6</v>
      </c>
      <c r="N26" s="101">
        <v>0.5</v>
      </c>
      <c r="O26" s="101">
        <v>0.8</v>
      </c>
      <c r="P26" s="101">
        <v>0.3</v>
      </c>
      <c r="Q26" s="101">
        <v>0.5</v>
      </c>
      <c r="R26" s="101">
        <v>0.5</v>
      </c>
      <c r="S26" s="62">
        <v>0.3</v>
      </c>
      <c r="T26" s="62">
        <v>0.4</v>
      </c>
      <c r="U26" s="232">
        <v>0.4</v>
      </c>
    </row>
    <row r="27" spans="1:21" x14ac:dyDescent="0.25">
      <c r="A27" s="44" t="s">
        <v>17</v>
      </c>
      <c r="B27" s="101">
        <v>2</v>
      </c>
      <c r="C27" s="62">
        <v>1.4</v>
      </c>
      <c r="D27" s="62">
        <v>1.5</v>
      </c>
      <c r="E27" s="62">
        <v>1.6</v>
      </c>
      <c r="F27" s="62">
        <v>1.3</v>
      </c>
      <c r="G27" s="101">
        <v>1.1000000000000001</v>
      </c>
      <c r="H27" s="101">
        <v>1.4</v>
      </c>
      <c r="I27" s="101">
        <v>1.6</v>
      </c>
      <c r="J27" s="101">
        <v>1.9</v>
      </c>
      <c r="K27" s="101">
        <v>2.1</v>
      </c>
      <c r="L27" s="101">
        <v>2.2999999999999998</v>
      </c>
      <c r="M27" s="101">
        <v>2.2000000000000002</v>
      </c>
      <c r="N27" s="101">
        <v>2.6</v>
      </c>
      <c r="O27" s="101">
        <v>2.8</v>
      </c>
      <c r="P27" s="101">
        <v>3.2</v>
      </c>
      <c r="Q27" s="101">
        <v>3</v>
      </c>
      <c r="R27" s="101">
        <v>3.4</v>
      </c>
      <c r="S27" s="101">
        <v>3</v>
      </c>
      <c r="T27" s="62">
        <v>3.5</v>
      </c>
      <c r="U27" s="232">
        <v>3.7</v>
      </c>
    </row>
    <row r="28" spans="1:21" x14ac:dyDescent="0.25">
      <c r="A28" s="44" t="s">
        <v>504</v>
      </c>
      <c r="B28" s="101" t="s">
        <v>102</v>
      </c>
      <c r="C28" s="101" t="s">
        <v>102</v>
      </c>
      <c r="D28" s="101" t="s">
        <v>102</v>
      </c>
      <c r="E28" s="101" t="s">
        <v>102</v>
      </c>
      <c r="F28" s="101" t="s">
        <v>102</v>
      </c>
      <c r="G28" s="101" t="s">
        <v>102</v>
      </c>
      <c r="H28" s="101" t="s">
        <v>102</v>
      </c>
      <c r="I28" s="101" t="s">
        <v>102</v>
      </c>
      <c r="J28" s="101" t="s">
        <v>102</v>
      </c>
      <c r="K28" s="101" t="s">
        <v>102</v>
      </c>
      <c r="L28" s="101" t="s">
        <v>102</v>
      </c>
      <c r="M28" s="101" t="s">
        <v>102</v>
      </c>
      <c r="N28" s="101">
        <v>3.2</v>
      </c>
      <c r="O28" s="101">
        <v>4.3</v>
      </c>
      <c r="P28" s="101">
        <v>2.1</v>
      </c>
      <c r="Q28" s="101">
        <v>2</v>
      </c>
      <c r="R28" s="101">
        <v>3.9</v>
      </c>
      <c r="S28" s="101">
        <v>2.5</v>
      </c>
      <c r="T28" s="62">
        <v>5.4</v>
      </c>
      <c r="U28" s="232">
        <v>9.9</v>
      </c>
    </row>
    <row r="29" spans="1:21" ht="18" x14ac:dyDescent="0.25">
      <c r="A29" s="43" t="s">
        <v>134</v>
      </c>
      <c r="B29" s="226">
        <v>2.6</v>
      </c>
      <c r="C29" s="89">
        <v>2.4</v>
      </c>
      <c r="D29" s="89">
        <v>2.5</v>
      </c>
      <c r="E29" s="226">
        <v>2.5</v>
      </c>
      <c r="F29" s="226">
        <v>2.4</v>
      </c>
      <c r="G29" s="226">
        <v>2.2999999999999998</v>
      </c>
      <c r="H29" s="226">
        <v>2.4</v>
      </c>
      <c r="I29" s="226">
        <v>2.4</v>
      </c>
      <c r="J29" s="226">
        <v>2.6</v>
      </c>
      <c r="K29" s="226">
        <v>2.7</v>
      </c>
      <c r="L29" s="226">
        <v>2.9</v>
      </c>
      <c r="M29" s="226">
        <v>3.2</v>
      </c>
      <c r="N29" s="226">
        <v>3.4</v>
      </c>
      <c r="O29" s="226">
        <v>3.5</v>
      </c>
      <c r="P29" s="226">
        <v>4.2</v>
      </c>
      <c r="Q29" s="226">
        <v>4.5999999999999996</v>
      </c>
      <c r="R29" s="226">
        <v>4.5999999999999996</v>
      </c>
      <c r="S29" s="226">
        <v>4.7</v>
      </c>
      <c r="T29" s="89">
        <v>4.9000000000000004</v>
      </c>
      <c r="U29" s="231">
        <v>4.8</v>
      </c>
    </row>
    <row r="30" spans="1:21" x14ac:dyDescent="0.25">
      <c r="A30" s="44" t="s">
        <v>19</v>
      </c>
      <c r="B30" s="101">
        <v>4.2</v>
      </c>
      <c r="C30" s="62">
        <v>4.4000000000000004</v>
      </c>
      <c r="D30" s="62">
        <v>4.3</v>
      </c>
      <c r="E30" s="62">
        <v>4.3</v>
      </c>
      <c r="F30" s="101">
        <v>5</v>
      </c>
      <c r="G30" s="101">
        <v>3.6</v>
      </c>
      <c r="H30" s="101">
        <v>3.7</v>
      </c>
      <c r="I30" s="101">
        <v>3</v>
      </c>
      <c r="J30" s="101">
        <v>3.6</v>
      </c>
      <c r="K30" s="101">
        <v>3.7</v>
      </c>
      <c r="L30" s="101">
        <v>3.1</v>
      </c>
      <c r="M30" s="101">
        <v>4</v>
      </c>
      <c r="N30" s="101">
        <v>4.4000000000000004</v>
      </c>
      <c r="O30" s="101">
        <v>4.2</v>
      </c>
      <c r="P30" s="101">
        <v>4.5</v>
      </c>
      <c r="Q30" s="101">
        <v>4.9000000000000004</v>
      </c>
      <c r="R30" s="101">
        <v>5.6</v>
      </c>
      <c r="S30" s="101">
        <v>3.7</v>
      </c>
      <c r="T30" s="62">
        <v>4.2</v>
      </c>
      <c r="U30" s="232">
        <v>4.3</v>
      </c>
    </row>
    <row r="31" spans="1:21" x14ac:dyDescent="0.25">
      <c r="A31" s="44" t="s">
        <v>20</v>
      </c>
      <c r="B31" s="101">
        <v>7</v>
      </c>
      <c r="C31" s="62">
        <v>5.3</v>
      </c>
      <c r="D31" s="62">
        <v>4.4000000000000004</v>
      </c>
      <c r="E31" s="62">
        <v>4.0999999999999996</v>
      </c>
      <c r="F31" s="62">
        <v>4.0999999999999996</v>
      </c>
      <c r="G31" s="101">
        <v>3.2</v>
      </c>
      <c r="H31" s="101">
        <v>3.5</v>
      </c>
      <c r="I31" s="101">
        <v>3.7</v>
      </c>
      <c r="J31" s="101">
        <v>3.8</v>
      </c>
      <c r="K31" s="101">
        <v>4</v>
      </c>
      <c r="L31" s="101">
        <v>4.3</v>
      </c>
      <c r="M31" s="101">
        <v>4.2</v>
      </c>
      <c r="N31" s="101">
        <v>4</v>
      </c>
      <c r="O31" s="101">
        <v>4.5</v>
      </c>
      <c r="P31" s="101">
        <v>4.2</v>
      </c>
      <c r="Q31" s="101">
        <v>4.4000000000000004</v>
      </c>
      <c r="R31" s="101">
        <v>4.3</v>
      </c>
      <c r="S31" s="101">
        <v>3.8</v>
      </c>
      <c r="T31" s="101">
        <v>4</v>
      </c>
      <c r="U31" s="232">
        <v>4.7</v>
      </c>
    </row>
    <row r="32" spans="1:21" x14ac:dyDescent="0.25">
      <c r="A32" s="44" t="s">
        <v>21</v>
      </c>
      <c r="B32" s="101">
        <v>3.4</v>
      </c>
      <c r="C32" s="62">
        <v>3.1</v>
      </c>
      <c r="D32" s="62">
        <v>3.2</v>
      </c>
      <c r="E32" s="101">
        <v>4</v>
      </c>
      <c r="F32" s="62">
        <v>3.7</v>
      </c>
      <c r="G32" s="101">
        <v>2.8</v>
      </c>
      <c r="H32" s="101">
        <v>2.9</v>
      </c>
      <c r="I32" s="101">
        <v>2.2000000000000002</v>
      </c>
      <c r="J32" s="101">
        <v>2.4</v>
      </c>
      <c r="K32" s="101">
        <v>2.5</v>
      </c>
      <c r="L32" s="101">
        <v>3.2</v>
      </c>
      <c r="M32" s="101">
        <v>3.8</v>
      </c>
      <c r="N32" s="101">
        <v>3.6</v>
      </c>
      <c r="O32" s="101">
        <v>3</v>
      </c>
      <c r="P32" s="101">
        <v>4</v>
      </c>
      <c r="Q32" s="101">
        <v>3.2</v>
      </c>
      <c r="R32" s="101">
        <v>4.4000000000000004</v>
      </c>
      <c r="S32" s="101">
        <v>4.3</v>
      </c>
      <c r="T32" s="62">
        <v>5.6</v>
      </c>
      <c r="U32" s="232">
        <v>5.5</v>
      </c>
    </row>
    <row r="33" spans="1:21" x14ac:dyDescent="0.25">
      <c r="A33" s="76" t="s">
        <v>63</v>
      </c>
      <c r="B33" s="101"/>
      <c r="C33" s="62"/>
      <c r="D33" s="62"/>
      <c r="E33" s="62"/>
      <c r="F33" s="62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227"/>
      <c r="T33" s="62"/>
      <c r="U33" s="232"/>
    </row>
    <row r="34" spans="1:21" ht="19.5" x14ac:dyDescent="0.25">
      <c r="A34" s="51" t="s">
        <v>23</v>
      </c>
      <c r="B34" s="101">
        <v>37.5</v>
      </c>
      <c r="C34" s="101" t="s">
        <v>95</v>
      </c>
      <c r="D34" s="62">
        <v>12.5</v>
      </c>
      <c r="E34" s="62">
        <v>9.1</v>
      </c>
      <c r="F34" s="101">
        <v>20</v>
      </c>
      <c r="G34" s="101">
        <v>20</v>
      </c>
      <c r="H34" s="101">
        <v>4</v>
      </c>
      <c r="I34" s="101">
        <v>20</v>
      </c>
      <c r="J34" s="101" t="s">
        <v>95</v>
      </c>
      <c r="K34" s="101">
        <v>20</v>
      </c>
      <c r="L34" s="101" t="s">
        <v>95</v>
      </c>
      <c r="M34" s="101" t="s">
        <v>95</v>
      </c>
      <c r="N34" s="101" t="s">
        <v>95</v>
      </c>
      <c r="O34" s="101" t="s">
        <v>95</v>
      </c>
      <c r="P34" s="101" t="s">
        <v>95</v>
      </c>
      <c r="Q34" s="101" t="s">
        <v>95</v>
      </c>
      <c r="R34" s="101" t="s">
        <v>95</v>
      </c>
      <c r="S34" s="101" t="s">
        <v>95</v>
      </c>
      <c r="T34" s="101" t="s">
        <v>95</v>
      </c>
      <c r="U34" s="234" t="s">
        <v>95</v>
      </c>
    </row>
    <row r="35" spans="1:21" ht="19.5" x14ac:dyDescent="0.25">
      <c r="A35" s="51" t="s">
        <v>135</v>
      </c>
      <c r="B35" s="101" t="s">
        <v>102</v>
      </c>
      <c r="C35" s="101" t="s">
        <v>102</v>
      </c>
      <c r="D35" s="101" t="s">
        <v>102</v>
      </c>
      <c r="E35" s="101" t="s">
        <v>102</v>
      </c>
      <c r="F35" s="101" t="s">
        <v>102</v>
      </c>
      <c r="G35" s="101" t="s">
        <v>102</v>
      </c>
      <c r="H35" s="101" t="s">
        <v>102</v>
      </c>
      <c r="I35" s="101" t="s">
        <v>102</v>
      </c>
      <c r="J35" s="101" t="s">
        <v>102</v>
      </c>
      <c r="K35" s="101" t="s">
        <v>102</v>
      </c>
      <c r="L35" s="101" t="s">
        <v>102</v>
      </c>
      <c r="M35" s="101" t="s">
        <v>102</v>
      </c>
      <c r="N35" s="101" t="s">
        <v>102</v>
      </c>
      <c r="O35" s="101">
        <v>3</v>
      </c>
      <c r="P35" s="101">
        <v>4</v>
      </c>
      <c r="Q35" s="101">
        <v>3.2</v>
      </c>
      <c r="R35" s="101">
        <v>4.4000000000000004</v>
      </c>
      <c r="S35" s="101">
        <v>4.3</v>
      </c>
      <c r="T35" s="62">
        <v>5.6</v>
      </c>
      <c r="U35" s="232">
        <v>5.5</v>
      </c>
    </row>
    <row r="36" spans="1:21" x14ac:dyDescent="0.25">
      <c r="A36" s="44" t="s">
        <v>24</v>
      </c>
      <c r="B36" s="101">
        <v>2.6</v>
      </c>
      <c r="C36" s="62">
        <v>2.6</v>
      </c>
      <c r="D36" s="62">
        <v>2.8</v>
      </c>
      <c r="E36" s="62">
        <v>2.6</v>
      </c>
      <c r="F36" s="62">
        <v>2.4</v>
      </c>
      <c r="G36" s="101">
        <v>2.5</v>
      </c>
      <c r="H36" s="101">
        <v>2.4</v>
      </c>
      <c r="I36" s="101">
        <v>2.2999999999999998</v>
      </c>
      <c r="J36" s="101">
        <v>2.2000000000000002</v>
      </c>
      <c r="K36" s="101">
        <v>2.2000000000000002</v>
      </c>
      <c r="L36" s="101">
        <v>2.2999999999999998</v>
      </c>
      <c r="M36" s="101">
        <v>2.5</v>
      </c>
      <c r="N36" s="101">
        <v>2.4</v>
      </c>
      <c r="O36" s="101">
        <v>2.7</v>
      </c>
      <c r="P36" s="101">
        <v>3.1</v>
      </c>
      <c r="Q36" s="101">
        <v>3.4</v>
      </c>
      <c r="R36" s="101">
        <v>3.7</v>
      </c>
      <c r="S36" s="101">
        <v>4</v>
      </c>
      <c r="T36" s="62">
        <v>4.2</v>
      </c>
      <c r="U36" s="232">
        <v>4.2</v>
      </c>
    </row>
    <row r="37" spans="1:21" x14ac:dyDescent="0.25">
      <c r="A37" s="44" t="s">
        <v>25</v>
      </c>
      <c r="B37" s="101">
        <v>0.9</v>
      </c>
      <c r="C37" s="62">
        <v>0.7</v>
      </c>
      <c r="D37" s="62">
        <v>1.2</v>
      </c>
      <c r="E37" s="62">
        <v>1.1000000000000001</v>
      </c>
      <c r="F37" s="62">
        <v>1.1000000000000001</v>
      </c>
      <c r="G37" s="101">
        <v>1.6</v>
      </c>
      <c r="H37" s="101">
        <v>1.8</v>
      </c>
      <c r="I37" s="101">
        <v>1.3</v>
      </c>
      <c r="J37" s="101">
        <v>2.5</v>
      </c>
      <c r="K37" s="101">
        <v>2.4</v>
      </c>
      <c r="L37" s="101">
        <v>3.7</v>
      </c>
      <c r="M37" s="101">
        <v>2.9</v>
      </c>
      <c r="N37" s="101">
        <v>3.2</v>
      </c>
      <c r="O37" s="101">
        <v>2.9</v>
      </c>
      <c r="P37" s="101">
        <v>3.2</v>
      </c>
      <c r="Q37" s="101">
        <v>4</v>
      </c>
      <c r="R37" s="101">
        <v>3.7</v>
      </c>
      <c r="S37" s="101">
        <v>2.7</v>
      </c>
      <c r="T37" s="62">
        <v>3.2</v>
      </c>
      <c r="U37" s="232">
        <v>3.4</v>
      </c>
    </row>
    <row r="38" spans="1:21" x14ac:dyDescent="0.25">
      <c r="A38" s="44" t="s">
        <v>26</v>
      </c>
      <c r="B38" s="101">
        <v>4.5999999999999996</v>
      </c>
      <c r="C38" s="62">
        <v>4.4000000000000004</v>
      </c>
      <c r="D38" s="62">
        <v>4.3</v>
      </c>
      <c r="E38" s="62">
        <v>4.4000000000000004</v>
      </c>
      <c r="F38" s="62">
        <v>4.4000000000000004</v>
      </c>
      <c r="G38" s="101">
        <v>4.4000000000000004</v>
      </c>
      <c r="H38" s="101">
        <v>4.7</v>
      </c>
      <c r="I38" s="101">
        <v>5.6</v>
      </c>
      <c r="J38" s="101">
        <v>5.5</v>
      </c>
      <c r="K38" s="101">
        <v>5.8</v>
      </c>
      <c r="L38" s="101">
        <v>5.8</v>
      </c>
      <c r="M38" s="101">
        <v>6.2</v>
      </c>
      <c r="N38" s="101">
        <v>6.8</v>
      </c>
      <c r="O38" s="101">
        <v>6.9</v>
      </c>
      <c r="P38" s="101">
        <v>7.9</v>
      </c>
      <c r="Q38" s="101">
        <v>9</v>
      </c>
      <c r="R38" s="101">
        <v>9.1</v>
      </c>
      <c r="S38" s="101">
        <v>10.199999999999999</v>
      </c>
      <c r="T38" s="62">
        <v>9.8000000000000007</v>
      </c>
      <c r="U38" s="232">
        <v>8.8000000000000007</v>
      </c>
    </row>
    <row r="39" spans="1:21" x14ac:dyDescent="0.25">
      <c r="A39" s="44" t="s">
        <v>27</v>
      </c>
      <c r="B39" s="101">
        <v>11.4</v>
      </c>
      <c r="C39" s="62">
        <v>11.5</v>
      </c>
      <c r="D39" s="62">
        <v>12.8</v>
      </c>
      <c r="E39" s="62">
        <v>13.8</v>
      </c>
      <c r="F39" s="62">
        <v>14.7</v>
      </c>
      <c r="G39" s="101">
        <v>12</v>
      </c>
      <c r="H39" s="101">
        <v>12.4</v>
      </c>
      <c r="I39" s="101">
        <v>14.2</v>
      </c>
      <c r="J39" s="101">
        <v>14.6</v>
      </c>
      <c r="K39" s="101">
        <v>16.3</v>
      </c>
      <c r="L39" s="101">
        <v>13</v>
      </c>
      <c r="M39" s="101">
        <v>13.4</v>
      </c>
      <c r="N39" s="101">
        <v>12.2</v>
      </c>
      <c r="O39" s="101">
        <v>11.2</v>
      </c>
      <c r="P39" s="101">
        <v>12.2</v>
      </c>
      <c r="Q39" s="101">
        <v>15.1</v>
      </c>
      <c r="R39" s="101">
        <v>13.1</v>
      </c>
      <c r="S39" s="101">
        <v>14.1</v>
      </c>
      <c r="T39" s="62">
        <v>10.6</v>
      </c>
      <c r="U39" s="233">
        <v>14</v>
      </c>
    </row>
    <row r="40" spans="1:21" x14ac:dyDescent="0.25">
      <c r="A40" s="44" t="s">
        <v>28</v>
      </c>
      <c r="B40" s="101">
        <v>0.7</v>
      </c>
      <c r="C40" s="62">
        <v>0.6</v>
      </c>
      <c r="D40" s="62">
        <v>0.7</v>
      </c>
      <c r="E40" s="62">
        <v>0.7</v>
      </c>
      <c r="F40" s="62">
        <v>0.6</v>
      </c>
      <c r="G40" s="101">
        <v>0.7</v>
      </c>
      <c r="H40" s="101">
        <v>0.5</v>
      </c>
      <c r="I40" s="101">
        <v>0.7</v>
      </c>
      <c r="J40" s="101">
        <v>0.9</v>
      </c>
      <c r="K40" s="101">
        <v>1.6</v>
      </c>
      <c r="L40" s="101">
        <v>1.7</v>
      </c>
      <c r="M40" s="101">
        <v>2.6</v>
      </c>
      <c r="N40" s="101">
        <v>2.2999999999999998</v>
      </c>
      <c r="O40" s="101">
        <v>2.5</v>
      </c>
      <c r="P40" s="101">
        <v>2.2000000000000002</v>
      </c>
      <c r="Q40" s="101">
        <v>2.1</v>
      </c>
      <c r="R40" s="101">
        <v>2.2999999999999998</v>
      </c>
      <c r="S40" s="101">
        <v>2.4</v>
      </c>
      <c r="T40" s="62">
        <v>2.7</v>
      </c>
      <c r="U40" s="232">
        <v>1.9</v>
      </c>
    </row>
    <row r="41" spans="1:21" x14ac:dyDescent="0.25">
      <c r="A41" s="44" t="s">
        <v>29</v>
      </c>
      <c r="B41" s="101">
        <v>1.4</v>
      </c>
      <c r="C41" s="101">
        <v>1</v>
      </c>
      <c r="D41" s="62">
        <v>1.1000000000000001</v>
      </c>
      <c r="E41" s="62">
        <v>1.2</v>
      </c>
      <c r="F41" s="62">
        <v>1.1000000000000001</v>
      </c>
      <c r="G41" s="101">
        <v>1</v>
      </c>
      <c r="H41" s="101">
        <v>0.9</v>
      </c>
      <c r="I41" s="101">
        <v>1</v>
      </c>
      <c r="J41" s="101">
        <v>1.1000000000000001</v>
      </c>
      <c r="K41" s="101">
        <v>1.1000000000000001</v>
      </c>
      <c r="L41" s="101">
        <v>1.2</v>
      </c>
      <c r="M41" s="101">
        <v>1.3</v>
      </c>
      <c r="N41" s="101">
        <v>1.6</v>
      </c>
      <c r="O41" s="101">
        <v>2.2999999999999998</v>
      </c>
      <c r="P41" s="101">
        <v>3.9</v>
      </c>
      <c r="Q41" s="101">
        <v>3.4</v>
      </c>
      <c r="R41" s="101">
        <v>3.1</v>
      </c>
      <c r="S41" s="101">
        <v>3.2</v>
      </c>
      <c r="T41" s="62">
        <v>3.2</v>
      </c>
      <c r="U41" s="232">
        <v>3.3</v>
      </c>
    </row>
    <row r="42" spans="1:21" x14ac:dyDescent="0.25">
      <c r="A42" s="44" t="s">
        <v>30</v>
      </c>
      <c r="B42" s="101" t="s">
        <v>95</v>
      </c>
      <c r="C42" s="101" t="s">
        <v>95</v>
      </c>
      <c r="D42" s="101" t="s">
        <v>95</v>
      </c>
      <c r="E42" s="101" t="s">
        <v>95</v>
      </c>
      <c r="F42" s="101" t="s">
        <v>95</v>
      </c>
      <c r="G42" s="101" t="s">
        <v>95</v>
      </c>
      <c r="H42" s="101" t="s">
        <v>95</v>
      </c>
      <c r="I42" s="101" t="s">
        <v>95</v>
      </c>
      <c r="J42" s="101" t="s">
        <v>95</v>
      </c>
      <c r="K42" s="101" t="s">
        <v>95</v>
      </c>
      <c r="L42" s="101" t="s">
        <v>95</v>
      </c>
      <c r="M42" s="101" t="s">
        <v>95</v>
      </c>
      <c r="N42" s="101" t="s">
        <v>95</v>
      </c>
      <c r="O42" s="101" t="s">
        <v>95</v>
      </c>
      <c r="P42" s="101" t="s">
        <v>95</v>
      </c>
      <c r="Q42" s="101" t="s">
        <v>95</v>
      </c>
      <c r="R42" s="101" t="s">
        <v>95</v>
      </c>
      <c r="S42" s="101" t="s">
        <v>95</v>
      </c>
      <c r="T42" s="101" t="s">
        <v>95</v>
      </c>
      <c r="U42" s="234" t="s">
        <v>95</v>
      </c>
    </row>
    <row r="43" spans="1:21" ht="18" x14ac:dyDescent="0.25">
      <c r="A43" s="43" t="s">
        <v>124</v>
      </c>
      <c r="B43" s="226">
        <v>0.5</v>
      </c>
      <c r="C43" s="226">
        <v>0.6</v>
      </c>
      <c r="D43" s="226">
        <v>0.7</v>
      </c>
      <c r="E43" s="226">
        <v>1</v>
      </c>
      <c r="F43" s="226">
        <v>0.9</v>
      </c>
      <c r="G43" s="226">
        <v>0.9</v>
      </c>
      <c r="H43" s="226">
        <v>0.9</v>
      </c>
      <c r="I43" s="226">
        <v>1</v>
      </c>
      <c r="J43" s="226">
        <v>1.1000000000000001</v>
      </c>
      <c r="K43" s="226">
        <v>0.7</v>
      </c>
      <c r="L43" s="226">
        <v>0.8</v>
      </c>
      <c r="M43" s="226">
        <v>0.7</v>
      </c>
      <c r="N43" s="226">
        <v>0.6</v>
      </c>
      <c r="O43" s="226">
        <v>0.7</v>
      </c>
      <c r="P43" s="226">
        <v>0.7</v>
      </c>
      <c r="Q43" s="226">
        <v>0.8</v>
      </c>
      <c r="R43" s="226">
        <v>0.7</v>
      </c>
      <c r="S43" s="226">
        <v>0.7</v>
      </c>
      <c r="T43" s="89">
        <v>0.8</v>
      </c>
      <c r="U43" s="231">
        <v>0.8</v>
      </c>
    </row>
    <row r="44" spans="1:21" x14ac:dyDescent="0.25">
      <c r="A44" s="44" t="s">
        <v>31</v>
      </c>
      <c r="B44" s="101">
        <v>0</v>
      </c>
      <c r="C44" s="62">
        <v>0.1</v>
      </c>
      <c r="D44" s="62">
        <v>0.1</v>
      </c>
      <c r="E44" s="101" t="s">
        <v>95</v>
      </c>
      <c r="F44" s="101" t="s">
        <v>95</v>
      </c>
      <c r="G44" s="101">
        <v>0</v>
      </c>
      <c r="H44" s="101">
        <v>0</v>
      </c>
      <c r="I44" s="101">
        <v>0.03</v>
      </c>
      <c r="J44" s="101">
        <v>0.3</v>
      </c>
      <c r="K44" s="101" t="s">
        <v>95</v>
      </c>
      <c r="L44" s="101" t="s">
        <v>95</v>
      </c>
      <c r="M44" s="101" t="s">
        <v>95</v>
      </c>
      <c r="N44" s="101" t="s">
        <v>95</v>
      </c>
      <c r="O44" s="228" t="s">
        <v>592</v>
      </c>
      <c r="P44" s="101" t="s">
        <v>95</v>
      </c>
      <c r="Q44" s="228" t="s">
        <v>592</v>
      </c>
      <c r="R44" s="228" t="s">
        <v>592</v>
      </c>
      <c r="S44" s="101" t="s">
        <v>95</v>
      </c>
      <c r="T44" s="101">
        <v>0</v>
      </c>
      <c r="U44" s="232">
        <v>0.2</v>
      </c>
    </row>
    <row r="45" spans="1:21" x14ac:dyDescent="0.25">
      <c r="A45" s="44" t="s">
        <v>32</v>
      </c>
      <c r="B45" s="101">
        <v>0.3</v>
      </c>
      <c r="C45" s="62">
        <v>0.3</v>
      </c>
      <c r="D45" s="62">
        <v>0.2</v>
      </c>
      <c r="E45" s="62">
        <v>0.2</v>
      </c>
      <c r="F45" s="62">
        <v>0.4</v>
      </c>
      <c r="G45" s="101">
        <v>0.3</v>
      </c>
      <c r="H45" s="101">
        <v>0.05</v>
      </c>
      <c r="I45" s="101">
        <v>0.1</v>
      </c>
      <c r="J45" s="101">
        <v>0.03</v>
      </c>
      <c r="K45" s="101">
        <v>0.02</v>
      </c>
      <c r="L45" s="101" t="s">
        <v>95</v>
      </c>
      <c r="M45" s="101" t="s">
        <v>95</v>
      </c>
      <c r="N45" s="101" t="s">
        <v>95</v>
      </c>
      <c r="O45" s="101" t="s">
        <v>95</v>
      </c>
      <c r="P45" s="101" t="s">
        <v>95</v>
      </c>
      <c r="Q45" s="228" t="s">
        <v>592</v>
      </c>
      <c r="R45" s="101" t="s">
        <v>95</v>
      </c>
      <c r="S45" s="101" t="s">
        <v>95</v>
      </c>
      <c r="T45" s="101" t="s">
        <v>95</v>
      </c>
      <c r="U45" s="234" t="s">
        <v>95</v>
      </c>
    </row>
    <row r="46" spans="1:21" x14ac:dyDescent="0.25">
      <c r="A46" s="44" t="s">
        <v>33</v>
      </c>
      <c r="B46" s="101"/>
      <c r="C46" s="62"/>
      <c r="D46" s="62"/>
      <c r="E46" s="62"/>
      <c r="F46" s="62"/>
      <c r="G46" s="101"/>
      <c r="H46" s="101"/>
      <c r="I46" s="101"/>
      <c r="J46" s="235"/>
      <c r="K46" s="101"/>
      <c r="L46" s="101"/>
      <c r="M46" s="101"/>
      <c r="N46" s="101"/>
      <c r="O46" s="101"/>
      <c r="P46" s="101">
        <v>0.4</v>
      </c>
      <c r="Q46" s="228" t="s">
        <v>592</v>
      </c>
      <c r="R46" s="101">
        <v>0.8</v>
      </c>
      <c r="S46" s="101">
        <v>0.8</v>
      </c>
      <c r="T46" s="62">
        <v>0.8</v>
      </c>
      <c r="U46" s="232">
        <v>0.6</v>
      </c>
    </row>
    <row r="47" spans="1:21" x14ac:dyDescent="0.25">
      <c r="A47" s="44" t="s">
        <v>34</v>
      </c>
      <c r="B47" s="101">
        <v>1.1000000000000001</v>
      </c>
      <c r="C47" s="62">
        <v>1.4</v>
      </c>
      <c r="D47" s="62">
        <v>1.6</v>
      </c>
      <c r="E47" s="62">
        <v>1.6</v>
      </c>
      <c r="F47" s="62">
        <v>1.8</v>
      </c>
      <c r="G47" s="101">
        <v>2</v>
      </c>
      <c r="H47" s="101">
        <v>1.9</v>
      </c>
      <c r="I47" s="101">
        <v>2.2000000000000002</v>
      </c>
      <c r="J47" s="101">
        <v>2</v>
      </c>
      <c r="K47" s="101">
        <v>1.6</v>
      </c>
      <c r="L47" s="101">
        <v>1.9</v>
      </c>
      <c r="M47" s="101">
        <v>1.7</v>
      </c>
      <c r="N47" s="101">
        <v>1.5</v>
      </c>
      <c r="O47" s="101">
        <v>1.8</v>
      </c>
      <c r="P47" s="101">
        <v>1.6</v>
      </c>
      <c r="Q47" s="101">
        <v>1.7</v>
      </c>
      <c r="R47" s="101">
        <v>1.5</v>
      </c>
      <c r="S47" s="101">
        <v>1.4</v>
      </c>
      <c r="T47" s="62">
        <v>1.6</v>
      </c>
      <c r="U47" s="232">
        <v>1.7</v>
      </c>
    </row>
    <row r="48" spans="1:21" x14ac:dyDescent="0.25">
      <c r="A48" s="44" t="s">
        <v>35</v>
      </c>
      <c r="B48" s="101">
        <v>0.2</v>
      </c>
      <c r="C48" s="62">
        <v>0.1</v>
      </c>
      <c r="D48" s="62">
        <v>0.2</v>
      </c>
      <c r="E48" s="62">
        <v>0.1</v>
      </c>
      <c r="F48" s="62">
        <v>0.1</v>
      </c>
      <c r="G48" s="101">
        <v>0</v>
      </c>
      <c r="H48" s="101">
        <v>0.03</v>
      </c>
      <c r="I48" s="101">
        <v>0.02</v>
      </c>
      <c r="J48" s="101">
        <v>0.1</v>
      </c>
      <c r="K48" s="101">
        <v>0.01</v>
      </c>
      <c r="L48" s="101">
        <v>0.1</v>
      </c>
      <c r="M48" s="101">
        <v>0.6</v>
      </c>
      <c r="N48" s="101">
        <v>0.6</v>
      </c>
      <c r="O48" s="228" t="s">
        <v>592</v>
      </c>
      <c r="P48" s="228" t="s">
        <v>592</v>
      </c>
      <c r="Q48" s="228" t="s">
        <v>592</v>
      </c>
      <c r="R48" s="228" t="s">
        <v>592</v>
      </c>
      <c r="S48" s="101">
        <v>0.1</v>
      </c>
      <c r="T48" s="101">
        <v>0</v>
      </c>
      <c r="U48" s="233">
        <v>0</v>
      </c>
    </row>
    <row r="49" spans="1:21" x14ac:dyDescent="0.25">
      <c r="A49" s="44" t="s">
        <v>36</v>
      </c>
      <c r="B49" s="101">
        <v>0.1</v>
      </c>
      <c r="C49" s="62">
        <v>0.1</v>
      </c>
      <c r="D49" s="62">
        <v>0.1</v>
      </c>
      <c r="E49" s="62">
        <v>0.1</v>
      </c>
      <c r="F49" s="62">
        <v>0.1</v>
      </c>
      <c r="G49" s="101">
        <v>0</v>
      </c>
      <c r="H49" s="101">
        <v>0.05</v>
      </c>
      <c r="I49" s="101">
        <v>0.02</v>
      </c>
      <c r="J49" s="101">
        <v>0.01</v>
      </c>
      <c r="K49" s="101">
        <v>0.04</v>
      </c>
      <c r="L49" s="101">
        <v>0</v>
      </c>
      <c r="M49" s="101">
        <v>0.04</v>
      </c>
      <c r="N49" s="101">
        <v>0</v>
      </c>
      <c r="O49" s="101">
        <v>0</v>
      </c>
      <c r="P49" s="101">
        <v>0.03</v>
      </c>
      <c r="Q49" s="101">
        <v>0.03</v>
      </c>
      <c r="R49" s="228" t="s">
        <v>592</v>
      </c>
      <c r="S49" s="101">
        <v>0.02</v>
      </c>
      <c r="T49" s="101">
        <v>0</v>
      </c>
      <c r="U49" s="233">
        <v>0</v>
      </c>
    </row>
    <row r="50" spans="1:21" x14ac:dyDescent="0.25">
      <c r="A50" s="44" t="s">
        <v>37</v>
      </c>
      <c r="B50" s="101">
        <v>0.6</v>
      </c>
      <c r="C50" s="62">
        <v>0.5</v>
      </c>
      <c r="D50" s="62">
        <v>0.5</v>
      </c>
      <c r="E50" s="62">
        <v>0.6</v>
      </c>
      <c r="F50" s="62">
        <v>0.4</v>
      </c>
      <c r="G50" s="62">
        <v>0.3</v>
      </c>
      <c r="H50" s="62">
        <v>0.3</v>
      </c>
      <c r="I50" s="62">
        <v>0.2</v>
      </c>
      <c r="J50" s="62">
        <v>0.3</v>
      </c>
      <c r="K50" s="62">
        <v>0.3</v>
      </c>
      <c r="L50" s="62">
        <v>0.3</v>
      </c>
      <c r="M50" s="62">
        <v>0.3</v>
      </c>
      <c r="N50" s="62">
        <v>0.2</v>
      </c>
      <c r="O50" s="62">
        <v>0.3</v>
      </c>
      <c r="P50" s="62">
        <v>0.3</v>
      </c>
      <c r="Q50" s="62">
        <v>0.3</v>
      </c>
      <c r="R50" s="62">
        <v>0.4</v>
      </c>
      <c r="S50" s="101">
        <v>0.5</v>
      </c>
      <c r="T50" s="62">
        <v>0.5</v>
      </c>
      <c r="U50" s="232">
        <v>0.4</v>
      </c>
    </row>
    <row r="51" spans="1:21" x14ac:dyDescent="0.25">
      <c r="A51" s="44" t="s">
        <v>38</v>
      </c>
      <c r="B51" s="10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 t="s">
        <v>95</v>
      </c>
      <c r="Q51" s="62" t="s">
        <v>95</v>
      </c>
      <c r="R51" s="62" t="s">
        <v>95</v>
      </c>
      <c r="S51" s="62" t="s">
        <v>95</v>
      </c>
      <c r="T51" s="62" t="s">
        <v>95</v>
      </c>
      <c r="U51" s="236" t="s">
        <v>95</v>
      </c>
    </row>
    <row r="52" spans="1:21" ht="18" x14ac:dyDescent="0.25">
      <c r="A52" s="43" t="s">
        <v>191</v>
      </c>
      <c r="B52" s="62" t="s">
        <v>102</v>
      </c>
      <c r="C52" s="62" t="s">
        <v>102</v>
      </c>
      <c r="D52" s="62" t="s">
        <v>102</v>
      </c>
      <c r="E52" s="62" t="s">
        <v>102</v>
      </c>
      <c r="F52" s="62" t="s">
        <v>102</v>
      </c>
      <c r="G52" s="62" t="s">
        <v>102</v>
      </c>
      <c r="H52" s="62" t="s">
        <v>102</v>
      </c>
      <c r="I52" s="62" t="s">
        <v>102</v>
      </c>
      <c r="J52" s="62" t="s">
        <v>102</v>
      </c>
      <c r="K52" s="226">
        <v>2.6</v>
      </c>
      <c r="L52" s="226">
        <v>2.5</v>
      </c>
      <c r="M52" s="226">
        <v>2.4</v>
      </c>
      <c r="N52" s="226">
        <v>2.7</v>
      </c>
      <c r="O52" s="226">
        <v>2.2000000000000002</v>
      </c>
      <c r="P52" s="226">
        <v>2.7</v>
      </c>
      <c r="Q52" s="226">
        <v>3</v>
      </c>
      <c r="R52" s="89">
        <v>3.4</v>
      </c>
      <c r="S52" s="226">
        <v>3.4</v>
      </c>
      <c r="T52" s="89">
        <v>3.1</v>
      </c>
      <c r="U52" s="231">
        <v>3.4</v>
      </c>
    </row>
    <row r="53" spans="1:21" x14ac:dyDescent="0.25">
      <c r="A53" s="44" t="s">
        <v>39</v>
      </c>
      <c r="B53" s="101">
        <v>0.6</v>
      </c>
      <c r="C53" s="62">
        <v>0.6</v>
      </c>
      <c r="D53" s="62">
        <v>0.4</v>
      </c>
      <c r="E53" s="62">
        <v>0.4</v>
      </c>
      <c r="F53" s="62">
        <v>0.5</v>
      </c>
      <c r="G53" s="62">
        <v>0.4</v>
      </c>
      <c r="H53" s="62">
        <v>0.5</v>
      </c>
      <c r="I53" s="62">
        <v>0.6</v>
      </c>
      <c r="J53" s="62">
        <v>0.6</v>
      </c>
      <c r="K53" s="62">
        <v>0.2</v>
      </c>
      <c r="L53" s="62">
        <v>0.4</v>
      </c>
      <c r="M53" s="62">
        <v>0.2</v>
      </c>
      <c r="N53" s="62">
        <v>0.1</v>
      </c>
      <c r="O53" s="228" t="s">
        <v>592</v>
      </c>
      <c r="P53" s="228" t="s">
        <v>592</v>
      </c>
      <c r="Q53" s="62">
        <v>0.4</v>
      </c>
      <c r="R53" s="62">
        <v>0.3</v>
      </c>
      <c r="S53" s="62">
        <v>0.1</v>
      </c>
      <c r="T53" s="62">
        <v>0.2</v>
      </c>
      <c r="U53" s="232">
        <v>0.2</v>
      </c>
    </row>
    <row r="54" spans="1:21" x14ac:dyDescent="0.25">
      <c r="A54" s="44" t="s">
        <v>40</v>
      </c>
      <c r="B54" s="62" t="s">
        <v>95</v>
      </c>
      <c r="C54" s="62">
        <v>0.3</v>
      </c>
      <c r="D54" s="101" t="s">
        <v>95</v>
      </c>
      <c r="E54" s="62" t="s">
        <v>95</v>
      </c>
      <c r="F54" s="62" t="s">
        <v>95</v>
      </c>
      <c r="G54" s="62" t="s">
        <v>95</v>
      </c>
      <c r="H54" s="62" t="s">
        <v>95</v>
      </c>
      <c r="I54" s="62" t="s">
        <v>95</v>
      </c>
      <c r="J54" s="62" t="s">
        <v>95</v>
      </c>
      <c r="K54" s="62" t="s">
        <v>95</v>
      </c>
      <c r="L54" s="62" t="s">
        <v>95</v>
      </c>
      <c r="M54" s="62" t="s">
        <v>95</v>
      </c>
      <c r="N54" s="62" t="s">
        <v>95</v>
      </c>
      <c r="O54" s="62" t="s">
        <v>95</v>
      </c>
      <c r="P54" s="62" t="s">
        <v>95</v>
      </c>
      <c r="Q54" s="62" t="s">
        <v>95</v>
      </c>
      <c r="R54" s="228" t="s">
        <v>592</v>
      </c>
      <c r="S54" s="62" t="s">
        <v>95</v>
      </c>
      <c r="T54" s="62">
        <v>0.6</v>
      </c>
      <c r="U54" s="236" t="s">
        <v>95</v>
      </c>
    </row>
    <row r="55" spans="1:21" ht="19.5" x14ac:dyDescent="0.25">
      <c r="A55" s="44" t="s">
        <v>41</v>
      </c>
      <c r="B55" s="101">
        <v>1</v>
      </c>
      <c r="C55" s="62">
        <v>0.9</v>
      </c>
      <c r="D55" s="101">
        <v>1</v>
      </c>
      <c r="E55" s="62">
        <v>0.8</v>
      </c>
      <c r="F55" s="101">
        <v>1</v>
      </c>
      <c r="G55" s="62">
        <v>0.5</v>
      </c>
      <c r="H55" s="62">
        <v>0.5</v>
      </c>
      <c r="I55" s="62">
        <v>0.4</v>
      </c>
      <c r="J55" s="62">
        <v>0.5</v>
      </c>
      <c r="K55" s="62">
        <v>0.4</v>
      </c>
      <c r="L55" s="62">
        <v>0.4</v>
      </c>
      <c r="M55" s="62">
        <v>0.3</v>
      </c>
      <c r="N55" s="62">
        <v>0.4</v>
      </c>
      <c r="O55" s="62">
        <v>0.4</v>
      </c>
      <c r="P55" s="62">
        <v>0.4</v>
      </c>
      <c r="Q55" s="62">
        <v>0.6</v>
      </c>
      <c r="R55" s="62">
        <v>0.6</v>
      </c>
      <c r="S55" s="62">
        <v>0.6</v>
      </c>
      <c r="T55" s="62">
        <v>0.6</v>
      </c>
      <c r="U55" s="232">
        <v>0.4</v>
      </c>
    </row>
    <row r="56" spans="1:21" ht="19.5" x14ac:dyDescent="0.25">
      <c r="A56" s="44" t="s">
        <v>42</v>
      </c>
      <c r="B56" s="101">
        <v>0.2</v>
      </c>
      <c r="C56" s="62" t="s">
        <v>95</v>
      </c>
      <c r="D56" s="62">
        <v>0.2</v>
      </c>
      <c r="E56" s="101" t="s">
        <v>95</v>
      </c>
      <c r="F56" s="101">
        <v>0.01</v>
      </c>
      <c r="G56" s="101">
        <v>0</v>
      </c>
      <c r="H56" s="101">
        <v>0.01</v>
      </c>
      <c r="I56" s="101">
        <v>0.01</v>
      </c>
      <c r="J56" s="101">
        <v>0.01</v>
      </c>
      <c r="K56" s="101" t="s">
        <v>95</v>
      </c>
      <c r="L56" s="101">
        <v>0</v>
      </c>
      <c r="M56" s="101" t="s">
        <v>95</v>
      </c>
      <c r="N56" s="101">
        <v>0</v>
      </c>
      <c r="O56" s="101" t="s">
        <v>95</v>
      </c>
      <c r="P56" s="62" t="s">
        <v>95</v>
      </c>
      <c r="Q56" s="101">
        <v>0.05</v>
      </c>
      <c r="R56" s="228" t="s">
        <v>592</v>
      </c>
      <c r="S56" s="101">
        <v>0.02</v>
      </c>
      <c r="T56" s="62" t="s">
        <v>95</v>
      </c>
      <c r="U56" s="236" t="s">
        <v>95</v>
      </c>
    </row>
    <row r="57" spans="1:21" ht="19.5" x14ac:dyDescent="0.25">
      <c r="A57" s="44" t="s">
        <v>43</v>
      </c>
      <c r="B57" s="101">
        <v>0.1</v>
      </c>
      <c r="C57" s="62">
        <v>0.1</v>
      </c>
      <c r="D57" s="62">
        <v>0.2</v>
      </c>
      <c r="E57" s="101" t="s">
        <v>95</v>
      </c>
      <c r="F57" s="62">
        <v>0.2</v>
      </c>
      <c r="G57" s="62">
        <v>0.1</v>
      </c>
      <c r="H57" s="62">
        <v>0.1</v>
      </c>
      <c r="I57" s="62" t="s">
        <v>95</v>
      </c>
      <c r="J57" s="62">
        <v>0.2</v>
      </c>
      <c r="K57" s="62">
        <v>0.2</v>
      </c>
      <c r="L57" s="62">
        <v>0.1</v>
      </c>
      <c r="M57" s="62">
        <v>0.1</v>
      </c>
      <c r="N57" s="62">
        <v>0.1</v>
      </c>
      <c r="O57" s="228" t="s">
        <v>592</v>
      </c>
      <c r="P57" s="228" t="s">
        <v>592</v>
      </c>
      <c r="Q57" s="228" t="s">
        <v>592</v>
      </c>
      <c r="R57" s="228" t="s">
        <v>592</v>
      </c>
      <c r="S57" s="101">
        <v>0.03</v>
      </c>
      <c r="T57" s="62">
        <v>0.1</v>
      </c>
      <c r="U57" s="232">
        <v>0.1</v>
      </c>
    </row>
    <row r="58" spans="1:21" x14ac:dyDescent="0.25">
      <c r="A58" s="44" t="s">
        <v>44</v>
      </c>
      <c r="B58" s="62" t="s">
        <v>95</v>
      </c>
      <c r="C58" s="62" t="s">
        <v>95</v>
      </c>
      <c r="D58" s="62" t="s">
        <v>95</v>
      </c>
      <c r="E58" s="101">
        <v>0</v>
      </c>
      <c r="F58" s="62" t="s">
        <v>95</v>
      </c>
      <c r="G58" s="62" t="s">
        <v>95</v>
      </c>
      <c r="H58" s="101">
        <v>0.01</v>
      </c>
      <c r="I58" s="62" t="s">
        <v>95</v>
      </c>
      <c r="J58" s="62" t="s">
        <v>95</v>
      </c>
      <c r="K58" s="101">
        <v>0.02</v>
      </c>
      <c r="L58" s="62" t="s">
        <v>95</v>
      </c>
      <c r="M58" s="62" t="s">
        <v>95</v>
      </c>
      <c r="N58" s="62" t="s">
        <v>95</v>
      </c>
      <c r="O58" s="62" t="s">
        <v>95</v>
      </c>
      <c r="P58" s="62" t="s">
        <v>95</v>
      </c>
      <c r="Q58" s="228" t="s">
        <v>592</v>
      </c>
      <c r="R58" s="228" t="s">
        <v>592</v>
      </c>
      <c r="S58" s="62">
        <v>0.1</v>
      </c>
      <c r="T58" s="62">
        <v>0.1</v>
      </c>
      <c r="U58" s="232">
        <v>0.1</v>
      </c>
    </row>
    <row r="59" spans="1:21" x14ac:dyDescent="0.25">
      <c r="A59" s="44" t="s">
        <v>45</v>
      </c>
      <c r="B59" s="101">
        <v>0.3</v>
      </c>
      <c r="C59" s="62">
        <v>0.3</v>
      </c>
      <c r="D59" s="62">
        <v>0.3</v>
      </c>
      <c r="E59" s="62">
        <v>1.8</v>
      </c>
      <c r="F59" s="62">
        <v>1.2</v>
      </c>
      <c r="G59" s="62">
        <v>1.6</v>
      </c>
      <c r="H59" s="62">
        <v>1.6</v>
      </c>
      <c r="I59" s="62">
        <v>1.9</v>
      </c>
      <c r="J59" s="62">
        <v>2.4</v>
      </c>
      <c r="K59" s="101">
        <v>3</v>
      </c>
      <c r="L59" s="62">
        <v>2.9</v>
      </c>
      <c r="M59" s="62">
        <v>2.9</v>
      </c>
      <c r="N59" s="62">
        <v>3.1</v>
      </c>
      <c r="O59" s="62">
        <v>2.6</v>
      </c>
      <c r="P59" s="62">
        <v>3.2</v>
      </c>
      <c r="Q59" s="62">
        <v>3.5</v>
      </c>
      <c r="R59" s="62">
        <v>3.9</v>
      </c>
      <c r="S59" s="101">
        <v>4</v>
      </c>
      <c r="T59" s="62">
        <v>3.6</v>
      </c>
      <c r="U59" s="232">
        <v>3.9</v>
      </c>
    </row>
    <row r="60" spans="1:21" ht="18" x14ac:dyDescent="0.25">
      <c r="A60" s="43" t="s">
        <v>170</v>
      </c>
      <c r="B60" s="226">
        <v>1.1000000000000001</v>
      </c>
      <c r="C60" s="226">
        <v>1</v>
      </c>
      <c r="D60" s="226">
        <v>1</v>
      </c>
      <c r="E60" s="226">
        <v>1</v>
      </c>
      <c r="F60" s="226">
        <v>1</v>
      </c>
      <c r="G60" s="226">
        <v>1</v>
      </c>
      <c r="H60" s="226">
        <v>0.9</v>
      </c>
      <c r="I60" s="226">
        <v>0.9</v>
      </c>
      <c r="J60" s="226">
        <v>0.9</v>
      </c>
      <c r="K60" s="226">
        <v>1</v>
      </c>
      <c r="L60" s="226">
        <v>1</v>
      </c>
      <c r="M60" s="226">
        <v>0.9</v>
      </c>
      <c r="N60" s="226">
        <v>0.9</v>
      </c>
      <c r="O60" s="226">
        <v>0.9</v>
      </c>
      <c r="P60" s="226">
        <v>1</v>
      </c>
      <c r="Q60" s="226">
        <v>1</v>
      </c>
      <c r="R60" s="226">
        <v>1.2</v>
      </c>
      <c r="S60" s="89">
        <v>1.2</v>
      </c>
      <c r="T60" s="89">
        <v>1.2</v>
      </c>
      <c r="U60" s="231">
        <v>1.3</v>
      </c>
    </row>
    <row r="61" spans="1:21" x14ac:dyDescent="0.25">
      <c r="A61" s="44" t="s">
        <v>46</v>
      </c>
      <c r="B61" s="101">
        <v>1.1000000000000001</v>
      </c>
      <c r="C61" s="62">
        <v>1.1000000000000001</v>
      </c>
      <c r="D61" s="62">
        <v>1.1000000000000001</v>
      </c>
      <c r="E61" s="62">
        <v>1.3</v>
      </c>
      <c r="F61" s="62">
        <v>1.3</v>
      </c>
      <c r="G61" s="101">
        <v>1.3</v>
      </c>
      <c r="H61" s="101">
        <v>1.4</v>
      </c>
      <c r="I61" s="101">
        <v>1.4</v>
      </c>
      <c r="J61" s="101">
        <v>1.4</v>
      </c>
      <c r="K61" s="101">
        <v>1.5</v>
      </c>
      <c r="L61" s="101">
        <v>1.5</v>
      </c>
      <c r="M61" s="101">
        <v>1.4</v>
      </c>
      <c r="N61" s="101">
        <v>1.3</v>
      </c>
      <c r="O61" s="101">
        <v>1.4</v>
      </c>
      <c r="P61" s="101">
        <v>1.3</v>
      </c>
      <c r="Q61" s="101">
        <v>1.4</v>
      </c>
      <c r="R61" s="101">
        <v>1.6</v>
      </c>
      <c r="S61" s="62">
        <v>1.4</v>
      </c>
      <c r="T61" s="62">
        <v>1.9</v>
      </c>
      <c r="U61" s="232">
        <v>1.7</v>
      </c>
    </row>
    <row r="62" spans="1:21" x14ac:dyDescent="0.25">
      <c r="A62" s="44" t="s">
        <v>47</v>
      </c>
      <c r="B62" s="101">
        <v>2.6</v>
      </c>
      <c r="C62" s="62">
        <v>2.2000000000000002</v>
      </c>
      <c r="D62" s="62">
        <v>2.8</v>
      </c>
      <c r="E62" s="62">
        <v>2.9</v>
      </c>
      <c r="F62" s="62">
        <v>2.4</v>
      </c>
      <c r="G62" s="101">
        <v>2.4</v>
      </c>
      <c r="H62" s="101">
        <v>2</v>
      </c>
      <c r="I62" s="101">
        <v>1.9</v>
      </c>
      <c r="J62" s="101">
        <v>1.5</v>
      </c>
      <c r="K62" s="101">
        <v>1.5</v>
      </c>
      <c r="L62" s="101">
        <v>1.7</v>
      </c>
      <c r="M62" s="101">
        <v>1.5</v>
      </c>
      <c r="N62" s="101">
        <v>1.4</v>
      </c>
      <c r="O62" s="101">
        <v>1.7</v>
      </c>
      <c r="P62" s="101">
        <v>1.5</v>
      </c>
      <c r="Q62" s="101">
        <v>1.3</v>
      </c>
      <c r="R62" s="101">
        <v>2</v>
      </c>
      <c r="S62" s="62">
        <v>2.2000000000000002</v>
      </c>
      <c r="T62" s="62">
        <v>2.2000000000000002</v>
      </c>
      <c r="U62" s="232">
        <v>2.1</v>
      </c>
    </row>
    <row r="63" spans="1:21" x14ac:dyDescent="0.25">
      <c r="A63" s="44" t="s">
        <v>48</v>
      </c>
      <c r="B63" s="101">
        <v>0.6</v>
      </c>
      <c r="C63" s="62">
        <v>0.7</v>
      </c>
      <c r="D63" s="62">
        <v>0.8</v>
      </c>
      <c r="E63" s="62">
        <v>0.7</v>
      </c>
      <c r="F63" s="62">
        <v>0.7</v>
      </c>
      <c r="G63" s="101">
        <v>0.5</v>
      </c>
      <c r="H63" s="101">
        <v>0.4</v>
      </c>
      <c r="I63" s="101">
        <v>0.5</v>
      </c>
      <c r="J63" s="101">
        <v>0.7</v>
      </c>
      <c r="K63" s="101">
        <v>0.74</v>
      </c>
      <c r="L63" s="101">
        <v>1</v>
      </c>
      <c r="M63" s="101">
        <v>0.8</v>
      </c>
      <c r="N63" s="101">
        <v>0.8</v>
      </c>
      <c r="O63" s="101">
        <v>1.2</v>
      </c>
      <c r="P63" s="101">
        <v>1</v>
      </c>
      <c r="Q63" s="101">
        <v>1.2</v>
      </c>
      <c r="R63" s="101">
        <v>1.5</v>
      </c>
      <c r="S63" s="62">
        <v>2.1</v>
      </c>
      <c r="T63" s="62">
        <v>1.1000000000000001</v>
      </c>
      <c r="U63" s="233">
        <v>1</v>
      </c>
    </row>
    <row r="64" spans="1:21" x14ac:dyDescent="0.25">
      <c r="A64" s="44" t="s">
        <v>49</v>
      </c>
      <c r="B64" s="101">
        <v>2.2000000000000002</v>
      </c>
      <c r="C64" s="62">
        <v>2.2000000000000002</v>
      </c>
      <c r="D64" s="62">
        <v>2.2000000000000002</v>
      </c>
      <c r="E64" s="62">
        <v>1.8</v>
      </c>
      <c r="F64" s="62">
        <v>1.9</v>
      </c>
      <c r="G64" s="101">
        <v>1.6</v>
      </c>
      <c r="H64" s="101">
        <v>1.5</v>
      </c>
      <c r="I64" s="101">
        <v>1.5</v>
      </c>
      <c r="J64" s="101">
        <v>1.5</v>
      </c>
      <c r="K64" s="101">
        <v>2</v>
      </c>
      <c r="L64" s="101">
        <v>1.7</v>
      </c>
      <c r="M64" s="101">
        <v>1.6</v>
      </c>
      <c r="N64" s="101">
        <v>1.5</v>
      </c>
      <c r="O64" s="101">
        <v>1.6</v>
      </c>
      <c r="P64" s="101">
        <v>1.6</v>
      </c>
      <c r="Q64" s="101">
        <v>1.7</v>
      </c>
      <c r="R64" s="101">
        <v>1.8</v>
      </c>
      <c r="S64" s="62">
        <v>1.8</v>
      </c>
      <c r="T64" s="62">
        <v>1.7</v>
      </c>
      <c r="U64" s="232">
        <v>1.8</v>
      </c>
    </row>
    <row r="65" spans="1:21" x14ac:dyDescent="0.25">
      <c r="A65" s="44" t="s">
        <v>50</v>
      </c>
      <c r="B65" s="101">
        <v>1.5</v>
      </c>
      <c r="C65" s="62">
        <v>1.3</v>
      </c>
      <c r="D65" s="62">
        <v>1.3</v>
      </c>
      <c r="E65" s="62">
        <v>1.3</v>
      </c>
      <c r="F65" s="62">
        <v>1.2</v>
      </c>
      <c r="G65" s="101">
        <v>1.2</v>
      </c>
      <c r="H65" s="101">
        <v>1.2</v>
      </c>
      <c r="I65" s="101">
        <v>1.2</v>
      </c>
      <c r="J65" s="101">
        <v>1.2</v>
      </c>
      <c r="K65" s="101">
        <v>1.5</v>
      </c>
      <c r="L65" s="101">
        <v>1.5</v>
      </c>
      <c r="M65" s="101">
        <v>1.4</v>
      </c>
      <c r="N65" s="101">
        <v>1.4</v>
      </c>
      <c r="O65" s="101">
        <v>1.5</v>
      </c>
      <c r="P65" s="101">
        <v>1.6</v>
      </c>
      <c r="Q65" s="101">
        <v>1.8</v>
      </c>
      <c r="R65" s="101">
        <v>1.9</v>
      </c>
      <c r="S65" s="62">
        <v>1.9</v>
      </c>
      <c r="T65" s="101">
        <v>2</v>
      </c>
      <c r="U65" s="232">
        <v>2.2000000000000002</v>
      </c>
    </row>
    <row r="66" spans="1:21" x14ac:dyDescent="0.25">
      <c r="A66" s="44" t="s">
        <v>51</v>
      </c>
      <c r="B66" s="101">
        <v>1.9</v>
      </c>
      <c r="C66" s="62">
        <v>1.6</v>
      </c>
      <c r="D66" s="62">
        <v>1.7</v>
      </c>
      <c r="E66" s="62">
        <v>1.3</v>
      </c>
      <c r="F66" s="101">
        <v>1</v>
      </c>
      <c r="G66" s="101">
        <v>1</v>
      </c>
      <c r="H66" s="101">
        <v>0.9</v>
      </c>
      <c r="I66" s="101">
        <v>0.7</v>
      </c>
      <c r="J66" s="101">
        <v>1.1000000000000001</v>
      </c>
      <c r="K66" s="101">
        <v>1.1000000000000001</v>
      </c>
      <c r="L66" s="101">
        <v>1</v>
      </c>
      <c r="M66" s="101">
        <v>1.2</v>
      </c>
      <c r="N66" s="101">
        <v>1.6</v>
      </c>
      <c r="O66" s="101">
        <v>1.8</v>
      </c>
      <c r="P66" s="101">
        <v>2.1</v>
      </c>
      <c r="Q66" s="101">
        <v>2.2000000000000002</v>
      </c>
      <c r="R66" s="101">
        <v>2.4</v>
      </c>
      <c r="S66" s="62">
        <v>2.8</v>
      </c>
      <c r="T66" s="62">
        <v>3.1</v>
      </c>
      <c r="U66" s="233">
        <v>3</v>
      </c>
    </row>
    <row r="67" spans="1:21" x14ac:dyDescent="0.25">
      <c r="A67" s="44" t="s">
        <v>52</v>
      </c>
      <c r="B67" s="101">
        <v>1.4</v>
      </c>
      <c r="C67" s="62">
        <v>1.3</v>
      </c>
      <c r="D67" s="62">
        <v>1.3</v>
      </c>
      <c r="E67" s="62">
        <v>1.2</v>
      </c>
      <c r="F67" s="62">
        <v>1.4</v>
      </c>
      <c r="G67" s="101">
        <v>1.7</v>
      </c>
      <c r="H67" s="101">
        <v>1.5</v>
      </c>
      <c r="I67" s="101">
        <v>1.2</v>
      </c>
      <c r="J67" s="101">
        <v>1.3</v>
      </c>
      <c r="K67" s="101">
        <v>1.4</v>
      </c>
      <c r="L67" s="101">
        <v>1.5</v>
      </c>
      <c r="M67" s="101">
        <v>1.6</v>
      </c>
      <c r="N67" s="101">
        <v>1.6</v>
      </c>
      <c r="O67" s="101">
        <v>1.7</v>
      </c>
      <c r="P67" s="101">
        <v>1.8</v>
      </c>
      <c r="Q67" s="101">
        <v>2</v>
      </c>
      <c r="R67" s="101">
        <v>2.1</v>
      </c>
      <c r="S67" s="62">
        <v>2.4</v>
      </c>
      <c r="T67" s="62">
        <v>2.5</v>
      </c>
      <c r="U67" s="232">
        <v>2.5</v>
      </c>
    </row>
    <row r="68" spans="1:21" x14ac:dyDescent="0.25">
      <c r="A68" s="44" t="s">
        <v>53</v>
      </c>
      <c r="B68" s="101">
        <v>1.3</v>
      </c>
      <c r="C68" s="62">
        <v>1.3</v>
      </c>
      <c r="D68" s="62">
        <v>1.4</v>
      </c>
      <c r="E68" s="62">
        <v>1.6</v>
      </c>
      <c r="F68" s="62">
        <v>1.5</v>
      </c>
      <c r="G68" s="101">
        <v>1.4</v>
      </c>
      <c r="H68" s="101">
        <v>1.4</v>
      </c>
      <c r="I68" s="101">
        <v>1.2</v>
      </c>
      <c r="J68" s="101">
        <v>1.1000000000000001</v>
      </c>
      <c r="K68" s="101">
        <v>1.2</v>
      </c>
      <c r="L68" s="101">
        <v>1.3</v>
      </c>
      <c r="M68" s="101">
        <v>1.4</v>
      </c>
      <c r="N68" s="101">
        <v>1.4</v>
      </c>
      <c r="O68" s="101">
        <v>1.3</v>
      </c>
      <c r="P68" s="101">
        <v>1.7</v>
      </c>
      <c r="Q68" s="101">
        <v>1.7</v>
      </c>
      <c r="R68" s="101">
        <v>1.9</v>
      </c>
      <c r="S68" s="62">
        <v>1.8</v>
      </c>
      <c r="T68" s="62">
        <v>1.7</v>
      </c>
      <c r="U68" s="232">
        <v>2.1</v>
      </c>
    </row>
    <row r="69" spans="1:21" x14ac:dyDescent="0.25">
      <c r="A69" s="44" t="s">
        <v>54</v>
      </c>
      <c r="B69" s="101">
        <v>3.5</v>
      </c>
      <c r="C69" s="101">
        <v>3</v>
      </c>
      <c r="D69" s="62">
        <v>2.5</v>
      </c>
      <c r="E69" s="62">
        <v>2.7</v>
      </c>
      <c r="F69" s="62">
        <v>2.2999999999999998</v>
      </c>
      <c r="G69" s="101">
        <v>2.1</v>
      </c>
      <c r="H69" s="101">
        <v>2</v>
      </c>
      <c r="I69" s="101">
        <v>1.9</v>
      </c>
      <c r="J69" s="101">
        <v>2.2999999999999998</v>
      </c>
      <c r="K69" s="101">
        <v>2.2000000000000002</v>
      </c>
      <c r="L69" s="101">
        <v>2</v>
      </c>
      <c r="M69" s="101">
        <v>1.9</v>
      </c>
      <c r="N69" s="101">
        <v>2</v>
      </c>
      <c r="O69" s="101">
        <v>1.7</v>
      </c>
      <c r="P69" s="101">
        <v>1.9</v>
      </c>
      <c r="Q69" s="101">
        <v>2.4</v>
      </c>
      <c r="R69" s="101">
        <v>2.5</v>
      </c>
      <c r="S69" s="62">
        <v>2.7</v>
      </c>
      <c r="T69" s="62">
        <v>2.9</v>
      </c>
      <c r="U69" s="232">
        <v>3.4</v>
      </c>
    </row>
    <row r="70" spans="1:21" x14ac:dyDescent="0.25">
      <c r="A70" s="44" t="s">
        <v>55</v>
      </c>
      <c r="B70" s="101">
        <v>0.2</v>
      </c>
      <c r="C70" s="62">
        <v>0.2</v>
      </c>
      <c r="D70" s="62">
        <v>0.1</v>
      </c>
      <c r="E70" s="62">
        <v>0.2</v>
      </c>
      <c r="F70" s="62">
        <v>0.2</v>
      </c>
      <c r="G70" s="101">
        <v>0.1</v>
      </c>
      <c r="H70" s="101">
        <v>0.2</v>
      </c>
      <c r="I70" s="101">
        <v>0.2</v>
      </c>
      <c r="J70" s="101">
        <v>0.3</v>
      </c>
      <c r="K70" s="101">
        <v>0.1</v>
      </c>
      <c r="L70" s="101">
        <v>0.1</v>
      </c>
      <c r="M70" s="101">
        <v>0.1</v>
      </c>
      <c r="N70" s="101">
        <v>0.1</v>
      </c>
      <c r="O70" s="101">
        <v>0.1</v>
      </c>
      <c r="P70" s="101">
        <v>0.2</v>
      </c>
      <c r="Q70" s="101">
        <v>0.1</v>
      </c>
      <c r="R70" s="101">
        <v>0.1</v>
      </c>
      <c r="S70" s="62">
        <v>0.1</v>
      </c>
      <c r="T70" s="62">
        <v>0.1</v>
      </c>
      <c r="U70" s="232">
        <v>0.1</v>
      </c>
    </row>
    <row r="71" spans="1:21" x14ac:dyDescent="0.25">
      <c r="A71" s="44" t="s">
        <v>56</v>
      </c>
      <c r="B71" s="101">
        <v>0.3</v>
      </c>
      <c r="C71" s="62">
        <v>0.3</v>
      </c>
      <c r="D71" s="62">
        <v>0.3</v>
      </c>
      <c r="E71" s="62">
        <v>0.3</v>
      </c>
      <c r="F71" s="62">
        <v>0.3</v>
      </c>
      <c r="G71" s="101">
        <v>0.3</v>
      </c>
      <c r="H71" s="101">
        <v>0.2</v>
      </c>
      <c r="I71" s="101">
        <v>0.3</v>
      </c>
      <c r="J71" s="101">
        <v>0.4</v>
      </c>
      <c r="K71" s="101">
        <v>0.5</v>
      </c>
      <c r="L71" s="101">
        <v>0.3</v>
      </c>
      <c r="M71" s="101">
        <v>0.3</v>
      </c>
      <c r="N71" s="101">
        <v>0.3</v>
      </c>
      <c r="O71" s="101">
        <v>0.4</v>
      </c>
      <c r="P71" s="101">
        <v>0.4</v>
      </c>
      <c r="Q71" s="101">
        <v>0.4</v>
      </c>
      <c r="R71" s="101">
        <v>0.6</v>
      </c>
      <c r="S71" s="62">
        <v>0.9</v>
      </c>
      <c r="T71" s="62">
        <v>0.9</v>
      </c>
      <c r="U71" s="232">
        <v>0.7</v>
      </c>
    </row>
    <row r="72" spans="1:21" x14ac:dyDescent="0.25">
      <c r="A72" s="44" t="s">
        <v>57</v>
      </c>
      <c r="B72" s="101">
        <v>0.3</v>
      </c>
      <c r="C72" s="62">
        <v>0.2</v>
      </c>
      <c r="D72" s="62">
        <v>0.4</v>
      </c>
      <c r="E72" s="62">
        <v>0.3</v>
      </c>
      <c r="F72" s="62">
        <v>0.4</v>
      </c>
      <c r="G72" s="101">
        <v>0.4</v>
      </c>
      <c r="H72" s="101">
        <v>0.4</v>
      </c>
      <c r="I72" s="101">
        <v>0.2</v>
      </c>
      <c r="J72" s="101">
        <v>0.2</v>
      </c>
      <c r="K72" s="101">
        <v>0.2</v>
      </c>
      <c r="L72" s="101">
        <v>0.2</v>
      </c>
      <c r="M72" s="101">
        <v>0.2</v>
      </c>
      <c r="N72" s="101">
        <v>0.2</v>
      </c>
      <c r="O72" s="101">
        <v>0.3</v>
      </c>
      <c r="P72" s="101">
        <v>0.3</v>
      </c>
      <c r="Q72" s="101">
        <v>0.3</v>
      </c>
      <c r="R72" s="101">
        <v>0.3</v>
      </c>
      <c r="S72" s="62">
        <v>0.3</v>
      </c>
      <c r="T72" s="62">
        <v>0.3</v>
      </c>
      <c r="U72" s="232">
        <v>0.4</v>
      </c>
    </row>
    <row r="73" spans="1:21" x14ac:dyDescent="0.25">
      <c r="A73" s="44" t="s">
        <v>58</v>
      </c>
      <c r="B73" s="101">
        <v>0.4</v>
      </c>
      <c r="C73" s="62">
        <v>0.6</v>
      </c>
      <c r="D73" s="62">
        <v>0.6</v>
      </c>
      <c r="E73" s="62">
        <v>0.5</v>
      </c>
      <c r="F73" s="62">
        <v>0.5</v>
      </c>
      <c r="G73" s="101">
        <v>0.5</v>
      </c>
      <c r="H73" s="101">
        <v>0.4</v>
      </c>
      <c r="I73" s="101">
        <v>0.3</v>
      </c>
      <c r="J73" s="101">
        <v>0.4</v>
      </c>
      <c r="K73" s="101">
        <v>0.3</v>
      </c>
      <c r="L73" s="101">
        <v>0.3</v>
      </c>
      <c r="M73" s="101">
        <v>0.3</v>
      </c>
      <c r="N73" s="101">
        <v>0.3</v>
      </c>
      <c r="O73" s="101">
        <v>0.2</v>
      </c>
      <c r="P73" s="101">
        <v>0.2</v>
      </c>
      <c r="Q73" s="101">
        <v>0.2</v>
      </c>
      <c r="R73" s="101">
        <v>0.2</v>
      </c>
      <c r="S73" s="62">
        <v>0.1</v>
      </c>
      <c r="T73" s="62">
        <v>0.1</v>
      </c>
      <c r="U73" s="232">
        <v>0.1</v>
      </c>
    </row>
    <row r="74" spans="1:21" x14ac:dyDescent="0.25">
      <c r="A74" s="44" t="s">
        <v>59</v>
      </c>
      <c r="B74" s="101">
        <v>0.3</v>
      </c>
      <c r="C74" s="62">
        <v>0.3</v>
      </c>
      <c r="D74" s="62">
        <v>0.3</v>
      </c>
      <c r="E74" s="62">
        <v>0.2</v>
      </c>
      <c r="F74" s="62">
        <v>0.2</v>
      </c>
      <c r="G74" s="101">
        <v>0.4</v>
      </c>
      <c r="H74" s="101">
        <v>0.4</v>
      </c>
      <c r="I74" s="101">
        <v>0.4</v>
      </c>
      <c r="J74" s="101">
        <v>0.5</v>
      </c>
      <c r="K74" s="101">
        <v>0.8</v>
      </c>
      <c r="L74" s="101">
        <v>0.2</v>
      </c>
      <c r="M74" s="101">
        <v>0.2</v>
      </c>
      <c r="N74" s="101">
        <v>0.2</v>
      </c>
      <c r="O74" s="101">
        <v>0.3</v>
      </c>
      <c r="P74" s="101">
        <v>0.3</v>
      </c>
      <c r="Q74" s="101">
        <v>0.3</v>
      </c>
      <c r="R74" s="101">
        <v>0.3</v>
      </c>
      <c r="S74" s="62">
        <v>0.6</v>
      </c>
      <c r="T74" s="62">
        <v>0.5</v>
      </c>
      <c r="U74" s="232">
        <v>0.5</v>
      </c>
    </row>
    <row r="75" spans="1:21" ht="18" x14ac:dyDescent="0.25">
      <c r="A75" s="43" t="s">
        <v>130</v>
      </c>
      <c r="B75" s="226">
        <v>0.6</v>
      </c>
      <c r="C75" s="89">
        <v>0.5</v>
      </c>
      <c r="D75" s="89">
        <v>0.7</v>
      </c>
      <c r="E75" s="226">
        <v>0.7</v>
      </c>
      <c r="F75" s="226">
        <v>0.6</v>
      </c>
      <c r="G75" s="226">
        <v>0.5</v>
      </c>
      <c r="H75" s="226">
        <v>0.5</v>
      </c>
      <c r="I75" s="226">
        <v>0.6</v>
      </c>
      <c r="J75" s="226">
        <v>0.7</v>
      </c>
      <c r="K75" s="226">
        <v>0.7</v>
      </c>
      <c r="L75" s="226">
        <v>0.7</v>
      </c>
      <c r="M75" s="226">
        <v>0.8</v>
      </c>
      <c r="N75" s="226">
        <v>0.8</v>
      </c>
      <c r="O75" s="226">
        <v>0.8</v>
      </c>
      <c r="P75" s="226">
        <v>0.8</v>
      </c>
      <c r="Q75" s="226">
        <v>0.9</v>
      </c>
      <c r="R75" s="226">
        <v>1</v>
      </c>
      <c r="S75" s="226">
        <v>1</v>
      </c>
      <c r="T75" s="89">
        <v>1.2</v>
      </c>
      <c r="U75" s="231">
        <v>1.1000000000000001</v>
      </c>
    </row>
    <row r="76" spans="1:21" x14ac:dyDescent="0.25">
      <c r="A76" s="44" t="s">
        <v>60</v>
      </c>
      <c r="B76" s="101">
        <v>0.2</v>
      </c>
      <c r="C76" s="62">
        <v>0.2</v>
      </c>
      <c r="D76" s="62">
        <v>0.2</v>
      </c>
      <c r="E76" s="62">
        <v>0.3</v>
      </c>
      <c r="F76" s="62">
        <v>0.2</v>
      </c>
      <c r="G76" s="101">
        <v>0.2</v>
      </c>
      <c r="H76" s="101">
        <v>0.2</v>
      </c>
      <c r="I76" s="101">
        <v>0.2</v>
      </c>
      <c r="J76" s="101">
        <v>0.2</v>
      </c>
      <c r="K76" s="101">
        <v>0.2</v>
      </c>
      <c r="L76" s="101">
        <v>0.2</v>
      </c>
      <c r="M76" s="101">
        <v>0.2</v>
      </c>
      <c r="N76" s="101">
        <v>0.2</v>
      </c>
      <c r="O76" s="101">
        <v>0.1</v>
      </c>
      <c r="P76" s="101">
        <v>0.1</v>
      </c>
      <c r="Q76" s="101">
        <v>0.1</v>
      </c>
      <c r="R76" s="101">
        <v>0.1</v>
      </c>
      <c r="S76" s="62">
        <v>0.1</v>
      </c>
      <c r="T76" s="62">
        <v>0.1</v>
      </c>
      <c r="U76" s="232">
        <v>0.1</v>
      </c>
    </row>
    <row r="77" spans="1:21" x14ac:dyDescent="0.25">
      <c r="A77" s="44" t="s">
        <v>61</v>
      </c>
      <c r="B77" s="101">
        <v>1.8</v>
      </c>
      <c r="C77" s="62">
        <v>1.6</v>
      </c>
      <c r="D77" s="62">
        <v>1.8</v>
      </c>
      <c r="E77" s="101">
        <v>2</v>
      </c>
      <c r="F77" s="62">
        <v>1.8</v>
      </c>
      <c r="G77" s="101">
        <v>1.7</v>
      </c>
      <c r="H77" s="101">
        <v>1.4</v>
      </c>
      <c r="I77" s="101">
        <v>1.3</v>
      </c>
      <c r="J77" s="101">
        <v>1.9</v>
      </c>
      <c r="K77" s="101">
        <v>2</v>
      </c>
      <c r="L77" s="101">
        <v>2.1</v>
      </c>
      <c r="M77" s="101">
        <v>2.2999999999999998</v>
      </c>
      <c r="N77" s="101">
        <v>2.2000000000000002</v>
      </c>
      <c r="O77" s="101">
        <v>2.2999999999999998</v>
      </c>
      <c r="P77" s="101">
        <v>2.5</v>
      </c>
      <c r="Q77" s="101">
        <v>2.8</v>
      </c>
      <c r="R77" s="101">
        <v>2.7</v>
      </c>
      <c r="S77" s="62">
        <v>2.9</v>
      </c>
      <c r="T77" s="62">
        <v>3.7</v>
      </c>
      <c r="U77" s="233">
        <v>3</v>
      </c>
    </row>
    <row r="78" spans="1:21" x14ac:dyDescent="0.25">
      <c r="A78" s="44" t="s">
        <v>62</v>
      </c>
      <c r="B78" s="101">
        <v>0.7</v>
      </c>
      <c r="C78" s="62">
        <v>0.7</v>
      </c>
      <c r="D78" s="62">
        <v>0.9</v>
      </c>
      <c r="E78" s="62">
        <v>1.1000000000000001</v>
      </c>
      <c r="F78" s="62">
        <v>0.7</v>
      </c>
      <c r="G78" s="101">
        <v>0.6</v>
      </c>
      <c r="H78" s="101">
        <v>0.9</v>
      </c>
      <c r="I78" s="101">
        <v>1.4</v>
      </c>
      <c r="J78" s="101">
        <v>1.1000000000000001</v>
      </c>
      <c r="K78" s="101">
        <v>0.9</v>
      </c>
      <c r="L78" s="101">
        <v>1</v>
      </c>
      <c r="M78" s="101">
        <v>0.9</v>
      </c>
      <c r="N78" s="101">
        <v>1</v>
      </c>
      <c r="O78" s="101">
        <v>0.8</v>
      </c>
      <c r="P78" s="101">
        <v>0.8</v>
      </c>
      <c r="Q78" s="101">
        <v>0.7</v>
      </c>
      <c r="R78" s="101">
        <v>0.6</v>
      </c>
      <c r="S78" s="62">
        <v>0.6</v>
      </c>
      <c r="T78" s="62">
        <v>0.6</v>
      </c>
      <c r="U78" s="232">
        <v>0.9</v>
      </c>
    </row>
    <row r="79" spans="1:21" x14ac:dyDescent="0.25">
      <c r="A79" s="76" t="s">
        <v>63</v>
      </c>
      <c r="B79" s="101"/>
      <c r="C79" s="62"/>
      <c r="D79" s="62"/>
      <c r="E79" s="62"/>
      <c r="F79" s="62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62"/>
      <c r="T79" s="62"/>
      <c r="U79" s="232"/>
    </row>
    <row r="80" spans="1:21" ht="25.5" customHeight="1" x14ac:dyDescent="0.25">
      <c r="A80" s="51" t="s">
        <v>220</v>
      </c>
      <c r="B80" s="101">
        <v>11</v>
      </c>
      <c r="C80" s="62">
        <v>3.9</v>
      </c>
      <c r="D80" s="62">
        <v>3.8</v>
      </c>
      <c r="E80" s="62">
        <v>3.9</v>
      </c>
      <c r="F80" s="101">
        <v>5</v>
      </c>
      <c r="G80" s="101">
        <v>5.2</v>
      </c>
      <c r="H80" s="101">
        <v>4.3</v>
      </c>
      <c r="I80" s="101">
        <v>2.2000000000000002</v>
      </c>
      <c r="J80" s="101">
        <v>2.2999999999999998</v>
      </c>
      <c r="K80" s="101">
        <v>1.1000000000000001</v>
      </c>
      <c r="L80" s="101">
        <v>1</v>
      </c>
      <c r="M80" s="101">
        <v>1.3</v>
      </c>
      <c r="N80" s="101">
        <v>3.3</v>
      </c>
      <c r="O80" s="101">
        <v>3.4</v>
      </c>
      <c r="P80" s="228" t="s">
        <v>592</v>
      </c>
      <c r="Q80" s="101">
        <v>3.9</v>
      </c>
      <c r="R80" s="228" t="s">
        <v>592</v>
      </c>
      <c r="S80" s="62">
        <v>8.5</v>
      </c>
      <c r="T80" s="101">
        <v>11</v>
      </c>
      <c r="U80" s="232">
        <v>3.6</v>
      </c>
    </row>
    <row r="81" spans="1:21" ht="19.5" x14ac:dyDescent="0.25">
      <c r="A81" s="51" t="s">
        <v>64</v>
      </c>
      <c r="B81" s="101">
        <v>17.3</v>
      </c>
      <c r="C81" s="62">
        <v>36.700000000000003</v>
      </c>
      <c r="D81" s="101">
        <v>47</v>
      </c>
      <c r="E81" s="62">
        <v>16.399999999999999</v>
      </c>
      <c r="F81" s="101">
        <v>8.6999999999999993</v>
      </c>
      <c r="G81" s="101" t="s">
        <v>95</v>
      </c>
      <c r="H81" s="101">
        <v>8</v>
      </c>
      <c r="I81" s="101" t="s">
        <v>95</v>
      </c>
      <c r="J81" s="101">
        <v>2</v>
      </c>
      <c r="K81" s="101">
        <v>3</v>
      </c>
      <c r="L81" s="101" t="s">
        <v>95</v>
      </c>
      <c r="M81" s="101" t="s">
        <v>95</v>
      </c>
      <c r="N81" s="101" t="s">
        <v>95</v>
      </c>
      <c r="O81" s="101" t="s">
        <v>95</v>
      </c>
      <c r="P81" s="101">
        <v>0.6</v>
      </c>
      <c r="Q81" s="101">
        <v>0.2</v>
      </c>
      <c r="R81" s="101">
        <v>2.5</v>
      </c>
      <c r="S81" s="101" t="s">
        <v>95</v>
      </c>
      <c r="T81" s="101" t="s">
        <v>95</v>
      </c>
      <c r="U81" s="234" t="s">
        <v>95</v>
      </c>
    </row>
    <row r="82" spans="1:21" ht="19.5" x14ac:dyDescent="0.25">
      <c r="A82" s="51" t="s">
        <v>231</v>
      </c>
      <c r="B82" s="101" t="s">
        <v>102</v>
      </c>
      <c r="C82" s="101" t="s">
        <v>102</v>
      </c>
      <c r="D82" s="101" t="s">
        <v>102</v>
      </c>
      <c r="E82" s="101" t="s">
        <v>102</v>
      </c>
      <c r="F82" s="101" t="s">
        <v>102</v>
      </c>
      <c r="G82" s="101" t="s">
        <v>102</v>
      </c>
      <c r="H82" s="101" t="s">
        <v>102</v>
      </c>
      <c r="I82" s="101" t="s">
        <v>102</v>
      </c>
      <c r="J82" s="101" t="s">
        <v>102</v>
      </c>
      <c r="K82" s="101" t="s">
        <v>102</v>
      </c>
      <c r="L82" s="101" t="s">
        <v>102</v>
      </c>
      <c r="M82" s="101" t="s">
        <v>102</v>
      </c>
      <c r="N82" s="101" t="s">
        <v>102</v>
      </c>
      <c r="O82" s="101">
        <v>0.8</v>
      </c>
      <c r="P82" s="101">
        <v>0.8</v>
      </c>
      <c r="Q82" s="101">
        <v>0.7</v>
      </c>
      <c r="R82" s="101">
        <v>0.6</v>
      </c>
      <c r="S82" s="62">
        <v>0.6</v>
      </c>
      <c r="T82" s="62">
        <v>0.6</v>
      </c>
      <c r="U82" s="232">
        <v>0.9</v>
      </c>
    </row>
    <row r="83" spans="1:21" x14ac:dyDescent="0.25">
      <c r="A83" s="44" t="s">
        <v>65</v>
      </c>
      <c r="B83" s="101">
        <v>0.2</v>
      </c>
      <c r="C83" s="62">
        <v>0.1</v>
      </c>
      <c r="D83" s="62">
        <v>0.3</v>
      </c>
      <c r="E83" s="62">
        <v>0.1</v>
      </c>
      <c r="F83" s="62">
        <v>0.1</v>
      </c>
      <c r="G83" s="101">
        <v>0.1</v>
      </c>
      <c r="H83" s="101">
        <v>0.1</v>
      </c>
      <c r="I83" s="101">
        <v>0.1</v>
      </c>
      <c r="J83" s="101">
        <v>0.1</v>
      </c>
      <c r="K83" s="101">
        <v>0.2</v>
      </c>
      <c r="L83" s="101">
        <v>0.3</v>
      </c>
      <c r="M83" s="101">
        <v>0.2</v>
      </c>
      <c r="N83" s="101">
        <v>0.4</v>
      </c>
      <c r="O83" s="101">
        <v>0.3</v>
      </c>
      <c r="P83" s="101">
        <v>0.5</v>
      </c>
      <c r="Q83" s="101">
        <v>0.6</v>
      </c>
      <c r="R83" s="101">
        <v>0.7</v>
      </c>
      <c r="S83" s="62">
        <v>0.7</v>
      </c>
      <c r="T83" s="62">
        <v>0.7</v>
      </c>
      <c r="U83" s="232">
        <v>0.8</v>
      </c>
    </row>
    <row r="84" spans="1:21" ht="18" x14ac:dyDescent="0.25">
      <c r="A84" s="43" t="s">
        <v>600</v>
      </c>
      <c r="B84" s="226">
        <v>0.4</v>
      </c>
      <c r="C84" s="89">
        <v>0.4</v>
      </c>
      <c r="D84" s="89">
        <v>0.4</v>
      </c>
      <c r="E84" s="89">
        <v>0.5</v>
      </c>
      <c r="F84" s="226">
        <v>0.5</v>
      </c>
      <c r="G84" s="226">
        <v>0.5</v>
      </c>
      <c r="H84" s="226">
        <v>0.5</v>
      </c>
      <c r="I84" s="226">
        <v>0.5</v>
      </c>
      <c r="J84" s="226">
        <v>0.5</v>
      </c>
      <c r="K84" s="226">
        <v>0.5</v>
      </c>
      <c r="L84" s="226">
        <v>0.5</v>
      </c>
      <c r="M84" s="226">
        <v>0.6</v>
      </c>
      <c r="N84" s="226">
        <v>0.5</v>
      </c>
      <c r="O84" s="226">
        <v>0.6</v>
      </c>
      <c r="P84" s="226">
        <v>0.6</v>
      </c>
      <c r="Q84" s="226">
        <v>0.6</v>
      </c>
      <c r="R84" s="226">
        <v>0.7</v>
      </c>
      <c r="S84" s="89">
        <v>0.7</v>
      </c>
      <c r="T84" s="89">
        <v>0.7</v>
      </c>
      <c r="U84" s="231">
        <v>0.7</v>
      </c>
    </row>
    <row r="85" spans="1:21" x14ac:dyDescent="0.25">
      <c r="A85" s="44" t="s">
        <v>66</v>
      </c>
      <c r="B85" s="101">
        <v>0.6</v>
      </c>
      <c r="C85" s="62">
        <v>0.4</v>
      </c>
      <c r="D85" s="62">
        <v>0.3</v>
      </c>
      <c r="E85" s="62">
        <v>0.3</v>
      </c>
      <c r="F85" s="62">
        <v>0.3</v>
      </c>
      <c r="G85" s="101">
        <v>0.8</v>
      </c>
      <c r="H85" s="101">
        <v>1.2</v>
      </c>
      <c r="I85" s="101">
        <v>1.1000000000000001</v>
      </c>
      <c r="J85" s="101">
        <v>0.9</v>
      </c>
      <c r="K85" s="101">
        <v>1</v>
      </c>
      <c r="L85" s="101">
        <v>1.3</v>
      </c>
      <c r="M85" s="101">
        <v>1.1000000000000001</v>
      </c>
      <c r="N85" s="101">
        <v>1.3</v>
      </c>
      <c r="O85" s="101">
        <v>1.8</v>
      </c>
      <c r="P85" s="101">
        <v>1.8</v>
      </c>
      <c r="Q85" s="101">
        <v>1.3</v>
      </c>
      <c r="R85" s="101">
        <v>2</v>
      </c>
      <c r="S85" s="62">
        <v>2.2999999999999998</v>
      </c>
      <c r="T85" s="101">
        <v>3</v>
      </c>
      <c r="U85" s="232">
        <v>2.4</v>
      </c>
    </row>
    <row r="86" spans="1:21" x14ac:dyDescent="0.25">
      <c r="A86" s="44" t="s">
        <v>68</v>
      </c>
      <c r="B86" s="101">
        <v>0.1</v>
      </c>
      <c r="C86" s="62" t="s">
        <v>95</v>
      </c>
      <c r="D86" s="62" t="s">
        <v>95</v>
      </c>
      <c r="E86" s="62" t="s">
        <v>95</v>
      </c>
      <c r="F86" s="101" t="s">
        <v>95</v>
      </c>
      <c r="G86" s="101" t="s">
        <v>95</v>
      </c>
      <c r="H86" s="101" t="s">
        <v>95</v>
      </c>
      <c r="I86" s="101" t="s">
        <v>95</v>
      </c>
      <c r="J86" s="101" t="s">
        <v>95</v>
      </c>
      <c r="K86" s="101">
        <v>0</v>
      </c>
      <c r="L86" s="101">
        <v>0.3</v>
      </c>
      <c r="M86" s="101">
        <v>0</v>
      </c>
      <c r="N86" s="101" t="s">
        <v>95</v>
      </c>
      <c r="O86" s="101" t="s">
        <v>95</v>
      </c>
      <c r="P86" s="101" t="s">
        <v>95</v>
      </c>
      <c r="Q86" s="228" t="s">
        <v>592</v>
      </c>
      <c r="R86" s="228" t="s">
        <v>592</v>
      </c>
      <c r="S86" s="228" t="s">
        <v>592</v>
      </c>
      <c r="T86" s="101" t="s">
        <v>95</v>
      </c>
      <c r="U86" s="234" t="s">
        <v>95</v>
      </c>
    </row>
    <row r="87" spans="1:21" x14ac:dyDescent="0.25">
      <c r="A87" s="44" t="s">
        <v>69</v>
      </c>
      <c r="B87" s="101">
        <v>0.1</v>
      </c>
      <c r="C87" s="62">
        <v>0.1</v>
      </c>
      <c r="D87" s="62">
        <v>0.1</v>
      </c>
      <c r="E87" s="101" t="s">
        <v>95</v>
      </c>
      <c r="F87" s="101">
        <v>0.03</v>
      </c>
      <c r="G87" s="101">
        <v>0</v>
      </c>
      <c r="H87" s="101">
        <v>0.3</v>
      </c>
      <c r="I87" s="101" t="s">
        <v>95</v>
      </c>
      <c r="J87" s="101" t="s">
        <v>95</v>
      </c>
      <c r="K87" s="101" t="s">
        <v>95</v>
      </c>
      <c r="L87" s="101" t="s">
        <v>95</v>
      </c>
      <c r="M87" s="101" t="s">
        <v>95</v>
      </c>
      <c r="N87" s="101" t="s">
        <v>95</v>
      </c>
      <c r="O87" s="101" t="s">
        <v>95</v>
      </c>
      <c r="P87" s="101" t="s">
        <v>95</v>
      </c>
      <c r="Q87" s="101">
        <v>0.8</v>
      </c>
      <c r="R87" s="101" t="s">
        <v>95</v>
      </c>
      <c r="S87" s="101" t="s">
        <v>95</v>
      </c>
      <c r="T87" s="101" t="s">
        <v>95</v>
      </c>
      <c r="U87" s="234" t="s">
        <v>95</v>
      </c>
    </row>
    <row r="88" spans="1:21" x14ac:dyDescent="0.25">
      <c r="A88" s="44" t="s">
        <v>70</v>
      </c>
      <c r="B88" s="101">
        <v>0.2</v>
      </c>
      <c r="C88" s="62">
        <v>0.2</v>
      </c>
      <c r="D88" s="62">
        <v>0.2</v>
      </c>
      <c r="E88" s="62">
        <v>0.2</v>
      </c>
      <c r="F88" s="62">
        <v>0.2</v>
      </c>
      <c r="G88" s="101">
        <v>0.2</v>
      </c>
      <c r="H88" s="101">
        <v>0.2</v>
      </c>
      <c r="I88" s="101">
        <v>0.3</v>
      </c>
      <c r="J88" s="101">
        <v>0.2</v>
      </c>
      <c r="K88" s="101">
        <v>0.2</v>
      </c>
      <c r="L88" s="101">
        <v>0.2</v>
      </c>
      <c r="M88" s="101">
        <v>0.2</v>
      </c>
      <c r="N88" s="101">
        <v>0.2</v>
      </c>
      <c r="O88" s="101">
        <v>0.3</v>
      </c>
      <c r="P88" s="101">
        <v>0.2</v>
      </c>
      <c r="Q88" s="101">
        <v>0.3</v>
      </c>
      <c r="R88" s="101">
        <v>0.3</v>
      </c>
      <c r="S88" s="101">
        <v>0.3</v>
      </c>
      <c r="T88" s="62">
        <v>0.3</v>
      </c>
      <c r="U88" s="232">
        <v>0.2</v>
      </c>
    </row>
    <row r="89" spans="1:21" x14ac:dyDescent="0.25">
      <c r="A89" s="44" t="s">
        <v>72</v>
      </c>
      <c r="B89" s="101">
        <v>0.6</v>
      </c>
      <c r="C89" s="62">
        <v>0.8</v>
      </c>
      <c r="D89" s="62">
        <v>0.8</v>
      </c>
      <c r="E89" s="62">
        <v>0.8</v>
      </c>
      <c r="F89" s="62">
        <v>0.7</v>
      </c>
      <c r="G89" s="101">
        <v>0.7</v>
      </c>
      <c r="H89" s="101">
        <v>0.7</v>
      </c>
      <c r="I89" s="101">
        <v>0.7</v>
      </c>
      <c r="J89" s="101">
        <v>0.6</v>
      </c>
      <c r="K89" s="101">
        <v>0.8</v>
      </c>
      <c r="L89" s="101">
        <v>0.9</v>
      </c>
      <c r="M89" s="101">
        <v>1</v>
      </c>
      <c r="N89" s="101">
        <v>1</v>
      </c>
      <c r="O89" s="101">
        <v>1.1000000000000001</v>
      </c>
      <c r="P89" s="101">
        <v>1.2</v>
      </c>
      <c r="Q89" s="101">
        <v>0.9</v>
      </c>
      <c r="R89" s="101">
        <v>0.8</v>
      </c>
      <c r="S89" s="101">
        <v>0.8</v>
      </c>
      <c r="T89" s="62">
        <v>0.9</v>
      </c>
      <c r="U89" s="233">
        <v>1</v>
      </c>
    </row>
    <row r="90" spans="1:21" x14ac:dyDescent="0.25">
      <c r="A90" s="44" t="s">
        <v>73</v>
      </c>
      <c r="B90" s="101">
        <v>0.4</v>
      </c>
      <c r="C90" s="62">
        <v>0.5</v>
      </c>
      <c r="D90" s="62">
        <v>0.5</v>
      </c>
      <c r="E90" s="62">
        <v>0.4</v>
      </c>
      <c r="F90" s="62">
        <v>0.3</v>
      </c>
      <c r="G90" s="101">
        <v>0.5</v>
      </c>
      <c r="H90" s="101">
        <v>0.4</v>
      </c>
      <c r="I90" s="101">
        <v>0.3</v>
      </c>
      <c r="J90" s="101">
        <v>0.5</v>
      </c>
      <c r="K90" s="101">
        <v>0.5</v>
      </c>
      <c r="L90" s="101">
        <v>0.6</v>
      </c>
      <c r="M90" s="101">
        <v>0.7</v>
      </c>
      <c r="N90" s="101">
        <v>0.5</v>
      </c>
      <c r="O90" s="101">
        <v>0.5</v>
      </c>
      <c r="P90" s="101">
        <v>0.5</v>
      </c>
      <c r="Q90" s="101">
        <v>0.6</v>
      </c>
      <c r="R90" s="101">
        <v>0.7</v>
      </c>
      <c r="S90" s="101">
        <v>0.8</v>
      </c>
      <c r="T90" s="62">
        <v>0.7</v>
      </c>
      <c r="U90" s="232">
        <v>0.8</v>
      </c>
    </row>
    <row r="91" spans="1:21" x14ac:dyDescent="0.25">
      <c r="A91" s="44" t="s">
        <v>74</v>
      </c>
      <c r="B91" s="101">
        <v>0.7</v>
      </c>
      <c r="C91" s="62">
        <v>0.5</v>
      </c>
      <c r="D91" s="62">
        <v>0.6</v>
      </c>
      <c r="E91" s="62">
        <v>0.6</v>
      </c>
      <c r="F91" s="62">
        <v>0.5</v>
      </c>
      <c r="G91" s="101">
        <v>0.5</v>
      </c>
      <c r="H91" s="101">
        <v>0.5</v>
      </c>
      <c r="I91" s="101">
        <v>0.5</v>
      </c>
      <c r="J91" s="101">
        <v>0.4</v>
      </c>
      <c r="K91" s="101">
        <v>0.4</v>
      </c>
      <c r="L91" s="101">
        <v>0.5</v>
      </c>
      <c r="M91" s="101">
        <v>0.5</v>
      </c>
      <c r="N91" s="101">
        <v>0.4</v>
      </c>
      <c r="O91" s="101">
        <v>0.4</v>
      </c>
      <c r="P91" s="101">
        <v>0.5</v>
      </c>
      <c r="Q91" s="101">
        <v>0.4</v>
      </c>
      <c r="R91" s="101">
        <v>0.4</v>
      </c>
      <c r="S91" s="101">
        <v>0.4</v>
      </c>
      <c r="T91" s="62">
        <v>0.5</v>
      </c>
      <c r="U91" s="232">
        <v>0.5</v>
      </c>
    </row>
    <row r="92" spans="1:21" x14ac:dyDescent="0.25">
      <c r="A92" s="44" t="s">
        <v>75</v>
      </c>
      <c r="B92" s="101">
        <v>0.3</v>
      </c>
      <c r="C92" s="62">
        <v>0.3</v>
      </c>
      <c r="D92" s="62">
        <v>0.3</v>
      </c>
      <c r="E92" s="62">
        <v>0.3</v>
      </c>
      <c r="F92" s="62">
        <v>0.3</v>
      </c>
      <c r="G92" s="101">
        <v>0.3</v>
      </c>
      <c r="H92" s="101">
        <v>0.4</v>
      </c>
      <c r="I92" s="101">
        <v>0.3</v>
      </c>
      <c r="J92" s="101">
        <v>0.4</v>
      </c>
      <c r="K92" s="101">
        <v>0.6</v>
      </c>
      <c r="L92" s="101">
        <v>0.5</v>
      </c>
      <c r="M92" s="101">
        <v>0.6</v>
      </c>
      <c r="N92" s="101">
        <v>0.5</v>
      </c>
      <c r="O92" s="101">
        <v>0.6</v>
      </c>
      <c r="P92" s="101">
        <v>0.7</v>
      </c>
      <c r="Q92" s="101">
        <v>0.7</v>
      </c>
      <c r="R92" s="101">
        <v>0.8</v>
      </c>
      <c r="S92" s="101">
        <v>1</v>
      </c>
      <c r="T92" s="101">
        <v>1</v>
      </c>
      <c r="U92" s="233">
        <v>1</v>
      </c>
    </row>
    <row r="93" spans="1:21" x14ac:dyDescent="0.25">
      <c r="A93" s="44" t="s">
        <v>76</v>
      </c>
      <c r="B93" s="101">
        <v>0.6</v>
      </c>
      <c r="C93" s="62">
        <v>0.5</v>
      </c>
      <c r="D93" s="62">
        <v>0.5</v>
      </c>
      <c r="E93" s="62">
        <v>0.9</v>
      </c>
      <c r="F93" s="101">
        <v>1</v>
      </c>
      <c r="G93" s="101">
        <v>0.9</v>
      </c>
      <c r="H93" s="101">
        <v>1</v>
      </c>
      <c r="I93" s="101">
        <v>1</v>
      </c>
      <c r="J93" s="101">
        <v>0.9</v>
      </c>
      <c r="K93" s="101">
        <v>1</v>
      </c>
      <c r="L93" s="101">
        <v>0.9</v>
      </c>
      <c r="M93" s="101">
        <v>0.9</v>
      </c>
      <c r="N93" s="101">
        <v>0.8</v>
      </c>
      <c r="O93" s="101">
        <v>0.8</v>
      </c>
      <c r="P93" s="101">
        <v>1</v>
      </c>
      <c r="Q93" s="101">
        <v>1</v>
      </c>
      <c r="R93" s="101">
        <v>1</v>
      </c>
      <c r="S93" s="101">
        <v>1.1000000000000001</v>
      </c>
      <c r="T93" s="62">
        <v>1.2</v>
      </c>
      <c r="U93" s="232">
        <v>0.9</v>
      </c>
    </row>
    <row r="94" spans="1:21" x14ac:dyDescent="0.25">
      <c r="A94" s="44" t="s">
        <v>77</v>
      </c>
      <c r="B94" s="101">
        <v>0.5</v>
      </c>
      <c r="C94" s="62">
        <v>0.4</v>
      </c>
      <c r="D94" s="62">
        <v>0.5</v>
      </c>
      <c r="E94" s="62">
        <v>1.3</v>
      </c>
      <c r="F94" s="62">
        <v>1.4</v>
      </c>
      <c r="G94" s="101">
        <v>1.2</v>
      </c>
      <c r="H94" s="101">
        <v>1.6</v>
      </c>
      <c r="I94" s="101">
        <v>0.9</v>
      </c>
      <c r="J94" s="101">
        <v>1.1000000000000001</v>
      </c>
      <c r="K94" s="101">
        <v>1.2</v>
      </c>
      <c r="L94" s="101">
        <v>0.8</v>
      </c>
      <c r="M94" s="101">
        <v>1</v>
      </c>
      <c r="N94" s="101">
        <v>1</v>
      </c>
      <c r="O94" s="101">
        <v>1.1000000000000001</v>
      </c>
      <c r="P94" s="101">
        <v>0.9</v>
      </c>
      <c r="Q94" s="101">
        <v>0.9</v>
      </c>
      <c r="R94" s="101">
        <v>1.1000000000000001</v>
      </c>
      <c r="S94" s="101">
        <v>1.5</v>
      </c>
      <c r="T94" s="62">
        <v>1.6</v>
      </c>
      <c r="U94" s="232">
        <v>1.7</v>
      </c>
    </row>
    <row r="95" spans="1:21" ht="18" x14ac:dyDescent="0.25">
      <c r="A95" s="43" t="s">
        <v>601</v>
      </c>
      <c r="B95" s="226">
        <v>0.4</v>
      </c>
      <c r="C95" s="89">
        <v>0.3</v>
      </c>
      <c r="D95" s="89">
        <v>0.3</v>
      </c>
      <c r="E95" s="89">
        <v>0.3</v>
      </c>
      <c r="F95" s="226">
        <v>0.3</v>
      </c>
      <c r="G95" s="226">
        <v>0.2</v>
      </c>
      <c r="H95" s="226">
        <v>0.2</v>
      </c>
      <c r="I95" s="226">
        <v>0.2</v>
      </c>
      <c r="J95" s="226">
        <v>0.1</v>
      </c>
      <c r="K95" s="226">
        <v>0.1</v>
      </c>
      <c r="L95" s="226">
        <v>0.1</v>
      </c>
      <c r="M95" s="226">
        <v>0.5</v>
      </c>
      <c r="N95" s="226">
        <v>0.2</v>
      </c>
      <c r="O95" s="226">
        <v>0.2</v>
      </c>
      <c r="P95" s="226">
        <v>0.3</v>
      </c>
      <c r="Q95" s="226">
        <v>0.3</v>
      </c>
      <c r="R95" s="226">
        <v>0.3</v>
      </c>
      <c r="S95" s="226">
        <v>0.3</v>
      </c>
      <c r="T95" s="89">
        <v>0.3</v>
      </c>
      <c r="U95" s="231">
        <v>0.3</v>
      </c>
    </row>
    <row r="96" spans="1:21" x14ac:dyDescent="0.25">
      <c r="A96" s="44" t="s">
        <v>67</v>
      </c>
      <c r="B96" s="101">
        <v>0.4</v>
      </c>
      <c r="C96" s="62">
        <v>0.3</v>
      </c>
      <c r="D96" s="62">
        <v>0.6</v>
      </c>
      <c r="E96" s="62">
        <v>0.9</v>
      </c>
      <c r="F96" s="62">
        <v>0.8</v>
      </c>
      <c r="G96" s="101">
        <v>0.5</v>
      </c>
      <c r="H96" s="101">
        <v>0.7</v>
      </c>
      <c r="I96" s="101">
        <v>0.8</v>
      </c>
      <c r="J96" s="101">
        <v>0.4</v>
      </c>
      <c r="K96" s="101">
        <v>0.4</v>
      </c>
      <c r="L96" s="101">
        <v>0.3</v>
      </c>
      <c r="M96" s="101">
        <v>0.3</v>
      </c>
      <c r="N96" s="101">
        <v>0.5</v>
      </c>
      <c r="O96" s="101">
        <v>0.5</v>
      </c>
      <c r="P96" s="101">
        <v>0.3</v>
      </c>
      <c r="Q96" s="101">
        <v>0.5</v>
      </c>
      <c r="R96" s="101">
        <v>0.8</v>
      </c>
      <c r="S96" s="62">
        <v>0.4</v>
      </c>
      <c r="T96" s="62">
        <v>0.7</v>
      </c>
      <c r="U96" s="232">
        <v>0.6</v>
      </c>
    </row>
    <row r="97" spans="1:21" x14ac:dyDescent="0.25">
      <c r="A97" s="44" t="s">
        <v>78</v>
      </c>
      <c r="B97" s="101">
        <v>1.3</v>
      </c>
      <c r="C97" s="62">
        <v>0.9</v>
      </c>
      <c r="D97" s="62">
        <v>0.9</v>
      </c>
      <c r="E97" s="101">
        <v>1</v>
      </c>
      <c r="F97" s="62">
        <v>0.8</v>
      </c>
      <c r="G97" s="101">
        <v>0.8</v>
      </c>
      <c r="H97" s="101">
        <v>0.6</v>
      </c>
      <c r="I97" s="101">
        <v>0.4</v>
      </c>
      <c r="J97" s="101">
        <v>0.5</v>
      </c>
      <c r="K97" s="101">
        <v>0.6</v>
      </c>
      <c r="L97" s="101">
        <v>0.6</v>
      </c>
      <c r="M97" s="101">
        <v>0.5</v>
      </c>
      <c r="N97" s="101">
        <v>0.6</v>
      </c>
      <c r="O97" s="101">
        <v>0.4</v>
      </c>
      <c r="P97" s="101">
        <v>0.4</v>
      </c>
      <c r="Q97" s="101">
        <v>0.4</v>
      </c>
      <c r="R97" s="101">
        <v>0.4</v>
      </c>
      <c r="S97" s="101">
        <v>0.4</v>
      </c>
      <c r="T97" s="62">
        <v>0.4</v>
      </c>
      <c r="U97" s="232">
        <v>0.1</v>
      </c>
    </row>
    <row r="98" spans="1:21" x14ac:dyDescent="0.25">
      <c r="A98" s="44" t="s">
        <v>71</v>
      </c>
      <c r="B98" s="101">
        <v>0.3</v>
      </c>
      <c r="C98" s="62">
        <v>0.2</v>
      </c>
      <c r="D98" s="62">
        <v>0.5</v>
      </c>
      <c r="E98" s="62">
        <v>0.4</v>
      </c>
      <c r="F98" s="62">
        <v>0.1</v>
      </c>
      <c r="G98" s="101">
        <v>0.4</v>
      </c>
      <c r="H98" s="101">
        <v>0.2</v>
      </c>
      <c r="I98" s="101">
        <v>0.3</v>
      </c>
      <c r="J98" s="101">
        <v>0.2</v>
      </c>
      <c r="K98" s="101">
        <v>0.2</v>
      </c>
      <c r="L98" s="101">
        <v>0.2</v>
      </c>
      <c r="M98" s="101">
        <v>0.3</v>
      </c>
      <c r="N98" s="101">
        <v>0.2</v>
      </c>
      <c r="O98" s="101">
        <v>0.2</v>
      </c>
      <c r="P98" s="101">
        <v>0.2</v>
      </c>
      <c r="Q98" s="228" t="s">
        <v>592</v>
      </c>
      <c r="R98" s="228" t="s">
        <v>592</v>
      </c>
      <c r="S98" s="101">
        <v>0.1</v>
      </c>
      <c r="T98" s="62">
        <v>0.1</v>
      </c>
      <c r="U98" s="232">
        <v>0.1</v>
      </c>
    </row>
    <row r="99" spans="1:21" x14ac:dyDescent="0.25">
      <c r="A99" s="44" t="s">
        <v>79</v>
      </c>
      <c r="B99" s="101">
        <v>2.1</v>
      </c>
      <c r="C99" s="101">
        <v>1</v>
      </c>
      <c r="D99" s="62">
        <v>0.4</v>
      </c>
      <c r="E99" s="62">
        <v>0.3</v>
      </c>
      <c r="F99" s="62">
        <v>0.4</v>
      </c>
      <c r="G99" s="101">
        <v>0.1</v>
      </c>
      <c r="H99" s="101">
        <v>0.04</v>
      </c>
      <c r="I99" s="101">
        <v>0.04</v>
      </c>
      <c r="J99" s="101">
        <v>0.1</v>
      </c>
      <c r="K99" s="101">
        <v>0.03</v>
      </c>
      <c r="L99" s="101">
        <v>0.5</v>
      </c>
      <c r="M99" s="101">
        <v>0.9</v>
      </c>
      <c r="N99" s="101">
        <v>0</v>
      </c>
      <c r="O99" s="228" t="s">
        <v>592</v>
      </c>
      <c r="P99" s="228" t="s">
        <v>592</v>
      </c>
      <c r="Q99" s="228" t="s">
        <v>592</v>
      </c>
      <c r="R99" s="228" t="s">
        <v>592</v>
      </c>
      <c r="S99" s="101">
        <v>1.5</v>
      </c>
      <c r="T99" s="62">
        <v>1.6</v>
      </c>
      <c r="U99" s="232">
        <v>2.9</v>
      </c>
    </row>
    <row r="100" spans="1:21" x14ac:dyDescent="0.25">
      <c r="A100" s="44" t="s">
        <v>80</v>
      </c>
      <c r="B100" s="101">
        <v>0.3</v>
      </c>
      <c r="C100" s="62">
        <v>0.2</v>
      </c>
      <c r="D100" s="62">
        <v>0.2</v>
      </c>
      <c r="E100" s="62">
        <v>0.3</v>
      </c>
      <c r="F100" s="62">
        <v>0.3</v>
      </c>
      <c r="G100" s="101">
        <v>0.2</v>
      </c>
      <c r="H100" s="101">
        <v>0.1</v>
      </c>
      <c r="I100" s="101">
        <v>0.1</v>
      </c>
      <c r="J100" s="101">
        <v>0.1</v>
      </c>
      <c r="K100" s="101">
        <v>0.2</v>
      </c>
      <c r="L100" s="101">
        <v>0.3</v>
      </c>
      <c r="M100" s="101">
        <v>1.4</v>
      </c>
      <c r="N100" s="101">
        <v>0.2</v>
      </c>
      <c r="O100" s="101">
        <v>0.2</v>
      </c>
      <c r="P100" s="101">
        <v>0.8</v>
      </c>
      <c r="Q100" s="101">
        <v>0.7</v>
      </c>
      <c r="R100" s="101">
        <v>1.1000000000000001</v>
      </c>
      <c r="S100" s="101">
        <v>0.6</v>
      </c>
      <c r="T100" s="62">
        <v>0.2</v>
      </c>
      <c r="U100" s="232">
        <v>0.4</v>
      </c>
    </row>
    <row r="101" spans="1:21" x14ac:dyDescent="0.25">
      <c r="A101" s="44" t="s">
        <v>161</v>
      </c>
      <c r="B101" s="101">
        <v>0.5</v>
      </c>
      <c r="C101" s="62">
        <v>0.5</v>
      </c>
      <c r="D101" s="62">
        <v>0.7</v>
      </c>
      <c r="E101" s="62">
        <v>0.4</v>
      </c>
      <c r="F101" s="62">
        <v>0.6</v>
      </c>
      <c r="G101" s="101">
        <v>0.5</v>
      </c>
      <c r="H101" s="101">
        <v>0.8</v>
      </c>
      <c r="I101" s="101">
        <v>0.4</v>
      </c>
      <c r="J101" s="101">
        <v>0.3</v>
      </c>
      <c r="K101" s="101">
        <v>0.2</v>
      </c>
      <c r="L101" s="101">
        <v>0.3</v>
      </c>
      <c r="M101" s="101">
        <v>0.5</v>
      </c>
      <c r="N101" s="101">
        <v>0.6</v>
      </c>
      <c r="O101" s="101">
        <v>0.6</v>
      </c>
      <c r="P101" s="101">
        <v>0.8</v>
      </c>
      <c r="Q101" s="101">
        <v>0.6</v>
      </c>
      <c r="R101" s="101">
        <v>0.3</v>
      </c>
      <c r="S101" s="101">
        <v>0.4</v>
      </c>
      <c r="T101" s="62">
        <v>0.4</v>
      </c>
      <c r="U101" s="232">
        <v>0.1</v>
      </c>
    </row>
    <row r="102" spans="1:21" x14ac:dyDescent="0.25">
      <c r="A102" s="44" t="s">
        <v>82</v>
      </c>
      <c r="B102" s="101">
        <v>0.1</v>
      </c>
      <c r="C102" s="62" t="s">
        <v>95</v>
      </c>
      <c r="D102" s="101" t="s">
        <v>95</v>
      </c>
      <c r="E102" s="101" t="s">
        <v>95</v>
      </c>
      <c r="F102" s="101" t="s">
        <v>95</v>
      </c>
      <c r="G102" s="101">
        <v>0</v>
      </c>
      <c r="H102" s="101">
        <v>0.01</v>
      </c>
      <c r="I102" s="101">
        <v>0.02</v>
      </c>
      <c r="J102" s="101">
        <v>0</v>
      </c>
      <c r="K102" s="101">
        <v>0</v>
      </c>
      <c r="L102" s="101" t="s">
        <v>95</v>
      </c>
      <c r="M102" s="101">
        <v>0.01</v>
      </c>
      <c r="N102" s="101">
        <v>0</v>
      </c>
      <c r="O102" s="101">
        <v>0</v>
      </c>
      <c r="P102" s="101">
        <v>0.02</v>
      </c>
      <c r="Q102" s="62">
        <v>0.1</v>
      </c>
      <c r="R102" s="62">
        <v>0.1</v>
      </c>
      <c r="S102" s="101">
        <v>0.05</v>
      </c>
      <c r="T102" s="62">
        <v>0.1</v>
      </c>
      <c r="U102" s="232">
        <v>0.1</v>
      </c>
    </row>
    <row r="103" spans="1:21" x14ac:dyDescent="0.25">
      <c r="A103" s="44" t="s">
        <v>83</v>
      </c>
      <c r="B103" s="101">
        <v>5.8</v>
      </c>
      <c r="C103" s="62">
        <v>7.2</v>
      </c>
      <c r="D103" s="62">
        <v>5.9</v>
      </c>
      <c r="E103" s="62">
        <v>6.1</v>
      </c>
      <c r="F103" s="62">
        <v>4.9000000000000004</v>
      </c>
      <c r="G103" s="101">
        <v>5.5</v>
      </c>
      <c r="H103" s="101">
        <v>2.8</v>
      </c>
      <c r="I103" s="101">
        <v>2.9</v>
      </c>
      <c r="J103" s="101">
        <v>2.1</v>
      </c>
      <c r="K103" s="101">
        <v>1.3</v>
      </c>
      <c r="L103" s="101">
        <v>2.2000000000000002</v>
      </c>
      <c r="M103" s="101">
        <v>1.8</v>
      </c>
      <c r="N103" s="101">
        <v>2</v>
      </c>
      <c r="O103" s="101">
        <v>1.9</v>
      </c>
      <c r="P103" s="228" t="s">
        <v>592</v>
      </c>
      <c r="Q103" s="62" t="s">
        <v>95</v>
      </c>
      <c r="R103" s="62" t="s">
        <v>95</v>
      </c>
      <c r="S103" s="62" t="s">
        <v>95</v>
      </c>
      <c r="T103" s="62" t="s">
        <v>95</v>
      </c>
      <c r="U103" s="236" t="s">
        <v>95</v>
      </c>
    </row>
    <row r="104" spans="1:21" x14ac:dyDescent="0.25">
      <c r="A104" s="44" t="s">
        <v>84</v>
      </c>
      <c r="B104" s="101">
        <v>2.4</v>
      </c>
      <c r="C104" s="62">
        <v>2.5</v>
      </c>
      <c r="D104" s="62">
        <v>3.5</v>
      </c>
      <c r="E104" s="62">
        <v>2.2999999999999998</v>
      </c>
      <c r="F104" s="62">
        <v>2.5</v>
      </c>
      <c r="G104" s="101">
        <v>2.8</v>
      </c>
      <c r="H104" s="101">
        <v>3.9</v>
      </c>
      <c r="I104" s="101">
        <v>3.7</v>
      </c>
      <c r="J104" s="101">
        <v>1.4</v>
      </c>
      <c r="K104" s="101">
        <v>2.2000000000000002</v>
      </c>
      <c r="L104" s="101">
        <v>1.7</v>
      </c>
      <c r="M104" s="101">
        <v>6.9</v>
      </c>
      <c r="N104" s="101">
        <v>5.5</v>
      </c>
      <c r="O104" s="101">
        <v>2.9</v>
      </c>
      <c r="P104" s="62">
        <v>2.4</v>
      </c>
      <c r="Q104" s="62">
        <v>4.7</v>
      </c>
      <c r="R104" s="62">
        <v>3.2</v>
      </c>
      <c r="S104" s="101">
        <v>7.1</v>
      </c>
      <c r="T104" s="62">
        <v>6.3</v>
      </c>
      <c r="U104" s="232">
        <v>4.8</v>
      </c>
    </row>
    <row r="105" spans="1:21" ht="19.5" x14ac:dyDescent="0.25">
      <c r="A105" s="44" t="s">
        <v>85</v>
      </c>
      <c r="B105" s="101">
        <v>0.3</v>
      </c>
      <c r="C105" s="62">
        <v>0.2</v>
      </c>
      <c r="D105" s="62">
        <v>0.2</v>
      </c>
      <c r="E105" s="62">
        <v>0.8</v>
      </c>
      <c r="F105" s="62">
        <v>0.8</v>
      </c>
      <c r="G105" s="101">
        <v>0.2</v>
      </c>
      <c r="H105" s="101">
        <v>0.1</v>
      </c>
      <c r="I105" s="101">
        <v>0.1</v>
      </c>
      <c r="J105" s="101">
        <v>0.3</v>
      </c>
      <c r="K105" s="101">
        <v>0.1</v>
      </c>
      <c r="L105" s="101" t="s">
        <v>95</v>
      </c>
      <c r="M105" s="101" t="s">
        <v>95</v>
      </c>
      <c r="N105" s="101" t="s">
        <v>95</v>
      </c>
      <c r="O105" s="101" t="s">
        <v>95</v>
      </c>
      <c r="P105" s="62" t="s">
        <v>95</v>
      </c>
      <c r="Q105" s="62" t="s">
        <v>95</v>
      </c>
      <c r="R105" s="62" t="s">
        <v>95</v>
      </c>
      <c r="S105" s="62" t="s">
        <v>95</v>
      </c>
      <c r="T105" s="62" t="s">
        <v>95</v>
      </c>
      <c r="U105" s="236" t="s">
        <v>95</v>
      </c>
    </row>
    <row r="106" spans="1:21" ht="19.5" x14ac:dyDescent="0.25">
      <c r="A106" s="44" t="s">
        <v>86</v>
      </c>
      <c r="B106" s="62" t="s">
        <v>95</v>
      </c>
      <c r="C106" s="62" t="s">
        <v>95</v>
      </c>
      <c r="D106" s="62" t="s">
        <v>95</v>
      </c>
      <c r="E106" s="62" t="s">
        <v>95</v>
      </c>
      <c r="F106" s="101">
        <v>60</v>
      </c>
      <c r="G106" s="101">
        <v>6</v>
      </c>
      <c r="H106" s="101">
        <v>6.4</v>
      </c>
      <c r="I106" s="101">
        <v>6</v>
      </c>
      <c r="J106" s="101">
        <v>2.6</v>
      </c>
      <c r="K106" s="101" t="s">
        <v>95</v>
      </c>
      <c r="L106" s="101" t="s">
        <v>95</v>
      </c>
      <c r="M106" s="101" t="s">
        <v>95</v>
      </c>
      <c r="N106" s="101" t="s">
        <v>95</v>
      </c>
      <c r="O106" s="228" t="s">
        <v>592</v>
      </c>
      <c r="P106" s="228" t="s">
        <v>592</v>
      </c>
      <c r="Q106" s="228" t="s">
        <v>592</v>
      </c>
      <c r="R106" s="228" t="s">
        <v>592</v>
      </c>
      <c r="S106" s="228" t="s">
        <v>592</v>
      </c>
      <c r="T106" s="228" t="s">
        <v>592</v>
      </c>
      <c r="U106" s="237" t="s">
        <v>592</v>
      </c>
    </row>
    <row r="107" spans="1:21" x14ac:dyDescent="0.25">
      <c r="A107" s="351" t="s">
        <v>169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</row>
    <row r="108" spans="1:21" ht="18.75" customHeight="1" x14ac:dyDescent="0.25">
      <c r="A108" s="413" t="s">
        <v>595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</row>
    <row r="109" spans="1:21" ht="13.5" customHeight="1" x14ac:dyDescent="0.25">
      <c r="A109" s="398" t="s">
        <v>602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1" ht="15.75" customHeight="1" x14ac:dyDescent="0.25">
      <c r="A110" s="398" t="s">
        <v>603</v>
      </c>
      <c r="B110" s="398"/>
      <c r="C110" s="398"/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1" ht="15" customHeight="1" x14ac:dyDescent="0.25">
      <c r="A111" s="349" t="s">
        <v>604</v>
      </c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</row>
    <row r="112" spans="1:21" ht="15.75" customHeight="1" thickBot="1" x14ac:dyDescent="0.3">
      <c r="A112" s="412" t="s">
        <v>598</v>
      </c>
      <c r="B112" s="412"/>
      <c r="C112" s="412"/>
      <c r="D112" s="412"/>
      <c r="E112" s="412"/>
      <c r="F112" s="412"/>
      <c r="G112" s="412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412"/>
      <c r="S112" s="412"/>
      <c r="T112" s="412"/>
      <c r="U112" s="27"/>
    </row>
  </sheetData>
  <mergeCells count="11">
    <mergeCell ref="A107:T107"/>
    <mergeCell ref="A1:U1"/>
    <mergeCell ref="A2:U2"/>
    <mergeCell ref="A3:U3"/>
    <mergeCell ref="A4:U4"/>
    <mergeCell ref="A5:U5"/>
    <mergeCell ref="A111:T111"/>
    <mergeCell ref="A112:T112"/>
    <mergeCell ref="A108:T108"/>
    <mergeCell ref="A109:T109"/>
    <mergeCell ref="A110:T1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7">
    <tabColor rgb="FFC7E6A4"/>
  </sheetPr>
  <dimension ref="A1:V110"/>
  <sheetViews>
    <sheetView zoomScaleNormal="100" workbookViewId="0">
      <pane ySplit="7" topLeftCell="A92" activePane="bottomLeft" state="frozen"/>
      <selection sqref="A1:T1"/>
      <selection pane="bottomLeft" activeCell="H51" sqref="H51"/>
    </sheetView>
  </sheetViews>
  <sheetFormatPr defaultRowHeight="15" x14ac:dyDescent="0.25"/>
  <cols>
    <col min="1" max="1" width="18.7109375" style="3" customWidth="1"/>
    <col min="2" max="19" width="9.140625" style="3" customWidth="1"/>
    <col min="20" max="16384" width="9.140625" style="3"/>
  </cols>
  <sheetData>
    <row r="1" spans="1:22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2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2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2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2" x14ac:dyDescent="0.25">
      <c r="A5" s="138" t="s">
        <v>605</v>
      </c>
      <c r="B5" s="138"/>
      <c r="C5" s="138"/>
      <c r="D5" s="138"/>
      <c r="E5" s="138" t="s">
        <v>168</v>
      </c>
      <c r="F5" s="138"/>
    </row>
    <row r="6" spans="1:22" ht="15.75" thickBot="1" x14ac:dyDescent="0.3">
      <c r="A6" s="137" t="s">
        <v>232</v>
      </c>
      <c r="B6" s="137"/>
      <c r="C6" s="137"/>
      <c r="D6" s="137"/>
      <c r="E6" s="137"/>
      <c r="F6" s="137"/>
    </row>
    <row r="7" spans="1:22" ht="15.75" thickBot="1" x14ac:dyDescent="0.3">
      <c r="A7" s="133"/>
      <c r="B7" s="133" t="s">
        <v>345</v>
      </c>
      <c r="C7" s="133" t="s">
        <v>346</v>
      </c>
      <c r="D7" s="133" t="s">
        <v>347</v>
      </c>
      <c r="E7" s="133" t="s">
        <v>348</v>
      </c>
      <c r="F7" s="133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2" x14ac:dyDescent="0.25">
      <c r="A8" s="24" t="s">
        <v>0</v>
      </c>
      <c r="B8" s="70">
        <v>27519.8</v>
      </c>
      <c r="C8" s="70">
        <v>27390.2</v>
      </c>
      <c r="D8" s="70">
        <v>26846.1</v>
      </c>
      <c r="E8" s="70">
        <v>25091.1</v>
      </c>
      <c r="F8" s="70">
        <v>23153.8</v>
      </c>
      <c r="G8" s="70">
        <v>21625</v>
      </c>
      <c r="H8" s="70">
        <v>21561.599999999999</v>
      </c>
      <c r="I8" s="70">
        <v>21501.599999999999</v>
      </c>
      <c r="J8" s="70">
        <v>20952.099999999999</v>
      </c>
      <c r="K8" s="70">
        <v>20540</v>
      </c>
      <c r="L8" s="70">
        <v>19793.900000000001</v>
      </c>
      <c r="M8" s="70">
        <v>19900.8</v>
      </c>
      <c r="N8" s="70">
        <v>19679.8</v>
      </c>
      <c r="O8" s="70">
        <v>19272.599999999999</v>
      </c>
      <c r="P8" s="70">
        <v>18919.900000000001</v>
      </c>
      <c r="Q8" s="70">
        <v>18620.900000000001</v>
      </c>
      <c r="R8" s="70">
        <v>18346.099999999999</v>
      </c>
      <c r="S8" s="70">
        <v>18294.2</v>
      </c>
      <c r="T8" s="70">
        <v>18151.394</v>
      </c>
      <c r="U8" s="72">
        <v>18126.003000000001</v>
      </c>
      <c r="V8" s="14"/>
    </row>
    <row r="9" spans="1:22" ht="18" x14ac:dyDescent="0.25">
      <c r="A9" s="2" t="s">
        <v>92</v>
      </c>
      <c r="B9" s="72">
        <v>5527.4</v>
      </c>
      <c r="C9" s="72">
        <v>5419.3</v>
      </c>
      <c r="D9" s="72">
        <v>5215</v>
      </c>
      <c r="E9" s="72">
        <v>4619.8</v>
      </c>
      <c r="F9" s="72">
        <v>4118.3</v>
      </c>
      <c r="G9" s="72">
        <v>3749.3</v>
      </c>
      <c r="H9" s="72">
        <v>3549.9</v>
      </c>
      <c r="I9" s="72">
        <v>3385.1</v>
      </c>
      <c r="J9" s="72">
        <v>3112.9</v>
      </c>
      <c r="K9" s="72">
        <v>2983.4</v>
      </c>
      <c r="L9" s="72">
        <v>2859.8</v>
      </c>
      <c r="M9" s="72">
        <v>2836.4</v>
      </c>
      <c r="N9" s="72">
        <v>2843.4</v>
      </c>
      <c r="O9" s="72">
        <v>2823.2</v>
      </c>
      <c r="P9" s="72">
        <v>2820.7</v>
      </c>
      <c r="Q9" s="72">
        <v>2860.4</v>
      </c>
      <c r="R9" s="72">
        <v>2877.3</v>
      </c>
      <c r="S9" s="72">
        <v>2908.4</v>
      </c>
      <c r="T9" s="72">
        <v>2977.7559999999999</v>
      </c>
      <c r="U9" s="72">
        <v>3037.31</v>
      </c>
      <c r="V9" s="14"/>
    </row>
    <row r="10" spans="1:22" x14ac:dyDescent="0.25">
      <c r="A10" s="144" t="s">
        <v>1</v>
      </c>
      <c r="B10" s="135">
        <v>459.2</v>
      </c>
      <c r="C10" s="135">
        <v>470.6</v>
      </c>
      <c r="D10" s="135">
        <v>471.1</v>
      </c>
      <c r="E10" s="135">
        <v>410.6</v>
      </c>
      <c r="F10" s="135">
        <v>357.3</v>
      </c>
      <c r="G10" s="135">
        <v>325.2</v>
      </c>
      <c r="H10" s="135">
        <v>317.3</v>
      </c>
      <c r="I10" s="135">
        <v>313.10000000000002</v>
      </c>
      <c r="J10" s="135">
        <v>279.89999999999998</v>
      </c>
      <c r="K10" s="135">
        <v>268.3</v>
      </c>
      <c r="L10" s="135">
        <v>247.3</v>
      </c>
      <c r="M10" s="135">
        <v>235.1</v>
      </c>
      <c r="N10" s="135">
        <v>232.7</v>
      </c>
      <c r="O10" s="135">
        <v>226.7</v>
      </c>
      <c r="P10" s="135">
        <v>221</v>
      </c>
      <c r="Q10" s="135">
        <v>223</v>
      </c>
      <c r="R10" s="135">
        <v>225.4</v>
      </c>
      <c r="S10" s="135">
        <v>223.9</v>
      </c>
      <c r="T10" s="135">
        <v>231.66200000000001</v>
      </c>
      <c r="U10" s="135">
        <v>236.13200000000001</v>
      </c>
      <c r="V10" s="14"/>
    </row>
    <row r="11" spans="1:22" x14ac:dyDescent="0.25">
      <c r="A11" s="144" t="s">
        <v>2</v>
      </c>
      <c r="B11" s="135">
        <v>329.3</v>
      </c>
      <c r="C11" s="135">
        <v>325.3</v>
      </c>
      <c r="D11" s="135">
        <v>318</v>
      </c>
      <c r="E11" s="135">
        <v>281.10000000000002</v>
      </c>
      <c r="F11" s="135">
        <v>249.5</v>
      </c>
      <c r="G11" s="135">
        <v>236.3</v>
      </c>
      <c r="H11" s="135">
        <v>226.9</v>
      </c>
      <c r="I11" s="135">
        <v>214.7</v>
      </c>
      <c r="J11" s="135">
        <v>197.2</v>
      </c>
      <c r="K11" s="135">
        <v>189</v>
      </c>
      <c r="L11" s="135">
        <v>182.2</v>
      </c>
      <c r="M11" s="135">
        <v>213.3</v>
      </c>
      <c r="N11" s="135">
        <v>250.1</v>
      </c>
      <c r="O11" s="135">
        <v>332.5</v>
      </c>
      <c r="P11" s="135">
        <v>405.6</v>
      </c>
      <c r="Q11" s="135">
        <v>424.1</v>
      </c>
      <c r="R11" s="135">
        <v>450.3</v>
      </c>
      <c r="S11" s="135">
        <v>462.6</v>
      </c>
      <c r="T11" s="135">
        <v>491.20299999999997</v>
      </c>
      <c r="U11" s="135">
        <v>482.53500000000003</v>
      </c>
      <c r="V11" s="14"/>
    </row>
    <row r="12" spans="1:22" x14ac:dyDescent="0.25">
      <c r="A12" s="144" t="s">
        <v>3</v>
      </c>
      <c r="B12" s="135">
        <v>214.5</v>
      </c>
      <c r="C12" s="135">
        <v>206.2</v>
      </c>
      <c r="D12" s="135">
        <v>198.5</v>
      </c>
      <c r="E12" s="135">
        <v>174.2</v>
      </c>
      <c r="F12" s="135">
        <v>159.1</v>
      </c>
      <c r="G12" s="135">
        <v>152.4</v>
      </c>
      <c r="H12" s="135">
        <v>148.80000000000001</v>
      </c>
      <c r="I12" s="135">
        <v>145.1</v>
      </c>
      <c r="J12" s="135">
        <v>137.69999999999999</v>
      </c>
      <c r="K12" s="135">
        <v>138.5</v>
      </c>
      <c r="L12" s="135">
        <v>140</v>
      </c>
      <c r="M12" s="135">
        <v>145.1</v>
      </c>
      <c r="N12" s="135">
        <v>141.69999999999999</v>
      </c>
      <c r="O12" s="135">
        <v>141.6</v>
      </c>
      <c r="P12" s="135">
        <v>134.69999999999999</v>
      </c>
      <c r="Q12" s="135">
        <v>135</v>
      </c>
      <c r="R12" s="135">
        <v>133.4</v>
      </c>
      <c r="S12" s="135">
        <v>133.80000000000001</v>
      </c>
      <c r="T12" s="135">
        <v>135.983</v>
      </c>
      <c r="U12" s="135">
        <v>135.233</v>
      </c>
      <c r="V12" s="14"/>
    </row>
    <row r="13" spans="1:22" x14ac:dyDescent="0.25">
      <c r="A13" s="144" t="s">
        <v>4</v>
      </c>
      <c r="B13" s="135">
        <v>638.79999999999995</v>
      </c>
      <c r="C13" s="135">
        <v>615.29999999999995</v>
      </c>
      <c r="D13" s="135">
        <v>586.29999999999995</v>
      </c>
      <c r="E13" s="135">
        <v>532.4</v>
      </c>
      <c r="F13" s="135">
        <v>458.1</v>
      </c>
      <c r="G13" s="135">
        <v>388.5</v>
      </c>
      <c r="H13" s="135">
        <v>366.1</v>
      </c>
      <c r="I13" s="135">
        <v>361</v>
      </c>
      <c r="J13" s="135">
        <v>350.9</v>
      </c>
      <c r="K13" s="135">
        <v>358.2</v>
      </c>
      <c r="L13" s="135">
        <v>367.6</v>
      </c>
      <c r="M13" s="135">
        <v>386.2</v>
      </c>
      <c r="N13" s="135">
        <v>421.6</v>
      </c>
      <c r="O13" s="135">
        <v>428.6</v>
      </c>
      <c r="P13" s="135">
        <v>451.1</v>
      </c>
      <c r="Q13" s="135">
        <v>462.9</v>
      </c>
      <c r="R13" s="135">
        <v>466</v>
      </c>
      <c r="S13" s="135">
        <v>463.7</v>
      </c>
      <c r="T13" s="135">
        <v>464.90699999999998</v>
      </c>
      <c r="U13" s="135">
        <v>489.79</v>
      </c>
      <c r="V13" s="14"/>
    </row>
    <row r="14" spans="1:22" x14ac:dyDescent="0.25">
      <c r="A14" s="144" t="s">
        <v>5</v>
      </c>
      <c r="B14" s="135">
        <v>176.6</v>
      </c>
      <c r="C14" s="135">
        <v>166.6</v>
      </c>
      <c r="D14" s="135">
        <v>152.19999999999999</v>
      </c>
      <c r="E14" s="135">
        <v>127.5</v>
      </c>
      <c r="F14" s="135">
        <v>115.9</v>
      </c>
      <c r="G14" s="135">
        <v>107.2</v>
      </c>
      <c r="H14" s="135">
        <v>103.6</v>
      </c>
      <c r="I14" s="135">
        <v>98.8</v>
      </c>
      <c r="J14" s="135">
        <v>87.4</v>
      </c>
      <c r="K14" s="135">
        <v>83.6</v>
      </c>
      <c r="L14" s="135">
        <v>81</v>
      </c>
      <c r="M14" s="135">
        <v>75.5</v>
      </c>
      <c r="N14" s="135">
        <v>71.099999999999994</v>
      </c>
      <c r="O14" s="135">
        <v>69.599999999999994</v>
      </c>
      <c r="P14" s="135">
        <v>67.5</v>
      </c>
      <c r="Q14" s="135">
        <v>66.3</v>
      </c>
      <c r="R14" s="135">
        <v>66.3</v>
      </c>
      <c r="S14" s="135">
        <v>65.5</v>
      </c>
      <c r="T14" s="135">
        <v>63.6</v>
      </c>
      <c r="U14" s="135">
        <v>63.237000000000002</v>
      </c>
      <c r="V14" s="14"/>
    </row>
    <row r="15" spans="1:22" x14ac:dyDescent="0.25">
      <c r="A15" s="144" t="s">
        <v>6</v>
      </c>
      <c r="B15" s="135">
        <v>214.6</v>
      </c>
      <c r="C15" s="135">
        <v>211.4</v>
      </c>
      <c r="D15" s="135">
        <v>196.4</v>
      </c>
      <c r="E15" s="135">
        <v>171.2</v>
      </c>
      <c r="F15" s="135">
        <v>154</v>
      </c>
      <c r="G15" s="135">
        <v>144.69999999999999</v>
      </c>
      <c r="H15" s="135">
        <v>138.6</v>
      </c>
      <c r="I15" s="135">
        <v>133.4</v>
      </c>
      <c r="J15" s="135">
        <v>127.6</v>
      </c>
      <c r="K15" s="135">
        <v>129.4</v>
      </c>
      <c r="L15" s="135">
        <v>129.69999999999999</v>
      </c>
      <c r="M15" s="135">
        <v>130.80000000000001</v>
      </c>
      <c r="N15" s="135">
        <v>131.4</v>
      </c>
      <c r="O15" s="135">
        <v>129</v>
      </c>
      <c r="P15" s="135">
        <v>127.6</v>
      </c>
      <c r="Q15" s="135">
        <v>136.30000000000001</v>
      </c>
      <c r="R15" s="135">
        <v>144.5</v>
      </c>
      <c r="S15" s="135">
        <v>156.69999999999999</v>
      </c>
      <c r="T15" s="135">
        <v>169.36</v>
      </c>
      <c r="U15" s="135">
        <v>201.43199999999999</v>
      </c>
      <c r="V15" s="14"/>
    </row>
    <row r="16" spans="1:22" x14ac:dyDescent="0.25">
      <c r="A16" s="144" t="s">
        <v>7</v>
      </c>
      <c r="B16" s="135">
        <v>173.4</v>
      </c>
      <c r="C16" s="135">
        <v>166.8</v>
      </c>
      <c r="D16" s="135">
        <v>152</v>
      </c>
      <c r="E16" s="135">
        <v>127.6</v>
      </c>
      <c r="F16" s="135">
        <v>113.8</v>
      </c>
      <c r="G16" s="135">
        <v>102.4</v>
      </c>
      <c r="H16" s="135">
        <v>98.2</v>
      </c>
      <c r="I16" s="135">
        <v>92.1</v>
      </c>
      <c r="J16" s="135">
        <v>82.6</v>
      </c>
      <c r="K16" s="135">
        <v>75.3</v>
      </c>
      <c r="L16" s="135">
        <v>69.8</v>
      </c>
      <c r="M16" s="135">
        <v>66.8</v>
      </c>
      <c r="N16" s="135">
        <v>63.2</v>
      </c>
      <c r="O16" s="135">
        <v>61.3</v>
      </c>
      <c r="P16" s="135">
        <v>58.2</v>
      </c>
      <c r="Q16" s="135">
        <v>56.1</v>
      </c>
      <c r="R16" s="135">
        <v>55.3</v>
      </c>
      <c r="S16" s="135">
        <v>53.6</v>
      </c>
      <c r="T16" s="135">
        <v>50.627000000000002</v>
      </c>
      <c r="U16" s="135">
        <v>50.107999999999997</v>
      </c>
      <c r="V16" s="14"/>
    </row>
    <row r="17" spans="1:22" x14ac:dyDescent="0.25">
      <c r="A17" s="144" t="s">
        <v>8</v>
      </c>
      <c r="B17" s="135">
        <v>387.7</v>
      </c>
      <c r="C17" s="135">
        <v>389.4</v>
      </c>
      <c r="D17" s="135">
        <v>385.6</v>
      </c>
      <c r="E17" s="135">
        <v>337.9</v>
      </c>
      <c r="F17" s="135">
        <v>307.2</v>
      </c>
      <c r="G17" s="135">
        <v>278.39999999999998</v>
      </c>
      <c r="H17" s="135">
        <v>267.89999999999998</v>
      </c>
      <c r="I17" s="135">
        <v>262.39999999999998</v>
      </c>
      <c r="J17" s="135">
        <v>234.4</v>
      </c>
      <c r="K17" s="135">
        <v>207.9</v>
      </c>
      <c r="L17" s="135">
        <v>201.6</v>
      </c>
      <c r="M17" s="135">
        <v>196.1</v>
      </c>
      <c r="N17" s="135">
        <v>190.2</v>
      </c>
      <c r="O17" s="135">
        <v>171.4</v>
      </c>
      <c r="P17" s="135">
        <v>158.5</v>
      </c>
      <c r="Q17" s="135">
        <v>152.69999999999999</v>
      </c>
      <c r="R17" s="135">
        <v>149.6</v>
      </c>
      <c r="S17" s="135">
        <v>160.69999999999999</v>
      </c>
      <c r="T17" s="135">
        <v>158.36500000000001</v>
      </c>
      <c r="U17" s="135">
        <v>166.55699999999999</v>
      </c>
      <c r="V17" s="14"/>
    </row>
    <row r="18" spans="1:22" x14ac:dyDescent="0.25">
      <c r="A18" s="144" t="s">
        <v>9</v>
      </c>
      <c r="B18" s="135">
        <v>332.3</v>
      </c>
      <c r="C18" s="135">
        <v>334</v>
      </c>
      <c r="D18" s="135">
        <v>318.89999999999998</v>
      </c>
      <c r="E18" s="135">
        <v>281.39999999999998</v>
      </c>
      <c r="F18" s="135">
        <v>246.4</v>
      </c>
      <c r="G18" s="135">
        <v>219.5</v>
      </c>
      <c r="H18" s="135">
        <v>199.4</v>
      </c>
      <c r="I18" s="135">
        <v>192.2</v>
      </c>
      <c r="J18" s="135">
        <v>166.3</v>
      </c>
      <c r="K18" s="135">
        <v>158.19999999999999</v>
      </c>
      <c r="L18" s="135">
        <v>145.9</v>
      </c>
      <c r="M18" s="135">
        <v>143.69999999999999</v>
      </c>
      <c r="N18" s="135">
        <v>138.6</v>
      </c>
      <c r="O18" s="135">
        <v>125.6</v>
      </c>
      <c r="P18" s="135">
        <v>123.2</v>
      </c>
      <c r="Q18" s="135">
        <v>123.7</v>
      </c>
      <c r="R18" s="135">
        <v>122.2</v>
      </c>
      <c r="S18" s="135">
        <v>115</v>
      </c>
      <c r="T18" s="135">
        <v>116.41</v>
      </c>
      <c r="U18" s="135">
        <v>114.794</v>
      </c>
      <c r="V18" s="14"/>
    </row>
    <row r="19" spans="1:22" x14ac:dyDescent="0.25">
      <c r="A19" s="144" t="s">
        <v>529</v>
      </c>
      <c r="B19" s="135">
        <v>531.70000000000005</v>
      </c>
      <c r="C19" s="135">
        <v>508.6</v>
      </c>
      <c r="D19" s="135">
        <v>488.3</v>
      </c>
      <c r="E19" s="135">
        <v>441.2</v>
      </c>
      <c r="F19" s="135">
        <v>393.8</v>
      </c>
      <c r="G19" s="135">
        <v>363.4</v>
      </c>
      <c r="H19" s="135">
        <v>347.1</v>
      </c>
      <c r="I19" s="135">
        <v>332</v>
      </c>
      <c r="J19" s="135">
        <v>313.60000000000002</v>
      </c>
      <c r="K19" s="135">
        <v>293.5</v>
      </c>
      <c r="L19" s="135">
        <v>276.3</v>
      </c>
      <c r="M19" s="135">
        <v>260.60000000000002</v>
      </c>
      <c r="N19" s="135">
        <v>238.9</v>
      </c>
      <c r="O19" s="135">
        <v>233.7</v>
      </c>
      <c r="P19" s="135">
        <v>223.8</v>
      </c>
      <c r="Q19" s="135">
        <v>217.7</v>
      </c>
      <c r="R19" s="135">
        <v>213.2</v>
      </c>
      <c r="S19" s="135">
        <v>213.2</v>
      </c>
      <c r="T19" s="135">
        <v>205.67</v>
      </c>
      <c r="U19" s="135">
        <v>206.63499999999999</v>
      </c>
      <c r="V19" s="14"/>
    </row>
    <row r="20" spans="1:22" x14ac:dyDescent="0.25">
      <c r="A20" s="144" t="s">
        <v>11</v>
      </c>
      <c r="B20" s="135">
        <v>270.2</v>
      </c>
      <c r="C20" s="135">
        <v>277.10000000000002</v>
      </c>
      <c r="D20" s="135">
        <v>268.39999999999998</v>
      </c>
      <c r="E20" s="135">
        <v>244.7</v>
      </c>
      <c r="F20" s="135">
        <v>228.6</v>
      </c>
      <c r="G20" s="135">
        <v>213.1</v>
      </c>
      <c r="H20" s="135">
        <v>191.6</v>
      </c>
      <c r="I20" s="135">
        <v>173.5</v>
      </c>
      <c r="J20" s="135">
        <v>157.1</v>
      </c>
      <c r="K20" s="135">
        <v>151.6</v>
      </c>
      <c r="L20" s="135">
        <v>139.6</v>
      </c>
      <c r="M20" s="135">
        <v>134.9</v>
      </c>
      <c r="N20" s="135">
        <v>133.6</v>
      </c>
      <c r="O20" s="135">
        <v>125.9</v>
      </c>
      <c r="P20" s="135">
        <v>116.2</v>
      </c>
      <c r="Q20" s="135">
        <v>158.4</v>
      </c>
      <c r="R20" s="135">
        <v>162</v>
      </c>
      <c r="S20" s="135">
        <v>147.19999999999999</v>
      </c>
      <c r="T20" s="135">
        <v>173.71299999999999</v>
      </c>
      <c r="U20" s="135">
        <v>162.43700000000001</v>
      </c>
      <c r="V20" s="14"/>
    </row>
    <row r="21" spans="1:22" x14ac:dyDescent="0.25">
      <c r="A21" s="144" t="s">
        <v>12</v>
      </c>
      <c r="B21" s="135">
        <v>361.7</v>
      </c>
      <c r="C21" s="135">
        <v>351.7</v>
      </c>
      <c r="D21" s="135">
        <v>338.8</v>
      </c>
      <c r="E21" s="135">
        <v>306.39999999999998</v>
      </c>
      <c r="F21" s="135">
        <v>282</v>
      </c>
      <c r="G21" s="135">
        <v>259</v>
      </c>
      <c r="H21" s="135">
        <v>236.3</v>
      </c>
      <c r="I21" s="135">
        <v>221.6</v>
      </c>
      <c r="J21" s="135">
        <v>202</v>
      </c>
      <c r="K21" s="135">
        <v>193.7</v>
      </c>
      <c r="L21" s="135">
        <v>180.4</v>
      </c>
      <c r="M21" s="135">
        <v>177.7</v>
      </c>
      <c r="N21" s="135">
        <v>175.6</v>
      </c>
      <c r="O21" s="135">
        <v>172.7</v>
      </c>
      <c r="P21" s="135">
        <v>169.1</v>
      </c>
      <c r="Q21" s="135">
        <v>167.8</v>
      </c>
      <c r="R21" s="135">
        <v>165.3</v>
      </c>
      <c r="S21" s="135">
        <v>165.4</v>
      </c>
      <c r="T21" s="135">
        <v>160.649</v>
      </c>
      <c r="U21" s="135">
        <v>166.5</v>
      </c>
      <c r="V21" s="14"/>
    </row>
    <row r="22" spans="1:22" x14ac:dyDescent="0.25">
      <c r="A22" s="144" t="s">
        <v>13</v>
      </c>
      <c r="B22" s="135">
        <v>282</v>
      </c>
      <c r="C22" s="135">
        <v>273.60000000000002</v>
      </c>
      <c r="D22" s="135">
        <v>255</v>
      </c>
      <c r="E22" s="135">
        <v>221.9</v>
      </c>
      <c r="F22" s="135">
        <v>199.4</v>
      </c>
      <c r="G22" s="135">
        <v>185.4</v>
      </c>
      <c r="H22" s="135">
        <v>172.9</v>
      </c>
      <c r="I22" s="135">
        <v>157.5</v>
      </c>
      <c r="J22" s="135">
        <v>142</v>
      </c>
      <c r="K22" s="135">
        <v>135.6</v>
      </c>
      <c r="L22" s="135">
        <v>137.1</v>
      </c>
      <c r="M22" s="135">
        <v>139.1</v>
      </c>
      <c r="N22" s="135">
        <v>135.5</v>
      </c>
      <c r="O22" s="135">
        <v>120.6</v>
      </c>
      <c r="P22" s="135">
        <v>96.5</v>
      </c>
      <c r="Q22" s="135">
        <v>96.1</v>
      </c>
      <c r="R22" s="135">
        <v>100.1</v>
      </c>
      <c r="S22" s="135">
        <v>106</v>
      </c>
      <c r="T22" s="135">
        <v>111.67400000000001</v>
      </c>
      <c r="U22" s="135">
        <v>123.11799999999999</v>
      </c>
      <c r="V22" s="14"/>
    </row>
    <row r="23" spans="1:22" x14ac:dyDescent="0.25">
      <c r="A23" s="144" t="s">
        <v>14</v>
      </c>
      <c r="B23" s="135">
        <v>260.60000000000002</v>
      </c>
      <c r="C23" s="135">
        <v>260.2</v>
      </c>
      <c r="D23" s="135">
        <v>260.5</v>
      </c>
      <c r="E23" s="135">
        <v>239.7</v>
      </c>
      <c r="F23" s="135">
        <v>212.6</v>
      </c>
      <c r="G23" s="135">
        <v>192.9</v>
      </c>
      <c r="H23" s="135">
        <v>179.7</v>
      </c>
      <c r="I23" s="135">
        <v>171.2</v>
      </c>
      <c r="J23" s="135">
        <v>159.69999999999999</v>
      </c>
      <c r="K23" s="135">
        <v>153.4</v>
      </c>
      <c r="L23" s="135">
        <v>146</v>
      </c>
      <c r="M23" s="135">
        <v>144.1</v>
      </c>
      <c r="N23" s="135">
        <v>141.80000000000001</v>
      </c>
      <c r="O23" s="135">
        <v>141.6</v>
      </c>
      <c r="P23" s="135">
        <v>139.80000000000001</v>
      </c>
      <c r="Q23" s="135">
        <v>120.8</v>
      </c>
      <c r="R23" s="135">
        <v>105.8</v>
      </c>
      <c r="S23" s="135">
        <v>100.2</v>
      </c>
      <c r="T23" s="135">
        <v>95.209000000000003</v>
      </c>
      <c r="U23" s="135">
        <v>95.778999999999996</v>
      </c>
      <c r="V23" s="14"/>
    </row>
    <row r="24" spans="1:22" x14ac:dyDescent="0.25">
      <c r="A24" s="144" t="s">
        <v>15</v>
      </c>
      <c r="B24" s="135">
        <v>366.2</v>
      </c>
      <c r="C24" s="135">
        <v>353.7</v>
      </c>
      <c r="D24" s="135">
        <v>342.1</v>
      </c>
      <c r="E24" s="135">
        <v>294.5</v>
      </c>
      <c r="F24" s="135">
        <v>262.5</v>
      </c>
      <c r="G24" s="135">
        <v>241.6</v>
      </c>
      <c r="H24" s="135">
        <v>233.1</v>
      </c>
      <c r="I24" s="135">
        <v>218.3</v>
      </c>
      <c r="J24" s="135">
        <v>198.5</v>
      </c>
      <c r="K24" s="135">
        <v>185.8</v>
      </c>
      <c r="L24" s="135">
        <v>171.7</v>
      </c>
      <c r="M24" s="135">
        <v>158.6</v>
      </c>
      <c r="N24" s="135">
        <v>143.80000000000001</v>
      </c>
      <c r="O24" s="135">
        <v>123.1</v>
      </c>
      <c r="P24" s="135">
        <v>113.5</v>
      </c>
      <c r="Q24" s="135">
        <v>109.1</v>
      </c>
      <c r="R24" s="135">
        <v>107.9</v>
      </c>
      <c r="S24" s="135">
        <v>106.2</v>
      </c>
      <c r="T24" s="135">
        <v>99.301000000000002</v>
      </c>
      <c r="U24" s="135">
        <v>94.168999999999997</v>
      </c>
      <c r="V24" s="14"/>
    </row>
    <row r="25" spans="1:22" x14ac:dyDescent="0.25">
      <c r="A25" s="144" t="s">
        <v>16</v>
      </c>
      <c r="B25" s="135">
        <v>265.5</v>
      </c>
      <c r="C25" s="135">
        <v>247.4</v>
      </c>
      <c r="D25" s="135">
        <v>232.1</v>
      </c>
      <c r="E25" s="135">
        <v>207.3</v>
      </c>
      <c r="F25" s="135">
        <v>178.8</v>
      </c>
      <c r="G25" s="135">
        <v>151.30000000000001</v>
      </c>
      <c r="H25" s="135">
        <v>143.4</v>
      </c>
      <c r="I25" s="135">
        <v>129.69999999999999</v>
      </c>
      <c r="J25" s="135">
        <v>117.3</v>
      </c>
      <c r="K25" s="135">
        <v>110.7</v>
      </c>
      <c r="L25" s="135">
        <v>103.8</v>
      </c>
      <c r="M25" s="135">
        <v>98.9</v>
      </c>
      <c r="N25" s="135">
        <v>93.7</v>
      </c>
      <c r="O25" s="135">
        <v>88</v>
      </c>
      <c r="P25" s="135">
        <v>85.4</v>
      </c>
      <c r="Q25" s="135">
        <v>83.3</v>
      </c>
      <c r="R25" s="135">
        <v>83.7</v>
      </c>
      <c r="S25" s="135">
        <v>109.2</v>
      </c>
      <c r="T25" s="135">
        <v>125.56399999999999</v>
      </c>
      <c r="U25" s="135">
        <v>128.63399999999999</v>
      </c>
      <c r="V25" s="14"/>
    </row>
    <row r="26" spans="1:22" x14ac:dyDescent="0.25">
      <c r="A26" s="144" t="s">
        <v>17</v>
      </c>
      <c r="B26" s="135">
        <v>263</v>
      </c>
      <c r="C26" s="135">
        <v>261.5</v>
      </c>
      <c r="D26" s="135">
        <v>250.7</v>
      </c>
      <c r="E26" s="135">
        <v>220.1</v>
      </c>
      <c r="F26" s="135">
        <v>199.3</v>
      </c>
      <c r="G26" s="135">
        <v>188.1</v>
      </c>
      <c r="H26" s="135">
        <v>179</v>
      </c>
      <c r="I26" s="135">
        <v>168.5</v>
      </c>
      <c r="J26" s="135">
        <v>158.9</v>
      </c>
      <c r="K26" s="135">
        <v>150.69999999999999</v>
      </c>
      <c r="L26" s="135">
        <v>139.80000000000001</v>
      </c>
      <c r="M26" s="135">
        <v>130</v>
      </c>
      <c r="N26" s="135">
        <v>127.3</v>
      </c>
      <c r="O26" s="135">
        <v>122.1</v>
      </c>
      <c r="P26" s="135">
        <v>119.8</v>
      </c>
      <c r="Q26" s="135">
        <v>118.1</v>
      </c>
      <c r="R26" s="135">
        <v>117.9</v>
      </c>
      <c r="S26" s="135">
        <v>117.5</v>
      </c>
      <c r="T26" s="135">
        <v>116.29300000000001</v>
      </c>
      <c r="U26" s="135">
        <v>113.51300000000001</v>
      </c>
      <c r="V26" s="14"/>
    </row>
    <row r="27" spans="1:22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12.6</v>
      </c>
      <c r="O27" s="135">
        <v>9.1999999999999993</v>
      </c>
      <c r="P27" s="135">
        <v>9.1999999999999993</v>
      </c>
      <c r="Q27" s="135">
        <v>9</v>
      </c>
      <c r="R27" s="135">
        <v>8.5</v>
      </c>
      <c r="S27" s="135">
        <v>8</v>
      </c>
      <c r="T27" s="135">
        <v>7.5659999999999998</v>
      </c>
      <c r="U27" s="135">
        <v>6.7069999999999999</v>
      </c>
      <c r="V27" s="14"/>
    </row>
    <row r="28" spans="1:22" ht="27.75" customHeight="1" x14ac:dyDescent="0.25">
      <c r="A28" s="2" t="s">
        <v>94</v>
      </c>
      <c r="B28" s="72">
        <v>1281</v>
      </c>
      <c r="C28" s="72">
        <v>1232.2</v>
      </c>
      <c r="D28" s="72">
        <v>1163</v>
      </c>
      <c r="E28" s="72">
        <v>1027.4000000000001</v>
      </c>
      <c r="F28" s="72">
        <v>917.3</v>
      </c>
      <c r="G28" s="72">
        <v>867.4</v>
      </c>
      <c r="H28" s="72">
        <v>842.8</v>
      </c>
      <c r="I28" s="72">
        <v>808.5</v>
      </c>
      <c r="J28" s="72">
        <v>773.9</v>
      </c>
      <c r="K28" s="72">
        <v>745.8</v>
      </c>
      <c r="L28" s="72">
        <v>718.3</v>
      </c>
      <c r="M28" s="72">
        <v>695.4</v>
      </c>
      <c r="N28" s="72">
        <v>692.5</v>
      </c>
      <c r="O28" s="72">
        <v>679.8</v>
      </c>
      <c r="P28" s="72">
        <v>669.2</v>
      </c>
      <c r="Q28" s="72">
        <v>680.4</v>
      </c>
      <c r="R28" s="72">
        <v>685</v>
      </c>
      <c r="S28" s="72">
        <v>686.6</v>
      </c>
      <c r="T28" s="72">
        <v>690.30399999999997</v>
      </c>
      <c r="U28" s="135">
        <v>696.63</v>
      </c>
      <c r="V28" s="14"/>
    </row>
    <row r="29" spans="1:22" x14ac:dyDescent="0.25">
      <c r="A29" s="144" t="s">
        <v>19</v>
      </c>
      <c r="B29" s="135">
        <v>56.2</v>
      </c>
      <c r="C29" s="135">
        <v>53.8</v>
      </c>
      <c r="D29" s="135">
        <v>50.1</v>
      </c>
      <c r="E29" s="135">
        <v>43.6</v>
      </c>
      <c r="F29" s="135">
        <v>36.1</v>
      </c>
      <c r="G29" s="135">
        <v>34.9</v>
      </c>
      <c r="H29" s="135">
        <v>33.6</v>
      </c>
      <c r="I29" s="135">
        <v>33.799999999999997</v>
      </c>
      <c r="J29" s="135">
        <v>32.5</v>
      </c>
      <c r="K29" s="135">
        <v>30</v>
      </c>
      <c r="L29" s="135">
        <v>28.2</v>
      </c>
      <c r="M29" s="135">
        <v>25.4</v>
      </c>
      <c r="N29" s="135">
        <v>23.1</v>
      </c>
      <c r="O29" s="135">
        <v>23.6</v>
      </c>
      <c r="P29" s="135">
        <v>23.4</v>
      </c>
      <c r="Q29" s="135">
        <v>24.5</v>
      </c>
      <c r="R29" s="135">
        <v>24.2</v>
      </c>
      <c r="S29" s="135">
        <v>22.7</v>
      </c>
      <c r="T29" s="135">
        <v>22.567</v>
      </c>
      <c r="U29" s="135">
        <v>21.657</v>
      </c>
      <c r="V29" s="14"/>
    </row>
    <row r="30" spans="1:22" x14ac:dyDescent="0.25">
      <c r="A30" s="144" t="s">
        <v>20</v>
      </c>
      <c r="B30" s="135">
        <v>83.3</v>
      </c>
      <c r="C30" s="135">
        <v>80.099999999999994</v>
      </c>
      <c r="D30" s="135">
        <v>69</v>
      </c>
      <c r="E30" s="135">
        <v>57.5</v>
      </c>
      <c r="F30" s="135">
        <v>49.7</v>
      </c>
      <c r="G30" s="135">
        <v>45.3</v>
      </c>
      <c r="H30" s="135">
        <v>44</v>
      </c>
      <c r="I30" s="135">
        <v>43.7</v>
      </c>
      <c r="J30" s="135">
        <v>41.7</v>
      </c>
      <c r="K30" s="135">
        <v>39.799999999999997</v>
      </c>
      <c r="L30" s="135">
        <v>39</v>
      </c>
      <c r="M30" s="135">
        <v>38.799999999999997</v>
      </c>
      <c r="N30" s="135">
        <v>38.299999999999997</v>
      </c>
      <c r="O30" s="135">
        <v>36.6</v>
      </c>
      <c r="P30" s="135">
        <v>35.5</v>
      </c>
      <c r="Q30" s="135">
        <v>34.4</v>
      </c>
      <c r="R30" s="135">
        <v>34</v>
      </c>
      <c r="S30" s="135">
        <v>32.9</v>
      </c>
      <c r="T30" s="135">
        <v>31.594999999999999</v>
      </c>
      <c r="U30" s="135">
        <v>29.881</v>
      </c>
      <c r="V30" s="14"/>
    </row>
    <row r="31" spans="1:22" x14ac:dyDescent="0.25">
      <c r="A31" s="144" t="s">
        <v>21</v>
      </c>
      <c r="B31" s="135">
        <v>129.4</v>
      </c>
      <c r="C31" s="135">
        <v>118.7</v>
      </c>
      <c r="D31" s="135">
        <v>106.6</v>
      </c>
      <c r="E31" s="135">
        <v>90.9</v>
      </c>
      <c r="F31" s="135">
        <v>79.7</v>
      </c>
      <c r="G31" s="135">
        <v>74.099999999999994</v>
      </c>
      <c r="H31" s="135">
        <v>71</v>
      </c>
      <c r="I31" s="135">
        <v>69</v>
      </c>
      <c r="J31" s="135">
        <v>66</v>
      </c>
      <c r="K31" s="135">
        <v>59.9</v>
      </c>
      <c r="L31" s="135">
        <v>56.9</v>
      </c>
      <c r="M31" s="135">
        <v>54.3</v>
      </c>
      <c r="N31" s="135">
        <v>52.7</v>
      </c>
      <c r="O31" s="135">
        <v>50.6</v>
      </c>
      <c r="P31" s="135">
        <v>47.3</v>
      </c>
      <c r="Q31" s="135">
        <v>47.1</v>
      </c>
      <c r="R31" s="135">
        <v>47</v>
      </c>
      <c r="S31" s="135">
        <v>45.9</v>
      </c>
      <c r="T31" s="135">
        <v>44.018999999999998</v>
      </c>
      <c r="U31" s="135">
        <v>43.377000000000002</v>
      </c>
      <c r="V31" s="14"/>
    </row>
    <row r="32" spans="1:22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4"/>
    </row>
    <row r="33" spans="1:22" ht="19.5" x14ac:dyDescent="0.25">
      <c r="A33" s="7" t="s">
        <v>23</v>
      </c>
      <c r="B33" s="135">
        <v>4.0999999999999996</v>
      </c>
      <c r="C33" s="135">
        <v>3.8</v>
      </c>
      <c r="D33" s="135">
        <v>3</v>
      </c>
      <c r="E33" s="135">
        <v>2.9</v>
      </c>
      <c r="F33" s="135">
        <v>2.8</v>
      </c>
      <c r="G33" s="135">
        <v>2.7</v>
      </c>
      <c r="H33" s="135">
        <v>2.4</v>
      </c>
      <c r="I33" s="135">
        <v>2.2999999999999998</v>
      </c>
      <c r="J33" s="135">
        <v>2.1</v>
      </c>
      <c r="K33" s="135">
        <v>1.8</v>
      </c>
      <c r="L33" s="135">
        <v>1.7</v>
      </c>
      <c r="M33" s="135">
        <v>1.6</v>
      </c>
      <c r="N33" s="135">
        <v>1.5</v>
      </c>
      <c r="O33" s="135">
        <v>1.4</v>
      </c>
      <c r="P33" s="135">
        <v>1.4</v>
      </c>
      <c r="Q33" s="135">
        <v>1.5</v>
      </c>
      <c r="R33" s="135">
        <v>1.7</v>
      </c>
      <c r="S33" s="135">
        <v>1.7</v>
      </c>
      <c r="T33" s="135">
        <v>1.6439999999999999</v>
      </c>
      <c r="U33" s="135">
        <v>1.6830000000000001</v>
      </c>
      <c r="V33" s="14"/>
    </row>
    <row r="34" spans="1:22" ht="22.5" customHeight="1" x14ac:dyDescent="0.25">
      <c r="A34" s="7" t="s">
        <v>234</v>
      </c>
      <c r="B34" s="135">
        <v>125.30000000000001</v>
      </c>
      <c r="C34" s="135">
        <v>114.9</v>
      </c>
      <c r="D34" s="135">
        <v>103.6</v>
      </c>
      <c r="E34" s="135">
        <v>88</v>
      </c>
      <c r="F34" s="135">
        <v>76.900000000000006</v>
      </c>
      <c r="G34" s="135">
        <v>71.400000000000006</v>
      </c>
      <c r="H34" s="135">
        <f>H31-H33</f>
        <v>68.599999999999994</v>
      </c>
      <c r="I34" s="135">
        <f t="shared" ref="I34:K34" si="0">I31-I33</f>
        <v>66.7</v>
      </c>
      <c r="J34" s="135">
        <f t="shared" si="0"/>
        <v>63.9</v>
      </c>
      <c r="K34" s="135">
        <f t="shared" si="0"/>
        <v>58.1</v>
      </c>
      <c r="L34" s="135">
        <v>55.2</v>
      </c>
      <c r="M34" s="135">
        <v>52.7</v>
      </c>
      <c r="N34" s="135">
        <v>51.2</v>
      </c>
      <c r="O34" s="135">
        <v>49.2</v>
      </c>
      <c r="P34" s="135">
        <v>45.8</v>
      </c>
      <c r="Q34" s="135">
        <v>45.6</v>
      </c>
      <c r="R34" s="135">
        <v>45.3</v>
      </c>
      <c r="S34" s="135">
        <v>44.2</v>
      </c>
      <c r="T34" s="135">
        <v>42.375</v>
      </c>
      <c r="U34" s="135">
        <v>41.694000000000003</v>
      </c>
      <c r="V34" s="14"/>
    </row>
    <row r="35" spans="1:22" x14ac:dyDescent="0.25">
      <c r="A35" s="144" t="s">
        <v>24</v>
      </c>
      <c r="B35" s="135">
        <v>317</v>
      </c>
      <c r="C35" s="135">
        <v>304</v>
      </c>
      <c r="D35" s="135">
        <v>288.39999999999998</v>
      </c>
      <c r="E35" s="135">
        <v>258.39999999999998</v>
      </c>
      <c r="F35" s="135">
        <v>238.3</v>
      </c>
      <c r="G35" s="135">
        <v>233.1</v>
      </c>
      <c r="H35" s="135">
        <v>230.3</v>
      </c>
      <c r="I35" s="135">
        <v>226.4</v>
      </c>
      <c r="J35" s="135">
        <v>215.3</v>
      </c>
      <c r="K35" s="135">
        <v>204.5</v>
      </c>
      <c r="L35" s="135">
        <v>196.7</v>
      </c>
      <c r="M35" s="135">
        <v>184.9</v>
      </c>
      <c r="N35" s="135">
        <v>179</v>
      </c>
      <c r="O35" s="135">
        <v>166.7</v>
      </c>
      <c r="P35" s="135">
        <v>162.6</v>
      </c>
      <c r="Q35" s="135">
        <v>163.69999999999999</v>
      </c>
      <c r="R35" s="135">
        <v>166</v>
      </c>
      <c r="S35" s="135">
        <v>166.1</v>
      </c>
      <c r="T35" s="135">
        <v>165.78399999999999</v>
      </c>
      <c r="U35" s="135">
        <v>166.08500000000001</v>
      </c>
      <c r="V35" s="14"/>
    </row>
    <row r="36" spans="1:22" x14ac:dyDescent="0.25">
      <c r="A36" s="144" t="s">
        <v>25</v>
      </c>
      <c r="B36" s="135">
        <v>150.9</v>
      </c>
      <c r="C36" s="135">
        <v>146.30000000000001</v>
      </c>
      <c r="D36" s="135">
        <v>137.5</v>
      </c>
      <c r="E36" s="135">
        <v>118.1</v>
      </c>
      <c r="F36" s="135">
        <v>102.4</v>
      </c>
      <c r="G36" s="135">
        <v>91.1</v>
      </c>
      <c r="H36" s="135">
        <v>81.599999999999994</v>
      </c>
      <c r="I36" s="135">
        <v>68.400000000000006</v>
      </c>
      <c r="J36" s="135">
        <v>60.5</v>
      </c>
      <c r="K36" s="135">
        <v>61.4</v>
      </c>
      <c r="L36" s="135">
        <v>61.6</v>
      </c>
      <c r="M36" s="135">
        <v>61.5</v>
      </c>
      <c r="N36" s="135">
        <v>74.2</v>
      </c>
      <c r="O36" s="135">
        <v>87.2</v>
      </c>
      <c r="P36" s="135">
        <v>97.9</v>
      </c>
      <c r="Q36" s="135">
        <v>109.4</v>
      </c>
      <c r="R36" s="135">
        <v>115.3</v>
      </c>
      <c r="S36" s="135">
        <v>123.6</v>
      </c>
      <c r="T36" s="135">
        <v>137.155</v>
      </c>
      <c r="U36" s="135">
        <v>154.19999999999999</v>
      </c>
      <c r="V36" s="14"/>
    </row>
    <row r="37" spans="1:22" x14ac:dyDescent="0.25">
      <c r="A37" s="144" t="s">
        <v>505</v>
      </c>
      <c r="B37" s="135">
        <v>237.6</v>
      </c>
      <c r="C37" s="135">
        <v>234.2</v>
      </c>
      <c r="D37" s="135">
        <v>227.3</v>
      </c>
      <c r="E37" s="135">
        <v>208.4</v>
      </c>
      <c r="F37" s="135">
        <v>192.9</v>
      </c>
      <c r="G37" s="135">
        <v>187.3</v>
      </c>
      <c r="H37" s="135">
        <v>190.3</v>
      </c>
      <c r="I37" s="135">
        <v>184</v>
      </c>
      <c r="J37" s="135">
        <v>184.6</v>
      </c>
      <c r="K37" s="135">
        <v>182.6</v>
      </c>
      <c r="L37" s="135">
        <v>175.9</v>
      </c>
      <c r="M37" s="135">
        <v>177.5</v>
      </c>
      <c r="N37" s="135">
        <v>178.4</v>
      </c>
      <c r="O37" s="135">
        <v>175.4</v>
      </c>
      <c r="P37" s="135">
        <v>175.4</v>
      </c>
      <c r="Q37" s="135">
        <v>179.1</v>
      </c>
      <c r="R37" s="135">
        <v>180.4</v>
      </c>
      <c r="S37" s="135">
        <v>180.3</v>
      </c>
      <c r="T37" s="135">
        <v>179.84100000000001</v>
      </c>
      <c r="U37" s="135">
        <v>178.416</v>
      </c>
      <c r="V37" s="14"/>
    </row>
    <row r="38" spans="1:22" x14ac:dyDescent="0.25">
      <c r="A38" s="144" t="s">
        <v>27</v>
      </c>
      <c r="B38" s="135">
        <v>11.9</v>
      </c>
      <c r="C38" s="135">
        <v>11.3</v>
      </c>
      <c r="D38" s="135">
        <v>10.6</v>
      </c>
      <c r="E38" s="135">
        <v>9</v>
      </c>
      <c r="F38" s="135">
        <v>8.9</v>
      </c>
      <c r="G38" s="135">
        <v>8.6999999999999993</v>
      </c>
      <c r="H38" s="135">
        <v>8.5</v>
      </c>
      <c r="I38" s="135">
        <v>8.6999999999999993</v>
      </c>
      <c r="J38" s="135">
        <v>8.6</v>
      </c>
      <c r="K38" s="135">
        <v>7.8</v>
      </c>
      <c r="L38" s="135">
        <v>7.8</v>
      </c>
      <c r="M38" s="135">
        <v>7.8</v>
      </c>
      <c r="N38" s="135">
        <v>7.8</v>
      </c>
      <c r="O38" s="135">
        <v>7.6</v>
      </c>
      <c r="P38" s="135">
        <v>7.5</v>
      </c>
      <c r="Q38" s="135">
        <v>7.3</v>
      </c>
      <c r="R38" s="135">
        <v>7.1</v>
      </c>
      <c r="S38" s="135">
        <v>7.3</v>
      </c>
      <c r="T38" s="135">
        <v>7.0949999999999998</v>
      </c>
      <c r="U38" s="135">
        <v>6.5640000000000001</v>
      </c>
      <c r="V38" s="14"/>
    </row>
    <row r="39" spans="1:22" x14ac:dyDescent="0.25">
      <c r="A39" s="144" t="s">
        <v>28</v>
      </c>
      <c r="B39" s="135">
        <v>96.3</v>
      </c>
      <c r="C39" s="135">
        <v>91.5</v>
      </c>
      <c r="D39" s="135">
        <v>86.5</v>
      </c>
      <c r="E39" s="135">
        <v>74.5</v>
      </c>
      <c r="F39" s="135">
        <v>63.9</v>
      </c>
      <c r="G39" s="135">
        <v>58.7</v>
      </c>
      <c r="H39" s="135">
        <v>56.2</v>
      </c>
      <c r="I39" s="135">
        <v>53.6</v>
      </c>
      <c r="J39" s="135">
        <v>49.1</v>
      </c>
      <c r="K39" s="135">
        <v>45.5</v>
      </c>
      <c r="L39" s="135">
        <v>44.3</v>
      </c>
      <c r="M39" s="135">
        <v>42.2</v>
      </c>
      <c r="N39" s="135">
        <v>42.1</v>
      </c>
      <c r="O39" s="135">
        <v>39.700000000000003</v>
      </c>
      <c r="P39" s="135">
        <v>36.700000000000003</v>
      </c>
      <c r="Q39" s="135">
        <v>35.700000000000003</v>
      </c>
      <c r="R39" s="135">
        <v>34.700000000000003</v>
      </c>
      <c r="S39" s="135">
        <v>33</v>
      </c>
      <c r="T39" s="135">
        <v>30.617999999999999</v>
      </c>
      <c r="U39" s="135">
        <v>28.928999999999998</v>
      </c>
      <c r="V39" s="14"/>
    </row>
    <row r="40" spans="1:22" x14ac:dyDescent="0.25">
      <c r="A40" s="144" t="s">
        <v>29</v>
      </c>
      <c r="B40" s="135">
        <v>198.4</v>
      </c>
      <c r="C40" s="135">
        <v>192.4</v>
      </c>
      <c r="D40" s="135">
        <v>187</v>
      </c>
      <c r="E40" s="135">
        <v>167.1</v>
      </c>
      <c r="F40" s="135">
        <v>145.4</v>
      </c>
      <c r="G40" s="135">
        <v>134.1</v>
      </c>
      <c r="H40" s="135">
        <v>127.3</v>
      </c>
      <c r="I40" s="135">
        <v>120.9</v>
      </c>
      <c r="J40" s="135">
        <v>115.7</v>
      </c>
      <c r="K40" s="135">
        <v>114.4</v>
      </c>
      <c r="L40" s="135">
        <v>107.9</v>
      </c>
      <c r="M40" s="135">
        <v>103</v>
      </c>
      <c r="N40" s="135">
        <v>97.1</v>
      </c>
      <c r="O40" s="135">
        <v>92.3</v>
      </c>
      <c r="P40" s="135">
        <v>83.1</v>
      </c>
      <c r="Q40" s="135">
        <v>79.3</v>
      </c>
      <c r="R40" s="135">
        <v>76.400000000000006</v>
      </c>
      <c r="S40" s="135">
        <v>74.8</v>
      </c>
      <c r="T40" s="135">
        <v>71.63</v>
      </c>
      <c r="U40" s="135">
        <v>67.521000000000001</v>
      </c>
      <c r="V40" s="14"/>
    </row>
    <row r="41" spans="1:22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  <c r="V41" s="14"/>
    </row>
    <row r="42" spans="1:22" ht="18" x14ac:dyDescent="0.25">
      <c r="A42" s="2" t="s">
        <v>129</v>
      </c>
      <c r="B42" s="72">
        <v>2438.3000000000002</v>
      </c>
      <c r="C42" s="72">
        <v>2500.5</v>
      </c>
      <c r="D42" s="72">
        <v>2512.4</v>
      </c>
      <c r="E42" s="72">
        <v>2351.4</v>
      </c>
      <c r="F42" s="72">
        <v>2161</v>
      </c>
      <c r="G42" s="72">
        <v>2078.6</v>
      </c>
      <c r="H42" s="72">
        <f>SUM(H43:H49)</f>
        <v>2166.1000000000004</v>
      </c>
      <c r="I42" s="72">
        <v>2247.1999999999998</v>
      </c>
      <c r="J42" s="72">
        <v>2211.8000000000002</v>
      </c>
      <c r="K42" s="72">
        <v>2281.6</v>
      </c>
      <c r="L42" s="72">
        <v>2336.6999999999998</v>
      </c>
      <c r="M42" s="72">
        <v>2471.6999999999998</v>
      </c>
      <c r="N42" s="72">
        <v>2495.1999999999998</v>
      </c>
      <c r="O42" s="72">
        <v>2469.1</v>
      </c>
      <c r="P42" s="72">
        <v>2466.9</v>
      </c>
      <c r="Q42" s="72">
        <v>2392.1</v>
      </c>
      <c r="R42" s="72">
        <v>2375.1</v>
      </c>
      <c r="S42" s="72">
        <v>2349</v>
      </c>
      <c r="T42" s="72">
        <v>2329.7919999999999</v>
      </c>
      <c r="U42" s="72">
        <v>2343.0450000000001</v>
      </c>
      <c r="V42" s="14"/>
    </row>
    <row r="43" spans="1:22" x14ac:dyDescent="0.25">
      <c r="A43" s="144" t="s">
        <v>31</v>
      </c>
      <c r="B43" s="135">
        <v>71.900000000000006</v>
      </c>
      <c r="C43" s="135">
        <v>66.8</v>
      </c>
      <c r="D43" s="135">
        <v>60.9</v>
      </c>
      <c r="E43" s="135">
        <v>51.8</v>
      </c>
      <c r="F43" s="135">
        <v>44</v>
      </c>
      <c r="G43" s="135">
        <v>39.200000000000003</v>
      </c>
      <c r="H43" s="135">
        <v>40.700000000000003</v>
      </c>
      <c r="I43" s="135">
        <v>47.2</v>
      </c>
      <c r="J43" s="135">
        <v>49</v>
      </c>
      <c r="K43" s="135">
        <v>47.9</v>
      </c>
      <c r="L43" s="135">
        <v>49.2</v>
      </c>
      <c r="M43" s="135">
        <v>49.7</v>
      </c>
      <c r="N43" s="135">
        <v>50</v>
      </c>
      <c r="O43" s="135">
        <v>47.3</v>
      </c>
      <c r="P43" s="135">
        <v>46.9</v>
      </c>
      <c r="Q43" s="135">
        <v>46.8</v>
      </c>
      <c r="R43" s="135">
        <v>46.5</v>
      </c>
      <c r="S43" s="135">
        <v>46.7</v>
      </c>
      <c r="T43" s="135">
        <v>46.609000000000002</v>
      </c>
      <c r="U43" s="135">
        <v>46.912999999999997</v>
      </c>
      <c r="V43" s="14"/>
    </row>
    <row r="44" spans="1:22" x14ac:dyDescent="0.25">
      <c r="A44" s="144" t="s">
        <v>32</v>
      </c>
      <c r="B44" s="135">
        <v>148.1</v>
      </c>
      <c r="C44" s="135">
        <v>168.3</v>
      </c>
      <c r="D44" s="135">
        <v>186</v>
      </c>
      <c r="E44" s="135">
        <v>201.4</v>
      </c>
      <c r="F44" s="135">
        <v>211.9</v>
      </c>
      <c r="G44" s="135">
        <v>245.1</v>
      </c>
      <c r="H44" s="135">
        <v>313</v>
      </c>
      <c r="I44" s="135">
        <v>371.1</v>
      </c>
      <c r="J44" s="135">
        <v>336.5</v>
      </c>
      <c r="K44" s="135">
        <v>442.8</v>
      </c>
      <c r="L44" s="135">
        <v>509.5</v>
      </c>
      <c r="M44" s="135">
        <v>596.29999999999995</v>
      </c>
      <c r="N44" s="135">
        <v>628.6</v>
      </c>
      <c r="O44" s="135">
        <v>617</v>
      </c>
      <c r="P44" s="135">
        <v>565</v>
      </c>
      <c r="Q44" s="135">
        <v>537.79999999999995</v>
      </c>
      <c r="R44" s="135">
        <v>511</v>
      </c>
      <c r="S44" s="135">
        <v>481.9</v>
      </c>
      <c r="T44" s="135">
        <v>445.23</v>
      </c>
      <c r="U44" s="135">
        <v>426.84500000000003</v>
      </c>
      <c r="V44" s="14"/>
    </row>
    <row r="45" spans="1:22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95.7</v>
      </c>
      <c r="Q45" s="135">
        <v>93.8</v>
      </c>
      <c r="R45" s="135">
        <v>96.8</v>
      </c>
      <c r="S45" s="135">
        <v>98.1</v>
      </c>
      <c r="T45" s="135">
        <v>100.858</v>
      </c>
      <c r="U45" s="135">
        <v>102.32</v>
      </c>
      <c r="V45" s="14"/>
    </row>
    <row r="46" spans="1:22" x14ac:dyDescent="0.25">
      <c r="A46" s="144" t="s">
        <v>34</v>
      </c>
      <c r="B46" s="135">
        <v>920.6</v>
      </c>
      <c r="C46" s="135">
        <v>930</v>
      </c>
      <c r="D46" s="135">
        <v>921.5</v>
      </c>
      <c r="E46" s="135">
        <v>848.7</v>
      </c>
      <c r="F46" s="135">
        <v>736.3</v>
      </c>
      <c r="G46" s="135">
        <v>682.5</v>
      </c>
      <c r="H46" s="135">
        <v>680.4</v>
      </c>
      <c r="I46" s="135">
        <v>689.1</v>
      </c>
      <c r="J46" s="135">
        <v>687.3</v>
      </c>
      <c r="K46" s="135">
        <v>672.1</v>
      </c>
      <c r="L46" s="135">
        <v>649.1</v>
      </c>
      <c r="M46" s="135">
        <v>633.5</v>
      </c>
      <c r="N46" s="135">
        <v>592.4</v>
      </c>
      <c r="O46" s="135">
        <v>563.20000000000005</v>
      </c>
      <c r="P46" s="135">
        <v>542.9</v>
      </c>
      <c r="Q46" s="135">
        <v>539.29999999999995</v>
      </c>
      <c r="R46" s="135">
        <v>546.4</v>
      </c>
      <c r="S46" s="135">
        <v>543.29999999999995</v>
      </c>
      <c r="T46" s="135">
        <v>533.15899999999999</v>
      </c>
      <c r="U46" s="135">
        <v>538.79399999999998</v>
      </c>
      <c r="V46" s="14"/>
    </row>
    <row r="47" spans="1:22" x14ac:dyDescent="0.25">
      <c r="A47" s="144" t="s">
        <v>35</v>
      </c>
      <c r="B47" s="135">
        <v>153.5</v>
      </c>
      <c r="C47" s="135">
        <v>165</v>
      </c>
      <c r="D47" s="135">
        <v>173.1</v>
      </c>
      <c r="E47" s="135">
        <v>180.8</v>
      </c>
      <c r="F47" s="135">
        <v>184.2</v>
      </c>
      <c r="G47" s="135">
        <v>187.6</v>
      </c>
      <c r="H47" s="135">
        <v>202.4</v>
      </c>
      <c r="I47" s="135">
        <v>220</v>
      </c>
      <c r="J47" s="135">
        <v>233.6</v>
      </c>
      <c r="K47" s="135">
        <v>237.3</v>
      </c>
      <c r="L47" s="135">
        <v>243.9</v>
      </c>
      <c r="M47" s="135">
        <v>262.5</v>
      </c>
      <c r="N47" s="135">
        <v>273.3</v>
      </c>
      <c r="O47" s="135">
        <v>278.10000000000002</v>
      </c>
      <c r="P47" s="135">
        <v>275.39999999999998</v>
      </c>
      <c r="Q47" s="135">
        <v>275.39999999999998</v>
      </c>
      <c r="R47" s="135">
        <v>284.5</v>
      </c>
      <c r="S47" s="135">
        <v>288.2</v>
      </c>
      <c r="T47" s="135">
        <v>293.81400000000002</v>
      </c>
      <c r="U47" s="135">
        <v>294.07100000000003</v>
      </c>
      <c r="V47" s="14"/>
    </row>
    <row r="48" spans="1:22" x14ac:dyDescent="0.25">
      <c r="A48" s="144" t="s">
        <v>36</v>
      </c>
      <c r="B48" s="135">
        <v>514.1</v>
      </c>
      <c r="C48" s="135">
        <v>515.29999999999995</v>
      </c>
      <c r="D48" s="135">
        <v>482.5</v>
      </c>
      <c r="E48" s="135">
        <v>422.7</v>
      </c>
      <c r="F48" s="135">
        <v>377.6</v>
      </c>
      <c r="G48" s="135">
        <v>350.6</v>
      </c>
      <c r="H48" s="135">
        <v>348.4</v>
      </c>
      <c r="I48" s="135">
        <v>333.9</v>
      </c>
      <c r="J48" s="135">
        <v>316.60000000000002</v>
      </c>
      <c r="K48" s="135">
        <v>315.8</v>
      </c>
      <c r="L48" s="135">
        <v>315.89999999999998</v>
      </c>
      <c r="M48" s="135">
        <v>332.1</v>
      </c>
      <c r="N48" s="135">
        <v>343.9</v>
      </c>
      <c r="O48" s="135">
        <v>341.5</v>
      </c>
      <c r="P48" s="135">
        <v>322.10000000000002</v>
      </c>
      <c r="Q48" s="135">
        <v>307</v>
      </c>
      <c r="R48" s="135">
        <v>308.2</v>
      </c>
      <c r="S48" s="135">
        <v>297</v>
      </c>
      <c r="T48" s="135">
        <v>301.98</v>
      </c>
      <c r="U48" s="135">
        <v>318.15600000000001</v>
      </c>
      <c r="V48" s="14"/>
    </row>
    <row r="49" spans="1:22" x14ac:dyDescent="0.25">
      <c r="A49" s="144" t="s">
        <v>37</v>
      </c>
      <c r="B49" s="135">
        <v>630.20000000000005</v>
      </c>
      <c r="C49" s="135">
        <v>655.1</v>
      </c>
      <c r="D49" s="135">
        <v>688.4</v>
      </c>
      <c r="E49" s="135">
        <v>646</v>
      </c>
      <c r="F49" s="135">
        <v>607</v>
      </c>
      <c r="G49" s="135">
        <v>573.6</v>
      </c>
      <c r="H49" s="135">
        <v>581.20000000000005</v>
      </c>
      <c r="I49" s="135">
        <v>585.79999999999995</v>
      </c>
      <c r="J49" s="135">
        <v>588.79999999999995</v>
      </c>
      <c r="K49" s="135">
        <v>565.79999999999995</v>
      </c>
      <c r="L49" s="135">
        <v>569.1</v>
      </c>
      <c r="M49" s="135">
        <v>597.6</v>
      </c>
      <c r="N49" s="135">
        <v>606.9</v>
      </c>
      <c r="O49" s="135">
        <v>622</v>
      </c>
      <c r="P49" s="135">
        <v>617.5</v>
      </c>
      <c r="Q49" s="135">
        <v>590.6</v>
      </c>
      <c r="R49" s="135">
        <v>580.6</v>
      </c>
      <c r="S49" s="135">
        <v>592.70000000000005</v>
      </c>
      <c r="T49" s="135">
        <v>606.92200000000003</v>
      </c>
      <c r="U49" s="135">
        <v>614.73500000000001</v>
      </c>
      <c r="V49" s="14"/>
    </row>
    <row r="50" spans="1:22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1.3</v>
      </c>
      <c r="Q50" s="135">
        <v>1.2</v>
      </c>
      <c r="R50" s="135">
        <v>1.1000000000000001</v>
      </c>
      <c r="S50" s="135">
        <v>1.1000000000000001</v>
      </c>
      <c r="T50" s="135">
        <v>1.22</v>
      </c>
      <c r="U50" s="135">
        <v>1.2110000000000001</v>
      </c>
      <c r="V50" s="14"/>
    </row>
    <row r="51" spans="1:22" ht="18" x14ac:dyDescent="0.25">
      <c r="A51" s="2" t="s">
        <v>89</v>
      </c>
      <c r="B51" s="72">
        <v>1817.9999999999998</v>
      </c>
      <c r="C51" s="72">
        <v>1913.6</v>
      </c>
      <c r="D51" s="72">
        <v>1966.4</v>
      </c>
      <c r="E51" s="72">
        <v>2013.5</v>
      </c>
      <c r="F51" s="72">
        <v>1945.5</v>
      </c>
      <c r="G51" s="72">
        <v>1894.1</v>
      </c>
      <c r="H51" s="72">
        <f>SUM(H52:H58)</f>
        <v>2028.5</v>
      </c>
      <c r="I51" s="72">
        <v>2103.1999999999998</v>
      </c>
      <c r="J51" s="72">
        <v>2128.4</v>
      </c>
      <c r="K51" s="72">
        <v>2069.5</v>
      </c>
      <c r="L51" s="72">
        <v>2080.6</v>
      </c>
      <c r="M51" s="72">
        <v>2171.6999999999998</v>
      </c>
      <c r="N51" s="72">
        <v>2207.3000000000002</v>
      </c>
      <c r="O51" s="72">
        <v>2229.3000000000002</v>
      </c>
      <c r="P51" s="72">
        <v>2229.6</v>
      </c>
      <c r="Q51" s="72">
        <v>2215.8000000000002</v>
      </c>
      <c r="R51" s="72">
        <v>2162.1</v>
      </c>
      <c r="S51" s="72">
        <v>2126.4</v>
      </c>
      <c r="T51" s="72">
        <v>2091.866</v>
      </c>
      <c r="U51" s="72">
        <v>2087.5970000000002</v>
      </c>
      <c r="V51" s="14"/>
    </row>
    <row r="52" spans="1:22" x14ac:dyDescent="0.25">
      <c r="A52" s="144" t="s">
        <v>39</v>
      </c>
      <c r="B52" s="135">
        <v>678.8</v>
      </c>
      <c r="C52" s="135">
        <v>725.2</v>
      </c>
      <c r="D52" s="135">
        <v>760.1</v>
      </c>
      <c r="E52" s="135">
        <v>821.7</v>
      </c>
      <c r="F52" s="135">
        <v>813.8</v>
      </c>
      <c r="G52" s="135">
        <v>823.4</v>
      </c>
      <c r="H52" s="135">
        <v>905.5</v>
      </c>
      <c r="I52" s="135">
        <v>912.2</v>
      </c>
      <c r="J52" s="135">
        <v>905.6</v>
      </c>
      <c r="K52" s="135">
        <v>861.3</v>
      </c>
      <c r="L52" s="135">
        <v>881.9</v>
      </c>
      <c r="M52" s="135">
        <v>910.5</v>
      </c>
      <c r="N52" s="135">
        <v>949.5</v>
      </c>
      <c r="O52" s="135">
        <v>971.1</v>
      </c>
      <c r="P52" s="135">
        <v>992.2</v>
      </c>
      <c r="Q52" s="135">
        <v>1007.9</v>
      </c>
      <c r="R52" s="135">
        <v>1009.6</v>
      </c>
      <c r="S52" s="135">
        <v>1004</v>
      </c>
      <c r="T52" s="135">
        <v>960.45299999999997</v>
      </c>
      <c r="U52" s="135">
        <v>952.14700000000005</v>
      </c>
      <c r="V52" s="14"/>
    </row>
    <row r="53" spans="1:22" x14ac:dyDescent="0.25">
      <c r="A53" s="144" t="s">
        <v>103</v>
      </c>
      <c r="B53" s="135">
        <v>39.799999999999997</v>
      </c>
      <c r="C53" s="135">
        <v>56.3</v>
      </c>
      <c r="D53" s="135">
        <v>52.8</v>
      </c>
      <c r="E53" s="135">
        <v>55.4</v>
      </c>
      <c r="F53" s="135">
        <v>53.2</v>
      </c>
      <c r="G53" s="135">
        <v>50.4</v>
      </c>
      <c r="H53" s="135">
        <v>54.6</v>
      </c>
      <c r="I53" s="135">
        <v>57.6</v>
      </c>
      <c r="J53" s="135">
        <v>60.3</v>
      </c>
      <c r="K53" s="135">
        <v>58.9</v>
      </c>
      <c r="L53" s="135">
        <v>60.1</v>
      </c>
      <c r="M53" s="135">
        <v>56</v>
      </c>
      <c r="N53" s="135">
        <v>46.3</v>
      </c>
      <c r="O53" s="135">
        <v>44.6</v>
      </c>
      <c r="P53" s="135">
        <v>48.3</v>
      </c>
      <c r="Q53" s="135">
        <v>54.4</v>
      </c>
      <c r="R53" s="135">
        <v>55.3</v>
      </c>
      <c r="S53" s="135">
        <v>57</v>
      </c>
      <c r="T53" s="135">
        <v>65.382999999999996</v>
      </c>
      <c r="U53" s="135">
        <v>67.238</v>
      </c>
      <c r="V53" s="14"/>
    </row>
    <row r="54" spans="1:22" ht="19.5" x14ac:dyDescent="0.25">
      <c r="A54" s="144" t="s">
        <v>41</v>
      </c>
      <c r="B54" s="135">
        <v>229.5</v>
      </c>
      <c r="C54" s="135">
        <v>233.5</v>
      </c>
      <c r="D54" s="135">
        <v>237.1</v>
      </c>
      <c r="E54" s="135">
        <v>239</v>
      </c>
      <c r="F54" s="135">
        <v>238.1</v>
      </c>
      <c r="G54" s="135">
        <v>198.7</v>
      </c>
      <c r="H54" s="135">
        <v>195.6</v>
      </c>
      <c r="I54" s="135">
        <v>212.8</v>
      </c>
      <c r="J54" s="135">
        <v>228.5</v>
      </c>
      <c r="K54" s="135">
        <v>233</v>
      </c>
      <c r="L54" s="135">
        <v>243.9</v>
      </c>
      <c r="M54" s="135">
        <v>266.10000000000002</v>
      </c>
      <c r="N54" s="135">
        <v>277.89999999999998</v>
      </c>
      <c r="O54" s="135">
        <v>276.5</v>
      </c>
      <c r="P54" s="135">
        <v>279.10000000000002</v>
      </c>
      <c r="Q54" s="135">
        <v>275.3</v>
      </c>
      <c r="R54" s="135">
        <v>271</v>
      </c>
      <c r="S54" s="135">
        <v>265.7</v>
      </c>
      <c r="T54" s="135">
        <v>265.14</v>
      </c>
      <c r="U54" s="135">
        <v>268.57299999999998</v>
      </c>
      <c r="V54" s="14"/>
    </row>
    <row r="55" spans="1:22" ht="21" customHeight="1" x14ac:dyDescent="0.25">
      <c r="A55" s="144" t="s">
        <v>42</v>
      </c>
      <c r="B55" s="135">
        <v>131.6</v>
      </c>
      <c r="C55" s="135">
        <v>134.1</v>
      </c>
      <c r="D55" s="135">
        <v>140.1</v>
      </c>
      <c r="E55" s="135">
        <v>146.19999999999999</v>
      </c>
      <c r="F55" s="135">
        <v>139.5</v>
      </c>
      <c r="G55" s="135">
        <v>153.1</v>
      </c>
      <c r="H55" s="135">
        <v>204.2</v>
      </c>
      <c r="I55" s="135">
        <v>200.4</v>
      </c>
      <c r="J55" s="135">
        <v>196.6</v>
      </c>
      <c r="K55" s="135">
        <v>201.2</v>
      </c>
      <c r="L55" s="135">
        <v>199.7</v>
      </c>
      <c r="M55" s="135">
        <v>229.5</v>
      </c>
      <c r="N55" s="135">
        <v>230.5</v>
      </c>
      <c r="O55" s="135">
        <v>211.4</v>
      </c>
      <c r="P55" s="135">
        <v>193.7</v>
      </c>
      <c r="Q55" s="135">
        <v>184.3</v>
      </c>
      <c r="R55" s="135">
        <v>157.1</v>
      </c>
      <c r="S55" s="135">
        <v>157.5</v>
      </c>
      <c r="T55" s="135">
        <v>157.41900000000001</v>
      </c>
      <c r="U55" s="135">
        <v>160.739</v>
      </c>
      <c r="V55" s="14"/>
    </row>
    <row r="56" spans="1:22" ht="19.5" x14ac:dyDescent="0.25">
      <c r="A56" s="144" t="s">
        <v>43</v>
      </c>
      <c r="B56" s="135">
        <v>123.8</v>
      </c>
      <c r="C56" s="135">
        <v>121.4</v>
      </c>
      <c r="D56" s="135">
        <v>118.4</v>
      </c>
      <c r="E56" s="135">
        <v>116.1</v>
      </c>
      <c r="F56" s="135">
        <v>113</v>
      </c>
      <c r="G56" s="135">
        <v>104.6</v>
      </c>
      <c r="H56" s="135">
        <v>95.2</v>
      </c>
      <c r="I56" s="135">
        <v>102.3</v>
      </c>
      <c r="J56" s="135">
        <v>124.2</v>
      </c>
      <c r="K56" s="135">
        <v>126.5</v>
      </c>
      <c r="L56" s="135">
        <v>125.7</v>
      </c>
      <c r="M56" s="135">
        <v>124.6</v>
      </c>
      <c r="N56" s="135">
        <v>120.2</v>
      </c>
      <c r="O56" s="135">
        <v>116.3</v>
      </c>
      <c r="P56" s="135">
        <v>116</v>
      </c>
      <c r="Q56" s="135">
        <v>98.6</v>
      </c>
      <c r="R56" s="135">
        <v>89.3</v>
      </c>
      <c r="S56" s="135">
        <v>83.4</v>
      </c>
      <c r="T56" s="135">
        <v>91.204999999999998</v>
      </c>
      <c r="U56" s="135">
        <v>92.668999999999997</v>
      </c>
      <c r="V56" s="14"/>
    </row>
    <row r="57" spans="1:22" x14ac:dyDescent="0.25">
      <c r="A57" s="144" t="s">
        <v>44</v>
      </c>
      <c r="B57" s="135">
        <v>170</v>
      </c>
      <c r="C57" s="135">
        <v>198.8</v>
      </c>
      <c r="D57" s="135">
        <v>210.4</v>
      </c>
      <c r="E57" s="135">
        <v>210</v>
      </c>
      <c r="F57" s="135">
        <v>211</v>
      </c>
      <c r="G57" s="135">
        <v>196.2</v>
      </c>
      <c r="H57" s="135">
        <v>203.6</v>
      </c>
      <c r="I57" s="135">
        <v>232.5</v>
      </c>
      <c r="J57" s="135">
        <v>234.3</v>
      </c>
      <c r="K57" s="135">
        <v>224.7</v>
      </c>
      <c r="L57" s="135">
        <v>210.7</v>
      </c>
      <c r="M57" s="135">
        <v>222.1</v>
      </c>
      <c r="N57" s="135">
        <v>223.3</v>
      </c>
      <c r="O57" s="135">
        <v>237.6</v>
      </c>
      <c r="P57" s="135">
        <v>242.9</v>
      </c>
      <c r="Q57" s="135">
        <v>239.3</v>
      </c>
      <c r="R57" s="135">
        <v>245.1</v>
      </c>
      <c r="S57" s="135">
        <v>239.7</v>
      </c>
      <c r="T57" s="135">
        <v>251.53800000000001</v>
      </c>
      <c r="U57" s="135">
        <v>252.755</v>
      </c>
      <c r="V57" s="14"/>
    </row>
    <row r="58" spans="1:22" x14ac:dyDescent="0.25">
      <c r="A58" s="144" t="s">
        <v>45</v>
      </c>
      <c r="B58" s="135">
        <v>444.5</v>
      </c>
      <c r="C58" s="135">
        <v>444.3</v>
      </c>
      <c r="D58" s="135">
        <v>447.5</v>
      </c>
      <c r="E58" s="135">
        <v>425.1</v>
      </c>
      <c r="F58" s="135">
        <v>376.9</v>
      </c>
      <c r="G58" s="135">
        <v>367.8</v>
      </c>
      <c r="H58" s="135">
        <v>369.8</v>
      </c>
      <c r="I58" s="135">
        <v>385.3</v>
      </c>
      <c r="J58" s="135">
        <v>379</v>
      </c>
      <c r="K58" s="135">
        <v>363.9</v>
      </c>
      <c r="L58" s="135">
        <v>358.5</v>
      </c>
      <c r="M58" s="135">
        <v>363</v>
      </c>
      <c r="N58" s="135">
        <v>359.7</v>
      </c>
      <c r="O58" s="135">
        <v>371.8</v>
      </c>
      <c r="P58" s="135">
        <v>357.4</v>
      </c>
      <c r="Q58" s="135">
        <v>356</v>
      </c>
      <c r="R58" s="135">
        <v>334.6</v>
      </c>
      <c r="S58" s="135">
        <v>319.10000000000002</v>
      </c>
      <c r="T58" s="135">
        <v>300.72800000000001</v>
      </c>
      <c r="U58" s="135">
        <v>293.476</v>
      </c>
      <c r="V58" s="14"/>
    </row>
    <row r="59" spans="1:22" ht="18" x14ac:dyDescent="0.25">
      <c r="A59" s="2" t="s">
        <v>90</v>
      </c>
      <c r="B59" s="72">
        <v>8445.7000000000007</v>
      </c>
      <c r="C59" s="72">
        <v>8542.9</v>
      </c>
      <c r="D59" s="72">
        <v>8365.2999999999993</v>
      </c>
      <c r="E59" s="72">
        <v>7879.8</v>
      </c>
      <c r="F59" s="72">
        <v>7425.3</v>
      </c>
      <c r="G59" s="72">
        <v>6946.5</v>
      </c>
      <c r="H59" s="72">
        <v>6931.3</v>
      </c>
      <c r="I59" s="72">
        <v>6899.6</v>
      </c>
      <c r="J59" s="72">
        <v>6779.2</v>
      </c>
      <c r="K59" s="72">
        <v>6667.1</v>
      </c>
      <c r="L59" s="72">
        <v>6131.1</v>
      </c>
      <c r="M59" s="72">
        <v>6005.3</v>
      </c>
      <c r="N59" s="72">
        <v>5820.6</v>
      </c>
      <c r="O59" s="72">
        <v>5645</v>
      </c>
      <c r="P59" s="72">
        <v>5467.5</v>
      </c>
      <c r="Q59" s="72">
        <v>5293</v>
      </c>
      <c r="R59" s="72">
        <v>5166</v>
      </c>
      <c r="S59" s="72">
        <v>5133.7</v>
      </c>
      <c r="T59" s="72">
        <v>5024.7780000000002</v>
      </c>
      <c r="U59" s="72">
        <v>4957.8580000000002</v>
      </c>
      <c r="V59" s="14"/>
    </row>
    <row r="60" spans="1:22" x14ac:dyDescent="0.25">
      <c r="A60" s="144" t="s">
        <v>46</v>
      </c>
      <c r="B60" s="135">
        <v>1686.9</v>
      </c>
      <c r="C60" s="135">
        <v>1786.7</v>
      </c>
      <c r="D60" s="135">
        <v>1779.7</v>
      </c>
      <c r="E60" s="135">
        <v>1708.2</v>
      </c>
      <c r="F60" s="135">
        <v>1706.8</v>
      </c>
      <c r="G60" s="135">
        <v>1644.8</v>
      </c>
      <c r="H60" s="135">
        <v>1689</v>
      </c>
      <c r="I60" s="135">
        <v>1746.4</v>
      </c>
      <c r="J60" s="135">
        <v>1765.6</v>
      </c>
      <c r="K60" s="135">
        <v>1753.6</v>
      </c>
      <c r="L60" s="135">
        <v>1299.3</v>
      </c>
      <c r="M60" s="135">
        <v>1248.2</v>
      </c>
      <c r="N60" s="135">
        <v>1254.3</v>
      </c>
      <c r="O60" s="135">
        <v>1240.0999999999999</v>
      </c>
      <c r="P60" s="135">
        <v>1220.0999999999999</v>
      </c>
      <c r="Q60" s="135">
        <v>1110.8</v>
      </c>
      <c r="R60" s="135">
        <v>1048.5999999999999</v>
      </c>
      <c r="S60" s="135">
        <v>1028.8</v>
      </c>
      <c r="T60" s="135">
        <v>975.17100000000005</v>
      </c>
      <c r="U60" s="135">
        <v>940.29200000000003</v>
      </c>
      <c r="V60" s="14"/>
    </row>
    <row r="61" spans="1:22" x14ac:dyDescent="0.25">
      <c r="A61" s="144" t="s">
        <v>47</v>
      </c>
      <c r="B61" s="135">
        <v>194</v>
      </c>
      <c r="C61" s="135">
        <v>192</v>
      </c>
      <c r="D61" s="135">
        <v>187</v>
      </c>
      <c r="E61" s="135">
        <v>165.7</v>
      </c>
      <c r="F61" s="135">
        <v>158.1</v>
      </c>
      <c r="G61" s="135">
        <v>147.4</v>
      </c>
      <c r="H61" s="135">
        <v>143.30000000000001</v>
      </c>
      <c r="I61" s="135">
        <v>136.9</v>
      </c>
      <c r="J61" s="135">
        <v>121.8</v>
      </c>
      <c r="K61" s="135">
        <v>109.3</v>
      </c>
      <c r="L61" s="135">
        <v>102.2</v>
      </c>
      <c r="M61" s="135">
        <v>93.4</v>
      </c>
      <c r="N61" s="135">
        <v>89.5</v>
      </c>
      <c r="O61" s="135">
        <v>84.8</v>
      </c>
      <c r="P61" s="135">
        <v>78.3</v>
      </c>
      <c r="Q61" s="135">
        <v>76.099999999999994</v>
      </c>
      <c r="R61" s="135">
        <v>73.8</v>
      </c>
      <c r="S61" s="135">
        <v>76</v>
      </c>
      <c r="T61" s="135">
        <v>75.563999999999993</v>
      </c>
      <c r="U61" s="135">
        <v>76.947000000000003</v>
      </c>
      <c r="V61" s="14"/>
    </row>
    <row r="62" spans="1:22" x14ac:dyDescent="0.25">
      <c r="A62" s="144" t="s">
        <v>48</v>
      </c>
      <c r="B62" s="135">
        <v>356.2</v>
      </c>
      <c r="C62" s="135">
        <v>355.7</v>
      </c>
      <c r="D62" s="135">
        <v>357.6</v>
      </c>
      <c r="E62" s="135">
        <v>348.8</v>
      </c>
      <c r="F62" s="135">
        <v>316.60000000000002</v>
      </c>
      <c r="G62" s="135">
        <v>304.5</v>
      </c>
      <c r="H62" s="135">
        <v>301.39999999999998</v>
      </c>
      <c r="I62" s="135">
        <v>298.60000000000002</v>
      </c>
      <c r="J62" s="135">
        <v>294.89999999999998</v>
      </c>
      <c r="K62" s="135">
        <v>295.39999999999998</v>
      </c>
      <c r="L62" s="135">
        <v>298.8</v>
      </c>
      <c r="M62" s="135">
        <v>299</v>
      </c>
      <c r="N62" s="135">
        <v>286</v>
      </c>
      <c r="O62" s="135">
        <v>273.60000000000002</v>
      </c>
      <c r="P62" s="135">
        <v>241.3</v>
      </c>
      <c r="Q62" s="135">
        <v>231.7</v>
      </c>
      <c r="R62" s="135">
        <v>217.5</v>
      </c>
      <c r="S62" s="135">
        <v>215.2</v>
      </c>
      <c r="T62" s="135">
        <v>207.73500000000001</v>
      </c>
      <c r="U62" s="135">
        <v>200.05099999999999</v>
      </c>
      <c r="V62" s="14"/>
    </row>
    <row r="63" spans="1:22" x14ac:dyDescent="0.25">
      <c r="A63" s="144" t="s">
        <v>49</v>
      </c>
      <c r="B63" s="135">
        <v>1194.5999999999999</v>
      </c>
      <c r="C63" s="135">
        <v>1214.5</v>
      </c>
      <c r="D63" s="135">
        <v>1196.3</v>
      </c>
      <c r="E63" s="135">
        <v>1174.7</v>
      </c>
      <c r="F63" s="135">
        <v>1150.0999999999999</v>
      </c>
      <c r="G63" s="135">
        <v>1116.5999999999999</v>
      </c>
      <c r="H63" s="135">
        <v>1123.7</v>
      </c>
      <c r="I63" s="135">
        <v>1116.8</v>
      </c>
      <c r="J63" s="135">
        <v>1103.9000000000001</v>
      </c>
      <c r="K63" s="135">
        <v>1124.4000000000001</v>
      </c>
      <c r="L63" s="135">
        <v>1124.5999999999999</v>
      </c>
      <c r="M63" s="135">
        <v>1092.3</v>
      </c>
      <c r="N63" s="135">
        <v>1076</v>
      </c>
      <c r="O63" s="135">
        <v>1029.9000000000001</v>
      </c>
      <c r="P63" s="135">
        <v>1029.5</v>
      </c>
      <c r="Q63" s="135">
        <v>1033.8</v>
      </c>
      <c r="R63" s="135">
        <v>1029</v>
      </c>
      <c r="S63" s="135">
        <v>1025.9000000000001</v>
      </c>
      <c r="T63" s="135">
        <v>1011.889</v>
      </c>
      <c r="U63" s="135">
        <v>999.86900000000003</v>
      </c>
      <c r="V63" s="14"/>
    </row>
    <row r="64" spans="1:22" x14ac:dyDescent="0.25">
      <c r="A64" s="144" t="s">
        <v>50</v>
      </c>
      <c r="B64" s="135">
        <v>465.5</v>
      </c>
      <c r="C64" s="135">
        <v>469.6</v>
      </c>
      <c r="D64" s="135">
        <v>466.5</v>
      </c>
      <c r="E64" s="135">
        <v>461.7</v>
      </c>
      <c r="F64" s="135">
        <v>446.3</v>
      </c>
      <c r="G64" s="135">
        <v>436.9</v>
      </c>
      <c r="H64" s="135">
        <v>430.9</v>
      </c>
      <c r="I64" s="135">
        <v>425.9</v>
      </c>
      <c r="J64" s="135">
        <v>400.1</v>
      </c>
      <c r="K64" s="135">
        <v>384.5</v>
      </c>
      <c r="L64" s="135">
        <v>377.2</v>
      </c>
      <c r="M64" s="135">
        <v>377.2</v>
      </c>
      <c r="N64" s="135">
        <v>377.8</v>
      </c>
      <c r="O64" s="135">
        <v>375</v>
      </c>
      <c r="P64" s="135">
        <v>352.4</v>
      </c>
      <c r="Q64" s="135">
        <v>347.4</v>
      </c>
      <c r="R64" s="135">
        <v>347</v>
      </c>
      <c r="S64" s="135">
        <v>345.3</v>
      </c>
      <c r="T64" s="135">
        <v>338.97899999999998</v>
      </c>
      <c r="U64" s="135">
        <v>335.95100000000002</v>
      </c>
      <c r="V64" s="14"/>
    </row>
    <row r="65" spans="1:22" x14ac:dyDescent="0.25">
      <c r="A65" s="144" t="s">
        <v>51</v>
      </c>
      <c r="B65" s="135">
        <v>328.8</v>
      </c>
      <c r="C65" s="135">
        <v>335.9</v>
      </c>
      <c r="D65" s="135">
        <v>332</v>
      </c>
      <c r="E65" s="135">
        <v>298.89999999999998</v>
      </c>
      <c r="F65" s="135">
        <v>261.8</v>
      </c>
      <c r="G65" s="135">
        <v>231.8</v>
      </c>
      <c r="H65" s="135">
        <v>247.5</v>
      </c>
      <c r="I65" s="135">
        <v>243.9</v>
      </c>
      <c r="J65" s="135">
        <v>236</v>
      </c>
      <c r="K65" s="135">
        <v>223</v>
      </c>
      <c r="L65" s="135">
        <v>227</v>
      </c>
      <c r="M65" s="135">
        <v>222.9</v>
      </c>
      <c r="N65" s="135">
        <v>207.7</v>
      </c>
      <c r="O65" s="135">
        <v>201.1</v>
      </c>
      <c r="P65" s="135">
        <v>196.3</v>
      </c>
      <c r="Q65" s="135">
        <v>193.2</v>
      </c>
      <c r="R65" s="135">
        <v>190.8</v>
      </c>
      <c r="S65" s="135">
        <v>193.4</v>
      </c>
      <c r="T65" s="135">
        <v>190.553</v>
      </c>
      <c r="U65" s="135">
        <v>193.00399999999999</v>
      </c>
      <c r="V65" s="14"/>
    </row>
    <row r="66" spans="1:22" x14ac:dyDescent="0.25">
      <c r="A66" s="144" t="s">
        <v>52</v>
      </c>
      <c r="B66" s="135">
        <v>467.8</v>
      </c>
      <c r="C66" s="135">
        <v>449</v>
      </c>
      <c r="D66" s="135">
        <v>426.4</v>
      </c>
      <c r="E66" s="135">
        <v>404.4</v>
      </c>
      <c r="F66" s="135">
        <v>381.9</v>
      </c>
      <c r="G66" s="135">
        <v>352.4</v>
      </c>
      <c r="H66" s="135">
        <v>331.4</v>
      </c>
      <c r="I66" s="135">
        <v>313.60000000000002</v>
      </c>
      <c r="J66" s="135">
        <v>294.5</v>
      </c>
      <c r="K66" s="135">
        <v>278.3</v>
      </c>
      <c r="L66" s="135">
        <v>260.8</v>
      </c>
      <c r="M66" s="135">
        <v>260.39999999999998</v>
      </c>
      <c r="N66" s="135">
        <v>257.3</v>
      </c>
      <c r="O66" s="135">
        <v>250.1</v>
      </c>
      <c r="P66" s="135">
        <v>242.9</v>
      </c>
      <c r="Q66" s="135">
        <v>244.7</v>
      </c>
      <c r="R66" s="135">
        <v>240.5</v>
      </c>
      <c r="S66" s="135">
        <v>239.4</v>
      </c>
      <c r="T66" s="135">
        <v>242.88399999999999</v>
      </c>
      <c r="U66" s="135">
        <v>239.559</v>
      </c>
      <c r="V66" s="14"/>
    </row>
    <row r="67" spans="1:22" x14ac:dyDescent="0.25">
      <c r="A67" s="144" t="s">
        <v>53</v>
      </c>
      <c r="B67" s="135">
        <v>570.5</v>
      </c>
      <c r="C67" s="135">
        <v>552.6</v>
      </c>
      <c r="D67" s="135">
        <v>527.20000000000005</v>
      </c>
      <c r="E67" s="135">
        <v>469.5</v>
      </c>
      <c r="F67" s="135">
        <v>432.5</v>
      </c>
      <c r="G67" s="135">
        <v>399.7</v>
      </c>
      <c r="H67" s="135">
        <v>367.8</v>
      </c>
      <c r="I67" s="135">
        <v>338.7</v>
      </c>
      <c r="J67" s="135">
        <v>311.10000000000002</v>
      </c>
      <c r="K67" s="135">
        <v>288.60000000000002</v>
      </c>
      <c r="L67" s="135">
        <v>275.7</v>
      </c>
      <c r="M67" s="135">
        <v>263.39999999999998</v>
      </c>
      <c r="N67" s="135">
        <v>258.39999999999998</v>
      </c>
      <c r="O67" s="135">
        <v>246.7</v>
      </c>
      <c r="P67" s="135">
        <v>238.7</v>
      </c>
      <c r="Q67" s="135">
        <v>240.4</v>
      </c>
      <c r="R67" s="135">
        <v>239.1</v>
      </c>
      <c r="S67" s="135">
        <v>241</v>
      </c>
      <c r="T67" s="135">
        <v>243.649</v>
      </c>
      <c r="U67" s="135">
        <v>244.786</v>
      </c>
      <c r="V67" s="14"/>
    </row>
    <row r="68" spans="1:22" x14ac:dyDescent="0.25">
      <c r="A68" s="144" t="s">
        <v>54</v>
      </c>
      <c r="B68" s="135">
        <v>620.79999999999995</v>
      </c>
      <c r="C68" s="135">
        <v>604.29999999999995</v>
      </c>
      <c r="D68" s="135">
        <v>578.29999999999995</v>
      </c>
      <c r="E68" s="135">
        <v>507.7</v>
      </c>
      <c r="F68" s="135">
        <v>454.8</v>
      </c>
      <c r="G68" s="135">
        <v>413.4</v>
      </c>
      <c r="H68" s="135">
        <v>389.7</v>
      </c>
      <c r="I68" s="135">
        <v>371.6</v>
      </c>
      <c r="J68" s="135">
        <v>347.6</v>
      </c>
      <c r="K68" s="135">
        <v>326.7</v>
      </c>
      <c r="L68" s="135">
        <v>321.39999999999998</v>
      </c>
      <c r="M68" s="135">
        <v>314.3</v>
      </c>
      <c r="N68" s="135">
        <v>306.10000000000002</v>
      </c>
      <c r="O68" s="135">
        <v>294.3</v>
      </c>
      <c r="P68" s="135">
        <v>284.89999999999998</v>
      </c>
      <c r="Q68" s="135">
        <v>277.2</v>
      </c>
      <c r="R68" s="135">
        <v>267.10000000000002</v>
      </c>
      <c r="S68" s="135">
        <v>260.89999999999998</v>
      </c>
      <c r="T68" s="135">
        <v>249.62299999999999</v>
      </c>
      <c r="U68" s="135">
        <v>248.40600000000001</v>
      </c>
      <c r="V68" s="14"/>
    </row>
    <row r="69" spans="1:22" x14ac:dyDescent="0.25">
      <c r="A69" s="144" t="s">
        <v>55</v>
      </c>
      <c r="B69" s="135">
        <v>819.8</v>
      </c>
      <c r="C69" s="135">
        <v>850.3</v>
      </c>
      <c r="D69" s="135">
        <v>840.1</v>
      </c>
      <c r="E69" s="135">
        <v>812.8</v>
      </c>
      <c r="F69" s="135">
        <v>752.9</v>
      </c>
      <c r="G69" s="135">
        <v>667.8</v>
      </c>
      <c r="H69" s="135">
        <v>695.4</v>
      </c>
      <c r="I69" s="135">
        <v>688.1</v>
      </c>
      <c r="J69" s="135">
        <v>695.7</v>
      </c>
      <c r="K69" s="135">
        <v>701.6</v>
      </c>
      <c r="L69" s="135">
        <v>651.4</v>
      </c>
      <c r="M69" s="135">
        <v>655.5</v>
      </c>
      <c r="N69" s="135">
        <v>638.4</v>
      </c>
      <c r="O69" s="135">
        <v>645.1</v>
      </c>
      <c r="P69" s="135">
        <v>623.4</v>
      </c>
      <c r="Q69" s="135">
        <v>596.6</v>
      </c>
      <c r="R69" s="135">
        <v>576.20000000000005</v>
      </c>
      <c r="S69" s="135">
        <v>568.5</v>
      </c>
      <c r="T69" s="135">
        <v>550.68899999999996</v>
      </c>
      <c r="U69" s="135">
        <v>542.82799999999997</v>
      </c>
      <c r="V69" s="14"/>
    </row>
    <row r="70" spans="1:22" x14ac:dyDescent="0.25">
      <c r="A70" s="144" t="s">
        <v>56</v>
      </c>
      <c r="B70" s="135">
        <v>345.2</v>
      </c>
      <c r="C70" s="135">
        <v>356</v>
      </c>
      <c r="D70" s="135">
        <v>361.1</v>
      </c>
      <c r="E70" s="135">
        <v>347.9</v>
      </c>
      <c r="F70" s="135">
        <v>337.8</v>
      </c>
      <c r="G70" s="135">
        <v>316.7</v>
      </c>
      <c r="H70" s="135">
        <v>318.60000000000002</v>
      </c>
      <c r="I70" s="135">
        <v>323.3</v>
      </c>
      <c r="J70" s="135">
        <v>320.2</v>
      </c>
      <c r="K70" s="135">
        <v>297.89999999999998</v>
      </c>
      <c r="L70" s="135">
        <v>292.7</v>
      </c>
      <c r="M70" s="135">
        <v>264.8</v>
      </c>
      <c r="N70" s="135">
        <v>235.5</v>
      </c>
      <c r="O70" s="135">
        <v>200.1</v>
      </c>
      <c r="P70" s="135">
        <v>182.2</v>
      </c>
      <c r="Q70" s="135">
        <v>179.3</v>
      </c>
      <c r="R70" s="135">
        <v>175.8</v>
      </c>
      <c r="S70" s="135">
        <v>167.2</v>
      </c>
      <c r="T70" s="135">
        <v>162.542</v>
      </c>
      <c r="U70" s="135">
        <v>159.93199999999999</v>
      </c>
      <c r="V70" s="14"/>
    </row>
    <row r="71" spans="1:22" x14ac:dyDescent="0.25">
      <c r="A71" s="144" t="s">
        <v>57</v>
      </c>
      <c r="B71" s="135">
        <v>434.9</v>
      </c>
      <c r="C71" s="135">
        <v>417.1</v>
      </c>
      <c r="D71" s="135">
        <v>400.6</v>
      </c>
      <c r="E71" s="135">
        <v>354.7</v>
      </c>
      <c r="F71" s="135">
        <v>310.89999999999998</v>
      </c>
      <c r="G71" s="135">
        <v>253.8</v>
      </c>
      <c r="H71" s="135">
        <v>226.3</v>
      </c>
      <c r="I71" s="135">
        <v>217.3</v>
      </c>
      <c r="J71" s="135">
        <v>212.2</v>
      </c>
      <c r="K71" s="135">
        <v>199.1</v>
      </c>
      <c r="L71" s="135">
        <v>202.9</v>
      </c>
      <c r="M71" s="135">
        <v>214.2</v>
      </c>
      <c r="N71" s="135">
        <v>225.7</v>
      </c>
      <c r="O71" s="135">
        <v>233.6</v>
      </c>
      <c r="P71" s="135">
        <v>243.5</v>
      </c>
      <c r="Q71" s="135">
        <v>236.7</v>
      </c>
      <c r="R71" s="135">
        <v>235.8</v>
      </c>
      <c r="S71" s="135">
        <v>228.6</v>
      </c>
      <c r="T71" s="135">
        <v>226.24199999999999</v>
      </c>
      <c r="U71" s="135">
        <v>224.3</v>
      </c>
      <c r="V71" s="14"/>
    </row>
    <row r="72" spans="1:22" x14ac:dyDescent="0.25">
      <c r="A72" s="144" t="s">
        <v>58</v>
      </c>
      <c r="B72" s="135">
        <v>660.5</v>
      </c>
      <c r="C72" s="135">
        <v>673.8</v>
      </c>
      <c r="D72" s="135">
        <v>638.79999999999995</v>
      </c>
      <c r="E72" s="135">
        <v>590.9</v>
      </c>
      <c r="F72" s="135">
        <v>520.5</v>
      </c>
      <c r="G72" s="135">
        <v>494.8</v>
      </c>
      <c r="H72" s="135">
        <v>500.1</v>
      </c>
      <c r="I72" s="135">
        <v>519.20000000000005</v>
      </c>
      <c r="J72" s="135">
        <v>525.29999999999995</v>
      </c>
      <c r="K72" s="135">
        <v>537.9</v>
      </c>
      <c r="L72" s="135">
        <v>547.29999999999995</v>
      </c>
      <c r="M72" s="135">
        <v>549.20000000000005</v>
      </c>
      <c r="N72" s="135">
        <v>456.3</v>
      </c>
      <c r="O72" s="135">
        <v>435.3</v>
      </c>
      <c r="P72" s="135">
        <v>416</v>
      </c>
      <c r="Q72" s="135">
        <v>405.6</v>
      </c>
      <c r="R72" s="135">
        <v>408</v>
      </c>
      <c r="S72" s="135">
        <v>424.9</v>
      </c>
      <c r="T72" s="135">
        <v>430.59199999999998</v>
      </c>
      <c r="U72" s="135">
        <v>432.51799999999997</v>
      </c>
      <c r="V72" s="14"/>
    </row>
    <row r="73" spans="1:22" x14ac:dyDescent="0.25">
      <c r="A73" s="144" t="s">
        <v>59</v>
      </c>
      <c r="B73" s="135">
        <v>300.3</v>
      </c>
      <c r="C73" s="135">
        <v>285.39999999999998</v>
      </c>
      <c r="D73" s="135">
        <v>273.8</v>
      </c>
      <c r="E73" s="135">
        <v>233.7</v>
      </c>
      <c r="F73" s="135">
        <v>194.3</v>
      </c>
      <c r="G73" s="135">
        <v>166</v>
      </c>
      <c r="H73" s="135">
        <v>166.1</v>
      </c>
      <c r="I73" s="135">
        <v>159.4</v>
      </c>
      <c r="J73" s="135">
        <v>150.30000000000001</v>
      </c>
      <c r="K73" s="135">
        <v>146.6</v>
      </c>
      <c r="L73" s="135">
        <v>149.80000000000001</v>
      </c>
      <c r="M73" s="135">
        <v>150.5</v>
      </c>
      <c r="N73" s="135">
        <v>151.69999999999999</v>
      </c>
      <c r="O73" s="135">
        <v>135.4</v>
      </c>
      <c r="P73" s="135">
        <v>117.9</v>
      </c>
      <c r="Q73" s="135">
        <v>119.3</v>
      </c>
      <c r="R73" s="135">
        <v>116.8</v>
      </c>
      <c r="S73" s="135">
        <v>118.7</v>
      </c>
      <c r="T73" s="135">
        <v>118.666</v>
      </c>
      <c r="U73" s="135">
        <v>119.41500000000001</v>
      </c>
      <c r="V73" s="14"/>
    </row>
    <row r="74" spans="1:22" ht="18" x14ac:dyDescent="0.25">
      <c r="A74" s="2" t="s">
        <v>130</v>
      </c>
      <c r="B74" s="72">
        <v>1897.1</v>
      </c>
      <c r="C74" s="72">
        <v>1768.3</v>
      </c>
      <c r="D74" s="72">
        <v>1679.2</v>
      </c>
      <c r="E74" s="72">
        <v>1552.4</v>
      </c>
      <c r="F74" s="72">
        <v>1367.4</v>
      </c>
      <c r="G74" s="72">
        <v>1232.2</v>
      </c>
      <c r="H74" s="72">
        <v>1242.3</v>
      </c>
      <c r="I74" s="72">
        <v>1216.5999999999999</v>
      </c>
      <c r="J74" s="72">
        <v>1189.8</v>
      </c>
      <c r="K74" s="72">
        <v>1145.7</v>
      </c>
      <c r="L74" s="72">
        <v>1094.7</v>
      </c>
      <c r="M74" s="72">
        <v>1071.3</v>
      </c>
      <c r="N74" s="72">
        <v>1048.8</v>
      </c>
      <c r="O74" s="72">
        <v>1021</v>
      </c>
      <c r="P74" s="72">
        <v>928.6</v>
      </c>
      <c r="Q74" s="72">
        <v>901</v>
      </c>
      <c r="R74" s="72">
        <v>883.4</v>
      </c>
      <c r="S74" s="72">
        <v>883.6</v>
      </c>
      <c r="T74" s="72">
        <v>883.89400000000001</v>
      </c>
      <c r="U74" s="72">
        <v>869.93299999999999</v>
      </c>
      <c r="V74" s="14"/>
    </row>
    <row r="75" spans="1:22" x14ac:dyDescent="0.25">
      <c r="A75" s="144" t="s">
        <v>60</v>
      </c>
      <c r="B75" s="135">
        <v>414.5</v>
      </c>
      <c r="C75" s="135">
        <v>364</v>
      </c>
      <c r="D75" s="135">
        <v>325.10000000000002</v>
      </c>
      <c r="E75" s="135">
        <v>286.89999999999998</v>
      </c>
      <c r="F75" s="135">
        <v>245.5</v>
      </c>
      <c r="G75" s="135">
        <v>222.5</v>
      </c>
      <c r="H75" s="135">
        <v>225.8</v>
      </c>
      <c r="I75" s="135">
        <v>213.3</v>
      </c>
      <c r="J75" s="135">
        <v>212.6</v>
      </c>
      <c r="K75" s="135">
        <v>201.7</v>
      </c>
      <c r="L75" s="135">
        <v>198.7</v>
      </c>
      <c r="M75" s="135">
        <v>197.8</v>
      </c>
      <c r="N75" s="135">
        <v>172.8</v>
      </c>
      <c r="O75" s="135">
        <v>171.7</v>
      </c>
      <c r="P75" s="135">
        <v>128.9</v>
      </c>
      <c r="Q75" s="135">
        <v>123.7</v>
      </c>
      <c r="R75" s="135">
        <v>117.5</v>
      </c>
      <c r="S75" s="135">
        <v>117</v>
      </c>
      <c r="T75" s="135">
        <v>122.002</v>
      </c>
      <c r="U75" s="135">
        <v>120.762</v>
      </c>
      <c r="V75" s="14"/>
    </row>
    <row r="76" spans="1:22" x14ac:dyDescent="0.25">
      <c r="A76" s="144" t="s">
        <v>61</v>
      </c>
      <c r="B76" s="135">
        <v>471.1</v>
      </c>
      <c r="C76" s="135">
        <v>449.1</v>
      </c>
      <c r="D76" s="135">
        <v>439</v>
      </c>
      <c r="E76" s="135">
        <v>411.8</v>
      </c>
      <c r="F76" s="135">
        <v>366.2</v>
      </c>
      <c r="G76" s="135">
        <v>323.39999999999998</v>
      </c>
      <c r="H76" s="135">
        <v>309.7</v>
      </c>
      <c r="I76" s="135">
        <v>298.10000000000002</v>
      </c>
      <c r="J76" s="135">
        <v>284.3</v>
      </c>
      <c r="K76" s="135">
        <v>269.10000000000002</v>
      </c>
      <c r="L76" s="135">
        <v>260.10000000000002</v>
      </c>
      <c r="M76" s="135">
        <v>257.8</v>
      </c>
      <c r="N76" s="135">
        <v>273.2</v>
      </c>
      <c r="O76" s="135">
        <v>272.39999999999998</v>
      </c>
      <c r="P76" s="135">
        <v>267</v>
      </c>
      <c r="Q76" s="135">
        <v>261.3</v>
      </c>
      <c r="R76" s="135">
        <v>257.7</v>
      </c>
      <c r="S76" s="135">
        <v>258.60000000000002</v>
      </c>
      <c r="T76" s="135">
        <v>257.60199999999998</v>
      </c>
      <c r="U76" s="135">
        <v>260.18900000000002</v>
      </c>
      <c r="V76" s="14"/>
    </row>
    <row r="77" spans="1:22" x14ac:dyDescent="0.25">
      <c r="A77" s="144" t="s">
        <v>62</v>
      </c>
      <c r="B77" s="135">
        <v>397.3</v>
      </c>
      <c r="C77" s="135">
        <v>380.5</v>
      </c>
      <c r="D77" s="135">
        <v>357.5</v>
      </c>
      <c r="E77" s="135">
        <v>325.2</v>
      </c>
      <c r="F77" s="135">
        <v>292.89999999999998</v>
      </c>
      <c r="G77" s="135">
        <v>269.3</v>
      </c>
      <c r="H77" s="135">
        <v>280.10000000000002</v>
      </c>
      <c r="I77" s="135">
        <v>282.2</v>
      </c>
      <c r="J77" s="135">
        <v>274.7</v>
      </c>
      <c r="K77" s="135">
        <v>274.39999999999998</v>
      </c>
      <c r="L77" s="135">
        <v>268.7</v>
      </c>
      <c r="M77" s="135">
        <v>270.60000000000002</v>
      </c>
      <c r="N77" s="135">
        <v>269.89999999999998</v>
      </c>
      <c r="O77" s="135">
        <v>261.60000000000002</v>
      </c>
      <c r="P77" s="135">
        <v>255.7</v>
      </c>
      <c r="Q77" s="135">
        <v>253.2</v>
      </c>
      <c r="R77" s="135">
        <v>260.60000000000002</v>
      </c>
      <c r="S77" s="135">
        <v>265.7</v>
      </c>
      <c r="T77" s="135">
        <v>264.31700000000001</v>
      </c>
      <c r="U77" s="135">
        <v>260.25099999999998</v>
      </c>
      <c r="V77" s="14"/>
    </row>
    <row r="78" spans="1:22" ht="11.25" customHeight="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4"/>
    </row>
    <row r="79" spans="1:22" ht="18.75" customHeight="1" x14ac:dyDescent="0.25">
      <c r="A79" s="7" t="s">
        <v>88</v>
      </c>
      <c r="B79" s="135">
        <v>18.899999999999999</v>
      </c>
      <c r="C79" s="135">
        <v>18.3</v>
      </c>
      <c r="D79" s="135">
        <v>15</v>
      </c>
      <c r="E79" s="135">
        <v>13.1</v>
      </c>
      <c r="F79" s="135">
        <v>12.7</v>
      </c>
      <c r="G79" s="135">
        <v>11.7</v>
      </c>
      <c r="H79" s="135">
        <v>12.4</v>
      </c>
      <c r="I79" s="135">
        <v>12.1</v>
      </c>
      <c r="J79" s="135">
        <v>11.1</v>
      </c>
      <c r="K79" s="135">
        <v>11.6</v>
      </c>
      <c r="L79" s="135">
        <v>12.1</v>
      </c>
      <c r="M79" s="135">
        <v>13</v>
      </c>
      <c r="N79" s="135">
        <v>14.9</v>
      </c>
      <c r="O79" s="135">
        <v>14.9</v>
      </c>
      <c r="P79" s="135">
        <v>15.1</v>
      </c>
      <c r="Q79" s="135">
        <v>15</v>
      </c>
      <c r="R79" s="135">
        <v>15.3</v>
      </c>
      <c r="S79" s="135">
        <v>15.9</v>
      </c>
      <c r="T79" s="135">
        <v>15.068</v>
      </c>
      <c r="U79" s="135">
        <v>14.954000000000001</v>
      </c>
      <c r="V79" s="14"/>
    </row>
    <row r="80" spans="1:22" ht="23.25" customHeight="1" x14ac:dyDescent="0.25">
      <c r="A80" s="7" t="s">
        <v>64</v>
      </c>
      <c r="B80" s="135">
        <v>2.1</v>
      </c>
      <c r="C80" s="135">
        <v>2.1</v>
      </c>
      <c r="D80" s="135">
        <v>2.1</v>
      </c>
      <c r="E80" s="135">
        <v>1.8</v>
      </c>
      <c r="F80" s="135">
        <v>1.4</v>
      </c>
      <c r="G80" s="135">
        <v>1.1000000000000001</v>
      </c>
      <c r="H80" s="135">
        <v>1.1000000000000001</v>
      </c>
      <c r="I80" s="135">
        <v>1</v>
      </c>
      <c r="J80" s="135">
        <v>1</v>
      </c>
      <c r="K80" s="135">
        <v>1</v>
      </c>
      <c r="L80" s="135">
        <v>1</v>
      </c>
      <c r="M80" s="135">
        <v>1.1000000000000001</v>
      </c>
      <c r="N80" s="135">
        <v>1.1000000000000001</v>
      </c>
      <c r="O80" s="135">
        <v>1.1000000000000001</v>
      </c>
      <c r="P80" s="135">
        <v>1.1000000000000001</v>
      </c>
      <c r="Q80" s="135">
        <v>1.1000000000000001</v>
      </c>
      <c r="R80" s="135">
        <v>1.1000000000000001</v>
      </c>
      <c r="S80" s="135">
        <v>1.2</v>
      </c>
      <c r="T80" s="135">
        <v>1.2310000000000001</v>
      </c>
      <c r="U80" s="135">
        <v>1.101</v>
      </c>
      <c r="V80" s="14"/>
    </row>
    <row r="81" spans="1:22" ht="19.5" x14ac:dyDescent="0.25">
      <c r="A81" s="7" t="s">
        <v>87</v>
      </c>
      <c r="B81" s="135">
        <v>376.3</v>
      </c>
      <c r="C81" s="135">
        <v>360.09999999999997</v>
      </c>
      <c r="D81" s="135">
        <v>340.4</v>
      </c>
      <c r="E81" s="135">
        <v>310.29999999999995</v>
      </c>
      <c r="F81" s="135">
        <v>278.8</v>
      </c>
      <c r="G81" s="135">
        <v>256.5</v>
      </c>
      <c r="H81" s="135">
        <f>H77-H79-H80</f>
        <v>266.60000000000002</v>
      </c>
      <c r="I81" s="135">
        <v>269.10000000000002</v>
      </c>
      <c r="J81" s="135">
        <v>262.60000000000002</v>
      </c>
      <c r="K81" s="135">
        <v>261.7</v>
      </c>
      <c r="L81" s="135">
        <v>255.6</v>
      </c>
      <c r="M81" s="135">
        <v>256.39999999999998</v>
      </c>
      <c r="N81" s="135">
        <v>253.9</v>
      </c>
      <c r="O81" s="135">
        <v>245.6</v>
      </c>
      <c r="P81" s="135">
        <v>239.4</v>
      </c>
      <c r="Q81" s="135">
        <v>237.2</v>
      </c>
      <c r="R81" s="135">
        <v>244.2</v>
      </c>
      <c r="S81" s="135">
        <v>248.7</v>
      </c>
      <c r="T81" s="135">
        <v>248.018</v>
      </c>
      <c r="U81" s="135">
        <v>244.196</v>
      </c>
      <c r="V81" s="14"/>
    </row>
    <row r="82" spans="1:22" x14ac:dyDescent="0.25">
      <c r="A82" s="144" t="s">
        <v>65</v>
      </c>
      <c r="B82" s="135">
        <v>614.20000000000005</v>
      </c>
      <c r="C82" s="135">
        <v>574.70000000000005</v>
      </c>
      <c r="D82" s="135">
        <v>557.6</v>
      </c>
      <c r="E82" s="135">
        <v>528.5</v>
      </c>
      <c r="F82" s="135">
        <v>462.8</v>
      </c>
      <c r="G82" s="135">
        <v>417</v>
      </c>
      <c r="H82" s="135">
        <v>426.8</v>
      </c>
      <c r="I82" s="135">
        <v>423</v>
      </c>
      <c r="J82" s="135">
        <v>418.2</v>
      </c>
      <c r="K82" s="135">
        <v>400.5</v>
      </c>
      <c r="L82" s="135">
        <v>367.2</v>
      </c>
      <c r="M82" s="135">
        <v>345.1</v>
      </c>
      <c r="N82" s="135">
        <v>332.9</v>
      </c>
      <c r="O82" s="135">
        <v>315.3</v>
      </c>
      <c r="P82" s="135">
        <v>277.10000000000002</v>
      </c>
      <c r="Q82" s="135">
        <v>262.7</v>
      </c>
      <c r="R82" s="135">
        <v>247.6</v>
      </c>
      <c r="S82" s="135">
        <v>242.3</v>
      </c>
      <c r="T82" s="135">
        <v>239.97300000000001</v>
      </c>
      <c r="U82" s="135">
        <v>228.73099999999999</v>
      </c>
      <c r="V82" s="14"/>
    </row>
    <row r="83" spans="1:22" ht="18" x14ac:dyDescent="0.25">
      <c r="A83" s="2" t="s">
        <v>114</v>
      </c>
      <c r="B83" s="72">
        <v>4661.7</v>
      </c>
      <c r="C83" s="72">
        <v>4610</v>
      </c>
      <c r="D83" s="72">
        <v>4529.8000000000011</v>
      </c>
      <c r="E83" s="72">
        <v>4281.2</v>
      </c>
      <c r="F83" s="72">
        <v>3912.9000000000005</v>
      </c>
      <c r="G83" s="72">
        <v>3605.3999999999996</v>
      </c>
      <c r="H83" s="72">
        <v>3547.5000000000005</v>
      </c>
      <c r="I83" s="72">
        <v>3562.5</v>
      </c>
      <c r="J83" s="72">
        <v>3473.3</v>
      </c>
      <c r="K83" s="72">
        <v>3384.0000000000005</v>
      </c>
      <c r="L83" s="72">
        <v>3326.4</v>
      </c>
      <c r="M83" s="72">
        <v>3364.9</v>
      </c>
      <c r="N83" s="72">
        <v>3277.9</v>
      </c>
      <c r="O83" s="72">
        <v>3164.1</v>
      </c>
      <c r="P83" s="72">
        <v>3113.3999999999996</v>
      </c>
      <c r="Q83" s="72">
        <v>3073.6</v>
      </c>
      <c r="R83" s="72">
        <v>3020.53</v>
      </c>
      <c r="S83" s="72">
        <v>3031.2</v>
      </c>
      <c r="T83" s="72">
        <v>2986.232</v>
      </c>
      <c r="U83" s="72">
        <v>2970.3789999999999</v>
      </c>
      <c r="V83" s="14"/>
    </row>
    <row r="84" spans="1:22" x14ac:dyDescent="0.25">
      <c r="A84" s="144" t="s">
        <v>66</v>
      </c>
      <c r="B84" s="135">
        <v>118.1</v>
      </c>
      <c r="C84" s="135">
        <v>123.9</v>
      </c>
      <c r="D84" s="135">
        <v>137.5</v>
      </c>
      <c r="E84" s="135">
        <v>146.19999999999999</v>
      </c>
      <c r="F84" s="135">
        <v>140</v>
      </c>
      <c r="G84" s="135">
        <v>131.4</v>
      </c>
      <c r="H84" s="135">
        <v>143.80000000000001</v>
      </c>
      <c r="I84" s="135">
        <v>162.80000000000001</v>
      </c>
      <c r="J84" s="135">
        <v>168.8</v>
      </c>
      <c r="K84" s="135">
        <v>183.7</v>
      </c>
      <c r="L84" s="135">
        <v>186.4</v>
      </c>
      <c r="M84" s="135">
        <v>217.5</v>
      </c>
      <c r="N84" s="135">
        <v>228.5</v>
      </c>
      <c r="O84" s="135">
        <v>226.6</v>
      </c>
      <c r="P84" s="135">
        <v>230.8</v>
      </c>
      <c r="Q84" s="135">
        <v>226.7</v>
      </c>
      <c r="R84" s="135">
        <v>228.6</v>
      </c>
      <c r="S84" s="135">
        <v>231.5</v>
      </c>
      <c r="T84" s="135">
        <v>228.721</v>
      </c>
      <c r="U84" s="135">
        <v>223.85599999999999</v>
      </c>
      <c r="V84" s="14"/>
    </row>
    <row r="85" spans="1:22" x14ac:dyDescent="0.25">
      <c r="A85" s="144" t="s">
        <v>68</v>
      </c>
      <c r="B85" s="135">
        <v>97.2</v>
      </c>
      <c r="C85" s="135">
        <v>89.8</v>
      </c>
      <c r="D85" s="135">
        <v>91.6</v>
      </c>
      <c r="E85" s="135">
        <v>97.3</v>
      </c>
      <c r="F85" s="135">
        <v>97.9</v>
      </c>
      <c r="G85" s="135">
        <v>93.9</v>
      </c>
      <c r="H85" s="135">
        <v>106.6</v>
      </c>
      <c r="I85" s="135">
        <v>119.6</v>
      </c>
      <c r="J85" s="135">
        <v>128.6</v>
      </c>
      <c r="K85" s="135">
        <v>138.69999999999999</v>
      </c>
      <c r="L85" s="135">
        <v>137.69999999999999</v>
      </c>
      <c r="M85" s="135">
        <v>143.80000000000001</v>
      </c>
      <c r="N85" s="135">
        <v>150.5</v>
      </c>
      <c r="O85" s="135">
        <v>150.69999999999999</v>
      </c>
      <c r="P85" s="135">
        <v>156.1</v>
      </c>
      <c r="Q85" s="135">
        <v>161.80000000000001</v>
      </c>
      <c r="R85" s="135">
        <v>160.1</v>
      </c>
      <c r="S85" s="135">
        <v>164</v>
      </c>
      <c r="T85" s="135">
        <v>167.19</v>
      </c>
      <c r="U85" s="135">
        <v>177.83099999999999</v>
      </c>
      <c r="V85" s="14"/>
    </row>
    <row r="86" spans="1:22" x14ac:dyDescent="0.25">
      <c r="A86" s="144" t="s">
        <v>69</v>
      </c>
      <c r="B86" s="135">
        <v>134.30000000000001</v>
      </c>
      <c r="C86" s="135">
        <v>138.4</v>
      </c>
      <c r="D86" s="135">
        <v>145.30000000000001</v>
      </c>
      <c r="E86" s="135">
        <v>147</v>
      </c>
      <c r="F86" s="135">
        <v>139.19999999999999</v>
      </c>
      <c r="G86" s="135">
        <v>138.5</v>
      </c>
      <c r="H86" s="135">
        <v>147.1</v>
      </c>
      <c r="I86" s="135">
        <v>156.4</v>
      </c>
      <c r="J86" s="135">
        <v>157.5</v>
      </c>
      <c r="K86" s="135">
        <v>159.80000000000001</v>
      </c>
      <c r="L86" s="135">
        <v>166.3</v>
      </c>
      <c r="M86" s="135">
        <v>168.1</v>
      </c>
      <c r="N86" s="135">
        <v>171.9</v>
      </c>
      <c r="O86" s="135">
        <v>172.5</v>
      </c>
      <c r="P86" s="135">
        <v>173.7</v>
      </c>
      <c r="Q86" s="135">
        <v>177.5</v>
      </c>
      <c r="R86" s="135">
        <v>173.6</v>
      </c>
      <c r="S86" s="135">
        <v>174.4</v>
      </c>
      <c r="T86" s="135">
        <v>171.69800000000001</v>
      </c>
      <c r="U86" s="135">
        <v>169.26</v>
      </c>
      <c r="V86" s="14"/>
    </row>
    <row r="87" spans="1:22" x14ac:dyDescent="0.25">
      <c r="A87" s="144" t="s">
        <v>70</v>
      </c>
      <c r="B87" s="135">
        <v>1099.7</v>
      </c>
      <c r="C87" s="135">
        <v>1098.2</v>
      </c>
      <c r="D87" s="135">
        <v>1098.4000000000001</v>
      </c>
      <c r="E87" s="135">
        <v>1045.3</v>
      </c>
      <c r="F87" s="135">
        <v>946.3</v>
      </c>
      <c r="G87" s="135">
        <v>865.1</v>
      </c>
      <c r="H87" s="135">
        <v>877.2</v>
      </c>
      <c r="I87" s="135">
        <v>892.1</v>
      </c>
      <c r="J87" s="135">
        <v>884.5</v>
      </c>
      <c r="K87" s="135">
        <v>876.4</v>
      </c>
      <c r="L87" s="135">
        <v>868.5</v>
      </c>
      <c r="M87" s="135">
        <v>864.4</v>
      </c>
      <c r="N87" s="135">
        <v>829.5</v>
      </c>
      <c r="O87" s="135">
        <v>786.6</v>
      </c>
      <c r="P87" s="135">
        <v>772.2</v>
      </c>
      <c r="Q87" s="135">
        <v>742.8</v>
      </c>
      <c r="R87" s="135">
        <v>732.1</v>
      </c>
      <c r="S87" s="135">
        <v>731.6</v>
      </c>
      <c r="T87" s="135">
        <v>725.476</v>
      </c>
      <c r="U87" s="135">
        <v>714.83500000000004</v>
      </c>
      <c r="V87" s="14"/>
    </row>
    <row r="88" spans="1:22" x14ac:dyDescent="0.25">
      <c r="A88" s="144" t="s">
        <v>72</v>
      </c>
      <c r="B88" s="135">
        <v>660.1</v>
      </c>
      <c r="C88" s="135">
        <v>626.70000000000005</v>
      </c>
      <c r="D88" s="135">
        <v>609</v>
      </c>
      <c r="E88" s="135">
        <v>567.4</v>
      </c>
      <c r="F88" s="135">
        <v>512.5</v>
      </c>
      <c r="G88" s="135">
        <v>475.8</v>
      </c>
      <c r="H88" s="135">
        <v>444.6</v>
      </c>
      <c r="I88" s="135">
        <v>444.4</v>
      </c>
      <c r="J88" s="135">
        <v>439.5</v>
      </c>
      <c r="K88" s="135">
        <v>425.5</v>
      </c>
      <c r="L88" s="135">
        <v>412.4</v>
      </c>
      <c r="M88" s="135">
        <v>411.5</v>
      </c>
      <c r="N88" s="135">
        <v>406.6</v>
      </c>
      <c r="O88" s="135">
        <v>388.6</v>
      </c>
      <c r="P88" s="135">
        <v>379.2</v>
      </c>
      <c r="Q88" s="135">
        <v>377.1</v>
      </c>
      <c r="R88" s="135">
        <v>371.1</v>
      </c>
      <c r="S88" s="135">
        <v>371.3</v>
      </c>
      <c r="T88" s="135">
        <v>359.35700000000003</v>
      </c>
      <c r="U88" s="135">
        <v>356.09800000000001</v>
      </c>
      <c r="V88" s="14"/>
    </row>
    <row r="89" spans="1:22" x14ac:dyDescent="0.25">
      <c r="A89" s="144" t="s">
        <v>73</v>
      </c>
      <c r="B89" s="135">
        <v>419.4</v>
      </c>
      <c r="C89" s="135">
        <v>418.6</v>
      </c>
      <c r="D89" s="135">
        <v>421.3</v>
      </c>
      <c r="E89" s="135">
        <v>385.2</v>
      </c>
      <c r="F89" s="135">
        <v>346.3</v>
      </c>
      <c r="G89" s="135">
        <v>321.89999999999998</v>
      </c>
      <c r="H89" s="135">
        <v>318.2</v>
      </c>
      <c r="I89" s="135">
        <v>329.9</v>
      </c>
      <c r="J89" s="135">
        <v>316.5</v>
      </c>
      <c r="K89" s="135">
        <v>296.3</v>
      </c>
      <c r="L89" s="135">
        <v>279.5</v>
      </c>
      <c r="M89" s="135">
        <v>278.8</v>
      </c>
      <c r="N89" s="135">
        <v>279.60000000000002</v>
      </c>
      <c r="O89" s="135">
        <v>277.10000000000002</v>
      </c>
      <c r="P89" s="135">
        <v>279</v>
      </c>
      <c r="Q89" s="135">
        <v>274.60000000000002</v>
      </c>
      <c r="R89" s="135">
        <v>283.8</v>
      </c>
      <c r="S89" s="135">
        <v>290.3</v>
      </c>
      <c r="T89" s="135">
        <v>290.197</v>
      </c>
      <c r="U89" s="135">
        <v>289.48599999999999</v>
      </c>
      <c r="V89" s="14"/>
    </row>
    <row r="90" spans="1:22" x14ac:dyDescent="0.25">
      <c r="A90" s="144" t="s">
        <v>74</v>
      </c>
      <c r="B90" s="135">
        <v>354.2</v>
      </c>
      <c r="C90" s="135">
        <v>336.2</v>
      </c>
      <c r="D90" s="135">
        <v>316.39999999999998</v>
      </c>
      <c r="E90" s="135">
        <v>298</v>
      </c>
      <c r="F90" s="135">
        <v>269.8</v>
      </c>
      <c r="G90" s="135">
        <v>251.6</v>
      </c>
      <c r="H90" s="135">
        <v>257.3</v>
      </c>
      <c r="I90" s="135">
        <v>250.2</v>
      </c>
      <c r="J90" s="135">
        <v>237.8</v>
      </c>
      <c r="K90" s="135">
        <v>211.3</v>
      </c>
      <c r="L90" s="135">
        <v>199</v>
      </c>
      <c r="M90" s="135">
        <v>195.8</v>
      </c>
      <c r="N90" s="135">
        <v>177.7</v>
      </c>
      <c r="O90" s="135">
        <v>170.2</v>
      </c>
      <c r="P90" s="135">
        <v>168.2</v>
      </c>
      <c r="Q90" s="135">
        <v>168.9</v>
      </c>
      <c r="R90" s="135">
        <v>169.1</v>
      </c>
      <c r="S90" s="135">
        <v>156.80000000000001</v>
      </c>
      <c r="T90" s="135">
        <v>146.613</v>
      </c>
      <c r="U90" s="135">
        <v>143.96299999999999</v>
      </c>
      <c r="V90" s="14"/>
    </row>
    <row r="91" spans="1:22" x14ac:dyDescent="0.25">
      <c r="A91" s="144" t="s">
        <v>75</v>
      </c>
      <c r="B91" s="135">
        <v>884</v>
      </c>
      <c r="C91" s="135">
        <v>908.2</v>
      </c>
      <c r="D91" s="135">
        <v>882.2</v>
      </c>
      <c r="E91" s="135">
        <v>832.7</v>
      </c>
      <c r="F91" s="135">
        <v>767.5</v>
      </c>
      <c r="G91" s="135">
        <v>699.1</v>
      </c>
      <c r="H91" s="135">
        <v>647.4</v>
      </c>
      <c r="I91" s="135">
        <v>626.79999999999995</v>
      </c>
      <c r="J91" s="135">
        <v>592</v>
      </c>
      <c r="K91" s="135">
        <v>559.5</v>
      </c>
      <c r="L91" s="135">
        <v>544.70000000000005</v>
      </c>
      <c r="M91" s="135">
        <v>544.29999999999995</v>
      </c>
      <c r="N91" s="135">
        <v>513.20000000000005</v>
      </c>
      <c r="O91" s="135">
        <v>480.6</v>
      </c>
      <c r="P91" s="135">
        <v>456.5</v>
      </c>
      <c r="Q91" s="135">
        <v>458.6</v>
      </c>
      <c r="R91" s="135">
        <v>445.1</v>
      </c>
      <c r="S91" s="135">
        <v>458.9</v>
      </c>
      <c r="T91" s="135">
        <v>455.16899999999998</v>
      </c>
      <c r="U91" s="135">
        <v>462.09800000000001</v>
      </c>
      <c r="V91" s="14"/>
    </row>
    <row r="92" spans="1:22" x14ac:dyDescent="0.25">
      <c r="A92" s="144" t="s">
        <v>76</v>
      </c>
      <c r="B92" s="135">
        <v>717</v>
      </c>
      <c r="C92" s="135">
        <v>712.9</v>
      </c>
      <c r="D92" s="135">
        <v>693.1</v>
      </c>
      <c r="E92" s="135">
        <v>638.29999999999995</v>
      </c>
      <c r="F92" s="135">
        <v>583.6</v>
      </c>
      <c r="G92" s="135">
        <v>527.4</v>
      </c>
      <c r="H92" s="135">
        <v>505.3</v>
      </c>
      <c r="I92" s="135">
        <v>482.6</v>
      </c>
      <c r="J92" s="135">
        <v>452.7</v>
      </c>
      <c r="K92" s="135">
        <v>435.4</v>
      </c>
      <c r="L92" s="135">
        <v>433.3</v>
      </c>
      <c r="M92" s="135">
        <v>440.3</v>
      </c>
      <c r="N92" s="135">
        <v>423</v>
      </c>
      <c r="O92" s="135">
        <v>420.5</v>
      </c>
      <c r="P92" s="135">
        <v>413.1</v>
      </c>
      <c r="Q92" s="135">
        <v>400.1</v>
      </c>
      <c r="R92" s="135">
        <v>370.8</v>
      </c>
      <c r="S92" s="135">
        <v>368.2</v>
      </c>
      <c r="T92" s="135">
        <v>361.54899999999998</v>
      </c>
      <c r="U92" s="135">
        <v>354.84800000000001</v>
      </c>
      <c r="V92" s="14"/>
    </row>
    <row r="93" spans="1:22" ht="17.25" customHeight="1" x14ac:dyDescent="0.25">
      <c r="A93" s="144" t="s">
        <v>77</v>
      </c>
      <c r="B93" s="135">
        <v>177.6</v>
      </c>
      <c r="C93" s="135">
        <v>157.1</v>
      </c>
      <c r="D93" s="135">
        <v>135</v>
      </c>
      <c r="E93" s="135">
        <v>123.8</v>
      </c>
      <c r="F93" s="135">
        <v>109.8</v>
      </c>
      <c r="G93" s="135">
        <v>100.7</v>
      </c>
      <c r="H93" s="135">
        <v>100</v>
      </c>
      <c r="I93" s="135">
        <v>97.6</v>
      </c>
      <c r="J93" s="135">
        <v>95.6</v>
      </c>
      <c r="K93" s="135">
        <v>97.4</v>
      </c>
      <c r="L93" s="135">
        <v>98.6</v>
      </c>
      <c r="M93" s="135">
        <v>100.6</v>
      </c>
      <c r="N93" s="135">
        <v>97.3</v>
      </c>
      <c r="O93" s="135">
        <v>90.8</v>
      </c>
      <c r="P93" s="135">
        <v>84.6</v>
      </c>
      <c r="Q93" s="135">
        <v>85.4</v>
      </c>
      <c r="R93" s="135">
        <v>86.1</v>
      </c>
      <c r="S93" s="135">
        <v>84</v>
      </c>
      <c r="T93" s="135">
        <v>80.262</v>
      </c>
      <c r="U93" s="135">
        <v>78.103999999999999</v>
      </c>
      <c r="V93" s="14"/>
    </row>
    <row r="94" spans="1:22" ht="18" x14ac:dyDescent="0.25">
      <c r="A94" s="2" t="s">
        <v>91</v>
      </c>
      <c r="B94" s="72">
        <v>1450.6999999999998</v>
      </c>
      <c r="C94" s="72">
        <v>1403.5</v>
      </c>
      <c r="D94" s="72">
        <v>1414.9999999999995</v>
      </c>
      <c r="E94" s="72">
        <v>1365.6000000000001</v>
      </c>
      <c r="F94" s="72">
        <v>1306</v>
      </c>
      <c r="G94" s="72">
        <v>1251.5999999999999</v>
      </c>
      <c r="H94" s="72">
        <v>1253.2</v>
      </c>
      <c r="I94" s="72">
        <v>1279</v>
      </c>
      <c r="J94" s="72">
        <v>1282.9000000000005</v>
      </c>
      <c r="K94" s="72">
        <v>1262.9000000000001</v>
      </c>
      <c r="L94" s="72">
        <v>1246.3</v>
      </c>
      <c r="M94" s="72">
        <v>1284.0999999999999</v>
      </c>
      <c r="N94" s="72">
        <v>1294.2</v>
      </c>
      <c r="O94" s="72">
        <v>1241.3</v>
      </c>
      <c r="P94" s="72">
        <v>1223.9000000000001</v>
      </c>
      <c r="Q94" s="72">
        <v>1204.7</v>
      </c>
      <c r="R94" s="72">
        <v>1176.7</v>
      </c>
      <c r="S94" s="72">
        <v>1175.3</v>
      </c>
      <c r="T94" s="72">
        <v>1166.7719999999999</v>
      </c>
      <c r="U94" s="72">
        <v>1163.251</v>
      </c>
      <c r="V94" s="14"/>
    </row>
    <row r="95" spans="1:22" x14ac:dyDescent="0.25">
      <c r="A95" s="144" t="s">
        <v>67</v>
      </c>
      <c r="B95" s="135">
        <v>339</v>
      </c>
      <c r="C95" s="135">
        <v>332.3</v>
      </c>
      <c r="D95" s="135">
        <v>335.4</v>
      </c>
      <c r="E95" s="135">
        <v>319.39999999999998</v>
      </c>
      <c r="F95" s="135">
        <v>318.2</v>
      </c>
      <c r="G95" s="135">
        <v>312.39999999999998</v>
      </c>
      <c r="H95" s="135">
        <v>328.8</v>
      </c>
      <c r="I95" s="135">
        <v>344.6</v>
      </c>
      <c r="J95" s="135">
        <v>354.2</v>
      </c>
      <c r="K95" s="135">
        <v>350.3</v>
      </c>
      <c r="L95" s="135">
        <v>347.5</v>
      </c>
      <c r="M95" s="135">
        <v>364.5</v>
      </c>
      <c r="N95" s="135">
        <v>369.3</v>
      </c>
      <c r="O95" s="135">
        <v>351.7</v>
      </c>
      <c r="P95" s="135">
        <v>344.7</v>
      </c>
      <c r="Q95" s="135">
        <v>340.7</v>
      </c>
      <c r="R95" s="135">
        <v>329.4</v>
      </c>
      <c r="S95" s="135">
        <v>329.6</v>
      </c>
      <c r="T95" s="135">
        <v>328.84300000000002</v>
      </c>
      <c r="U95" s="135">
        <v>327.16399999999999</v>
      </c>
      <c r="V95" s="14"/>
    </row>
    <row r="96" spans="1:22" x14ac:dyDescent="0.25">
      <c r="A96" s="144" t="s">
        <v>78</v>
      </c>
      <c r="B96" s="135">
        <v>289.7</v>
      </c>
      <c r="C96" s="135">
        <v>291.7</v>
      </c>
      <c r="D96" s="135">
        <v>298.7</v>
      </c>
      <c r="E96" s="135">
        <v>301.3</v>
      </c>
      <c r="F96" s="135">
        <v>285.7</v>
      </c>
      <c r="G96" s="135">
        <v>268.2</v>
      </c>
      <c r="H96" s="135">
        <v>253.2</v>
      </c>
      <c r="I96" s="135">
        <v>247.6</v>
      </c>
      <c r="J96" s="135">
        <v>248.8</v>
      </c>
      <c r="K96" s="135">
        <v>246.8</v>
      </c>
      <c r="L96" s="135">
        <v>233.7</v>
      </c>
      <c r="M96" s="135">
        <v>233.3</v>
      </c>
      <c r="N96" s="135">
        <v>215.1</v>
      </c>
      <c r="O96" s="135">
        <v>199.2</v>
      </c>
      <c r="P96" s="135">
        <v>190.9</v>
      </c>
      <c r="Q96" s="135">
        <v>187.2</v>
      </c>
      <c r="R96" s="135">
        <v>186.6</v>
      </c>
      <c r="S96" s="135">
        <v>188</v>
      </c>
      <c r="T96" s="135">
        <v>183.46799999999999</v>
      </c>
      <c r="U96" s="135">
        <v>183.29900000000001</v>
      </c>
      <c r="V96" s="14"/>
    </row>
    <row r="97" spans="1:22" x14ac:dyDescent="0.25">
      <c r="A97" s="144" t="s">
        <v>71</v>
      </c>
      <c r="B97" s="135">
        <v>441.4</v>
      </c>
      <c r="C97" s="135">
        <v>423.3</v>
      </c>
      <c r="D97" s="135">
        <v>435.6</v>
      </c>
      <c r="E97" s="135">
        <v>424.1</v>
      </c>
      <c r="F97" s="135">
        <v>416.3</v>
      </c>
      <c r="G97" s="135">
        <v>404.9</v>
      </c>
      <c r="H97" s="135">
        <v>417</v>
      </c>
      <c r="I97" s="135">
        <v>435.1</v>
      </c>
      <c r="J97" s="135">
        <v>442.4</v>
      </c>
      <c r="K97" s="135">
        <v>439.2</v>
      </c>
      <c r="L97" s="135">
        <v>441.5</v>
      </c>
      <c r="M97" s="135">
        <v>457</v>
      </c>
      <c r="N97" s="135">
        <v>474.2</v>
      </c>
      <c r="O97" s="135">
        <v>471.8</v>
      </c>
      <c r="P97" s="135">
        <v>479.7</v>
      </c>
      <c r="Q97" s="135">
        <v>469.5</v>
      </c>
      <c r="R97" s="135">
        <v>453.1</v>
      </c>
      <c r="S97" s="135">
        <v>451.4</v>
      </c>
      <c r="T97" s="135">
        <v>452.79500000000002</v>
      </c>
      <c r="U97" s="135">
        <v>453.96699999999998</v>
      </c>
      <c r="V97" s="14"/>
    </row>
    <row r="98" spans="1:22" x14ac:dyDescent="0.25">
      <c r="A98" s="144" t="s">
        <v>233</v>
      </c>
      <c r="B98" s="135">
        <v>12.3</v>
      </c>
      <c r="C98" s="135">
        <v>12</v>
      </c>
      <c r="D98" s="135">
        <v>11.7</v>
      </c>
      <c r="E98" s="135">
        <v>10.9</v>
      </c>
      <c r="F98" s="135">
        <v>11.3</v>
      </c>
      <c r="G98" s="135">
        <v>10.8</v>
      </c>
      <c r="H98" s="135">
        <v>10.9</v>
      </c>
      <c r="I98" s="135">
        <v>10.3</v>
      </c>
      <c r="J98" s="135">
        <v>9.9</v>
      </c>
      <c r="K98" s="135">
        <v>9.5</v>
      </c>
      <c r="L98" s="135">
        <v>9.3000000000000007</v>
      </c>
      <c r="M98" s="135">
        <v>9.4</v>
      </c>
      <c r="N98" s="135">
        <v>9.6</v>
      </c>
      <c r="O98" s="135">
        <v>9.6999999999999993</v>
      </c>
      <c r="P98" s="135">
        <v>9.6999999999999993</v>
      </c>
      <c r="Q98" s="135">
        <v>10</v>
      </c>
      <c r="R98" s="135">
        <v>10</v>
      </c>
      <c r="S98" s="135">
        <v>10</v>
      </c>
      <c r="T98" s="135">
        <v>9.4600000000000009</v>
      </c>
      <c r="U98" s="135">
        <v>9.3930000000000007</v>
      </c>
      <c r="V98" s="14"/>
    </row>
    <row r="99" spans="1:22" x14ac:dyDescent="0.25">
      <c r="A99" s="144" t="s">
        <v>80</v>
      </c>
      <c r="B99" s="135">
        <v>111.7</v>
      </c>
      <c r="C99" s="135">
        <v>102.7</v>
      </c>
      <c r="D99" s="135">
        <v>94.8</v>
      </c>
      <c r="E99" s="135">
        <v>86.1</v>
      </c>
      <c r="F99" s="135">
        <v>77</v>
      </c>
      <c r="G99" s="135">
        <v>73.599999999999994</v>
      </c>
      <c r="H99" s="135">
        <v>69.8</v>
      </c>
      <c r="I99" s="135">
        <v>63.7</v>
      </c>
      <c r="J99" s="135">
        <v>61.2</v>
      </c>
      <c r="K99" s="135">
        <v>61</v>
      </c>
      <c r="L99" s="135">
        <v>61.5</v>
      </c>
      <c r="M99" s="135">
        <v>61.3</v>
      </c>
      <c r="N99" s="135">
        <v>66.400000000000006</v>
      </c>
      <c r="O99" s="135">
        <v>65.2</v>
      </c>
      <c r="P99" s="135">
        <v>65.099999999999994</v>
      </c>
      <c r="Q99" s="135">
        <v>64.8</v>
      </c>
      <c r="R99" s="135">
        <v>65.7</v>
      </c>
      <c r="S99" s="135">
        <v>64.7</v>
      </c>
      <c r="T99" s="135">
        <v>61.622999999999998</v>
      </c>
      <c r="U99" s="135">
        <v>62.241</v>
      </c>
      <c r="V99" s="14"/>
    </row>
    <row r="100" spans="1:22" x14ac:dyDescent="0.25">
      <c r="A100" s="144" t="s">
        <v>161</v>
      </c>
      <c r="B100" s="135">
        <v>59.9</v>
      </c>
      <c r="C100" s="135">
        <v>57.1</v>
      </c>
      <c r="D100" s="135">
        <v>54.1</v>
      </c>
      <c r="E100" s="135">
        <v>48.3</v>
      </c>
      <c r="F100" s="135">
        <v>40.299999999999997</v>
      </c>
      <c r="G100" s="135">
        <v>38</v>
      </c>
      <c r="H100" s="135">
        <v>35</v>
      </c>
      <c r="I100" s="135">
        <v>34.700000000000003</v>
      </c>
      <c r="J100" s="135">
        <v>32.700000000000003</v>
      </c>
      <c r="K100" s="135">
        <v>30</v>
      </c>
      <c r="L100" s="135">
        <v>26.9</v>
      </c>
      <c r="M100" s="135">
        <v>26.5</v>
      </c>
      <c r="N100" s="135">
        <v>26.4</v>
      </c>
      <c r="O100" s="135">
        <v>24.5</v>
      </c>
      <c r="P100" s="135">
        <v>22.1</v>
      </c>
      <c r="Q100" s="135">
        <v>21</v>
      </c>
      <c r="R100" s="135">
        <v>19.5</v>
      </c>
      <c r="S100" s="135">
        <v>18.100000000000001</v>
      </c>
      <c r="T100" s="135">
        <v>17.672000000000001</v>
      </c>
      <c r="U100" s="135">
        <v>16.704000000000001</v>
      </c>
      <c r="V100" s="14"/>
    </row>
    <row r="101" spans="1:22" x14ac:dyDescent="0.25">
      <c r="A101" s="144" t="s">
        <v>82</v>
      </c>
      <c r="B101" s="135">
        <v>140.1</v>
      </c>
      <c r="C101" s="135">
        <v>132.4</v>
      </c>
      <c r="D101" s="135">
        <v>135.6</v>
      </c>
      <c r="E101" s="135">
        <v>129.30000000000001</v>
      </c>
      <c r="F101" s="135">
        <v>115.5</v>
      </c>
      <c r="G101" s="135">
        <v>107.5</v>
      </c>
      <c r="H101" s="135">
        <v>102</v>
      </c>
      <c r="I101" s="135">
        <v>104.5</v>
      </c>
      <c r="J101" s="135">
        <v>94.4</v>
      </c>
      <c r="K101" s="135">
        <v>87.7</v>
      </c>
      <c r="L101" s="135">
        <v>88.7</v>
      </c>
      <c r="M101" s="135">
        <v>96</v>
      </c>
      <c r="N101" s="135">
        <v>99.6</v>
      </c>
      <c r="O101" s="135">
        <v>87</v>
      </c>
      <c r="P101" s="135">
        <v>81.2</v>
      </c>
      <c r="Q101" s="135">
        <v>82.1</v>
      </c>
      <c r="R101" s="135">
        <v>81.400000000000006</v>
      </c>
      <c r="S101" s="135">
        <v>81</v>
      </c>
      <c r="T101" s="135">
        <v>78.662999999999997</v>
      </c>
      <c r="U101" s="135">
        <v>73.034000000000006</v>
      </c>
      <c r="V101" s="14"/>
    </row>
    <row r="102" spans="1:22" x14ac:dyDescent="0.25">
      <c r="A102" s="144" t="s">
        <v>83</v>
      </c>
      <c r="B102" s="135">
        <v>7.5</v>
      </c>
      <c r="C102" s="135">
        <v>5.8</v>
      </c>
      <c r="D102" s="135">
        <v>5.6</v>
      </c>
      <c r="E102" s="135">
        <v>4.9000000000000004</v>
      </c>
      <c r="F102" s="135">
        <v>4.3</v>
      </c>
      <c r="G102" s="135">
        <v>3.9</v>
      </c>
      <c r="H102" s="135">
        <v>4</v>
      </c>
      <c r="I102" s="135">
        <v>3.9</v>
      </c>
      <c r="J102" s="135">
        <v>3.4</v>
      </c>
      <c r="K102" s="135">
        <v>3.7</v>
      </c>
      <c r="L102" s="135">
        <v>3.7</v>
      </c>
      <c r="M102" s="135">
        <v>3.9</v>
      </c>
      <c r="N102" s="135">
        <v>3.8</v>
      </c>
      <c r="O102" s="135">
        <v>3.9</v>
      </c>
      <c r="P102" s="135">
        <v>3.9</v>
      </c>
      <c r="Q102" s="135">
        <v>3.3</v>
      </c>
      <c r="R102" s="135">
        <v>3.4</v>
      </c>
      <c r="S102" s="135">
        <v>3.6</v>
      </c>
      <c r="T102" s="135">
        <v>3.77</v>
      </c>
      <c r="U102" s="135">
        <v>3.77</v>
      </c>
      <c r="V102" s="14"/>
    </row>
    <row r="103" spans="1:22" x14ac:dyDescent="0.25">
      <c r="A103" s="144" t="s">
        <v>84</v>
      </c>
      <c r="B103" s="135">
        <v>27.2</v>
      </c>
      <c r="C103" s="135">
        <v>25.3</v>
      </c>
      <c r="D103" s="135">
        <v>23.6</v>
      </c>
      <c r="E103" s="135">
        <v>21</v>
      </c>
      <c r="F103" s="135">
        <v>18.7</v>
      </c>
      <c r="G103" s="135">
        <v>16.899999999999999</v>
      </c>
      <c r="H103" s="135">
        <v>17.100000000000001</v>
      </c>
      <c r="I103" s="135">
        <v>17.899999999999999</v>
      </c>
      <c r="J103" s="135">
        <v>18.399999999999999</v>
      </c>
      <c r="K103" s="135">
        <v>17.8</v>
      </c>
      <c r="L103" s="135">
        <v>17.600000000000001</v>
      </c>
      <c r="M103" s="135">
        <v>17.7</v>
      </c>
      <c r="N103" s="135">
        <v>17.7</v>
      </c>
      <c r="O103" s="135">
        <v>17.8</v>
      </c>
      <c r="P103" s="135">
        <v>18.2</v>
      </c>
      <c r="Q103" s="135">
        <v>18.2</v>
      </c>
      <c r="R103" s="135">
        <v>20.3</v>
      </c>
      <c r="S103" s="135">
        <v>21.7</v>
      </c>
      <c r="T103" s="135">
        <v>23.724</v>
      </c>
      <c r="U103" s="135">
        <v>26.725000000000001</v>
      </c>
      <c r="V103" s="14"/>
    </row>
    <row r="104" spans="1:22" ht="19.5" x14ac:dyDescent="0.25">
      <c r="A104" s="144" t="s">
        <v>85</v>
      </c>
      <c r="B104" s="135">
        <v>21.8</v>
      </c>
      <c r="C104" s="135">
        <v>20.7</v>
      </c>
      <c r="D104" s="135">
        <v>19.7</v>
      </c>
      <c r="E104" s="135">
        <v>20.2</v>
      </c>
      <c r="F104" s="135">
        <v>18.5</v>
      </c>
      <c r="G104" s="135">
        <v>15.3</v>
      </c>
      <c r="H104" s="135">
        <v>15.2</v>
      </c>
      <c r="I104" s="135">
        <v>16.5</v>
      </c>
      <c r="J104" s="135">
        <v>17.399999999999999</v>
      </c>
      <c r="K104" s="135">
        <v>16.7</v>
      </c>
      <c r="L104" s="135">
        <v>15.8</v>
      </c>
      <c r="M104" s="135">
        <v>14.6</v>
      </c>
      <c r="N104" s="135">
        <v>12.2</v>
      </c>
      <c r="O104" s="135">
        <v>10.4</v>
      </c>
      <c r="P104" s="135">
        <v>8.5</v>
      </c>
      <c r="Q104" s="135">
        <v>7.8</v>
      </c>
      <c r="R104" s="135">
        <v>7.4</v>
      </c>
      <c r="S104" s="135">
        <v>7</v>
      </c>
      <c r="T104" s="135">
        <v>6.726</v>
      </c>
      <c r="U104" s="135">
        <v>6.9269999999999996</v>
      </c>
      <c r="V104" s="14"/>
    </row>
    <row r="105" spans="1:22" ht="15" customHeight="1" x14ac:dyDescent="0.25">
      <c r="A105" s="144" t="s">
        <v>86</v>
      </c>
      <c r="B105" s="135">
        <v>0.1</v>
      </c>
      <c r="C105" s="135">
        <v>0.2</v>
      </c>
      <c r="D105" s="135">
        <v>0.2</v>
      </c>
      <c r="E105" s="135">
        <v>0.1</v>
      </c>
      <c r="F105" s="135">
        <v>0.2</v>
      </c>
      <c r="G105" s="135">
        <v>0.1</v>
      </c>
      <c r="H105" s="135">
        <v>0.2</v>
      </c>
      <c r="I105" s="135">
        <v>0.1</v>
      </c>
      <c r="J105" s="135">
        <v>0.1</v>
      </c>
      <c r="K105" s="135">
        <v>0.1</v>
      </c>
      <c r="L105" s="135">
        <v>0.1</v>
      </c>
      <c r="M105" s="135">
        <v>0</v>
      </c>
      <c r="N105" s="135">
        <v>0</v>
      </c>
      <c r="O105" s="135">
        <v>0</v>
      </c>
      <c r="P105" s="135">
        <v>0</v>
      </c>
      <c r="Q105" s="135">
        <v>0</v>
      </c>
      <c r="R105" s="135">
        <v>0</v>
      </c>
      <c r="S105" s="135">
        <v>0</v>
      </c>
      <c r="T105" s="135">
        <v>2.8000000000000001E-2</v>
      </c>
      <c r="U105" s="135">
        <v>2.7E-2</v>
      </c>
      <c r="V105" s="14"/>
    </row>
    <row r="106" spans="1:22" x14ac:dyDescent="0.25">
      <c r="A106" s="382" t="s">
        <v>268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14"/>
      <c r="V106" s="14"/>
    </row>
    <row r="107" spans="1:22" ht="15" customHeight="1" x14ac:dyDescent="0.25">
      <c r="A107" s="397" t="s">
        <v>606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14"/>
      <c r="V107" s="14"/>
    </row>
    <row r="108" spans="1:22" x14ac:dyDescent="0.25">
      <c r="A108" s="397" t="s">
        <v>596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14"/>
      <c r="V108" s="14"/>
    </row>
    <row r="109" spans="1:22" ht="15" customHeight="1" x14ac:dyDescent="0.25">
      <c r="A109" s="397" t="s">
        <v>597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293"/>
      <c r="R109" s="293"/>
      <c r="S109" s="293"/>
      <c r="T109" s="293"/>
      <c r="U109" s="14"/>
      <c r="V109" s="14"/>
    </row>
    <row r="110" spans="1:22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27"/>
      <c r="V110" s="14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P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8">
    <tabColor rgb="FFC7E6A4"/>
  </sheetPr>
  <dimension ref="A1:U110"/>
  <sheetViews>
    <sheetView zoomScale="110" zoomScaleNormal="110" workbookViewId="0">
      <pane ySplit="7" topLeftCell="A8" activePane="bottomLeft" state="frozen"/>
      <selection sqref="A1:T1"/>
      <selection pane="bottomLeft" activeCell="A94" sqref="A94"/>
    </sheetView>
  </sheetViews>
  <sheetFormatPr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607</v>
      </c>
      <c r="B5" s="138"/>
      <c r="C5" s="138"/>
      <c r="D5" s="138"/>
      <c r="E5" s="138"/>
      <c r="F5" s="138"/>
    </row>
    <row r="6" spans="1:21" ht="15.75" thickBot="1" x14ac:dyDescent="0.3">
      <c r="A6" s="137" t="s">
        <v>235</v>
      </c>
      <c r="B6" s="137"/>
      <c r="C6" s="137"/>
      <c r="D6" s="137"/>
      <c r="E6" s="137"/>
      <c r="F6" s="137"/>
    </row>
    <row r="7" spans="1:21" ht="15.75" thickBot="1" x14ac:dyDescent="0.3">
      <c r="A7" s="10"/>
      <c r="B7" s="10" t="s">
        <v>345</v>
      </c>
      <c r="C7" s="10" t="s">
        <v>346</v>
      </c>
      <c r="D7" s="10" t="s">
        <v>347</v>
      </c>
      <c r="E7" s="10" t="s">
        <v>348</v>
      </c>
      <c r="F7" s="10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15824.4</v>
      </c>
      <c r="C8" s="70">
        <v>16227</v>
      </c>
      <c r="D8" s="70">
        <v>17600.599999999999</v>
      </c>
      <c r="E8" s="70">
        <v>16278.2</v>
      </c>
      <c r="F8" s="70">
        <v>13717.2</v>
      </c>
      <c r="G8" s="70">
        <v>13811.7</v>
      </c>
      <c r="H8" s="70">
        <v>16184.9</v>
      </c>
      <c r="I8" s="70">
        <v>16370.8</v>
      </c>
      <c r="J8" s="70">
        <v>16217</v>
      </c>
      <c r="K8" s="70">
        <v>17287.8</v>
      </c>
      <c r="L8" s="70">
        <v>17251.400000000001</v>
      </c>
      <c r="M8" s="70">
        <v>17262.900000000001</v>
      </c>
      <c r="N8" s="70">
        <v>18785.400000000001</v>
      </c>
      <c r="O8" s="70">
        <v>19010.3</v>
      </c>
      <c r="P8" s="70">
        <v>19451.599999999999</v>
      </c>
      <c r="Q8" s="70">
        <v>21405.5</v>
      </c>
      <c r="R8" s="70">
        <v>21924.6</v>
      </c>
      <c r="S8" s="70">
        <v>23075.5</v>
      </c>
      <c r="T8" s="70">
        <v>23726.560000000001</v>
      </c>
      <c r="U8" s="72">
        <v>25163.165000000001</v>
      </c>
    </row>
    <row r="9" spans="1:21" ht="18" x14ac:dyDescent="0.25">
      <c r="A9" s="2" t="s">
        <v>133</v>
      </c>
      <c r="B9" s="72">
        <v>3171.9</v>
      </c>
      <c r="C9" s="72">
        <v>3225.4</v>
      </c>
      <c r="D9" s="72">
        <v>3466.1</v>
      </c>
      <c r="E9" s="72">
        <v>3004</v>
      </c>
      <c r="F9" s="72">
        <v>2568.6</v>
      </c>
      <c r="G9" s="72">
        <v>2661.1</v>
      </c>
      <c r="H9" s="72">
        <v>3288.5</v>
      </c>
      <c r="I9" s="72">
        <v>3640.9</v>
      </c>
      <c r="J9" s="72">
        <v>4267.3</v>
      </c>
      <c r="K9" s="72">
        <v>5010.8999999999996</v>
      </c>
      <c r="L9" s="72">
        <v>5287.4</v>
      </c>
      <c r="M9" s="72">
        <v>6032.1</v>
      </c>
      <c r="N9" s="72">
        <v>7673.7</v>
      </c>
      <c r="O9" s="72">
        <v>8266.7999999999993</v>
      </c>
      <c r="P9" s="72">
        <v>8704.1</v>
      </c>
      <c r="Q9" s="72">
        <v>9647.7999999999993</v>
      </c>
      <c r="R9" s="72">
        <v>10294.200000000001</v>
      </c>
      <c r="S9" s="72">
        <v>11336.8</v>
      </c>
      <c r="T9" s="72">
        <v>11834.728999999999</v>
      </c>
      <c r="U9" s="72">
        <v>12918.29</v>
      </c>
    </row>
    <row r="10" spans="1:21" x14ac:dyDescent="0.25">
      <c r="A10" s="144" t="s">
        <v>1</v>
      </c>
      <c r="B10" s="135">
        <v>469.1</v>
      </c>
      <c r="C10" s="135">
        <v>490.3</v>
      </c>
      <c r="D10" s="135">
        <v>529.79999999999995</v>
      </c>
      <c r="E10" s="135">
        <v>504.4</v>
      </c>
      <c r="F10" s="135">
        <v>470.6</v>
      </c>
      <c r="G10" s="135">
        <v>534.6</v>
      </c>
      <c r="H10" s="135">
        <v>838.6</v>
      </c>
      <c r="I10" s="135">
        <v>1132.2</v>
      </c>
      <c r="J10" s="135">
        <v>1669.4</v>
      </c>
      <c r="K10" s="135">
        <v>2055.9</v>
      </c>
      <c r="L10" s="135">
        <v>2142.3000000000002</v>
      </c>
      <c r="M10" s="135">
        <v>2700</v>
      </c>
      <c r="N10" s="135">
        <v>3304.4</v>
      </c>
      <c r="O10" s="135">
        <v>3481.5</v>
      </c>
      <c r="P10" s="135">
        <v>3678.2</v>
      </c>
      <c r="Q10" s="135">
        <v>3954.4</v>
      </c>
      <c r="R10" s="135">
        <v>4137.3999999999996</v>
      </c>
      <c r="S10" s="135">
        <v>4362.8</v>
      </c>
      <c r="T10" s="135">
        <v>4526.8010000000004</v>
      </c>
      <c r="U10" s="135">
        <v>4542.3810000000003</v>
      </c>
    </row>
    <row r="11" spans="1:21" x14ac:dyDescent="0.25">
      <c r="A11" s="144" t="s">
        <v>2</v>
      </c>
      <c r="B11" s="135">
        <v>172.4</v>
      </c>
      <c r="C11" s="135">
        <v>172.1</v>
      </c>
      <c r="D11" s="135">
        <v>173.4</v>
      </c>
      <c r="E11" s="135">
        <v>150.1</v>
      </c>
      <c r="F11" s="135">
        <v>126.9</v>
      </c>
      <c r="G11" s="135">
        <v>120</v>
      </c>
      <c r="H11" s="135">
        <v>123</v>
      </c>
      <c r="I11" s="135">
        <v>124.2</v>
      </c>
      <c r="J11" s="135">
        <v>137.4</v>
      </c>
      <c r="K11" s="135">
        <v>153.30000000000001</v>
      </c>
      <c r="L11" s="135">
        <v>157.4</v>
      </c>
      <c r="M11" s="135">
        <v>187.5</v>
      </c>
      <c r="N11" s="135">
        <v>261</v>
      </c>
      <c r="O11" s="135">
        <v>304.7</v>
      </c>
      <c r="P11" s="135">
        <v>288.5</v>
      </c>
      <c r="Q11" s="135">
        <v>282.2</v>
      </c>
      <c r="R11" s="135">
        <v>272.5</v>
      </c>
      <c r="S11" s="135">
        <v>295.5</v>
      </c>
      <c r="T11" s="135">
        <v>306.113</v>
      </c>
      <c r="U11" s="135">
        <v>313.84399999999999</v>
      </c>
    </row>
    <row r="12" spans="1:21" x14ac:dyDescent="0.25">
      <c r="A12" s="144" t="s">
        <v>3</v>
      </c>
      <c r="B12" s="135">
        <v>113.4</v>
      </c>
      <c r="C12" s="135">
        <v>117</v>
      </c>
      <c r="D12" s="135">
        <v>116.2</v>
      </c>
      <c r="E12" s="135">
        <v>106.3</v>
      </c>
      <c r="F12" s="135">
        <v>107.3</v>
      </c>
      <c r="G12" s="135">
        <v>103.3</v>
      </c>
      <c r="H12" s="135">
        <v>112.4</v>
      </c>
      <c r="I12" s="135">
        <v>118.9</v>
      </c>
      <c r="J12" s="135">
        <v>119.4</v>
      </c>
      <c r="K12" s="135">
        <v>131.9</v>
      </c>
      <c r="L12" s="135">
        <v>118.3</v>
      </c>
      <c r="M12" s="135">
        <v>141.19999999999999</v>
      </c>
      <c r="N12" s="135">
        <v>159.69999999999999</v>
      </c>
      <c r="O12" s="135">
        <v>155.1</v>
      </c>
      <c r="P12" s="135">
        <v>145.1</v>
      </c>
      <c r="Q12" s="135">
        <v>157.4</v>
      </c>
      <c r="R12" s="135">
        <v>83.8</v>
      </c>
      <c r="S12" s="135">
        <v>43.6</v>
      </c>
      <c r="T12" s="135">
        <v>21.786999999999999</v>
      </c>
      <c r="U12" s="135">
        <v>2.3559999999999999</v>
      </c>
    </row>
    <row r="13" spans="1:21" x14ac:dyDescent="0.25">
      <c r="A13" s="144" t="s">
        <v>4</v>
      </c>
      <c r="B13" s="135">
        <v>438.3</v>
      </c>
      <c r="C13" s="135">
        <v>461</v>
      </c>
      <c r="D13" s="135">
        <v>502.9</v>
      </c>
      <c r="E13" s="135">
        <v>420.8</v>
      </c>
      <c r="F13" s="135">
        <v>361.1</v>
      </c>
      <c r="G13" s="135">
        <v>366.3</v>
      </c>
      <c r="H13" s="135">
        <v>409.9</v>
      </c>
      <c r="I13" s="135">
        <v>415.9</v>
      </c>
      <c r="J13" s="135">
        <v>411.9</v>
      </c>
      <c r="K13" s="135">
        <v>479</v>
      </c>
      <c r="L13" s="135">
        <v>489.5</v>
      </c>
      <c r="M13" s="135">
        <v>484.8</v>
      </c>
      <c r="N13" s="135">
        <v>658.1</v>
      </c>
      <c r="O13" s="135">
        <v>510.3</v>
      </c>
      <c r="P13" s="135">
        <v>504.6</v>
      </c>
      <c r="Q13" s="135">
        <v>638.6</v>
      </c>
      <c r="R13" s="135">
        <v>713.8</v>
      </c>
      <c r="S13" s="135">
        <v>1169.3</v>
      </c>
      <c r="T13" s="135">
        <v>1339.95</v>
      </c>
      <c r="U13" s="135">
        <v>1418.373</v>
      </c>
    </row>
    <row r="14" spans="1:21" x14ac:dyDescent="0.25">
      <c r="A14" s="144" t="s">
        <v>5</v>
      </c>
      <c r="B14" s="135">
        <v>41.7</v>
      </c>
      <c r="C14" s="135">
        <v>39</v>
      </c>
      <c r="D14" s="135">
        <v>37.799999999999997</v>
      </c>
      <c r="E14" s="135">
        <v>34.5</v>
      </c>
      <c r="F14" s="135">
        <v>29.5</v>
      </c>
      <c r="G14" s="135">
        <v>30.5</v>
      </c>
      <c r="H14" s="135">
        <v>30.1</v>
      </c>
      <c r="I14" s="135">
        <v>25.5</v>
      </c>
      <c r="J14" s="135">
        <v>17.600000000000001</v>
      </c>
      <c r="K14" s="135">
        <v>18.2</v>
      </c>
      <c r="L14" s="135">
        <v>17.8</v>
      </c>
      <c r="M14" s="135">
        <v>16.600000000000001</v>
      </c>
      <c r="N14" s="135">
        <v>14.9</v>
      </c>
      <c r="O14" s="135">
        <v>12.7</v>
      </c>
      <c r="P14" s="135">
        <v>12.3</v>
      </c>
      <c r="Q14" s="135">
        <v>13.4</v>
      </c>
      <c r="R14" s="135">
        <v>14.4</v>
      </c>
      <c r="S14" s="135">
        <v>14</v>
      </c>
      <c r="T14" s="135">
        <v>13.244</v>
      </c>
      <c r="U14" s="135">
        <v>15.423999999999999</v>
      </c>
    </row>
    <row r="15" spans="1:21" x14ac:dyDescent="0.25">
      <c r="A15" s="144" t="s">
        <v>6</v>
      </c>
      <c r="B15" s="135">
        <v>67.599999999999994</v>
      </c>
      <c r="C15" s="135">
        <v>64.900000000000006</v>
      </c>
      <c r="D15" s="135">
        <v>67.2</v>
      </c>
      <c r="E15" s="135">
        <v>55.7</v>
      </c>
      <c r="F15" s="135">
        <v>46.3</v>
      </c>
      <c r="G15" s="135">
        <v>42.4</v>
      </c>
      <c r="H15" s="135">
        <v>50.6</v>
      </c>
      <c r="I15" s="135">
        <v>52.8</v>
      </c>
      <c r="J15" s="135">
        <v>51</v>
      </c>
      <c r="K15" s="135">
        <v>55</v>
      </c>
      <c r="L15" s="135">
        <v>65.3</v>
      </c>
      <c r="M15" s="135">
        <v>64.7</v>
      </c>
      <c r="N15" s="135">
        <v>73.3</v>
      </c>
      <c r="O15" s="135">
        <v>64.099999999999994</v>
      </c>
      <c r="P15" s="135">
        <v>66.5</v>
      </c>
      <c r="Q15" s="135">
        <v>71.900000000000006</v>
      </c>
      <c r="R15" s="135">
        <v>89.6</v>
      </c>
      <c r="S15" s="135">
        <v>108.9</v>
      </c>
      <c r="T15" s="135">
        <v>103.194</v>
      </c>
      <c r="U15" s="135">
        <v>104.529</v>
      </c>
    </row>
    <row r="16" spans="1:21" x14ac:dyDescent="0.25">
      <c r="A16" s="144" t="s">
        <v>7</v>
      </c>
      <c r="B16" s="135">
        <v>58</v>
      </c>
      <c r="C16" s="135">
        <v>51.8</v>
      </c>
      <c r="D16" s="135">
        <v>49.8</v>
      </c>
      <c r="E16" s="135">
        <v>46</v>
      </c>
      <c r="F16" s="135">
        <v>37.299999999999997</v>
      </c>
      <c r="G16" s="135">
        <v>39.6</v>
      </c>
      <c r="H16" s="135">
        <v>38.6</v>
      </c>
      <c r="I16" s="135">
        <v>42.2</v>
      </c>
      <c r="J16" s="135">
        <v>40.1</v>
      </c>
      <c r="K16" s="135">
        <v>44.3</v>
      </c>
      <c r="L16" s="135">
        <v>47.7</v>
      </c>
      <c r="M16" s="135">
        <v>48.2</v>
      </c>
      <c r="N16" s="135">
        <v>52.2</v>
      </c>
      <c r="O16" s="135">
        <v>34.799999999999997</v>
      </c>
      <c r="P16" s="135">
        <v>27.6</v>
      </c>
      <c r="Q16" s="135">
        <v>27.3</v>
      </c>
      <c r="R16" s="135">
        <v>35.5</v>
      </c>
      <c r="S16" s="135">
        <v>37.799999999999997</v>
      </c>
      <c r="T16" s="135">
        <v>28.706</v>
      </c>
      <c r="U16" s="135">
        <v>32.707000000000001</v>
      </c>
    </row>
    <row r="17" spans="1:21" x14ac:dyDescent="0.25">
      <c r="A17" s="144" t="s">
        <v>8</v>
      </c>
      <c r="B17" s="135">
        <v>344.4</v>
      </c>
      <c r="C17" s="135">
        <v>339</v>
      </c>
      <c r="D17" s="135">
        <v>362.6</v>
      </c>
      <c r="E17" s="135">
        <v>301.7</v>
      </c>
      <c r="F17" s="135">
        <v>235.3</v>
      </c>
      <c r="G17" s="135">
        <v>220.8</v>
      </c>
      <c r="H17" s="135">
        <v>246.7</v>
      </c>
      <c r="I17" s="135">
        <v>278.89999999999998</v>
      </c>
      <c r="J17" s="135">
        <v>303.39999999999998</v>
      </c>
      <c r="K17" s="135">
        <v>315.3</v>
      </c>
      <c r="L17" s="135">
        <v>358</v>
      </c>
      <c r="M17" s="135">
        <v>397.6</v>
      </c>
      <c r="N17" s="135">
        <v>799.6</v>
      </c>
      <c r="O17" s="135">
        <v>975.2</v>
      </c>
      <c r="P17" s="135">
        <v>1241.5</v>
      </c>
      <c r="Q17" s="135">
        <v>1384.8</v>
      </c>
      <c r="R17" s="135">
        <v>1493.4</v>
      </c>
      <c r="S17" s="135">
        <v>1695.5</v>
      </c>
      <c r="T17" s="135">
        <v>1841.5219999999999</v>
      </c>
      <c r="U17" s="135">
        <v>2149.7449999999999</v>
      </c>
    </row>
    <row r="18" spans="1:21" x14ac:dyDescent="0.25">
      <c r="A18" s="144" t="s">
        <v>9</v>
      </c>
      <c r="B18" s="135">
        <v>230.8</v>
      </c>
      <c r="C18" s="135">
        <v>231</v>
      </c>
      <c r="D18" s="135">
        <v>232.7</v>
      </c>
      <c r="E18" s="135">
        <v>165.5</v>
      </c>
      <c r="F18" s="135">
        <v>131.1</v>
      </c>
      <c r="G18" s="135">
        <v>145.30000000000001</v>
      </c>
      <c r="H18" s="135">
        <v>216.6</v>
      </c>
      <c r="I18" s="135">
        <v>268.2</v>
      </c>
      <c r="J18" s="135">
        <v>296.2</v>
      </c>
      <c r="K18" s="135">
        <v>387.6</v>
      </c>
      <c r="L18" s="135">
        <v>402.4</v>
      </c>
      <c r="M18" s="135">
        <v>412.2</v>
      </c>
      <c r="N18" s="135">
        <v>503</v>
      </c>
      <c r="O18" s="135">
        <v>522.5</v>
      </c>
      <c r="P18" s="135">
        <v>498</v>
      </c>
      <c r="Q18" s="135">
        <v>537.5</v>
      </c>
      <c r="R18" s="135">
        <v>567.79999999999995</v>
      </c>
      <c r="S18" s="135">
        <v>681.5</v>
      </c>
      <c r="T18" s="135">
        <v>758.67200000000003</v>
      </c>
      <c r="U18" s="135">
        <v>796.04300000000001</v>
      </c>
    </row>
    <row r="19" spans="1:21" x14ac:dyDescent="0.25">
      <c r="A19" s="144" t="s">
        <v>529</v>
      </c>
      <c r="B19" s="135">
        <v>179.2</v>
      </c>
      <c r="C19" s="135">
        <v>170.8</v>
      </c>
      <c r="D19" s="135">
        <v>185.3</v>
      </c>
      <c r="E19" s="135">
        <v>154</v>
      </c>
      <c r="F19" s="135">
        <v>104.2</v>
      </c>
      <c r="G19" s="135">
        <v>143.30000000000001</v>
      </c>
      <c r="H19" s="135">
        <v>206.7</v>
      </c>
      <c r="I19" s="135">
        <v>244</v>
      </c>
      <c r="J19" s="135">
        <v>245.6</v>
      </c>
      <c r="K19" s="135">
        <v>267.60000000000002</v>
      </c>
      <c r="L19" s="135">
        <v>295.8</v>
      </c>
      <c r="M19" s="135">
        <v>298.60000000000002</v>
      </c>
      <c r="N19" s="135">
        <v>310.39999999999998</v>
      </c>
      <c r="O19" s="135">
        <v>260.3</v>
      </c>
      <c r="P19" s="135">
        <v>265.7</v>
      </c>
      <c r="Q19" s="135">
        <v>303.8</v>
      </c>
      <c r="R19" s="135">
        <v>323.60000000000002</v>
      </c>
      <c r="S19" s="135">
        <v>321</v>
      </c>
      <c r="T19" s="135">
        <v>328.31599999999997</v>
      </c>
      <c r="U19" s="135">
        <v>328.59500000000003</v>
      </c>
    </row>
    <row r="20" spans="1:21" x14ac:dyDescent="0.25">
      <c r="A20" s="144" t="s">
        <v>11</v>
      </c>
      <c r="B20" s="135">
        <v>269.7</v>
      </c>
      <c r="C20" s="135">
        <v>302.10000000000002</v>
      </c>
      <c r="D20" s="135">
        <v>325.3</v>
      </c>
      <c r="E20" s="135">
        <v>275.10000000000002</v>
      </c>
      <c r="F20" s="135">
        <v>241.3</v>
      </c>
      <c r="G20" s="135">
        <v>236.8</v>
      </c>
      <c r="H20" s="135">
        <v>238.1</v>
      </c>
      <c r="I20" s="135">
        <v>219.7</v>
      </c>
      <c r="J20" s="135">
        <v>267.60000000000002</v>
      </c>
      <c r="K20" s="135">
        <v>320.8</v>
      </c>
      <c r="L20" s="135">
        <v>355</v>
      </c>
      <c r="M20" s="135">
        <v>329.1</v>
      </c>
      <c r="N20" s="135">
        <v>334.4</v>
      </c>
      <c r="O20" s="135">
        <v>384.6</v>
      </c>
      <c r="P20" s="135">
        <v>378.9</v>
      </c>
      <c r="Q20" s="135">
        <v>338.9</v>
      </c>
      <c r="R20" s="135">
        <v>382.2</v>
      </c>
      <c r="S20" s="135">
        <v>410.3</v>
      </c>
      <c r="T20" s="135">
        <v>391.42399999999998</v>
      </c>
      <c r="U20" s="135">
        <v>525.37300000000005</v>
      </c>
    </row>
    <row r="21" spans="1:21" x14ac:dyDescent="0.25">
      <c r="A21" s="144" t="s">
        <v>12</v>
      </c>
      <c r="B21" s="135">
        <v>109.2</v>
      </c>
      <c r="C21" s="135">
        <v>112.2</v>
      </c>
      <c r="D21" s="135">
        <v>119</v>
      </c>
      <c r="E21" s="135">
        <v>107.4</v>
      </c>
      <c r="F21" s="135">
        <v>93.4</v>
      </c>
      <c r="G21" s="135">
        <v>82.7</v>
      </c>
      <c r="H21" s="135">
        <v>91.1</v>
      </c>
      <c r="I21" s="135">
        <v>83.5</v>
      </c>
      <c r="J21" s="135">
        <v>90.8</v>
      </c>
      <c r="K21" s="135">
        <v>141.19999999999999</v>
      </c>
      <c r="L21" s="135">
        <v>142</v>
      </c>
      <c r="M21" s="135">
        <v>155.19999999999999</v>
      </c>
      <c r="N21" s="135">
        <v>172</v>
      </c>
      <c r="O21" s="135">
        <v>181.8</v>
      </c>
      <c r="P21" s="135">
        <v>194.4</v>
      </c>
      <c r="Q21" s="135">
        <v>206.7</v>
      </c>
      <c r="R21" s="135">
        <v>169.1</v>
      </c>
      <c r="S21" s="135">
        <v>219.1</v>
      </c>
      <c r="T21" s="135">
        <v>239.798</v>
      </c>
      <c r="U21" s="135">
        <v>238.66200000000001</v>
      </c>
    </row>
    <row r="22" spans="1:21" x14ac:dyDescent="0.25">
      <c r="A22" s="144" t="s">
        <v>13</v>
      </c>
      <c r="B22" s="135">
        <v>122.4</v>
      </c>
      <c r="C22" s="135">
        <v>120.4</v>
      </c>
      <c r="D22" s="135">
        <v>132.5</v>
      </c>
      <c r="E22" s="135">
        <v>120.1</v>
      </c>
      <c r="F22" s="135">
        <v>93.1</v>
      </c>
      <c r="G22" s="135">
        <v>90.5</v>
      </c>
      <c r="H22" s="135">
        <v>113.5</v>
      </c>
      <c r="I22" s="135">
        <v>110.1</v>
      </c>
      <c r="J22" s="135">
        <v>96.7</v>
      </c>
      <c r="K22" s="135">
        <v>86.6</v>
      </c>
      <c r="L22" s="135">
        <v>87.1</v>
      </c>
      <c r="M22" s="135">
        <v>101.3</v>
      </c>
      <c r="N22" s="135">
        <v>131.4</v>
      </c>
      <c r="O22" s="135">
        <v>202.6</v>
      </c>
      <c r="P22" s="135">
        <v>219.5</v>
      </c>
      <c r="Q22" s="135">
        <v>233.4</v>
      </c>
      <c r="R22" s="135">
        <v>295.60000000000002</v>
      </c>
      <c r="S22" s="135">
        <v>310.2</v>
      </c>
      <c r="T22" s="135">
        <v>314.50700000000001</v>
      </c>
      <c r="U22" s="135">
        <v>324.48</v>
      </c>
    </row>
    <row r="23" spans="1:21" x14ac:dyDescent="0.25">
      <c r="A23" s="144" t="s">
        <v>14</v>
      </c>
      <c r="B23" s="135">
        <v>203.4</v>
      </c>
      <c r="C23" s="135">
        <v>215</v>
      </c>
      <c r="D23" s="135">
        <v>254.6</v>
      </c>
      <c r="E23" s="135">
        <v>225.7</v>
      </c>
      <c r="F23" s="135">
        <v>188.4</v>
      </c>
      <c r="G23" s="135">
        <v>187.2</v>
      </c>
      <c r="H23" s="135">
        <v>224.4</v>
      </c>
      <c r="I23" s="135">
        <v>206.9</v>
      </c>
      <c r="J23" s="135">
        <v>186.5</v>
      </c>
      <c r="K23" s="135">
        <v>265.2</v>
      </c>
      <c r="L23" s="135">
        <v>259.8</v>
      </c>
      <c r="M23" s="135">
        <v>289.60000000000002</v>
      </c>
      <c r="N23" s="135">
        <v>484.2</v>
      </c>
      <c r="O23" s="135">
        <v>799.3</v>
      </c>
      <c r="P23" s="135">
        <v>808.7</v>
      </c>
      <c r="Q23" s="135">
        <v>907.9</v>
      </c>
      <c r="R23" s="135">
        <v>991.2</v>
      </c>
      <c r="S23" s="135">
        <v>986.2</v>
      </c>
      <c r="T23" s="135">
        <v>947.88099999999997</v>
      </c>
      <c r="U23" s="135">
        <v>1249.6130000000001</v>
      </c>
    </row>
    <row r="24" spans="1:21" x14ac:dyDescent="0.25">
      <c r="A24" s="144" t="s">
        <v>15</v>
      </c>
      <c r="B24" s="135">
        <v>139.1</v>
      </c>
      <c r="C24" s="135">
        <v>135.80000000000001</v>
      </c>
      <c r="D24" s="135">
        <v>138.9</v>
      </c>
      <c r="E24" s="135">
        <v>124.7</v>
      </c>
      <c r="F24" s="135">
        <v>106.6</v>
      </c>
      <c r="G24" s="135">
        <v>104.3</v>
      </c>
      <c r="H24" s="135">
        <v>108.9</v>
      </c>
      <c r="I24" s="135">
        <v>116.6</v>
      </c>
      <c r="J24" s="135">
        <v>143.9</v>
      </c>
      <c r="K24" s="135">
        <v>106.3</v>
      </c>
      <c r="L24" s="135">
        <v>172.5</v>
      </c>
      <c r="M24" s="135">
        <v>222.8</v>
      </c>
      <c r="N24" s="135">
        <v>173.4</v>
      </c>
      <c r="O24" s="135">
        <v>159.1</v>
      </c>
      <c r="P24" s="135">
        <v>213</v>
      </c>
      <c r="Q24" s="135">
        <v>416.4</v>
      </c>
      <c r="R24" s="135">
        <v>534.6</v>
      </c>
      <c r="S24" s="135">
        <v>588.79999999999995</v>
      </c>
      <c r="T24" s="135">
        <v>586.99599999999998</v>
      </c>
      <c r="U24" s="135">
        <v>683.39800000000002</v>
      </c>
    </row>
    <row r="25" spans="1:21" x14ac:dyDescent="0.25">
      <c r="A25" s="144" t="s">
        <v>16</v>
      </c>
      <c r="B25" s="135">
        <v>165.6</v>
      </c>
      <c r="C25" s="135">
        <v>152.6</v>
      </c>
      <c r="D25" s="135">
        <v>174.1</v>
      </c>
      <c r="E25" s="135">
        <v>142.30000000000001</v>
      </c>
      <c r="F25" s="135">
        <v>134.80000000000001</v>
      </c>
      <c r="G25" s="135">
        <v>137.69999999999999</v>
      </c>
      <c r="H25" s="135">
        <v>153.9</v>
      </c>
      <c r="I25" s="135">
        <v>129.30000000000001</v>
      </c>
      <c r="J25" s="135">
        <v>114.7</v>
      </c>
      <c r="K25" s="135">
        <v>115.4</v>
      </c>
      <c r="L25" s="135">
        <v>114.5</v>
      </c>
      <c r="M25" s="135">
        <v>120.5</v>
      </c>
      <c r="N25" s="135">
        <v>126.4</v>
      </c>
      <c r="O25" s="135">
        <v>111.3</v>
      </c>
      <c r="P25" s="135">
        <v>47</v>
      </c>
      <c r="Q25" s="135">
        <v>51.7</v>
      </c>
      <c r="R25" s="135">
        <v>90.4</v>
      </c>
      <c r="S25" s="135">
        <v>83.8</v>
      </c>
      <c r="T25" s="135">
        <v>80.795000000000002</v>
      </c>
      <c r="U25" s="135">
        <v>188.584</v>
      </c>
    </row>
    <row r="26" spans="1:21" x14ac:dyDescent="0.25">
      <c r="A26" s="144" t="s">
        <v>17</v>
      </c>
      <c r="B26" s="135">
        <v>47.6</v>
      </c>
      <c r="C26" s="135">
        <v>50.4</v>
      </c>
      <c r="D26" s="135">
        <v>63.9</v>
      </c>
      <c r="E26" s="135">
        <v>69.7</v>
      </c>
      <c r="F26" s="135">
        <v>61.5</v>
      </c>
      <c r="G26" s="135">
        <v>75.900000000000006</v>
      </c>
      <c r="H26" s="135">
        <v>85.4</v>
      </c>
      <c r="I26" s="135">
        <v>72.099999999999994</v>
      </c>
      <c r="J26" s="135">
        <v>75</v>
      </c>
      <c r="K26" s="135">
        <v>67.400000000000006</v>
      </c>
      <c r="L26" s="135">
        <v>62</v>
      </c>
      <c r="M26" s="135">
        <v>62.3</v>
      </c>
      <c r="N26" s="135">
        <v>64.900000000000006</v>
      </c>
      <c r="O26" s="135">
        <v>59.8</v>
      </c>
      <c r="P26" s="135">
        <v>57.7</v>
      </c>
      <c r="Q26" s="135">
        <v>63.7</v>
      </c>
      <c r="R26" s="135">
        <v>34.5</v>
      </c>
      <c r="S26" s="135">
        <v>8.1</v>
      </c>
      <c r="T26" s="135">
        <v>4.7709999999999999</v>
      </c>
      <c r="U26" s="135">
        <v>3.9769999999999999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50.4</v>
      </c>
      <c r="O27" s="135">
        <v>47.3</v>
      </c>
      <c r="P27" s="135">
        <v>56.8</v>
      </c>
      <c r="Q27" s="135">
        <v>57.7</v>
      </c>
      <c r="R27" s="135">
        <v>65</v>
      </c>
      <c r="S27" s="135">
        <v>0.3</v>
      </c>
      <c r="T27" s="135">
        <v>0.252</v>
      </c>
      <c r="U27" s="135">
        <v>0.20599999999999999</v>
      </c>
    </row>
    <row r="28" spans="1:21" ht="18" x14ac:dyDescent="0.25">
      <c r="A28" s="2" t="s">
        <v>94</v>
      </c>
      <c r="B28" s="72">
        <v>623.6</v>
      </c>
      <c r="C28" s="72">
        <v>600.70000000000005</v>
      </c>
      <c r="D28" s="72">
        <v>623.70000000000005</v>
      </c>
      <c r="E28" s="72">
        <v>551.4</v>
      </c>
      <c r="F28" s="72">
        <v>446.4</v>
      </c>
      <c r="G28" s="72">
        <v>458.4</v>
      </c>
      <c r="H28" s="72">
        <v>501</v>
      </c>
      <c r="I28" s="72">
        <v>510.1</v>
      </c>
      <c r="J28" s="72">
        <v>535.79999999999995</v>
      </c>
      <c r="K28" s="72">
        <v>642.70000000000005</v>
      </c>
      <c r="L28" s="72">
        <v>704.5</v>
      </c>
      <c r="M28" s="72">
        <v>751.3</v>
      </c>
      <c r="N28" s="72">
        <v>903.1</v>
      </c>
      <c r="O28" s="72">
        <v>1058.7</v>
      </c>
      <c r="P28" s="72">
        <v>1189.5999999999999</v>
      </c>
      <c r="Q28" s="72">
        <v>1383.5</v>
      </c>
      <c r="R28" s="72">
        <v>1523.4</v>
      </c>
      <c r="S28" s="72">
        <v>1716.8</v>
      </c>
      <c r="T28" s="72">
        <v>1809.079</v>
      </c>
      <c r="U28" s="72">
        <v>1986.279</v>
      </c>
    </row>
    <row r="29" spans="1:21" x14ac:dyDescent="0.25">
      <c r="A29" s="144" t="s">
        <v>19</v>
      </c>
      <c r="B29" s="135">
        <v>13.5</v>
      </c>
      <c r="C29" s="135">
        <v>12.6</v>
      </c>
      <c r="D29" s="135">
        <v>11.8</v>
      </c>
      <c r="E29" s="135">
        <v>11</v>
      </c>
      <c r="F29" s="135">
        <v>9.6</v>
      </c>
      <c r="G29" s="135">
        <v>9.5</v>
      </c>
      <c r="H29" s="135">
        <v>11.8</v>
      </c>
      <c r="I29" s="135">
        <v>11</v>
      </c>
      <c r="J29" s="135">
        <v>11.1</v>
      </c>
      <c r="K29" s="135">
        <v>9.4</v>
      </c>
      <c r="L29" s="135">
        <v>8.5</v>
      </c>
      <c r="M29" s="135">
        <v>15.4</v>
      </c>
      <c r="N29" s="135">
        <v>12.1</v>
      </c>
      <c r="O29" s="135">
        <v>11.9</v>
      </c>
      <c r="P29" s="135">
        <v>12.5</v>
      </c>
      <c r="Q29" s="135">
        <v>11.8</v>
      </c>
      <c r="R29" s="135">
        <v>11.4</v>
      </c>
      <c r="S29" s="135">
        <v>13.3</v>
      </c>
      <c r="T29" s="135">
        <v>4.2770000000000001</v>
      </c>
      <c r="U29" s="135">
        <v>4.2750000000000004</v>
      </c>
    </row>
    <row r="30" spans="1:21" x14ac:dyDescent="0.25">
      <c r="A30" s="144" t="s">
        <v>20</v>
      </c>
      <c r="B30" s="135">
        <v>23.8</v>
      </c>
      <c r="C30" s="135">
        <v>23.2</v>
      </c>
      <c r="D30" s="135">
        <v>22.6</v>
      </c>
      <c r="E30" s="135">
        <v>21.8</v>
      </c>
      <c r="F30" s="135">
        <v>21.4</v>
      </c>
      <c r="G30" s="135">
        <v>22.7</v>
      </c>
      <c r="H30" s="135">
        <v>23.6</v>
      </c>
      <c r="I30" s="135">
        <v>27.1</v>
      </c>
      <c r="J30" s="135">
        <v>24.7</v>
      </c>
      <c r="K30" s="135">
        <v>27.1</v>
      </c>
      <c r="L30" s="135">
        <v>25</v>
      </c>
      <c r="M30" s="135">
        <v>23.1</v>
      </c>
      <c r="N30" s="135">
        <v>22.2</v>
      </c>
      <c r="O30" s="135">
        <v>23.3</v>
      </c>
      <c r="P30" s="135">
        <v>23.5</v>
      </c>
      <c r="Q30" s="135">
        <v>29.8</v>
      </c>
      <c r="R30" s="135">
        <v>37.5</v>
      </c>
      <c r="S30" s="135">
        <v>40</v>
      </c>
      <c r="T30" s="135">
        <v>37.435000000000002</v>
      </c>
      <c r="U30" s="135">
        <v>39.914000000000001</v>
      </c>
    </row>
    <row r="31" spans="1:21" x14ac:dyDescent="0.25">
      <c r="A31" s="144" t="s">
        <v>21</v>
      </c>
      <c r="B31" s="135">
        <v>27.9</v>
      </c>
      <c r="C31" s="135">
        <v>25.5</v>
      </c>
      <c r="D31" s="135">
        <v>26.4</v>
      </c>
      <c r="E31" s="135">
        <v>26.9</v>
      </c>
      <c r="F31" s="135">
        <v>23.2</v>
      </c>
      <c r="G31" s="135">
        <v>22.4</v>
      </c>
      <c r="H31" s="135">
        <v>23.8</v>
      </c>
      <c r="I31" s="135">
        <v>25.1</v>
      </c>
      <c r="J31" s="135">
        <v>24</v>
      </c>
      <c r="K31" s="135">
        <v>24.3</v>
      </c>
      <c r="L31" s="135">
        <v>24.6</v>
      </c>
      <c r="M31" s="135">
        <v>21.8</v>
      </c>
      <c r="N31" s="135">
        <v>16.5</v>
      </c>
      <c r="O31" s="135">
        <v>13.6</v>
      </c>
      <c r="P31" s="135">
        <v>11.9</v>
      </c>
      <c r="Q31" s="135">
        <v>12</v>
      </c>
      <c r="R31" s="135">
        <v>11.6</v>
      </c>
      <c r="S31" s="135">
        <v>9.1999999999999993</v>
      </c>
      <c r="T31" s="135">
        <v>7.3890000000000002</v>
      </c>
      <c r="U31" s="135">
        <v>7.0469999999999997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0.1</v>
      </c>
      <c r="C33" s="135">
        <v>0.1</v>
      </c>
      <c r="D33" s="135">
        <v>0.1</v>
      </c>
      <c r="E33" s="135">
        <v>0.1</v>
      </c>
      <c r="F33" s="135">
        <v>0</v>
      </c>
      <c r="G33" s="135">
        <v>0</v>
      </c>
      <c r="H33" s="135">
        <v>0</v>
      </c>
      <c r="I33" s="135">
        <v>0</v>
      </c>
      <c r="J33" s="135">
        <v>0</v>
      </c>
      <c r="K33" s="135">
        <v>0</v>
      </c>
      <c r="L33" s="135">
        <v>0</v>
      </c>
      <c r="M33" s="135" t="s">
        <v>95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0</v>
      </c>
      <c r="T33" s="135">
        <v>1.2999999999999999E-2</v>
      </c>
      <c r="U33" s="135">
        <v>1.0999999999999999E-2</v>
      </c>
    </row>
    <row r="34" spans="1:21" ht="22.5" customHeight="1" x14ac:dyDescent="0.25">
      <c r="A34" s="7" t="s">
        <v>93</v>
      </c>
      <c r="B34" s="135">
        <v>27.799999999999997</v>
      </c>
      <c r="C34" s="135">
        <v>25.4</v>
      </c>
      <c r="D34" s="135">
        <v>26.299999999999997</v>
      </c>
      <c r="E34" s="135">
        <v>26.799999999999997</v>
      </c>
      <c r="F34" s="135">
        <v>23.2</v>
      </c>
      <c r="G34" s="135">
        <v>22.4</v>
      </c>
      <c r="H34" s="135">
        <f>H31-H33</f>
        <v>23.8</v>
      </c>
      <c r="I34" s="135">
        <f t="shared" ref="I34:K34" si="0">I31-I33</f>
        <v>25.1</v>
      </c>
      <c r="J34" s="135">
        <f t="shared" si="0"/>
        <v>24</v>
      </c>
      <c r="K34" s="135">
        <f t="shared" si="0"/>
        <v>24.3</v>
      </c>
      <c r="L34" s="135">
        <v>24.6</v>
      </c>
      <c r="M34" s="135">
        <v>21.8</v>
      </c>
      <c r="N34" s="135">
        <v>16.5</v>
      </c>
      <c r="O34" s="135">
        <v>13.6</v>
      </c>
      <c r="P34" s="135">
        <v>11.9</v>
      </c>
      <c r="Q34" s="135">
        <v>11.9</v>
      </c>
      <c r="R34" s="135">
        <v>11.6</v>
      </c>
      <c r="S34" s="135">
        <v>9.1</v>
      </c>
      <c r="T34" s="135">
        <v>7.3760000000000003</v>
      </c>
      <c r="U34" s="135">
        <v>7.0359999999999996</v>
      </c>
    </row>
    <row r="35" spans="1:21" x14ac:dyDescent="0.25">
      <c r="A35" s="144" t="s">
        <v>24</v>
      </c>
      <c r="B35" s="135">
        <v>187.9</v>
      </c>
      <c r="C35" s="135">
        <v>183.2</v>
      </c>
      <c r="D35" s="135">
        <v>181.6</v>
      </c>
      <c r="E35" s="135">
        <v>174.4</v>
      </c>
      <c r="F35" s="135">
        <v>145.6</v>
      </c>
      <c r="G35" s="135">
        <v>149.9</v>
      </c>
      <c r="H35" s="135">
        <v>134.5</v>
      </c>
      <c r="I35" s="135">
        <v>141.5</v>
      </c>
      <c r="J35" s="135">
        <v>135.30000000000001</v>
      </c>
      <c r="K35" s="135">
        <v>139.4</v>
      </c>
      <c r="L35" s="135">
        <v>142.69999999999999</v>
      </c>
      <c r="M35" s="135">
        <v>97.8</v>
      </c>
      <c r="N35" s="135">
        <v>100</v>
      </c>
      <c r="O35" s="135">
        <v>100.2</v>
      </c>
      <c r="P35" s="135">
        <v>102.6</v>
      </c>
      <c r="Q35" s="135">
        <v>103.2</v>
      </c>
      <c r="R35" s="135">
        <v>63.1</v>
      </c>
      <c r="S35" s="135">
        <v>51.1</v>
      </c>
      <c r="T35" s="135">
        <v>51.774000000000001</v>
      </c>
      <c r="U35" s="135">
        <v>53.902999999999999</v>
      </c>
    </row>
    <row r="36" spans="1:21" x14ac:dyDescent="0.25">
      <c r="A36" s="144" t="s">
        <v>25</v>
      </c>
      <c r="B36" s="135">
        <v>69.599999999999994</v>
      </c>
      <c r="C36" s="135">
        <v>64.599999999999994</v>
      </c>
      <c r="D36" s="135">
        <v>59.9</v>
      </c>
      <c r="E36" s="135">
        <v>47.9</v>
      </c>
      <c r="F36" s="135">
        <v>40</v>
      </c>
      <c r="G36" s="135">
        <v>43.6</v>
      </c>
      <c r="H36" s="135">
        <v>54.2</v>
      </c>
      <c r="I36" s="135">
        <v>43.3</v>
      </c>
      <c r="J36" s="135">
        <v>50</v>
      </c>
      <c r="K36" s="135">
        <v>73.599999999999994</v>
      </c>
      <c r="L36" s="135">
        <v>97.5</v>
      </c>
      <c r="M36" s="135">
        <v>136.6</v>
      </c>
      <c r="N36" s="135">
        <v>144.19999999999999</v>
      </c>
      <c r="O36" s="135">
        <v>152.4</v>
      </c>
      <c r="P36" s="135">
        <v>149.9</v>
      </c>
      <c r="Q36" s="135">
        <v>162.5</v>
      </c>
      <c r="R36" s="135">
        <v>182.6</v>
      </c>
      <c r="S36" s="135">
        <v>217.8</v>
      </c>
      <c r="T36" s="135">
        <v>204.37200000000001</v>
      </c>
      <c r="U36" s="135">
        <v>278.60500000000002</v>
      </c>
    </row>
    <row r="37" spans="1:21" x14ac:dyDescent="0.25">
      <c r="A37" s="144" t="s">
        <v>505</v>
      </c>
      <c r="B37" s="135">
        <v>127</v>
      </c>
      <c r="C37" s="135">
        <v>118.9</v>
      </c>
      <c r="D37" s="135">
        <v>137.69999999999999</v>
      </c>
      <c r="E37" s="135">
        <v>94.3</v>
      </c>
      <c r="F37" s="135">
        <v>50.2</v>
      </c>
      <c r="G37" s="135">
        <v>48.5</v>
      </c>
      <c r="H37" s="135">
        <v>66.5</v>
      </c>
      <c r="I37" s="135">
        <v>66.099999999999994</v>
      </c>
      <c r="J37" s="135">
        <v>90.5</v>
      </c>
      <c r="K37" s="135">
        <v>165.7</v>
      </c>
      <c r="L37" s="135">
        <v>181.7</v>
      </c>
      <c r="M37" s="135">
        <v>193.8</v>
      </c>
      <c r="N37" s="135">
        <v>196.7</v>
      </c>
      <c r="O37" s="135">
        <v>190.2</v>
      </c>
      <c r="P37" s="135">
        <v>189.7</v>
      </c>
      <c r="Q37" s="135">
        <v>196.1</v>
      </c>
      <c r="R37" s="135">
        <v>185.2</v>
      </c>
      <c r="S37" s="135">
        <v>177.5</v>
      </c>
      <c r="T37" s="135">
        <v>176.488</v>
      </c>
      <c r="U37" s="135">
        <v>169.56200000000001</v>
      </c>
    </row>
    <row r="38" spans="1:21" x14ac:dyDescent="0.25">
      <c r="A38" s="144" t="s">
        <v>27</v>
      </c>
      <c r="B38" s="135">
        <v>40.1</v>
      </c>
      <c r="C38" s="135">
        <v>44.2</v>
      </c>
      <c r="D38" s="135">
        <v>42.3</v>
      </c>
      <c r="E38" s="135">
        <v>37.4</v>
      </c>
      <c r="F38" s="135">
        <v>27.2</v>
      </c>
      <c r="G38" s="135">
        <v>35</v>
      </c>
      <c r="H38" s="135">
        <v>44.9</v>
      </c>
      <c r="I38" s="135">
        <v>44.6</v>
      </c>
      <c r="J38" s="135">
        <v>45.7</v>
      </c>
      <c r="K38" s="135">
        <v>42.2</v>
      </c>
      <c r="L38" s="135">
        <v>48.8</v>
      </c>
      <c r="M38" s="135">
        <v>44.4</v>
      </c>
      <c r="N38" s="135">
        <v>48.1</v>
      </c>
      <c r="O38" s="135">
        <v>40.700000000000003</v>
      </c>
      <c r="P38" s="135">
        <v>34.700000000000003</v>
      </c>
      <c r="Q38" s="135">
        <v>9.4</v>
      </c>
      <c r="R38" s="135">
        <v>8</v>
      </c>
      <c r="S38" s="135">
        <v>7.9</v>
      </c>
      <c r="T38" s="135">
        <v>7.9640000000000004</v>
      </c>
      <c r="U38" s="135">
        <v>6.915</v>
      </c>
    </row>
    <row r="39" spans="1:21" x14ac:dyDescent="0.25">
      <c r="A39" s="144" t="s">
        <v>28</v>
      </c>
      <c r="B39" s="135">
        <v>49.6</v>
      </c>
      <c r="C39" s="135">
        <v>58.6</v>
      </c>
      <c r="D39" s="135">
        <v>62</v>
      </c>
      <c r="E39" s="135">
        <v>61.9</v>
      </c>
      <c r="F39" s="135">
        <v>59.8</v>
      </c>
      <c r="G39" s="135">
        <v>62</v>
      </c>
      <c r="H39" s="135">
        <v>70.3</v>
      </c>
      <c r="I39" s="135">
        <v>85.7</v>
      </c>
      <c r="J39" s="135">
        <v>80.400000000000006</v>
      </c>
      <c r="K39" s="135">
        <v>82.6</v>
      </c>
      <c r="L39" s="135">
        <v>89.4</v>
      </c>
      <c r="M39" s="135">
        <v>125.8</v>
      </c>
      <c r="N39" s="135">
        <v>158</v>
      </c>
      <c r="O39" s="135">
        <v>171.1</v>
      </c>
      <c r="P39" s="135">
        <v>197.4</v>
      </c>
      <c r="Q39" s="135">
        <v>205.9</v>
      </c>
      <c r="R39" s="135">
        <v>185.4</v>
      </c>
      <c r="S39" s="135">
        <v>178.2</v>
      </c>
      <c r="T39" s="135">
        <v>165.82599999999999</v>
      </c>
      <c r="U39" s="135">
        <v>130.55000000000001</v>
      </c>
    </row>
    <row r="40" spans="1:21" x14ac:dyDescent="0.25">
      <c r="A40" s="144" t="s">
        <v>29</v>
      </c>
      <c r="B40" s="135">
        <v>84.3</v>
      </c>
      <c r="C40" s="135">
        <v>70</v>
      </c>
      <c r="D40" s="135">
        <v>79.400000000000006</v>
      </c>
      <c r="E40" s="135">
        <v>75.900000000000006</v>
      </c>
      <c r="F40" s="135">
        <v>69.5</v>
      </c>
      <c r="G40" s="135">
        <v>64.599999999999994</v>
      </c>
      <c r="H40" s="135">
        <v>71.5</v>
      </c>
      <c r="I40" s="135">
        <v>65.599999999999994</v>
      </c>
      <c r="J40" s="135">
        <v>74.099999999999994</v>
      </c>
      <c r="K40" s="135">
        <v>78.599999999999994</v>
      </c>
      <c r="L40" s="135">
        <v>86.3</v>
      </c>
      <c r="M40" s="135">
        <v>92.5</v>
      </c>
      <c r="N40" s="135">
        <v>205.2</v>
      </c>
      <c r="O40" s="135">
        <v>355.3</v>
      </c>
      <c r="P40" s="135">
        <v>467.3</v>
      </c>
      <c r="Q40" s="135">
        <v>652.79999999999995</v>
      </c>
      <c r="R40" s="135">
        <v>838.7</v>
      </c>
      <c r="S40" s="135">
        <v>1021.8</v>
      </c>
      <c r="T40" s="135">
        <v>1153.5540000000001</v>
      </c>
      <c r="U40" s="135">
        <v>1295.508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185</v>
      </c>
      <c r="B42" s="72">
        <v>2760</v>
      </c>
      <c r="C42" s="72">
        <v>3042.6000000000004</v>
      </c>
      <c r="D42" s="72">
        <v>3513.4</v>
      </c>
      <c r="E42" s="72">
        <v>2996.7</v>
      </c>
      <c r="F42" s="72">
        <v>2468.6999999999998</v>
      </c>
      <c r="G42" s="72">
        <v>2736.3</v>
      </c>
      <c r="H42" s="72">
        <f>SUM(H43:H49)</f>
        <v>3369.7</v>
      </c>
      <c r="I42" s="72">
        <v>3029.5</v>
      </c>
      <c r="J42" s="72">
        <v>2487.6</v>
      </c>
      <c r="K42" s="72">
        <v>2441.5</v>
      </c>
      <c r="L42" s="72">
        <v>2178.1999999999998</v>
      </c>
      <c r="M42" s="72">
        <v>1934.1</v>
      </c>
      <c r="N42" s="72">
        <v>1299.7</v>
      </c>
      <c r="O42" s="72">
        <v>1156.5</v>
      </c>
      <c r="P42" s="72">
        <v>1252.2</v>
      </c>
      <c r="Q42" s="72">
        <v>1423.7</v>
      </c>
      <c r="R42" s="72">
        <v>1373.5</v>
      </c>
      <c r="S42" s="72">
        <v>1313.6</v>
      </c>
      <c r="T42" s="72">
        <v>1370.607</v>
      </c>
      <c r="U42" s="72">
        <v>1440.3630000000001</v>
      </c>
    </row>
    <row r="43" spans="1:21" x14ac:dyDescent="0.25">
      <c r="A43" s="144" t="s">
        <v>31</v>
      </c>
      <c r="B43" s="135">
        <v>33.700000000000003</v>
      </c>
      <c r="C43" s="135">
        <v>33.4</v>
      </c>
      <c r="D43" s="135">
        <v>35.6</v>
      </c>
      <c r="E43" s="135">
        <v>28.9</v>
      </c>
      <c r="F43" s="135">
        <v>21.5</v>
      </c>
      <c r="G43" s="135">
        <v>20.399999999999999</v>
      </c>
      <c r="H43" s="135">
        <v>25.7</v>
      </c>
      <c r="I43" s="135">
        <v>27.1</v>
      </c>
      <c r="J43" s="135">
        <v>20.6</v>
      </c>
      <c r="K43" s="135">
        <v>21</v>
      </c>
      <c r="L43" s="135">
        <v>55.4</v>
      </c>
      <c r="M43" s="135">
        <v>53.8</v>
      </c>
      <c r="N43" s="135">
        <v>66.7</v>
      </c>
      <c r="O43" s="135">
        <v>65</v>
      </c>
      <c r="P43" s="135">
        <v>64.8</v>
      </c>
      <c r="Q43" s="135">
        <v>73.2</v>
      </c>
      <c r="R43" s="135">
        <v>76.599999999999994</v>
      </c>
      <c r="S43" s="135">
        <v>73.8</v>
      </c>
      <c r="T43" s="135">
        <v>71.33</v>
      </c>
      <c r="U43" s="135">
        <v>80.991</v>
      </c>
    </row>
    <row r="44" spans="1:21" x14ac:dyDescent="0.25">
      <c r="A44" s="144" t="s">
        <v>32</v>
      </c>
      <c r="B44" s="135">
        <v>28</v>
      </c>
      <c r="C44" s="135">
        <v>38.9</v>
      </c>
      <c r="D44" s="135">
        <v>54.3</v>
      </c>
      <c r="E44" s="135">
        <v>42.3</v>
      </c>
      <c r="F44" s="135">
        <v>33.6</v>
      </c>
      <c r="G44" s="135">
        <v>37.700000000000003</v>
      </c>
      <c r="H44" s="135">
        <v>52.9</v>
      </c>
      <c r="I44" s="135">
        <v>38.9</v>
      </c>
      <c r="J44" s="135">
        <v>25.4</v>
      </c>
      <c r="K44" s="135">
        <v>20</v>
      </c>
      <c r="L44" s="135">
        <v>19.3</v>
      </c>
      <c r="M44" s="135">
        <v>17.3</v>
      </c>
      <c r="N44" s="135">
        <v>13</v>
      </c>
      <c r="O44" s="135">
        <v>11.3</v>
      </c>
      <c r="P44" s="135">
        <v>9.8000000000000007</v>
      </c>
      <c r="Q44" s="135">
        <v>10.4</v>
      </c>
      <c r="R44" s="135">
        <v>14.1</v>
      </c>
      <c r="S44" s="135">
        <v>11.4</v>
      </c>
      <c r="T44" s="135">
        <v>11.199</v>
      </c>
      <c r="U44" s="135">
        <v>10.609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143.6</v>
      </c>
      <c r="Q45" s="135">
        <v>167.2</v>
      </c>
      <c r="R45" s="135">
        <v>144.6</v>
      </c>
      <c r="S45" s="135">
        <v>131.4</v>
      </c>
      <c r="T45" s="135">
        <v>124.842</v>
      </c>
      <c r="U45" s="135">
        <v>114.425</v>
      </c>
    </row>
    <row r="46" spans="1:21" x14ac:dyDescent="0.25">
      <c r="A46" s="144" t="s">
        <v>34</v>
      </c>
      <c r="B46" s="135">
        <v>1531.9</v>
      </c>
      <c r="C46" s="135">
        <v>1633.2</v>
      </c>
      <c r="D46" s="135">
        <v>1785.5</v>
      </c>
      <c r="E46" s="135">
        <v>1504.7</v>
      </c>
      <c r="F46" s="135">
        <v>1149.0999999999999</v>
      </c>
      <c r="G46" s="135">
        <v>1299.0999999999999</v>
      </c>
      <c r="H46" s="135">
        <v>1595.2</v>
      </c>
      <c r="I46" s="135">
        <v>1464.3</v>
      </c>
      <c r="J46" s="135">
        <v>1094.5</v>
      </c>
      <c r="K46" s="135">
        <v>1081.2</v>
      </c>
      <c r="L46" s="135">
        <v>1000.9</v>
      </c>
      <c r="M46" s="135">
        <v>834.8</v>
      </c>
      <c r="N46" s="135">
        <v>310.7</v>
      </c>
      <c r="O46" s="135">
        <v>289.2</v>
      </c>
      <c r="P46" s="135">
        <v>333.8</v>
      </c>
      <c r="Q46" s="135">
        <v>433.6</v>
      </c>
      <c r="R46" s="135">
        <v>367.1</v>
      </c>
      <c r="S46" s="135">
        <v>410.1</v>
      </c>
      <c r="T46" s="135">
        <v>526.71699999999998</v>
      </c>
      <c r="U46" s="135">
        <v>626.947</v>
      </c>
    </row>
    <row r="47" spans="1:21" x14ac:dyDescent="0.25">
      <c r="A47" s="144" t="s">
        <v>35</v>
      </c>
      <c r="B47" s="135">
        <v>19.399999999999999</v>
      </c>
      <c r="C47" s="135">
        <v>20.2</v>
      </c>
      <c r="D47" s="135">
        <v>29.2</v>
      </c>
      <c r="E47" s="135">
        <v>24.6</v>
      </c>
      <c r="F47" s="135">
        <v>18.100000000000001</v>
      </c>
      <c r="G47" s="135">
        <v>20.399999999999999</v>
      </c>
      <c r="H47" s="135">
        <v>31.2</v>
      </c>
      <c r="I47" s="135">
        <v>35.4</v>
      </c>
      <c r="J47" s="135">
        <v>24.4</v>
      </c>
      <c r="K47" s="135">
        <v>23.4</v>
      </c>
      <c r="L47" s="135">
        <v>19.899999999999999</v>
      </c>
      <c r="M47" s="135">
        <v>10.6</v>
      </c>
      <c r="N47" s="135">
        <v>6.5</v>
      </c>
      <c r="O47" s="135">
        <v>5.0999999999999996</v>
      </c>
      <c r="P47" s="135">
        <v>4.8</v>
      </c>
      <c r="Q47" s="135">
        <v>5.6</v>
      </c>
      <c r="R47" s="135">
        <v>6.8</v>
      </c>
      <c r="S47" s="135">
        <v>11</v>
      </c>
      <c r="T47" s="135">
        <v>6.9029999999999996</v>
      </c>
      <c r="U47" s="135">
        <v>3.1179999999999999</v>
      </c>
    </row>
    <row r="48" spans="1:21" x14ac:dyDescent="0.25">
      <c r="A48" s="144" t="s">
        <v>36</v>
      </c>
      <c r="B48" s="135">
        <v>470.1</v>
      </c>
      <c r="C48" s="135">
        <v>532.6</v>
      </c>
      <c r="D48" s="135">
        <v>644.20000000000005</v>
      </c>
      <c r="E48" s="135">
        <v>567.4</v>
      </c>
      <c r="F48" s="135">
        <v>498.8</v>
      </c>
      <c r="G48" s="135">
        <v>549.29999999999995</v>
      </c>
      <c r="H48" s="135">
        <v>683.7</v>
      </c>
      <c r="I48" s="135">
        <v>489.1</v>
      </c>
      <c r="J48" s="135">
        <v>443.5</v>
      </c>
      <c r="K48" s="135">
        <v>507.4</v>
      </c>
      <c r="L48" s="135">
        <v>524</v>
      </c>
      <c r="M48" s="135">
        <v>473.4</v>
      </c>
      <c r="N48" s="135">
        <v>380.7</v>
      </c>
      <c r="O48" s="135">
        <v>316.39999999999998</v>
      </c>
      <c r="P48" s="135">
        <v>253.6</v>
      </c>
      <c r="Q48" s="135">
        <v>277.2</v>
      </c>
      <c r="R48" s="135">
        <v>282.2</v>
      </c>
      <c r="S48" s="135">
        <v>241.3</v>
      </c>
      <c r="T48" s="135">
        <v>241.49600000000001</v>
      </c>
      <c r="U48" s="135">
        <v>252.56</v>
      </c>
    </row>
    <row r="49" spans="1:21" x14ac:dyDescent="0.25">
      <c r="A49" s="144" t="s">
        <v>37</v>
      </c>
      <c r="B49" s="135">
        <v>676.8</v>
      </c>
      <c r="C49" s="135">
        <v>784.3</v>
      </c>
      <c r="D49" s="135">
        <v>964.6</v>
      </c>
      <c r="E49" s="135">
        <v>828.8</v>
      </c>
      <c r="F49" s="135">
        <v>747.6</v>
      </c>
      <c r="G49" s="135">
        <v>809.4</v>
      </c>
      <c r="H49" s="135">
        <v>981</v>
      </c>
      <c r="I49" s="135">
        <v>974.7</v>
      </c>
      <c r="J49" s="135">
        <v>879.3</v>
      </c>
      <c r="K49" s="135">
        <v>788.4</v>
      </c>
      <c r="L49" s="135">
        <v>558.6</v>
      </c>
      <c r="M49" s="135">
        <v>544.20000000000005</v>
      </c>
      <c r="N49" s="135">
        <v>522.1</v>
      </c>
      <c r="O49" s="135">
        <v>469.4</v>
      </c>
      <c r="P49" s="135">
        <v>440.2</v>
      </c>
      <c r="Q49" s="135">
        <v>455.7</v>
      </c>
      <c r="R49" s="135">
        <v>481.1</v>
      </c>
      <c r="S49" s="135">
        <v>433.8</v>
      </c>
      <c r="T49" s="135">
        <v>387.339</v>
      </c>
      <c r="U49" s="135">
        <v>350.95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1.6</v>
      </c>
      <c r="Q50" s="135">
        <v>0.9</v>
      </c>
      <c r="R50" s="135">
        <v>0.9</v>
      </c>
      <c r="S50" s="135">
        <v>0.8</v>
      </c>
      <c r="T50" s="135">
        <v>0.78100000000000003</v>
      </c>
      <c r="U50" s="135">
        <v>0.76300000000000001</v>
      </c>
    </row>
    <row r="51" spans="1:21" ht="18" x14ac:dyDescent="0.25">
      <c r="A51" s="2" t="s">
        <v>142</v>
      </c>
      <c r="B51" s="72">
        <v>582.1</v>
      </c>
      <c r="C51" s="72">
        <v>611.6</v>
      </c>
      <c r="D51" s="72">
        <v>713.8</v>
      </c>
      <c r="E51" s="72">
        <v>703.90000000000009</v>
      </c>
      <c r="F51" s="72">
        <v>576.4</v>
      </c>
      <c r="G51" s="72">
        <v>642.70000000000005</v>
      </c>
      <c r="H51" s="72">
        <f>SUM(H52:H58)</f>
        <v>731.2</v>
      </c>
      <c r="I51" s="72">
        <v>743.3</v>
      </c>
      <c r="J51" s="72">
        <v>581.5</v>
      </c>
      <c r="K51" s="72">
        <v>520.20000000000005</v>
      </c>
      <c r="L51" s="72">
        <v>513.79999999999995</v>
      </c>
      <c r="M51" s="72">
        <v>458</v>
      </c>
      <c r="N51" s="72">
        <v>444.4</v>
      </c>
      <c r="O51" s="72">
        <v>418.6</v>
      </c>
      <c r="P51" s="72">
        <v>421.2</v>
      </c>
      <c r="Q51" s="72">
        <v>463.8</v>
      </c>
      <c r="R51" s="72">
        <v>513</v>
      </c>
      <c r="S51" s="72">
        <v>478.3</v>
      </c>
      <c r="T51" s="72">
        <v>440.56599999999997</v>
      </c>
      <c r="U51" s="72">
        <v>431.46699999999998</v>
      </c>
    </row>
    <row r="52" spans="1:21" x14ac:dyDescent="0.25">
      <c r="A52" s="144" t="s">
        <v>39</v>
      </c>
      <c r="B52" s="135">
        <v>5.6</v>
      </c>
      <c r="C52" s="135">
        <v>4.3</v>
      </c>
      <c r="D52" s="135">
        <v>6.1</v>
      </c>
      <c r="E52" s="135">
        <v>6.2</v>
      </c>
      <c r="F52" s="135">
        <v>5.3</v>
      </c>
      <c r="G52" s="135">
        <v>4.5</v>
      </c>
      <c r="H52" s="135">
        <v>5.0999999999999996</v>
      </c>
      <c r="I52" s="135">
        <v>4.9000000000000004</v>
      </c>
      <c r="J52" s="135">
        <v>2</v>
      </c>
      <c r="K52" s="135">
        <v>0.6</v>
      </c>
      <c r="L52" s="135">
        <v>1.8</v>
      </c>
      <c r="M52" s="135">
        <v>2</v>
      </c>
      <c r="N52" s="135">
        <v>1.3</v>
      </c>
      <c r="O52" s="135">
        <v>1.8</v>
      </c>
      <c r="P52" s="135">
        <v>1.2</v>
      </c>
      <c r="Q52" s="135">
        <v>1.4</v>
      </c>
      <c r="R52" s="135">
        <v>1.2</v>
      </c>
      <c r="S52" s="135">
        <v>1.3</v>
      </c>
      <c r="T52" s="135">
        <v>0.88500000000000001</v>
      </c>
      <c r="U52" s="135">
        <v>0.70499999999999996</v>
      </c>
    </row>
    <row r="53" spans="1:21" x14ac:dyDescent="0.25">
      <c r="A53" s="144" t="s">
        <v>103</v>
      </c>
      <c r="B53" s="135">
        <v>0</v>
      </c>
      <c r="C53" s="135">
        <v>0.1</v>
      </c>
      <c r="D53" s="135">
        <v>0.2</v>
      </c>
      <c r="E53" s="135">
        <v>0.9</v>
      </c>
      <c r="F53" s="135">
        <v>0</v>
      </c>
      <c r="G53" s="135" t="s">
        <v>95</v>
      </c>
      <c r="H53" s="135">
        <v>0</v>
      </c>
      <c r="I53" s="135" t="s">
        <v>95</v>
      </c>
      <c r="J53" s="135" t="s">
        <v>95</v>
      </c>
      <c r="K53" s="135" t="s">
        <v>95</v>
      </c>
      <c r="L53" s="135" t="s">
        <v>95</v>
      </c>
      <c r="M53" s="135" t="s">
        <v>95</v>
      </c>
      <c r="N53" s="135" t="s">
        <v>95</v>
      </c>
      <c r="O53" s="135" t="s">
        <v>95</v>
      </c>
      <c r="P53" s="135" t="s">
        <v>95</v>
      </c>
      <c r="Q53" s="135" t="s">
        <v>95</v>
      </c>
      <c r="R53" s="135" t="s">
        <v>95</v>
      </c>
      <c r="S53" s="135" t="s">
        <v>95</v>
      </c>
      <c r="T53" s="135" t="s">
        <v>95</v>
      </c>
      <c r="U53" s="135" t="s">
        <v>95</v>
      </c>
    </row>
    <row r="54" spans="1:21" ht="19.5" x14ac:dyDescent="0.25">
      <c r="A54" s="144" t="s">
        <v>41</v>
      </c>
      <c r="B54" s="135">
        <v>41</v>
      </c>
      <c r="C54" s="135">
        <v>41.8</v>
      </c>
      <c r="D54" s="135">
        <v>41.2</v>
      </c>
      <c r="E54" s="135">
        <v>39.6</v>
      </c>
      <c r="F54" s="135">
        <v>36.799999999999997</v>
      </c>
      <c r="G54" s="135">
        <v>23.3</v>
      </c>
      <c r="H54" s="135">
        <v>23</v>
      </c>
      <c r="I54" s="135">
        <v>25.6</v>
      </c>
      <c r="J54" s="135">
        <v>37.799999999999997</v>
      </c>
      <c r="K54" s="135">
        <v>58.6</v>
      </c>
      <c r="L54" s="135">
        <v>60.7</v>
      </c>
      <c r="M54" s="135">
        <v>62.2</v>
      </c>
      <c r="N54" s="135">
        <v>61.4</v>
      </c>
      <c r="O54" s="135">
        <v>52.7</v>
      </c>
      <c r="P54" s="135">
        <v>45.4</v>
      </c>
      <c r="Q54" s="135">
        <v>43.9</v>
      </c>
      <c r="R54" s="135">
        <v>22.8</v>
      </c>
      <c r="S54" s="135">
        <v>6.7</v>
      </c>
      <c r="T54" s="135">
        <v>3.278</v>
      </c>
      <c r="U54" s="135">
        <v>3.4630000000000001</v>
      </c>
    </row>
    <row r="55" spans="1:21" ht="19.5" x14ac:dyDescent="0.25">
      <c r="A55" s="144" t="s">
        <v>42</v>
      </c>
      <c r="B55" s="135">
        <v>15.4</v>
      </c>
      <c r="C55" s="135">
        <v>14.1</v>
      </c>
      <c r="D55" s="135">
        <v>16.2</v>
      </c>
      <c r="E55" s="135">
        <v>16.600000000000001</v>
      </c>
      <c r="F55" s="135">
        <v>14.9</v>
      </c>
      <c r="G55" s="135">
        <v>17.5</v>
      </c>
      <c r="H55" s="135">
        <v>16.3</v>
      </c>
      <c r="I55" s="135">
        <v>14.7</v>
      </c>
      <c r="J55" s="135">
        <v>12</v>
      </c>
      <c r="K55" s="135">
        <v>18.3</v>
      </c>
      <c r="L55" s="135">
        <v>21.4</v>
      </c>
      <c r="M55" s="135">
        <v>17.100000000000001</v>
      </c>
      <c r="N55" s="135">
        <v>12.8</v>
      </c>
      <c r="O55" s="135">
        <v>2.8</v>
      </c>
      <c r="P55" s="135">
        <v>4.8</v>
      </c>
      <c r="Q55" s="135">
        <v>5.5</v>
      </c>
      <c r="R55" s="135">
        <v>5.9</v>
      </c>
      <c r="S55" s="135">
        <v>4.2</v>
      </c>
      <c r="T55" s="135">
        <v>2.77</v>
      </c>
      <c r="U55" s="135">
        <v>1.8109999999999999</v>
      </c>
    </row>
    <row r="56" spans="1:21" ht="19.5" x14ac:dyDescent="0.25">
      <c r="A56" s="144" t="s">
        <v>43</v>
      </c>
      <c r="B56" s="135">
        <v>87.1</v>
      </c>
      <c r="C56" s="135">
        <v>90.9</v>
      </c>
      <c r="D56" s="135">
        <v>102.2</v>
      </c>
      <c r="E56" s="135">
        <v>107.2</v>
      </c>
      <c r="F56" s="135">
        <v>104.6</v>
      </c>
      <c r="G56" s="135">
        <v>118.7</v>
      </c>
      <c r="H56" s="135">
        <v>140.1</v>
      </c>
      <c r="I56" s="135">
        <v>152.80000000000001</v>
      </c>
      <c r="J56" s="135">
        <v>49</v>
      </c>
      <c r="K56" s="135">
        <v>39.799999999999997</v>
      </c>
      <c r="L56" s="135">
        <v>45.1</v>
      </c>
      <c r="M56" s="135">
        <v>39.200000000000003</v>
      </c>
      <c r="N56" s="135">
        <v>38.6</v>
      </c>
      <c r="O56" s="135">
        <v>30.7</v>
      </c>
      <c r="P56" s="135">
        <v>33.1</v>
      </c>
      <c r="Q56" s="135">
        <v>33.4</v>
      </c>
      <c r="R56" s="135">
        <v>38.799999999999997</v>
      </c>
      <c r="S56" s="135">
        <v>25.2</v>
      </c>
      <c r="T56" s="135">
        <v>16.841999999999999</v>
      </c>
      <c r="U56" s="135">
        <v>21.106000000000002</v>
      </c>
    </row>
    <row r="57" spans="1:21" x14ac:dyDescent="0.25">
      <c r="A57" s="144" t="s">
        <v>44</v>
      </c>
      <c r="B57" s="135">
        <v>0</v>
      </c>
      <c r="C57" s="135">
        <v>0.1</v>
      </c>
      <c r="D57" s="135">
        <v>0.1</v>
      </c>
      <c r="E57" s="135">
        <v>0.2</v>
      </c>
      <c r="F57" s="135">
        <v>0.1</v>
      </c>
      <c r="G57" s="135">
        <v>0</v>
      </c>
      <c r="H57" s="135">
        <v>0</v>
      </c>
      <c r="I57" s="135">
        <v>0</v>
      </c>
      <c r="J57" s="135">
        <v>0</v>
      </c>
      <c r="K57" s="135" t="s">
        <v>95</v>
      </c>
      <c r="L57" s="135" t="s">
        <v>95</v>
      </c>
      <c r="M57" s="135" t="s">
        <v>95</v>
      </c>
      <c r="N57" s="135" t="s">
        <v>95</v>
      </c>
      <c r="O57" s="135" t="s">
        <v>95</v>
      </c>
      <c r="P57" s="135" t="s">
        <v>95</v>
      </c>
      <c r="Q57" s="135" t="s">
        <v>95</v>
      </c>
      <c r="R57" s="135" t="s">
        <v>95</v>
      </c>
      <c r="S57" s="135" t="s">
        <v>95</v>
      </c>
      <c r="T57" s="135" t="s">
        <v>95</v>
      </c>
      <c r="U57" s="135" t="s">
        <v>95</v>
      </c>
    </row>
    <row r="58" spans="1:21" x14ac:dyDescent="0.25">
      <c r="A58" s="144" t="s">
        <v>45</v>
      </c>
      <c r="B58" s="135">
        <v>433</v>
      </c>
      <c r="C58" s="135">
        <v>460.3</v>
      </c>
      <c r="D58" s="135">
        <v>547.79999999999995</v>
      </c>
      <c r="E58" s="135">
        <v>533.20000000000005</v>
      </c>
      <c r="F58" s="135">
        <v>414.7</v>
      </c>
      <c r="G58" s="135">
        <v>478.6</v>
      </c>
      <c r="H58" s="135">
        <v>546.70000000000005</v>
      </c>
      <c r="I58" s="135">
        <v>545.4</v>
      </c>
      <c r="J58" s="135">
        <v>480.7</v>
      </c>
      <c r="K58" s="135">
        <v>402.9</v>
      </c>
      <c r="L58" s="135">
        <v>384.8</v>
      </c>
      <c r="M58" s="135">
        <v>337.5</v>
      </c>
      <c r="N58" s="135">
        <v>330.3</v>
      </c>
      <c r="O58" s="135">
        <v>330.7</v>
      </c>
      <c r="P58" s="135">
        <v>336.8</v>
      </c>
      <c r="Q58" s="135">
        <v>379.6</v>
      </c>
      <c r="R58" s="135">
        <v>444.4</v>
      </c>
      <c r="S58" s="135">
        <v>440.8</v>
      </c>
      <c r="T58" s="135">
        <v>416.791</v>
      </c>
      <c r="U58" s="135">
        <v>404.38200000000001</v>
      </c>
    </row>
    <row r="59" spans="1:21" ht="18" x14ac:dyDescent="0.25">
      <c r="A59" s="2" t="s">
        <v>90</v>
      </c>
      <c r="B59" s="72">
        <v>4159.5</v>
      </c>
      <c r="C59" s="72">
        <v>4240.7</v>
      </c>
      <c r="D59" s="72">
        <v>4497</v>
      </c>
      <c r="E59" s="72">
        <v>4363.2</v>
      </c>
      <c r="F59" s="72">
        <v>3935.7</v>
      </c>
      <c r="G59" s="72">
        <v>3800</v>
      </c>
      <c r="H59" s="72">
        <v>4265.1000000000004</v>
      </c>
      <c r="I59" s="72">
        <v>4284.3999999999996</v>
      </c>
      <c r="J59" s="72">
        <v>4221.3</v>
      </c>
      <c r="K59" s="72">
        <v>4417.1000000000004</v>
      </c>
      <c r="L59" s="72">
        <v>4171.2</v>
      </c>
      <c r="M59" s="72">
        <v>3725.6</v>
      </c>
      <c r="N59" s="72">
        <v>3855</v>
      </c>
      <c r="O59" s="72">
        <v>3577</v>
      </c>
      <c r="P59" s="72">
        <v>3422.1</v>
      </c>
      <c r="Q59" s="72">
        <v>3758.9</v>
      </c>
      <c r="R59" s="72">
        <v>3591.6</v>
      </c>
      <c r="S59" s="72">
        <v>3562.4</v>
      </c>
      <c r="T59" s="72">
        <v>3642.6669999999999</v>
      </c>
      <c r="U59" s="72">
        <v>3981.652</v>
      </c>
    </row>
    <row r="60" spans="1:21" x14ac:dyDescent="0.25">
      <c r="A60" s="144" t="s">
        <v>46</v>
      </c>
      <c r="B60" s="135">
        <v>562.5</v>
      </c>
      <c r="C60" s="135">
        <v>578.4</v>
      </c>
      <c r="D60" s="135">
        <v>587.6</v>
      </c>
      <c r="E60" s="135">
        <v>576.5</v>
      </c>
      <c r="F60" s="135">
        <v>563.79999999999995</v>
      </c>
      <c r="G60" s="135">
        <v>503.1</v>
      </c>
      <c r="H60" s="135">
        <v>547.20000000000005</v>
      </c>
      <c r="I60" s="135">
        <v>590.1</v>
      </c>
      <c r="J60" s="135">
        <v>603.5</v>
      </c>
      <c r="K60" s="135">
        <v>632.20000000000005</v>
      </c>
      <c r="L60" s="135">
        <v>422</v>
      </c>
      <c r="M60" s="135">
        <v>337.2</v>
      </c>
      <c r="N60" s="135">
        <v>318.10000000000002</v>
      </c>
      <c r="O60" s="135">
        <v>306.3</v>
      </c>
      <c r="P60" s="135">
        <v>283.2</v>
      </c>
      <c r="Q60" s="135">
        <v>447.2</v>
      </c>
      <c r="R60" s="135">
        <v>466.7</v>
      </c>
      <c r="S60" s="135">
        <v>468.1</v>
      </c>
      <c r="T60" s="135">
        <v>429.26900000000001</v>
      </c>
      <c r="U60" s="135">
        <v>504.28899999999999</v>
      </c>
    </row>
    <row r="61" spans="1:21" x14ac:dyDescent="0.25">
      <c r="A61" s="144" t="s">
        <v>47</v>
      </c>
      <c r="B61" s="135">
        <v>113.7</v>
      </c>
      <c r="C61" s="135">
        <v>107.5</v>
      </c>
      <c r="D61" s="135">
        <v>106.8</v>
      </c>
      <c r="E61" s="135">
        <v>92.7</v>
      </c>
      <c r="F61" s="135">
        <v>94.3</v>
      </c>
      <c r="G61" s="135">
        <v>99.7</v>
      </c>
      <c r="H61" s="135">
        <v>120.7</v>
      </c>
      <c r="I61" s="135">
        <v>122</v>
      </c>
      <c r="J61" s="135">
        <v>125.3</v>
      </c>
      <c r="K61" s="135">
        <v>135.4</v>
      </c>
      <c r="L61" s="135">
        <v>147.6</v>
      </c>
      <c r="M61" s="135">
        <v>180.6</v>
      </c>
      <c r="N61" s="135">
        <v>233.8</v>
      </c>
      <c r="O61" s="135">
        <v>231.5</v>
      </c>
      <c r="P61" s="135">
        <v>229.1</v>
      </c>
      <c r="Q61" s="135">
        <v>247.8</v>
      </c>
      <c r="R61" s="135">
        <v>249.5</v>
      </c>
      <c r="S61" s="135">
        <v>256</v>
      </c>
      <c r="T61" s="135">
        <v>285.82100000000003</v>
      </c>
      <c r="U61" s="135">
        <v>282.79700000000003</v>
      </c>
    </row>
    <row r="62" spans="1:21" x14ac:dyDescent="0.25">
      <c r="A62" s="144" t="s">
        <v>48</v>
      </c>
      <c r="B62" s="135">
        <v>163.69999999999999</v>
      </c>
      <c r="C62" s="135">
        <v>170.5</v>
      </c>
      <c r="D62" s="135">
        <v>203.2</v>
      </c>
      <c r="E62" s="135">
        <v>232.2</v>
      </c>
      <c r="F62" s="135">
        <v>214.2</v>
      </c>
      <c r="G62" s="135">
        <v>228.7</v>
      </c>
      <c r="H62" s="135">
        <v>246.7</v>
      </c>
      <c r="I62" s="135">
        <v>255.8</v>
      </c>
      <c r="J62" s="135">
        <v>274.5</v>
      </c>
      <c r="K62" s="135">
        <v>294.2</v>
      </c>
      <c r="L62" s="135">
        <v>310.8</v>
      </c>
      <c r="M62" s="135">
        <v>311</v>
      </c>
      <c r="N62" s="135">
        <v>321</v>
      </c>
      <c r="O62" s="135">
        <v>288.5</v>
      </c>
      <c r="P62" s="135">
        <v>299.10000000000002</v>
      </c>
      <c r="Q62" s="135">
        <v>314.8</v>
      </c>
      <c r="R62" s="135">
        <v>342.1</v>
      </c>
      <c r="S62" s="135">
        <v>359.1</v>
      </c>
      <c r="T62" s="135">
        <v>362.43</v>
      </c>
      <c r="U62" s="135">
        <v>472.86</v>
      </c>
    </row>
    <row r="63" spans="1:21" x14ac:dyDescent="0.25">
      <c r="A63" s="144" t="s">
        <v>49</v>
      </c>
      <c r="B63" s="135">
        <v>749.6</v>
      </c>
      <c r="C63" s="135">
        <v>750.1</v>
      </c>
      <c r="D63" s="135">
        <v>755.6</v>
      </c>
      <c r="E63" s="135">
        <v>757.2</v>
      </c>
      <c r="F63" s="135">
        <v>720.7</v>
      </c>
      <c r="G63" s="135">
        <v>695.1</v>
      </c>
      <c r="H63" s="135">
        <v>748.9</v>
      </c>
      <c r="I63" s="135">
        <v>750.2</v>
      </c>
      <c r="J63" s="135">
        <v>682.4</v>
      </c>
      <c r="K63" s="135">
        <v>708.3</v>
      </c>
      <c r="L63" s="135">
        <v>709.1</v>
      </c>
      <c r="M63" s="135">
        <v>623.6</v>
      </c>
      <c r="N63" s="135">
        <v>658.9</v>
      </c>
      <c r="O63" s="135">
        <v>547.9</v>
      </c>
      <c r="P63" s="135">
        <v>479.1</v>
      </c>
      <c r="Q63" s="135">
        <v>482.7</v>
      </c>
      <c r="R63" s="135">
        <v>465</v>
      </c>
      <c r="S63" s="135">
        <v>460</v>
      </c>
      <c r="T63" s="135">
        <v>467.18299999999999</v>
      </c>
      <c r="U63" s="135">
        <v>485.36799999999999</v>
      </c>
    </row>
    <row r="64" spans="1:21" x14ac:dyDescent="0.25">
      <c r="A64" s="144" t="s">
        <v>50</v>
      </c>
      <c r="B64" s="135">
        <v>262.8</v>
      </c>
      <c r="C64" s="135">
        <v>246.7</v>
      </c>
      <c r="D64" s="135">
        <v>272.39999999999998</v>
      </c>
      <c r="E64" s="135">
        <v>296.2</v>
      </c>
      <c r="F64" s="135">
        <v>270.60000000000002</v>
      </c>
      <c r="G64" s="135">
        <v>276.89999999999998</v>
      </c>
      <c r="H64" s="135">
        <v>308.7</v>
      </c>
      <c r="I64" s="135">
        <v>328.5</v>
      </c>
      <c r="J64" s="135">
        <v>326.7</v>
      </c>
      <c r="K64" s="135">
        <v>306.2</v>
      </c>
      <c r="L64" s="135">
        <v>315</v>
      </c>
      <c r="M64" s="135">
        <v>289.39999999999998</v>
      </c>
      <c r="N64" s="135">
        <v>290.8</v>
      </c>
      <c r="O64" s="135">
        <v>257.10000000000002</v>
      </c>
      <c r="P64" s="135">
        <v>255.8</v>
      </c>
      <c r="Q64" s="135">
        <v>261</v>
      </c>
      <c r="R64" s="135">
        <v>255.5</v>
      </c>
      <c r="S64" s="135">
        <v>224</v>
      </c>
      <c r="T64" s="135">
        <v>230.666</v>
      </c>
      <c r="U64" s="135">
        <v>264.49299999999999</v>
      </c>
    </row>
    <row r="65" spans="1:21" x14ac:dyDescent="0.25">
      <c r="A65" s="144" t="s">
        <v>51</v>
      </c>
      <c r="B65" s="135">
        <v>215.8</v>
      </c>
      <c r="C65" s="135">
        <v>222</v>
      </c>
      <c r="D65" s="135">
        <v>231.6</v>
      </c>
      <c r="E65" s="135">
        <v>189.6</v>
      </c>
      <c r="F65" s="135">
        <v>154.1</v>
      </c>
      <c r="G65" s="135">
        <v>146.80000000000001</v>
      </c>
      <c r="H65" s="135">
        <v>200.2</v>
      </c>
      <c r="I65" s="135">
        <v>177.3</v>
      </c>
      <c r="J65" s="135">
        <v>183.3</v>
      </c>
      <c r="K65" s="135">
        <v>212.2</v>
      </c>
      <c r="L65" s="135">
        <v>225.8</v>
      </c>
      <c r="M65" s="135">
        <v>211.9</v>
      </c>
      <c r="N65" s="135">
        <v>203.4</v>
      </c>
      <c r="O65" s="135">
        <v>154.19999999999999</v>
      </c>
      <c r="P65" s="135">
        <v>165</v>
      </c>
      <c r="Q65" s="135">
        <v>162.9</v>
      </c>
      <c r="R65" s="135">
        <v>149.69999999999999</v>
      </c>
      <c r="S65" s="135">
        <v>142.9</v>
      </c>
      <c r="T65" s="135">
        <v>138.28700000000001</v>
      </c>
      <c r="U65" s="135">
        <v>143.78899999999999</v>
      </c>
    </row>
    <row r="66" spans="1:21" x14ac:dyDescent="0.25">
      <c r="A66" s="144" t="s">
        <v>52</v>
      </c>
      <c r="B66" s="135">
        <v>281.2</v>
      </c>
      <c r="C66" s="135">
        <v>283.5</v>
      </c>
      <c r="D66" s="135">
        <v>282.10000000000002</v>
      </c>
      <c r="E66" s="135">
        <v>288.8</v>
      </c>
      <c r="F66" s="135">
        <v>246.4</v>
      </c>
      <c r="G66" s="135">
        <v>231.8</v>
      </c>
      <c r="H66" s="135">
        <v>234.4</v>
      </c>
      <c r="I66" s="135">
        <v>227.3</v>
      </c>
      <c r="J66" s="135">
        <v>213.1</v>
      </c>
      <c r="K66" s="135">
        <v>211.8</v>
      </c>
      <c r="L66" s="135">
        <v>206</v>
      </c>
      <c r="M66" s="135">
        <v>205.7</v>
      </c>
      <c r="N66" s="135">
        <v>211.3</v>
      </c>
      <c r="O66" s="135">
        <v>204</v>
      </c>
      <c r="P66" s="135">
        <v>195.6</v>
      </c>
      <c r="Q66" s="135">
        <v>195.6</v>
      </c>
      <c r="R66" s="135">
        <v>148.5</v>
      </c>
      <c r="S66" s="135">
        <v>137.19999999999999</v>
      </c>
      <c r="T66" s="135">
        <v>133.82300000000001</v>
      </c>
      <c r="U66" s="135">
        <v>135.66200000000001</v>
      </c>
    </row>
    <row r="67" spans="1:21" x14ac:dyDescent="0.25">
      <c r="A67" s="144" t="s">
        <v>53</v>
      </c>
      <c r="B67" s="135">
        <v>225.9</v>
      </c>
      <c r="C67" s="135">
        <v>224.4</v>
      </c>
      <c r="D67" s="135">
        <v>228.3</v>
      </c>
      <c r="E67" s="135">
        <v>204.8</v>
      </c>
      <c r="F67" s="135">
        <v>190.4</v>
      </c>
      <c r="G67" s="135">
        <v>185.4</v>
      </c>
      <c r="H67" s="135">
        <v>195.1</v>
      </c>
      <c r="I67" s="135">
        <v>168.8</v>
      </c>
      <c r="J67" s="135">
        <v>174.3</v>
      </c>
      <c r="K67" s="135">
        <v>215</v>
      </c>
      <c r="L67" s="135">
        <v>206.7</v>
      </c>
      <c r="M67" s="135">
        <v>185.3</v>
      </c>
      <c r="N67" s="135">
        <v>196.1</v>
      </c>
      <c r="O67" s="135">
        <v>188.1</v>
      </c>
      <c r="P67" s="135">
        <v>183.9</v>
      </c>
      <c r="Q67" s="135">
        <v>190.3</v>
      </c>
      <c r="R67" s="135">
        <v>195.8</v>
      </c>
      <c r="S67" s="135">
        <v>196.5</v>
      </c>
      <c r="T67" s="135">
        <v>187.791</v>
      </c>
      <c r="U67" s="135">
        <v>188.77500000000001</v>
      </c>
    </row>
    <row r="68" spans="1:21" x14ac:dyDescent="0.25">
      <c r="A68" s="144" t="s">
        <v>54</v>
      </c>
      <c r="B68" s="135">
        <v>318.39999999999998</v>
      </c>
      <c r="C68" s="135">
        <v>328.9</v>
      </c>
      <c r="D68" s="135">
        <v>349.8</v>
      </c>
      <c r="E68" s="135">
        <v>306.89999999999998</v>
      </c>
      <c r="F68" s="135">
        <v>267</v>
      </c>
      <c r="G68" s="135">
        <v>271.3</v>
      </c>
      <c r="H68" s="135">
        <v>296.39999999999998</v>
      </c>
      <c r="I68" s="135">
        <v>265.8</v>
      </c>
      <c r="J68" s="135">
        <v>254.5</v>
      </c>
      <c r="K68" s="135">
        <v>269.60000000000002</v>
      </c>
      <c r="L68" s="135">
        <v>267.60000000000002</v>
      </c>
      <c r="M68" s="135">
        <v>135.5</v>
      </c>
      <c r="N68" s="135">
        <v>130.1</v>
      </c>
      <c r="O68" s="135">
        <v>152.6</v>
      </c>
      <c r="P68" s="135">
        <v>161.4</v>
      </c>
      <c r="Q68" s="135">
        <v>244.3</v>
      </c>
      <c r="R68" s="135">
        <v>188.8</v>
      </c>
      <c r="S68" s="135">
        <v>170.7</v>
      </c>
      <c r="T68" s="135">
        <v>245.988</v>
      </c>
      <c r="U68" s="135">
        <v>258.49299999999999</v>
      </c>
    </row>
    <row r="69" spans="1:21" x14ac:dyDescent="0.25">
      <c r="A69" s="144" t="s">
        <v>55</v>
      </c>
      <c r="B69" s="135">
        <v>353.6</v>
      </c>
      <c r="C69" s="135">
        <v>386</v>
      </c>
      <c r="D69" s="135">
        <v>400.3</v>
      </c>
      <c r="E69" s="135">
        <v>380.5</v>
      </c>
      <c r="F69" s="135">
        <v>278.2</v>
      </c>
      <c r="G69" s="135">
        <v>233.6</v>
      </c>
      <c r="H69" s="135">
        <v>278.5</v>
      </c>
      <c r="I69" s="135">
        <v>276.60000000000002</v>
      </c>
      <c r="J69" s="135">
        <v>288.7</v>
      </c>
      <c r="K69" s="135">
        <v>295.60000000000002</v>
      </c>
      <c r="L69" s="135">
        <v>284.10000000000002</v>
      </c>
      <c r="M69" s="135">
        <v>260.8</v>
      </c>
      <c r="N69" s="135">
        <v>295.2</v>
      </c>
      <c r="O69" s="135">
        <v>279.89999999999998</v>
      </c>
      <c r="P69" s="135">
        <v>292.5</v>
      </c>
      <c r="Q69" s="135">
        <v>291.39999999999998</v>
      </c>
      <c r="R69" s="135">
        <v>289.60000000000002</v>
      </c>
      <c r="S69" s="135">
        <v>283.10000000000002</v>
      </c>
      <c r="T69" s="135">
        <v>266.42200000000003</v>
      </c>
      <c r="U69" s="135">
        <v>267.08199999999999</v>
      </c>
    </row>
    <row r="70" spans="1:21" x14ac:dyDescent="0.25">
      <c r="A70" s="144" t="s">
        <v>56</v>
      </c>
      <c r="B70" s="135">
        <v>128.4</v>
      </c>
      <c r="C70" s="135">
        <v>141.80000000000001</v>
      </c>
      <c r="D70" s="135">
        <v>221.7</v>
      </c>
      <c r="E70" s="135">
        <v>233.7</v>
      </c>
      <c r="F70" s="135">
        <v>238.1</v>
      </c>
      <c r="G70" s="135">
        <v>234.5</v>
      </c>
      <c r="H70" s="135">
        <v>270</v>
      </c>
      <c r="I70" s="135">
        <v>277.2</v>
      </c>
      <c r="J70" s="135">
        <v>291.7</v>
      </c>
      <c r="K70" s="135">
        <v>310.60000000000002</v>
      </c>
      <c r="L70" s="135">
        <v>293.5</v>
      </c>
      <c r="M70" s="135">
        <v>290.60000000000002</v>
      </c>
      <c r="N70" s="135">
        <v>290.7</v>
      </c>
      <c r="O70" s="135">
        <v>295.3</v>
      </c>
      <c r="P70" s="135">
        <v>258.10000000000002</v>
      </c>
      <c r="Q70" s="135">
        <v>256.8</v>
      </c>
      <c r="R70" s="135">
        <v>168.7</v>
      </c>
      <c r="S70" s="135">
        <v>204</v>
      </c>
      <c r="T70" s="135">
        <v>233.983</v>
      </c>
      <c r="U70" s="135">
        <v>305.26600000000002</v>
      </c>
    </row>
    <row r="71" spans="1:21" x14ac:dyDescent="0.25">
      <c r="A71" s="144" t="s">
        <v>57</v>
      </c>
      <c r="B71" s="135">
        <v>267.60000000000002</v>
      </c>
      <c r="C71" s="135">
        <v>278.60000000000002</v>
      </c>
      <c r="D71" s="135">
        <v>300.10000000000002</v>
      </c>
      <c r="E71" s="135">
        <v>292.39999999999998</v>
      </c>
      <c r="F71" s="135">
        <v>266.8</v>
      </c>
      <c r="G71" s="135">
        <v>258.5</v>
      </c>
      <c r="H71" s="135">
        <v>303.3</v>
      </c>
      <c r="I71" s="135">
        <v>323.3</v>
      </c>
      <c r="J71" s="135">
        <v>290.60000000000002</v>
      </c>
      <c r="K71" s="135">
        <v>285.89999999999998</v>
      </c>
      <c r="L71" s="135">
        <v>220.6</v>
      </c>
      <c r="M71" s="135">
        <v>207.7</v>
      </c>
      <c r="N71" s="135">
        <v>251.6</v>
      </c>
      <c r="O71" s="135">
        <v>213.2</v>
      </c>
      <c r="P71" s="135">
        <v>166.9</v>
      </c>
      <c r="Q71" s="135">
        <v>176.5</v>
      </c>
      <c r="R71" s="135">
        <v>171.7</v>
      </c>
      <c r="S71" s="135">
        <v>167.6</v>
      </c>
      <c r="T71" s="135">
        <v>179.03399999999999</v>
      </c>
      <c r="U71" s="135">
        <v>187.185</v>
      </c>
    </row>
    <row r="72" spans="1:21" x14ac:dyDescent="0.25">
      <c r="A72" s="144" t="s">
        <v>58</v>
      </c>
      <c r="B72" s="135">
        <v>350.6</v>
      </c>
      <c r="C72" s="135">
        <v>367.5</v>
      </c>
      <c r="D72" s="135">
        <v>393.4</v>
      </c>
      <c r="E72" s="135">
        <v>361.5</v>
      </c>
      <c r="F72" s="135">
        <v>315.8</v>
      </c>
      <c r="G72" s="135">
        <v>327.3</v>
      </c>
      <c r="H72" s="135">
        <v>388.4</v>
      </c>
      <c r="I72" s="135">
        <v>398.3</v>
      </c>
      <c r="J72" s="135">
        <v>402</v>
      </c>
      <c r="K72" s="135">
        <v>414.9</v>
      </c>
      <c r="L72" s="135">
        <v>428.6</v>
      </c>
      <c r="M72" s="135">
        <v>344.4</v>
      </c>
      <c r="N72" s="135">
        <v>274</v>
      </c>
      <c r="O72" s="135">
        <v>288.2</v>
      </c>
      <c r="P72" s="135">
        <v>279.39999999999998</v>
      </c>
      <c r="Q72" s="135">
        <v>286.89999999999998</v>
      </c>
      <c r="R72" s="135">
        <v>295.89999999999998</v>
      </c>
      <c r="S72" s="135">
        <v>283.10000000000002</v>
      </c>
      <c r="T72" s="135">
        <v>271.76499999999999</v>
      </c>
      <c r="U72" s="135">
        <v>275.44</v>
      </c>
    </row>
    <row r="73" spans="1:21" x14ac:dyDescent="0.25">
      <c r="A73" s="144" t="s">
        <v>59</v>
      </c>
      <c r="B73" s="135">
        <v>165.6</v>
      </c>
      <c r="C73" s="135">
        <v>154.69999999999999</v>
      </c>
      <c r="D73" s="135">
        <v>164.2</v>
      </c>
      <c r="E73" s="135">
        <v>150.19999999999999</v>
      </c>
      <c r="F73" s="135">
        <v>115.4</v>
      </c>
      <c r="G73" s="135">
        <v>107.3</v>
      </c>
      <c r="H73" s="135">
        <v>126.4</v>
      </c>
      <c r="I73" s="135">
        <v>123.2</v>
      </c>
      <c r="J73" s="135">
        <v>110.7</v>
      </c>
      <c r="K73" s="135">
        <v>125</v>
      </c>
      <c r="L73" s="135">
        <v>133.69999999999999</v>
      </c>
      <c r="M73" s="135">
        <v>141.9</v>
      </c>
      <c r="N73" s="135">
        <v>180</v>
      </c>
      <c r="O73" s="135">
        <v>170.4</v>
      </c>
      <c r="P73" s="135">
        <v>173.1</v>
      </c>
      <c r="Q73" s="135">
        <v>200.9</v>
      </c>
      <c r="R73" s="135">
        <v>204.1</v>
      </c>
      <c r="S73" s="135">
        <v>210</v>
      </c>
      <c r="T73" s="135">
        <v>210.20500000000001</v>
      </c>
      <c r="U73" s="135">
        <v>210.15299999999999</v>
      </c>
    </row>
    <row r="74" spans="1:21" ht="18" x14ac:dyDescent="0.25">
      <c r="A74" s="2" t="s">
        <v>165</v>
      </c>
      <c r="B74" s="72">
        <v>1278.5</v>
      </c>
      <c r="C74" s="72">
        <v>1160.2</v>
      </c>
      <c r="D74" s="72">
        <v>1169.3</v>
      </c>
      <c r="E74" s="72">
        <v>1095.5999999999999</v>
      </c>
      <c r="F74" s="72">
        <v>812.5</v>
      </c>
      <c r="G74" s="72">
        <v>779.4</v>
      </c>
      <c r="H74" s="72">
        <v>973.9</v>
      </c>
      <c r="I74" s="72">
        <v>972.7</v>
      </c>
      <c r="J74" s="72">
        <v>1002.1</v>
      </c>
      <c r="K74" s="72">
        <v>1102.0999999999999</v>
      </c>
      <c r="L74" s="72">
        <v>1191.9000000000001</v>
      </c>
      <c r="M74" s="72">
        <v>1142.5999999999999</v>
      </c>
      <c r="N74" s="72">
        <v>1256.0999999999999</v>
      </c>
      <c r="O74" s="72">
        <v>1286.3</v>
      </c>
      <c r="P74" s="72">
        <v>1278.9000000000001</v>
      </c>
      <c r="Q74" s="72">
        <v>1454.7</v>
      </c>
      <c r="R74" s="72">
        <v>1506.8</v>
      </c>
      <c r="S74" s="72">
        <v>1533.6</v>
      </c>
      <c r="T74" s="72">
        <v>1598.1469999999999</v>
      </c>
      <c r="U74" s="72">
        <v>1618.4280000000001</v>
      </c>
    </row>
    <row r="75" spans="1:21" x14ac:dyDescent="0.25">
      <c r="A75" s="144" t="s">
        <v>60</v>
      </c>
      <c r="B75" s="135">
        <v>226.8</v>
      </c>
      <c r="C75" s="135">
        <v>197.8</v>
      </c>
      <c r="D75" s="135">
        <v>216.7</v>
      </c>
      <c r="E75" s="135">
        <v>191.6</v>
      </c>
      <c r="F75" s="135">
        <v>103.7</v>
      </c>
      <c r="G75" s="135">
        <v>100.3</v>
      </c>
      <c r="H75" s="135">
        <v>139.30000000000001</v>
      </c>
      <c r="I75" s="135">
        <v>138.30000000000001</v>
      </c>
      <c r="J75" s="135">
        <v>138.1</v>
      </c>
      <c r="K75" s="135">
        <v>131.5</v>
      </c>
      <c r="L75" s="135">
        <v>139.30000000000001</v>
      </c>
      <c r="M75" s="135">
        <v>119.8</v>
      </c>
      <c r="N75" s="135">
        <v>123.9</v>
      </c>
      <c r="O75" s="135">
        <v>125.2</v>
      </c>
      <c r="P75" s="135">
        <v>101.6</v>
      </c>
      <c r="Q75" s="135">
        <v>94.9</v>
      </c>
      <c r="R75" s="135">
        <v>87.8</v>
      </c>
      <c r="S75" s="135">
        <v>81.2</v>
      </c>
      <c r="T75" s="135">
        <v>77.893000000000001</v>
      </c>
      <c r="U75" s="135">
        <v>77.227999999999994</v>
      </c>
    </row>
    <row r="76" spans="1:21" x14ac:dyDescent="0.25">
      <c r="A76" s="144" t="s">
        <v>61</v>
      </c>
      <c r="B76" s="135">
        <v>236.9</v>
      </c>
      <c r="C76" s="135">
        <v>192.6</v>
      </c>
      <c r="D76" s="135">
        <v>193.4</v>
      </c>
      <c r="E76" s="135">
        <v>185.8</v>
      </c>
      <c r="F76" s="135">
        <v>168.2</v>
      </c>
      <c r="G76" s="135">
        <v>166.2</v>
      </c>
      <c r="H76" s="135">
        <v>194.9</v>
      </c>
      <c r="I76" s="135">
        <v>198.3</v>
      </c>
      <c r="J76" s="135">
        <v>199.1</v>
      </c>
      <c r="K76" s="135">
        <v>277.60000000000002</v>
      </c>
      <c r="L76" s="135">
        <v>299.39999999999998</v>
      </c>
      <c r="M76" s="135">
        <v>275</v>
      </c>
      <c r="N76" s="135">
        <v>317.60000000000002</v>
      </c>
      <c r="O76" s="135">
        <v>323.7</v>
      </c>
      <c r="P76" s="135">
        <v>324.2</v>
      </c>
      <c r="Q76" s="135">
        <v>334.3</v>
      </c>
      <c r="R76" s="135">
        <v>335</v>
      </c>
      <c r="S76" s="135">
        <v>341.1</v>
      </c>
      <c r="T76" s="135">
        <v>341.77</v>
      </c>
      <c r="U76" s="135">
        <v>349.923</v>
      </c>
    </row>
    <row r="77" spans="1:21" x14ac:dyDescent="0.25">
      <c r="A77" s="144" t="s">
        <v>62</v>
      </c>
      <c r="B77" s="135">
        <v>445.1</v>
      </c>
      <c r="C77" s="135">
        <v>425.5</v>
      </c>
      <c r="D77" s="135">
        <v>373</v>
      </c>
      <c r="E77" s="135">
        <v>329.1</v>
      </c>
      <c r="F77" s="135">
        <v>255.5</v>
      </c>
      <c r="G77" s="135">
        <v>240.5</v>
      </c>
      <c r="H77" s="135">
        <v>327.3</v>
      </c>
      <c r="I77" s="135">
        <v>332.1</v>
      </c>
      <c r="J77" s="135">
        <v>327.2</v>
      </c>
      <c r="K77" s="135">
        <v>351.8</v>
      </c>
      <c r="L77" s="135">
        <v>369.2</v>
      </c>
      <c r="M77" s="135">
        <v>369.8</v>
      </c>
      <c r="N77" s="135">
        <v>393.5</v>
      </c>
      <c r="O77" s="135">
        <v>381.1</v>
      </c>
      <c r="P77" s="135">
        <v>356.6</v>
      </c>
      <c r="Q77" s="135">
        <v>358.7</v>
      </c>
      <c r="R77" s="135">
        <v>345.8</v>
      </c>
      <c r="S77" s="135">
        <v>321.3</v>
      </c>
      <c r="T77" s="135">
        <v>323.64299999999997</v>
      </c>
      <c r="U77" s="135">
        <v>315.01299999999998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3.25" customHeight="1" x14ac:dyDescent="0.25">
      <c r="A79" s="7" t="s">
        <v>88</v>
      </c>
      <c r="B79" s="135">
        <v>27.9</v>
      </c>
      <c r="C79" s="135">
        <v>25.2</v>
      </c>
      <c r="D79" s="135">
        <v>23.9</v>
      </c>
      <c r="E79" s="135">
        <v>21.8</v>
      </c>
      <c r="F79" s="135">
        <v>19</v>
      </c>
      <c r="G79" s="135">
        <v>14.6</v>
      </c>
      <c r="H79" s="135">
        <v>20.399999999999999</v>
      </c>
      <c r="I79" s="135">
        <v>25.7</v>
      </c>
      <c r="J79" s="135">
        <v>27.8</v>
      </c>
      <c r="K79" s="135">
        <v>30.6</v>
      </c>
      <c r="L79" s="135">
        <v>35.299999999999997</v>
      </c>
      <c r="M79" s="135">
        <v>42</v>
      </c>
      <c r="N79" s="135">
        <v>49.6</v>
      </c>
      <c r="O79" s="135">
        <v>50.4</v>
      </c>
      <c r="P79" s="135">
        <v>51.4</v>
      </c>
      <c r="Q79" s="135">
        <v>56.7</v>
      </c>
      <c r="R79" s="135">
        <v>51.1</v>
      </c>
      <c r="S79" s="135">
        <v>48.8</v>
      </c>
      <c r="T79" s="135">
        <v>42.420999999999999</v>
      </c>
      <c r="U79" s="135">
        <v>27.510999999999999</v>
      </c>
    </row>
    <row r="80" spans="1:21" ht="19.5" x14ac:dyDescent="0.25">
      <c r="A80" s="7" t="s">
        <v>64</v>
      </c>
      <c r="B80" s="135">
        <v>8.8000000000000007</v>
      </c>
      <c r="C80" s="135">
        <v>6.1</v>
      </c>
      <c r="D80" s="135">
        <v>3.4</v>
      </c>
      <c r="E80" s="135">
        <v>2.9</v>
      </c>
      <c r="F80" s="135">
        <v>2.9</v>
      </c>
      <c r="G80" s="135">
        <v>1.6</v>
      </c>
      <c r="H80" s="135">
        <v>1.6</v>
      </c>
      <c r="I80" s="135">
        <v>1.6</v>
      </c>
      <c r="J80" s="135">
        <v>1.9</v>
      </c>
      <c r="K80" s="135">
        <v>2.1</v>
      </c>
      <c r="L80" s="135">
        <v>2.4</v>
      </c>
      <c r="M80" s="135">
        <v>2.4</v>
      </c>
      <c r="N80" s="135">
        <v>2.8</v>
      </c>
      <c r="O80" s="135">
        <v>1.8</v>
      </c>
      <c r="P80" s="135">
        <v>1.5</v>
      </c>
      <c r="Q80" s="135">
        <v>1.2</v>
      </c>
      <c r="R80" s="135">
        <v>1</v>
      </c>
      <c r="S80" s="135">
        <v>0.9</v>
      </c>
      <c r="T80" s="135">
        <v>0.84799999999999998</v>
      </c>
      <c r="U80" s="135">
        <v>0.624</v>
      </c>
    </row>
    <row r="81" spans="1:21" ht="19.5" x14ac:dyDescent="0.25">
      <c r="A81" s="7" t="s">
        <v>87</v>
      </c>
      <c r="B81" s="135">
        <v>408.40000000000003</v>
      </c>
      <c r="C81" s="135">
        <v>394.2</v>
      </c>
      <c r="D81" s="135">
        <v>345.70000000000005</v>
      </c>
      <c r="E81" s="135">
        <v>304.40000000000003</v>
      </c>
      <c r="F81" s="135">
        <v>233.6</v>
      </c>
      <c r="G81" s="135">
        <v>224.3</v>
      </c>
      <c r="H81" s="135">
        <f>H77-H79-H80</f>
        <v>305.3</v>
      </c>
      <c r="I81" s="135">
        <v>304.8</v>
      </c>
      <c r="J81" s="135">
        <v>297.60000000000002</v>
      </c>
      <c r="K81" s="135">
        <v>319.10000000000002</v>
      </c>
      <c r="L81" s="135">
        <v>331.6</v>
      </c>
      <c r="M81" s="135">
        <v>325.5</v>
      </c>
      <c r="N81" s="135">
        <v>341.1</v>
      </c>
      <c r="O81" s="135">
        <v>328.9</v>
      </c>
      <c r="P81" s="135">
        <v>303.7</v>
      </c>
      <c r="Q81" s="135">
        <v>300.8</v>
      </c>
      <c r="R81" s="135">
        <v>293.7</v>
      </c>
      <c r="S81" s="135">
        <v>271.5</v>
      </c>
      <c r="T81" s="135">
        <v>280.37400000000002</v>
      </c>
      <c r="U81" s="135">
        <v>286.87799999999999</v>
      </c>
    </row>
    <row r="82" spans="1:21" x14ac:dyDescent="0.25">
      <c r="A82" s="144" t="s">
        <v>65</v>
      </c>
      <c r="B82" s="135">
        <v>369.7</v>
      </c>
      <c r="C82" s="135">
        <v>344.3</v>
      </c>
      <c r="D82" s="135">
        <v>386.2</v>
      </c>
      <c r="E82" s="135">
        <v>389.1</v>
      </c>
      <c r="F82" s="135">
        <v>285.10000000000002</v>
      </c>
      <c r="G82" s="135">
        <v>272.39999999999998</v>
      </c>
      <c r="H82" s="135">
        <v>312.5</v>
      </c>
      <c r="I82" s="135">
        <v>304.10000000000002</v>
      </c>
      <c r="J82" s="135">
        <v>337.7</v>
      </c>
      <c r="K82" s="135">
        <v>341.2</v>
      </c>
      <c r="L82" s="135">
        <v>384</v>
      </c>
      <c r="M82" s="135">
        <v>378</v>
      </c>
      <c r="N82" s="135">
        <v>421.2</v>
      </c>
      <c r="O82" s="135">
        <v>456.3</v>
      </c>
      <c r="P82" s="135">
        <v>496.6</v>
      </c>
      <c r="Q82" s="135">
        <v>666.7</v>
      </c>
      <c r="R82" s="135">
        <v>738.2</v>
      </c>
      <c r="S82" s="135">
        <v>790.1</v>
      </c>
      <c r="T82" s="135">
        <v>854.84100000000001</v>
      </c>
      <c r="U82" s="135">
        <v>876.26400000000001</v>
      </c>
    </row>
    <row r="83" spans="1:21" ht="18" x14ac:dyDescent="0.25">
      <c r="A83" s="2" t="s">
        <v>114</v>
      </c>
      <c r="B83" s="72">
        <v>2722.3</v>
      </c>
      <c r="C83" s="72">
        <v>2866.6</v>
      </c>
      <c r="D83" s="72">
        <v>3124.1</v>
      </c>
      <c r="E83" s="72">
        <v>3055.9</v>
      </c>
      <c r="F83" s="72">
        <v>2486.1999999999998</v>
      </c>
      <c r="G83" s="72">
        <v>2350.6</v>
      </c>
      <c r="H83" s="72">
        <v>2625</v>
      </c>
      <c r="I83" s="72">
        <v>2709.7</v>
      </c>
      <c r="J83" s="72">
        <v>2649.5</v>
      </c>
      <c r="K83" s="72">
        <v>2682.3999999999996</v>
      </c>
      <c r="L83" s="72">
        <v>2708.9</v>
      </c>
      <c r="M83" s="72">
        <v>2692.8999999999996</v>
      </c>
      <c r="N83" s="72">
        <v>2833.5</v>
      </c>
      <c r="O83" s="72">
        <v>2682</v>
      </c>
      <c r="P83" s="72">
        <v>2647.8</v>
      </c>
      <c r="Q83" s="72">
        <v>2704.2</v>
      </c>
      <c r="R83" s="72">
        <v>2516.4</v>
      </c>
      <c r="S83" s="72">
        <v>2545.1</v>
      </c>
      <c r="T83" s="72">
        <v>2500.6410000000001</v>
      </c>
      <c r="U83" s="72">
        <v>2348.0659999999998</v>
      </c>
    </row>
    <row r="84" spans="1:21" x14ac:dyDescent="0.25">
      <c r="A84" s="144" t="s">
        <v>66</v>
      </c>
      <c r="B84" s="135">
        <v>11.8</v>
      </c>
      <c r="C84" s="135">
        <v>12.4</v>
      </c>
      <c r="D84" s="135">
        <v>16.2</v>
      </c>
      <c r="E84" s="135">
        <v>15.8</v>
      </c>
      <c r="F84" s="135">
        <v>11.5</v>
      </c>
      <c r="G84" s="135">
        <v>11.4</v>
      </c>
      <c r="H84" s="135">
        <v>12.7</v>
      </c>
      <c r="I84" s="135">
        <v>12.9</v>
      </c>
      <c r="J84" s="135">
        <v>11.5</v>
      </c>
      <c r="K84" s="135">
        <v>10.1</v>
      </c>
      <c r="L84" s="135">
        <v>9.6</v>
      </c>
      <c r="M84" s="135">
        <v>8.9</v>
      </c>
      <c r="N84" s="135">
        <v>7.8</v>
      </c>
      <c r="O84" s="135">
        <v>6.4</v>
      </c>
      <c r="P84" s="135">
        <v>5.4</v>
      </c>
      <c r="Q84" s="135">
        <v>5.2</v>
      </c>
      <c r="R84" s="135">
        <v>4.8</v>
      </c>
      <c r="S84" s="135">
        <v>4.7</v>
      </c>
      <c r="T84" s="135">
        <v>4.6040000000000001</v>
      </c>
      <c r="U84" s="135">
        <v>4.5140000000000002</v>
      </c>
    </row>
    <row r="85" spans="1:21" x14ac:dyDescent="0.25">
      <c r="A85" s="144" t="s">
        <v>68</v>
      </c>
      <c r="B85" s="135">
        <v>10.1</v>
      </c>
      <c r="C85" s="135">
        <v>12.1</v>
      </c>
      <c r="D85" s="135">
        <v>19.5</v>
      </c>
      <c r="E85" s="135">
        <v>24.2</v>
      </c>
      <c r="F85" s="135">
        <v>22.6</v>
      </c>
      <c r="G85" s="135">
        <v>16.899999999999999</v>
      </c>
      <c r="H85" s="135">
        <v>15.6</v>
      </c>
      <c r="I85" s="135">
        <v>18.399999999999999</v>
      </c>
      <c r="J85" s="135">
        <v>24.7</v>
      </c>
      <c r="K85" s="135">
        <v>25.5</v>
      </c>
      <c r="L85" s="135">
        <v>24.7</v>
      </c>
      <c r="M85" s="135">
        <v>26.3</v>
      </c>
      <c r="N85" s="135">
        <v>18</v>
      </c>
      <c r="O85" s="135">
        <v>15.9</v>
      </c>
      <c r="P85" s="135">
        <v>11.8</v>
      </c>
      <c r="Q85" s="135">
        <v>10.4</v>
      </c>
      <c r="R85" s="135">
        <v>7.9</v>
      </c>
      <c r="S85" s="135">
        <v>7.4</v>
      </c>
      <c r="T85" s="135">
        <v>9.8209999999999997</v>
      </c>
      <c r="U85" s="135">
        <v>10.1</v>
      </c>
    </row>
    <row r="86" spans="1:21" x14ac:dyDescent="0.25">
      <c r="A86" s="144" t="s">
        <v>69</v>
      </c>
      <c r="B86" s="135">
        <v>51.1</v>
      </c>
      <c r="C86" s="135">
        <v>44.9</v>
      </c>
      <c r="D86" s="135">
        <v>52.6</v>
      </c>
      <c r="E86" s="135">
        <v>50.8</v>
      </c>
      <c r="F86" s="135">
        <v>47.8</v>
      </c>
      <c r="G86" s="135">
        <v>46.5</v>
      </c>
      <c r="H86" s="135">
        <v>54.9</v>
      </c>
      <c r="I86" s="135">
        <v>59</v>
      </c>
      <c r="J86" s="135">
        <v>57.6</v>
      </c>
      <c r="K86" s="135">
        <v>55.5</v>
      </c>
      <c r="L86" s="135">
        <v>56.3</v>
      </c>
      <c r="M86" s="135">
        <v>56.6</v>
      </c>
      <c r="N86" s="135">
        <v>50.5</v>
      </c>
      <c r="O86" s="135">
        <v>47.6</v>
      </c>
      <c r="P86" s="135">
        <v>45.9</v>
      </c>
      <c r="Q86" s="135">
        <v>46.4</v>
      </c>
      <c r="R86" s="135">
        <v>44</v>
      </c>
      <c r="S86" s="135">
        <v>42.6</v>
      </c>
      <c r="T86" s="135">
        <v>34.197000000000003</v>
      </c>
      <c r="U86" s="135">
        <v>33.292999999999999</v>
      </c>
    </row>
    <row r="87" spans="1:21" x14ac:dyDescent="0.25">
      <c r="A87" s="144" t="s">
        <v>70</v>
      </c>
      <c r="B87" s="135">
        <v>572</v>
      </c>
      <c r="C87" s="135">
        <v>594.4</v>
      </c>
      <c r="D87" s="135">
        <v>697.5</v>
      </c>
      <c r="E87" s="135">
        <v>674.9</v>
      </c>
      <c r="F87" s="135">
        <v>486</v>
      </c>
      <c r="G87" s="135">
        <v>470.5</v>
      </c>
      <c r="H87" s="135">
        <v>569.6</v>
      </c>
      <c r="I87" s="135">
        <v>541.29999999999995</v>
      </c>
      <c r="J87" s="135">
        <v>512.4</v>
      </c>
      <c r="K87" s="135">
        <v>496.7</v>
      </c>
      <c r="L87" s="135">
        <v>500.4</v>
      </c>
      <c r="M87" s="135">
        <v>486</v>
      </c>
      <c r="N87" s="135">
        <v>512.6</v>
      </c>
      <c r="O87" s="135">
        <v>498.5</v>
      </c>
      <c r="P87" s="135">
        <v>473.5</v>
      </c>
      <c r="Q87" s="135">
        <v>452.4</v>
      </c>
      <c r="R87" s="135">
        <v>397.6</v>
      </c>
      <c r="S87" s="135">
        <v>394.8</v>
      </c>
      <c r="T87" s="135">
        <v>425.31200000000001</v>
      </c>
      <c r="U87" s="135">
        <v>426.59199999999998</v>
      </c>
    </row>
    <row r="88" spans="1:21" x14ac:dyDescent="0.25">
      <c r="A88" s="144" t="s">
        <v>72</v>
      </c>
      <c r="B88" s="135">
        <v>487.1</v>
      </c>
      <c r="C88" s="135">
        <v>477.4</v>
      </c>
      <c r="D88" s="135">
        <v>507.2</v>
      </c>
      <c r="E88" s="135">
        <v>511.9</v>
      </c>
      <c r="F88" s="135">
        <v>422.4</v>
      </c>
      <c r="G88" s="135">
        <v>396.4</v>
      </c>
      <c r="H88" s="135">
        <v>388.3</v>
      </c>
      <c r="I88" s="135">
        <v>388.2</v>
      </c>
      <c r="J88" s="135">
        <v>376.3</v>
      </c>
      <c r="K88" s="135">
        <v>381</v>
      </c>
      <c r="L88" s="135">
        <v>394.1</v>
      </c>
      <c r="M88" s="135">
        <v>409.8</v>
      </c>
      <c r="N88" s="135">
        <v>428.1</v>
      </c>
      <c r="O88" s="135">
        <v>384.7</v>
      </c>
      <c r="P88" s="135">
        <v>387.1</v>
      </c>
      <c r="Q88" s="135">
        <v>530</v>
      </c>
      <c r="R88" s="135">
        <v>545.79999999999995</v>
      </c>
      <c r="S88" s="135">
        <v>529.1</v>
      </c>
      <c r="T88" s="135">
        <v>507.85500000000002</v>
      </c>
      <c r="U88" s="135">
        <v>517.94200000000001</v>
      </c>
    </row>
    <row r="89" spans="1:21" x14ac:dyDescent="0.25">
      <c r="A89" s="144" t="s">
        <v>73</v>
      </c>
      <c r="B89" s="135">
        <v>296</v>
      </c>
      <c r="C89" s="135">
        <v>276.7</v>
      </c>
      <c r="D89" s="135">
        <v>272.89999999999998</v>
      </c>
      <c r="E89" s="135">
        <v>248.7</v>
      </c>
      <c r="F89" s="135">
        <v>199.5</v>
      </c>
      <c r="G89" s="135">
        <v>188.7</v>
      </c>
      <c r="H89" s="135">
        <v>212.2</v>
      </c>
      <c r="I89" s="135">
        <v>237.4</v>
      </c>
      <c r="J89" s="135">
        <v>221.2</v>
      </c>
      <c r="K89" s="135">
        <v>212.6</v>
      </c>
      <c r="L89" s="135">
        <v>218.5</v>
      </c>
      <c r="M89" s="135">
        <v>226.8</v>
      </c>
      <c r="N89" s="135">
        <v>216.2</v>
      </c>
      <c r="O89" s="135">
        <v>200.4</v>
      </c>
      <c r="P89" s="135">
        <v>198.4</v>
      </c>
      <c r="Q89" s="135">
        <v>198</v>
      </c>
      <c r="R89" s="135">
        <v>193.2</v>
      </c>
      <c r="S89" s="135">
        <v>188.6</v>
      </c>
      <c r="T89" s="135">
        <v>182.45099999999999</v>
      </c>
      <c r="U89" s="135">
        <v>177.66800000000001</v>
      </c>
    </row>
    <row r="90" spans="1:21" x14ac:dyDescent="0.25">
      <c r="A90" s="144" t="s">
        <v>74</v>
      </c>
      <c r="B90" s="135">
        <v>270.89999999999998</v>
      </c>
      <c r="C90" s="135">
        <v>313.7</v>
      </c>
      <c r="D90" s="135">
        <v>342.5</v>
      </c>
      <c r="E90" s="135">
        <v>343.8</v>
      </c>
      <c r="F90" s="135">
        <v>307.3</v>
      </c>
      <c r="G90" s="135">
        <v>308.3</v>
      </c>
      <c r="H90" s="135">
        <v>337</v>
      </c>
      <c r="I90" s="135">
        <v>346.9</v>
      </c>
      <c r="J90" s="135">
        <v>371.8</v>
      </c>
      <c r="K90" s="135">
        <v>395.8</v>
      </c>
      <c r="L90" s="135">
        <v>399.4</v>
      </c>
      <c r="M90" s="135">
        <v>399.2</v>
      </c>
      <c r="N90" s="135">
        <v>446.2</v>
      </c>
      <c r="O90" s="135">
        <v>404.7</v>
      </c>
      <c r="P90" s="135">
        <v>346.7</v>
      </c>
      <c r="Q90" s="135">
        <v>381.3</v>
      </c>
      <c r="R90" s="135">
        <v>379.4</v>
      </c>
      <c r="S90" s="135">
        <v>341.2</v>
      </c>
      <c r="T90" s="135">
        <v>327.58699999999999</v>
      </c>
      <c r="U90" s="135">
        <v>166.77500000000001</v>
      </c>
    </row>
    <row r="91" spans="1:21" x14ac:dyDescent="0.25">
      <c r="A91" s="144" t="s">
        <v>75</v>
      </c>
      <c r="B91" s="135">
        <v>389.3</v>
      </c>
      <c r="C91" s="135">
        <v>442</v>
      </c>
      <c r="D91" s="135">
        <v>485.1</v>
      </c>
      <c r="E91" s="135">
        <v>422.8</v>
      </c>
      <c r="F91" s="135">
        <v>303</v>
      </c>
      <c r="G91" s="135">
        <v>237.9</v>
      </c>
      <c r="H91" s="135">
        <v>303.5</v>
      </c>
      <c r="I91" s="135">
        <v>310.5</v>
      </c>
      <c r="J91" s="135">
        <v>319.2</v>
      </c>
      <c r="K91" s="135">
        <v>347.6</v>
      </c>
      <c r="L91" s="135">
        <v>386.4</v>
      </c>
      <c r="M91" s="135">
        <v>356.1</v>
      </c>
      <c r="N91" s="135">
        <v>353.2</v>
      </c>
      <c r="O91" s="135">
        <v>321.10000000000002</v>
      </c>
      <c r="P91" s="135">
        <v>368.6</v>
      </c>
      <c r="Q91" s="135">
        <v>364</v>
      </c>
      <c r="R91" s="135">
        <v>354.2</v>
      </c>
      <c r="S91" s="135">
        <v>366.7</v>
      </c>
      <c r="T91" s="135">
        <v>345.44799999999998</v>
      </c>
      <c r="U91" s="135">
        <v>363.90899999999999</v>
      </c>
    </row>
    <row r="92" spans="1:21" x14ac:dyDescent="0.25">
      <c r="A92" s="144" t="s">
        <v>76</v>
      </c>
      <c r="B92" s="135">
        <v>489.9</v>
      </c>
      <c r="C92" s="135">
        <v>524.1</v>
      </c>
      <c r="D92" s="135">
        <v>559.5</v>
      </c>
      <c r="E92" s="135">
        <v>584</v>
      </c>
      <c r="F92" s="135">
        <v>518.1</v>
      </c>
      <c r="G92" s="135">
        <v>500</v>
      </c>
      <c r="H92" s="135">
        <v>545.70000000000005</v>
      </c>
      <c r="I92" s="135">
        <v>580.4</v>
      </c>
      <c r="J92" s="135">
        <v>541.5</v>
      </c>
      <c r="K92" s="135">
        <v>538.4</v>
      </c>
      <c r="L92" s="135">
        <v>508</v>
      </c>
      <c r="M92" s="135">
        <v>515.20000000000005</v>
      </c>
      <c r="N92" s="135">
        <v>597.20000000000005</v>
      </c>
      <c r="O92" s="135">
        <v>609.20000000000005</v>
      </c>
      <c r="P92" s="135">
        <v>611.29999999999995</v>
      </c>
      <c r="Q92" s="135">
        <v>575.5</v>
      </c>
      <c r="R92" s="135">
        <v>505.7</v>
      </c>
      <c r="S92" s="135">
        <v>442.6</v>
      </c>
      <c r="T92" s="135">
        <v>440.41</v>
      </c>
      <c r="U92" s="135">
        <v>409.77300000000002</v>
      </c>
    </row>
    <row r="93" spans="1:21" x14ac:dyDescent="0.25">
      <c r="A93" s="144" t="s">
        <v>77</v>
      </c>
      <c r="B93" s="135">
        <v>144</v>
      </c>
      <c r="C93" s="135">
        <v>168.9</v>
      </c>
      <c r="D93" s="135">
        <v>171.1</v>
      </c>
      <c r="E93" s="135">
        <v>179</v>
      </c>
      <c r="F93" s="135">
        <v>168</v>
      </c>
      <c r="G93" s="135">
        <v>174</v>
      </c>
      <c r="H93" s="135">
        <v>185.5</v>
      </c>
      <c r="I93" s="135">
        <v>214.6</v>
      </c>
      <c r="J93" s="135">
        <v>213.2</v>
      </c>
      <c r="K93" s="135">
        <v>219.2</v>
      </c>
      <c r="L93" s="135">
        <v>211.4</v>
      </c>
      <c r="M93" s="135">
        <v>208</v>
      </c>
      <c r="N93" s="135">
        <v>203.7</v>
      </c>
      <c r="O93" s="135">
        <v>193.7</v>
      </c>
      <c r="P93" s="135">
        <v>199.3</v>
      </c>
      <c r="Q93" s="135">
        <v>141</v>
      </c>
      <c r="R93" s="135">
        <v>83.7</v>
      </c>
      <c r="S93" s="135">
        <v>227.5</v>
      </c>
      <c r="T93" s="135">
        <v>222.95599999999999</v>
      </c>
      <c r="U93" s="135">
        <v>237.5</v>
      </c>
    </row>
    <row r="94" spans="1:21" ht="18" x14ac:dyDescent="0.25">
      <c r="A94" s="2" t="s">
        <v>119</v>
      </c>
      <c r="B94" s="72">
        <v>526.5</v>
      </c>
      <c r="C94" s="72">
        <v>479.29999999999995</v>
      </c>
      <c r="D94" s="72">
        <v>493</v>
      </c>
      <c r="E94" s="72">
        <v>507.30000000000007</v>
      </c>
      <c r="F94" s="72">
        <v>422.59999999999997</v>
      </c>
      <c r="G94" s="72">
        <v>383.29999999999995</v>
      </c>
      <c r="H94" s="72">
        <v>430.49999999999989</v>
      </c>
      <c r="I94" s="72">
        <v>480.4</v>
      </c>
      <c r="J94" s="72">
        <v>471.9</v>
      </c>
      <c r="K94" s="72">
        <v>470.9</v>
      </c>
      <c r="L94" s="72">
        <v>495.6</v>
      </c>
      <c r="M94" s="72">
        <v>526.4</v>
      </c>
      <c r="N94" s="72">
        <v>520</v>
      </c>
      <c r="O94" s="72">
        <v>564.30000000000007</v>
      </c>
      <c r="P94" s="72">
        <v>535.70000000000005</v>
      </c>
      <c r="Q94" s="72">
        <v>568.9</v>
      </c>
      <c r="R94" s="72">
        <v>605.70000000000005</v>
      </c>
      <c r="S94" s="72">
        <v>588.9</v>
      </c>
      <c r="T94" s="72">
        <v>530.12400000000002</v>
      </c>
      <c r="U94" s="72">
        <v>438.62</v>
      </c>
    </row>
    <row r="95" spans="1:21" x14ac:dyDescent="0.25">
      <c r="A95" s="144" t="s">
        <v>67</v>
      </c>
      <c r="B95" s="135">
        <v>116.8</v>
      </c>
      <c r="C95" s="135">
        <v>98.5</v>
      </c>
      <c r="D95" s="135">
        <v>94.7</v>
      </c>
      <c r="E95" s="135">
        <v>89.3</v>
      </c>
      <c r="F95" s="135">
        <v>76.8</v>
      </c>
      <c r="G95" s="135">
        <v>73.099999999999994</v>
      </c>
      <c r="H95" s="135">
        <v>75.8</v>
      </c>
      <c r="I95" s="135">
        <v>74.900000000000006</v>
      </c>
      <c r="J95" s="135">
        <v>69.099999999999994</v>
      </c>
      <c r="K95" s="135">
        <v>75.7</v>
      </c>
      <c r="L95" s="145">
        <v>73.400000000000006</v>
      </c>
      <c r="M95" s="135">
        <v>76.2</v>
      </c>
      <c r="N95" s="135">
        <v>75.400000000000006</v>
      </c>
      <c r="O95" s="135">
        <v>138.19999999999999</v>
      </c>
      <c r="P95" s="135">
        <v>129.19999999999999</v>
      </c>
      <c r="Q95" s="135">
        <v>117.1</v>
      </c>
      <c r="R95" s="135">
        <v>119.9</v>
      </c>
      <c r="S95" s="135">
        <v>117.3</v>
      </c>
      <c r="T95" s="135">
        <v>116.211</v>
      </c>
      <c r="U95" s="135">
        <v>122.72499999999999</v>
      </c>
    </row>
    <row r="96" spans="1:21" x14ac:dyDescent="0.25">
      <c r="A96" s="144" t="s">
        <v>78</v>
      </c>
      <c r="B96" s="135">
        <v>51.3</v>
      </c>
      <c r="C96" s="135">
        <v>59.5</v>
      </c>
      <c r="D96" s="135">
        <v>44.4</v>
      </c>
      <c r="E96" s="135">
        <v>42.8</v>
      </c>
      <c r="F96" s="135">
        <v>37.1</v>
      </c>
      <c r="G96" s="135">
        <v>34.299999999999997</v>
      </c>
      <c r="H96" s="135">
        <v>28</v>
      </c>
      <c r="I96" s="135">
        <v>27.6</v>
      </c>
      <c r="J96" s="135">
        <v>27.5</v>
      </c>
      <c r="K96" s="135">
        <v>29.4</v>
      </c>
      <c r="L96" s="135">
        <v>30</v>
      </c>
      <c r="M96" s="135">
        <v>27.4</v>
      </c>
      <c r="N96" s="135">
        <v>27.2</v>
      </c>
      <c r="O96" s="135">
        <v>27.8</v>
      </c>
      <c r="P96" s="135">
        <v>24.4</v>
      </c>
      <c r="Q96" s="135">
        <v>23.8</v>
      </c>
      <c r="R96" s="135">
        <v>23.1</v>
      </c>
      <c r="S96" s="135">
        <v>23.4</v>
      </c>
      <c r="T96" s="135">
        <v>22.446999999999999</v>
      </c>
      <c r="U96" s="135">
        <v>21.55</v>
      </c>
    </row>
    <row r="97" spans="1:21" x14ac:dyDescent="0.25">
      <c r="A97" s="144" t="s">
        <v>71</v>
      </c>
      <c r="B97" s="135">
        <v>95.3</v>
      </c>
      <c r="C97" s="135">
        <v>92.3</v>
      </c>
      <c r="D97" s="135">
        <v>114.2</v>
      </c>
      <c r="E97" s="135">
        <v>126.3</v>
      </c>
      <c r="F97" s="135">
        <v>109</v>
      </c>
      <c r="G97" s="135">
        <v>89.8</v>
      </c>
      <c r="H97" s="135">
        <v>110.9</v>
      </c>
      <c r="I97" s="135">
        <v>123.7</v>
      </c>
      <c r="J97" s="135">
        <v>114.6</v>
      </c>
      <c r="K97" s="135">
        <v>109.9</v>
      </c>
      <c r="L97" s="135">
        <v>126.1</v>
      </c>
      <c r="M97" s="135">
        <v>131.5</v>
      </c>
      <c r="N97" s="135">
        <v>122.3</v>
      </c>
      <c r="O97" s="135">
        <v>115.2</v>
      </c>
      <c r="P97" s="135">
        <v>115.4</v>
      </c>
      <c r="Q97" s="135">
        <v>113.4</v>
      </c>
      <c r="R97" s="135">
        <v>104.1</v>
      </c>
      <c r="S97" s="135">
        <v>91</v>
      </c>
      <c r="T97" s="135">
        <v>68.819999999999993</v>
      </c>
      <c r="U97" s="135">
        <v>71.444000000000003</v>
      </c>
    </row>
    <row r="98" spans="1:21" x14ac:dyDescent="0.25">
      <c r="A98" s="144" t="s">
        <v>233</v>
      </c>
      <c r="B98" s="135">
        <v>7.7</v>
      </c>
      <c r="C98" s="135">
        <v>7.2</v>
      </c>
      <c r="D98" s="135">
        <v>9.1</v>
      </c>
      <c r="E98" s="135">
        <v>9.3000000000000007</v>
      </c>
      <c r="F98" s="135">
        <v>9.1999999999999993</v>
      </c>
      <c r="G98" s="135">
        <v>7.7</v>
      </c>
      <c r="H98" s="135">
        <v>9.1</v>
      </c>
      <c r="I98" s="135">
        <v>10</v>
      </c>
      <c r="J98" s="135">
        <v>11.3</v>
      </c>
      <c r="K98" s="135">
        <v>12.7</v>
      </c>
      <c r="L98" s="135">
        <v>12.8</v>
      </c>
      <c r="M98" s="135">
        <v>12.5</v>
      </c>
      <c r="N98" s="135">
        <v>18.899999999999999</v>
      </c>
      <c r="O98" s="135">
        <v>14.1</v>
      </c>
      <c r="P98" s="135">
        <v>12.8</v>
      </c>
      <c r="Q98" s="135">
        <v>12.3</v>
      </c>
      <c r="R98" s="135">
        <v>17.399999999999999</v>
      </c>
      <c r="S98" s="135">
        <v>18</v>
      </c>
      <c r="T98" s="135">
        <v>25.004999999999999</v>
      </c>
      <c r="U98" s="135">
        <v>27.004000000000001</v>
      </c>
    </row>
    <row r="99" spans="1:21" x14ac:dyDescent="0.25">
      <c r="A99" s="144" t="s">
        <v>80</v>
      </c>
      <c r="B99" s="135">
        <v>57.9</v>
      </c>
      <c r="C99" s="135">
        <v>47.8</v>
      </c>
      <c r="D99" s="135">
        <v>44.7</v>
      </c>
      <c r="E99" s="135">
        <v>51.3</v>
      </c>
      <c r="F99" s="135">
        <v>40.799999999999997</v>
      </c>
      <c r="G99" s="135">
        <v>41.4</v>
      </c>
      <c r="H99" s="135">
        <v>62.8</v>
      </c>
      <c r="I99" s="135">
        <v>74.8</v>
      </c>
      <c r="J99" s="135">
        <v>72.5</v>
      </c>
      <c r="K99" s="135">
        <v>71.7</v>
      </c>
      <c r="L99" s="135">
        <v>79</v>
      </c>
      <c r="M99" s="135">
        <v>91.3</v>
      </c>
      <c r="N99" s="135">
        <v>94.1</v>
      </c>
      <c r="O99" s="135">
        <v>97.7</v>
      </c>
      <c r="P99" s="135">
        <v>98.7</v>
      </c>
      <c r="Q99" s="135">
        <v>134.30000000000001</v>
      </c>
      <c r="R99" s="135">
        <v>174.5</v>
      </c>
      <c r="S99" s="135">
        <v>168.3</v>
      </c>
      <c r="T99" s="135">
        <v>158.83799999999999</v>
      </c>
      <c r="U99" s="135">
        <v>87.525999999999996</v>
      </c>
    </row>
    <row r="100" spans="1:21" x14ac:dyDescent="0.25">
      <c r="A100" s="144" t="s">
        <v>161</v>
      </c>
      <c r="B100" s="135">
        <v>73.3</v>
      </c>
      <c r="C100" s="135">
        <v>72.099999999999994</v>
      </c>
      <c r="D100" s="135">
        <v>74.5</v>
      </c>
      <c r="E100" s="135">
        <v>70.099999999999994</v>
      </c>
      <c r="F100" s="135">
        <v>54.8</v>
      </c>
      <c r="G100" s="135">
        <v>55.9</v>
      </c>
      <c r="H100" s="135">
        <v>56.2</v>
      </c>
      <c r="I100" s="135">
        <v>60.4</v>
      </c>
      <c r="J100" s="135">
        <v>63.5</v>
      </c>
      <c r="K100" s="135">
        <v>65.5</v>
      </c>
      <c r="L100" s="135">
        <v>62.6</v>
      </c>
      <c r="M100" s="135">
        <v>67.2</v>
      </c>
      <c r="N100" s="135">
        <v>67.3</v>
      </c>
      <c r="O100" s="135">
        <v>61.3</v>
      </c>
      <c r="P100" s="135">
        <v>53.7</v>
      </c>
      <c r="Q100" s="135">
        <v>54.5</v>
      </c>
      <c r="R100" s="135">
        <v>52.4</v>
      </c>
      <c r="S100" s="135">
        <v>39.200000000000003</v>
      </c>
      <c r="T100" s="135">
        <v>18.75</v>
      </c>
      <c r="U100" s="135">
        <v>15</v>
      </c>
    </row>
    <row r="101" spans="1:21" x14ac:dyDescent="0.25">
      <c r="A101" s="144" t="s">
        <v>82</v>
      </c>
      <c r="B101" s="135">
        <v>97</v>
      </c>
      <c r="C101" s="135">
        <v>76.099999999999994</v>
      </c>
      <c r="D101" s="135">
        <v>84.4</v>
      </c>
      <c r="E101" s="135">
        <v>88.2</v>
      </c>
      <c r="F101" s="135">
        <v>71.099999999999994</v>
      </c>
      <c r="G101" s="135">
        <v>58.9</v>
      </c>
      <c r="H101" s="135">
        <v>59.5</v>
      </c>
      <c r="I101" s="135">
        <v>74.8</v>
      </c>
      <c r="J101" s="135">
        <v>76.599999999999994</v>
      </c>
      <c r="K101" s="135">
        <v>67.2</v>
      </c>
      <c r="L101" s="135">
        <v>71.5</v>
      </c>
      <c r="M101" s="135">
        <v>76.8</v>
      </c>
      <c r="N101" s="135">
        <v>75.8</v>
      </c>
      <c r="O101" s="135">
        <v>72.3</v>
      </c>
      <c r="P101" s="135">
        <v>68.3</v>
      </c>
      <c r="Q101" s="135">
        <v>73.099999999999994</v>
      </c>
      <c r="R101" s="135">
        <v>74.7</v>
      </c>
      <c r="S101" s="135">
        <v>68.400000000000006</v>
      </c>
      <c r="T101" s="135">
        <v>58.365000000000002</v>
      </c>
      <c r="U101" s="135">
        <v>34.963000000000001</v>
      </c>
    </row>
    <row r="102" spans="1:21" x14ac:dyDescent="0.25">
      <c r="A102" s="144" t="s">
        <v>83</v>
      </c>
      <c r="B102" s="135">
        <v>1.3</v>
      </c>
      <c r="C102" s="135">
        <v>1.4</v>
      </c>
      <c r="D102" s="135">
        <v>1.5</v>
      </c>
      <c r="E102" s="135">
        <v>2.2999999999999998</v>
      </c>
      <c r="F102" s="135">
        <v>1.7</v>
      </c>
      <c r="G102" s="135">
        <v>1.5</v>
      </c>
      <c r="H102" s="135">
        <v>1.9</v>
      </c>
      <c r="I102" s="135">
        <v>2.2000000000000002</v>
      </c>
      <c r="J102" s="135">
        <v>1.9</v>
      </c>
      <c r="K102" s="135">
        <v>2.1</v>
      </c>
      <c r="L102" s="135">
        <v>2.8</v>
      </c>
      <c r="M102" s="135">
        <v>2.9</v>
      </c>
      <c r="N102" s="135">
        <v>3.2</v>
      </c>
      <c r="O102" s="135">
        <v>3.3</v>
      </c>
      <c r="P102" s="135">
        <v>2.5</v>
      </c>
      <c r="Q102" s="135">
        <v>2.6</v>
      </c>
      <c r="R102" s="135">
        <v>2.4</v>
      </c>
      <c r="S102" s="135">
        <v>3.4</v>
      </c>
      <c r="T102" s="135">
        <v>3.17</v>
      </c>
      <c r="U102" s="135">
        <v>2.95</v>
      </c>
    </row>
    <row r="103" spans="1:21" x14ac:dyDescent="0.25">
      <c r="A103" s="144" t="s">
        <v>84</v>
      </c>
      <c r="B103" s="135">
        <v>10.1</v>
      </c>
      <c r="C103" s="135">
        <v>9.9</v>
      </c>
      <c r="D103" s="135">
        <v>12</v>
      </c>
      <c r="E103" s="135">
        <v>13</v>
      </c>
      <c r="F103" s="135">
        <v>8.3000000000000007</v>
      </c>
      <c r="G103" s="135">
        <v>9</v>
      </c>
      <c r="H103" s="135">
        <v>9.9</v>
      </c>
      <c r="I103" s="135">
        <v>13.1</v>
      </c>
      <c r="J103" s="135">
        <v>13.8</v>
      </c>
      <c r="K103" s="135">
        <v>14.8</v>
      </c>
      <c r="L103" s="135">
        <v>16</v>
      </c>
      <c r="M103" s="135">
        <v>17.399999999999999</v>
      </c>
      <c r="N103" s="135">
        <v>16.7</v>
      </c>
      <c r="O103" s="135">
        <v>16.7</v>
      </c>
      <c r="P103" s="135">
        <v>17.100000000000001</v>
      </c>
      <c r="Q103" s="135">
        <v>24.9</v>
      </c>
      <c r="R103" s="135">
        <v>25</v>
      </c>
      <c r="S103" s="135">
        <v>49</v>
      </c>
      <c r="T103" s="135">
        <v>48.569000000000003</v>
      </c>
      <c r="U103" s="135">
        <v>48.404000000000003</v>
      </c>
    </row>
    <row r="104" spans="1:21" ht="19.5" x14ac:dyDescent="0.25">
      <c r="A104" s="144" t="s">
        <v>85</v>
      </c>
      <c r="B104" s="135">
        <v>15.2</v>
      </c>
      <c r="C104" s="135">
        <v>13.9</v>
      </c>
      <c r="D104" s="135">
        <v>12.9</v>
      </c>
      <c r="E104" s="135">
        <v>14.1</v>
      </c>
      <c r="F104" s="135">
        <v>13.3</v>
      </c>
      <c r="G104" s="135">
        <v>11</v>
      </c>
      <c r="H104" s="135">
        <v>15.7</v>
      </c>
      <c r="I104" s="135">
        <v>18.2</v>
      </c>
      <c r="J104" s="135">
        <v>20.7</v>
      </c>
      <c r="K104" s="135">
        <v>21.6</v>
      </c>
      <c r="L104" s="135">
        <v>21.1</v>
      </c>
      <c r="M104" s="135">
        <v>22.8</v>
      </c>
      <c r="N104" s="135">
        <v>19</v>
      </c>
      <c r="O104" s="135">
        <v>17.600000000000001</v>
      </c>
      <c r="P104" s="135">
        <v>13.5</v>
      </c>
      <c r="Q104" s="135">
        <v>12.9</v>
      </c>
      <c r="R104" s="135">
        <v>12</v>
      </c>
      <c r="S104" s="135">
        <v>10.9</v>
      </c>
      <c r="T104" s="135">
        <v>9.798</v>
      </c>
      <c r="U104" s="135">
        <v>6.923</v>
      </c>
    </row>
    <row r="105" spans="1:21" ht="19.5" x14ac:dyDescent="0.25">
      <c r="A105" s="144" t="s">
        <v>86</v>
      </c>
      <c r="B105" s="135">
        <v>0.5</v>
      </c>
      <c r="C105" s="135">
        <v>0.6</v>
      </c>
      <c r="D105" s="135">
        <v>0.6</v>
      </c>
      <c r="E105" s="135">
        <v>0.6</v>
      </c>
      <c r="F105" s="135">
        <v>0.5</v>
      </c>
      <c r="G105" s="135">
        <v>0.7</v>
      </c>
      <c r="H105" s="135">
        <v>0.7</v>
      </c>
      <c r="I105" s="135">
        <v>0.6</v>
      </c>
      <c r="J105" s="135">
        <v>0.5</v>
      </c>
      <c r="K105" s="135">
        <v>0.4</v>
      </c>
      <c r="L105" s="135">
        <v>0.4</v>
      </c>
      <c r="M105" s="135">
        <v>0.3</v>
      </c>
      <c r="N105" s="135">
        <v>0.3</v>
      </c>
      <c r="O105" s="135">
        <v>0.1</v>
      </c>
      <c r="P105" s="135">
        <v>0.1</v>
      </c>
      <c r="Q105" s="135">
        <v>0.1</v>
      </c>
      <c r="R105" s="135">
        <v>0.3</v>
      </c>
      <c r="S105" s="135">
        <v>0.2</v>
      </c>
      <c r="T105" s="135">
        <v>0.151</v>
      </c>
      <c r="U105" s="135">
        <v>0.13100000000000001</v>
      </c>
    </row>
    <row r="106" spans="1:21" x14ac:dyDescent="0.25">
      <c r="A106" s="382" t="s">
        <v>268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416"/>
      <c r="U106" s="14"/>
    </row>
    <row r="107" spans="1:21" ht="15" customHeight="1" x14ac:dyDescent="0.25">
      <c r="A107" s="397" t="s">
        <v>608</v>
      </c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5"/>
      <c r="P107" s="415"/>
      <c r="Q107" s="415"/>
      <c r="R107" s="415"/>
      <c r="S107" s="415"/>
      <c r="T107" s="400"/>
      <c r="U107" s="14"/>
    </row>
    <row r="108" spans="1:21" x14ac:dyDescent="0.25">
      <c r="A108" s="397" t="s">
        <v>596</v>
      </c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15"/>
      <c r="P108" s="415"/>
      <c r="Q108" s="415"/>
      <c r="R108" s="415"/>
      <c r="S108" s="415"/>
      <c r="T108" s="400"/>
      <c r="U108" s="14"/>
    </row>
    <row r="109" spans="1:21" ht="23.25" customHeight="1" x14ac:dyDescent="0.25">
      <c r="A109" s="397" t="s">
        <v>597</v>
      </c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296"/>
      <c r="O109" s="296"/>
      <c r="P109" s="296"/>
      <c r="Q109" s="296"/>
      <c r="R109" s="296"/>
      <c r="S109" s="296"/>
      <c r="T109" s="297"/>
      <c r="U109" s="14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77"/>
      <c r="U110" s="27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M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9">
    <tabColor rgb="FFC7E6A4"/>
  </sheetPr>
  <dimension ref="A1:U110"/>
  <sheetViews>
    <sheetView zoomScaleNormal="100" workbookViewId="0">
      <pane ySplit="7" topLeftCell="A8" activePane="bottomLeft" state="frozen"/>
      <selection sqref="A1:T1"/>
      <selection pane="bottomLeft" activeCell="T117" sqref="T117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609</v>
      </c>
      <c r="B5" s="138"/>
      <c r="C5" s="138"/>
      <c r="D5" s="138"/>
      <c r="E5" s="138"/>
      <c r="F5" s="138"/>
    </row>
    <row r="6" spans="1:21" ht="15.75" thickBot="1" x14ac:dyDescent="0.3">
      <c r="A6" s="137" t="s">
        <v>235</v>
      </c>
      <c r="B6" s="137"/>
      <c r="C6" s="137"/>
      <c r="D6" s="137"/>
      <c r="E6" s="137"/>
      <c r="F6" s="137"/>
    </row>
    <row r="7" spans="1:21" ht="15.75" thickBot="1" x14ac:dyDescent="0.3">
      <c r="A7" s="10"/>
      <c r="B7" s="10" t="s">
        <v>345</v>
      </c>
      <c r="C7" s="10" t="s">
        <v>346</v>
      </c>
      <c r="D7" s="10" t="s">
        <v>347</v>
      </c>
      <c r="E7" s="10" t="s">
        <v>348</v>
      </c>
      <c r="F7" s="10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14961.9</v>
      </c>
      <c r="C8" s="70">
        <v>15572.9</v>
      </c>
      <c r="D8" s="70">
        <v>16370.3</v>
      </c>
      <c r="E8" s="70">
        <v>17261.3</v>
      </c>
      <c r="F8" s="70">
        <v>18077.7</v>
      </c>
      <c r="G8" s="70">
        <v>18581.400000000001</v>
      </c>
      <c r="H8" s="70">
        <v>20194.5</v>
      </c>
      <c r="I8" s="70">
        <v>21577.1</v>
      </c>
      <c r="J8" s="70">
        <v>21742.799999999999</v>
      </c>
      <c r="K8" s="70">
        <v>21937.1</v>
      </c>
      <c r="L8" s="70">
        <v>21733.7</v>
      </c>
      <c r="M8" s="70">
        <v>22726.9</v>
      </c>
      <c r="N8" s="70">
        <v>23998.9</v>
      </c>
      <c r="O8" s="70">
        <v>24131.4</v>
      </c>
      <c r="P8" s="70">
        <v>24445.4</v>
      </c>
      <c r="Q8" s="70">
        <v>24606.5</v>
      </c>
      <c r="R8" s="70">
        <v>24716.9</v>
      </c>
      <c r="S8" s="70">
        <v>24389.1</v>
      </c>
      <c r="T8" s="70">
        <v>23129.295999999998</v>
      </c>
      <c r="U8" s="72">
        <v>22617.585999999999</v>
      </c>
    </row>
    <row r="9" spans="1:21" ht="18" x14ac:dyDescent="0.25">
      <c r="A9" s="2" t="s">
        <v>92</v>
      </c>
      <c r="B9" s="72">
        <v>1064.8</v>
      </c>
      <c r="C9" s="72">
        <v>1032.8</v>
      </c>
      <c r="D9" s="72">
        <v>992.2</v>
      </c>
      <c r="E9" s="72">
        <v>931.4</v>
      </c>
      <c r="F9" s="72">
        <v>872.8</v>
      </c>
      <c r="G9" s="72">
        <v>780.3</v>
      </c>
      <c r="H9" s="72">
        <v>814.9</v>
      </c>
      <c r="I9" s="72">
        <v>927.7</v>
      </c>
      <c r="J9" s="72">
        <v>855.5</v>
      </c>
      <c r="K9" s="72">
        <v>888.8</v>
      </c>
      <c r="L9" s="72">
        <v>957.8</v>
      </c>
      <c r="M9" s="72">
        <v>990.9</v>
      </c>
      <c r="N9" s="72">
        <v>1053.5</v>
      </c>
      <c r="O9" s="72">
        <v>1072.2</v>
      </c>
      <c r="P9" s="72">
        <v>1110.5999999999999</v>
      </c>
      <c r="Q9" s="72">
        <v>1166.3</v>
      </c>
      <c r="R9" s="72">
        <v>1172.4000000000001</v>
      </c>
      <c r="S9" s="72">
        <v>1128.2</v>
      </c>
      <c r="T9" s="72">
        <v>1050.489</v>
      </c>
      <c r="U9" s="72">
        <v>1011.034</v>
      </c>
    </row>
    <row r="10" spans="1:21" x14ac:dyDescent="0.25">
      <c r="A10" s="144" t="s">
        <v>1</v>
      </c>
      <c r="B10" s="135">
        <v>63.9</v>
      </c>
      <c r="C10" s="135">
        <v>60.4</v>
      </c>
      <c r="D10" s="135">
        <v>58.5</v>
      </c>
      <c r="E10" s="135">
        <v>55.1</v>
      </c>
      <c r="F10" s="135">
        <v>52.4</v>
      </c>
      <c r="G10" s="135">
        <v>51.9</v>
      </c>
      <c r="H10" s="135">
        <v>52.9</v>
      </c>
      <c r="I10" s="135">
        <v>54.7</v>
      </c>
      <c r="J10" s="135">
        <v>61.4</v>
      </c>
      <c r="K10" s="135">
        <v>70.8</v>
      </c>
      <c r="L10" s="135">
        <v>84.8</v>
      </c>
      <c r="M10" s="135">
        <v>91.1</v>
      </c>
      <c r="N10" s="135">
        <v>104</v>
      </c>
      <c r="O10" s="135">
        <v>108</v>
      </c>
      <c r="P10" s="135">
        <v>99.8</v>
      </c>
      <c r="Q10" s="135">
        <v>98.7</v>
      </c>
      <c r="R10" s="135">
        <v>101</v>
      </c>
      <c r="S10" s="135">
        <v>98.4</v>
      </c>
      <c r="T10" s="135">
        <v>80.628</v>
      </c>
      <c r="U10" s="135">
        <v>75.114000000000004</v>
      </c>
    </row>
    <row r="11" spans="1:21" x14ac:dyDescent="0.25">
      <c r="A11" s="144" t="s">
        <v>2</v>
      </c>
      <c r="B11" s="135">
        <v>32.700000000000003</v>
      </c>
      <c r="C11" s="135">
        <v>34.9</v>
      </c>
      <c r="D11" s="135">
        <v>35.299999999999997</v>
      </c>
      <c r="E11" s="135">
        <v>33.1</v>
      </c>
      <c r="F11" s="135">
        <v>31.6</v>
      </c>
      <c r="G11" s="135">
        <v>30</v>
      </c>
      <c r="H11" s="135">
        <v>36.9</v>
      </c>
      <c r="I11" s="135">
        <v>34.700000000000003</v>
      </c>
      <c r="J11" s="135">
        <v>31.7</v>
      </c>
      <c r="K11" s="135">
        <v>32.299999999999997</v>
      </c>
      <c r="L11" s="135">
        <v>34.299999999999997</v>
      </c>
      <c r="M11" s="135">
        <v>33.299999999999997</v>
      </c>
      <c r="N11" s="135">
        <v>31.7</v>
      </c>
      <c r="O11" s="135">
        <v>29</v>
      </c>
      <c r="P11" s="135">
        <v>29.4</v>
      </c>
      <c r="Q11" s="135">
        <v>31.1</v>
      </c>
      <c r="R11" s="135">
        <v>32.1</v>
      </c>
      <c r="S11" s="135">
        <v>29.8</v>
      </c>
      <c r="T11" s="135">
        <v>25.856999999999999</v>
      </c>
      <c r="U11" s="135">
        <v>24.716999999999999</v>
      </c>
    </row>
    <row r="12" spans="1:21" x14ac:dyDescent="0.25">
      <c r="A12" s="144" t="s">
        <v>3</v>
      </c>
      <c r="B12" s="135">
        <v>48.5</v>
      </c>
      <c r="C12" s="135">
        <v>45.8</v>
      </c>
      <c r="D12" s="135">
        <v>44.3</v>
      </c>
      <c r="E12" s="135">
        <v>37.299999999999997</v>
      </c>
      <c r="F12" s="135">
        <v>34.200000000000003</v>
      </c>
      <c r="G12" s="135">
        <v>30.2</v>
      </c>
      <c r="H12" s="135">
        <v>26.2</v>
      </c>
      <c r="I12" s="135">
        <v>24.3</v>
      </c>
      <c r="J12" s="135">
        <v>23.2</v>
      </c>
      <c r="K12" s="135">
        <v>21.6</v>
      </c>
      <c r="L12" s="135">
        <v>21</v>
      </c>
      <c r="M12" s="135">
        <v>21.9</v>
      </c>
      <c r="N12" s="135">
        <v>21</v>
      </c>
      <c r="O12" s="135">
        <v>22.7</v>
      </c>
      <c r="P12" s="135">
        <v>21.9</v>
      </c>
      <c r="Q12" s="135">
        <v>24.8</v>
      </c>
      <c r="R12" s="135">
        <v>25.8</v>
      </c>
      <c r="S12" s="135">
        <v>28.4</v>
      </c>
      <c r="T12" s="135">
        <v>26.510999999999999</v>
      </c>
      <c r="U12" s="135">
        <v>24.577000000000002</v>
      </c>
    </row>
    <row r="13" spans="1:21" x14ac:dyDescent="0.25">
      <c r="A13" s="144" t="s">
        <v>4</v>
      </c>
      <c r="B13" s="135">
        <v>207</v>
      </c>
      <c r="C13" s="135">
        <v>194.4</v>
      </c>
      <c r="D13" s="135">
        <v>180.5</v>
      </c>
      <c r="E13" s="135">
        <v>180.8</v>
      </c>
      <c r="F13" s="135">
        <v>164.6</v>
      </c>
      <c r="G13" s="135">
        <v>125.4</v>
      </c>
      <c r="H13" s="135">
        <v>126.9</v>
      </c>
      <c r="I13" s="135">
        <v>143.30000000000001</v>
      </c>
      <c r="J13" s="135">
        <v>153.69999999999999</v>
      </c>
      <c r="K13" s="135">
        <v>166.3</v>
      </c>
      <c r="L13" s="135">
        <v>173.8</v>
      </c>
      <c r="M13" s="135">
        <v>181.7</v>
      </c>
      <c r="N13" s="135">
        <v>191.3</v>
      </c>
      <c r="O13" s="135">
        <v>203</v>
      </c>
      <c r="P13" s="135">
        <v>230.9</v>
      </c>
      <c r="Q13" s="135">
        <v>244.6</v>
      </c>
      <c r="R13" s="135">
        <v>245.1</v>
      </c>
      <c r="S13" s="135">
        <v>235.1</v>
      </c>
      <c r="T13" s="135">
        <v>219.755</v>
      </c>
      <c r="U13" s="135">
        <v>211.88499999999999</v>
      </c>
    </row>
    <row r="14" spans="1:21" x14ac:dyDescent="0.25">
      <c r="A14" s="144" t="s">
        <v>5</v>
      </c>
      <c r="B14" s="135">
        <v>55.4</v>
      </c>
      <c r="C14" s="135">
        <v>55.1</v>
      </c>
      <c r="D14" s="135">
        <v>54.7</v>
      </c>
      <c r="E14" s="135">
        <v>51.3</v>
      </c>
      <c r="F14" s="135">
        <v>47.8</v>
      </c>
      <c r="G14" s="135">
        <v>41.9</v>
      </c>
      <c r="H14" s="135">
        <v>41.4</v>
      </c>
      <c r="I14" s="135">
        <v>126.5</v>
      </c>
      <c r="J14" s="135">
        <v>25.7</v>
      </c>
      <c r="K14" s="135">
        <v>26.5</v>
      </c>
      <c r="L14" s="135">
        <v>26</v>
      </c>
      <c r="M14" s="135">
        <v>24.8</v>
      </c>
      <c r="N14" s="135">
        <v>24.2</v>
      </c>
      <c r="O14" s="135">
        <v>22.4</v>
      </c>
      <c r="P14" s="135">
        <v>23.1</v>
      </c>
      <c r="Q14" s="135">
        <v>23</v>
      </c>
      <c r="R14" s="135">
        <v>24.7</v>
      </c>
      <c r="S14" s="135">
        <v>25.6</v>
      </c>
      <c r="T14" s="135">
        <v>26.135000000000002</v>
      </c>
      <c r="U14" s="135">
        <v>25.364999999999998</v>
      </c>
    </row>
    <row r="15" spans="1:21" x14ac:dyDescent="0.25">
      <c r="A15" s="144" t="s">
        <v>6</v>
      </c>
      <c r="B15" s="135">
        <v>40.1</v>
      </c>
      <c r="C15" s="135">
        <v>39.4</v>
      </c>
      <c r="D15" s="135">
        <v>38.200000000000003</v>
      </c>
      <c r="E15" s="135">
        <v>36.5</v>
      </c>
      <c r="F15" s="135">
        <v>34.4</v>
      </c>
      <c r="G15" s="135">
        <v>32.299999999999997</v>
      </c>
      <c r="H15" s="135">
        <v>34.700000000000003</v>
      </c>
      <c r="I15" s="135">
        <v>34.700000000000003</v>
      </c>
      <c r="J15" s="135">
        <v>37.1</v>
      </c>
      <c r="K15" s="135">
        <v>36.700000000000003</v>
      </c>
      <c r="L15" s="135">
        <v>36.799999999999997</v>
      </c>
      <c r="M15" s="135">
        <v>36.5</v>
      </c>
      <c r="N15" s="135">
        <v>34.5</v>
      </c>
      <c r="O15" s="135">
        <v>35</v>
      </c>
      <c r="P15" s="135">
        <v>35.4</v>
      </c>
      <c r="Q15" s="135">
        <v>42.1</v>
      </c>
      <c r="R15" s="135">
        <v>40</v>
      </c>
      <c r="S15" s="135">
        <v>38.200000000000003</v>
      </c>
      <c r="T15" s="135">
        <v>36.642000000000003</v>
      </c>
      <c r="U15" s="135">
        <v>37.140999999999998</v>
      </c>
    </row>
    <row r="16" spans="1:21" x14ac:dyDescent="0.25">
      <c r="A16" s="144" t="s">
        <v>7</v>
      </c>
      <c r="B16" s="135">
        <v>43.5</v>
      </c>
      <c r="C16" s="135">
        <v>42.2</v>
      </c>
      <c r="D16" s="135">
        <v>38.700000000000003</v>
      </c>
      <c r="E16" s="135">
        <v>32.5</v>
      </c>
      <c r="F16" s="135">
        <v>28.3</v>
      </c>
      <c r="G16" s="135">
        <v>24.9</v>
      </c>
      <c r="H16" s="135">
        <v>24.2</v>
      </c>
      <c r="I16" s="135">
        <v>22.4</v>
      </c>
      <c r="J16" s="135">
        <v>21</v>
      </c>
      <c r="K16" s="135">
        <v>19.5</v>
      </c>
      <c r="L16" s="135">
        <v>21.8</v>
      </c>
      <c r="M16" s="135">
        <v>20.6</v>
      </c>
      <c r="N16" s="135">
        <v>19.600000000000001</v>
      </c>
      <c r="O16" s="135">
        <v>18.899999999999999</v>
      </c>
      <c r="P16" s="135">
        <v>19.100000000000001</v>
      </c>
      <c r="Q16" s="135">
        <v>20.2</v>
      </c>
      <c r="R16" s="135">
        <v>19.3</v>
      </c>
      <c r="S16" s="135">
        <v>18.600000000000001</v>
      </c>
      <c r="T16" s="135">
        <v>14.275</v>
      </c>
      <c r="U16" s="135">
        <v>13.329000000000001</v>
      </c>
    </row>
    <row r="17" spans="1:21" x14ac:dyDescent="0.25">
      <c r="A17" s="144" t="s">
        <v>8</v>
      </c>
      <c r="B17" s="135">
        <v>50.1</v>
      </c>
      <c r="C17" s="135">
        <v>53.3</v>
      </c>
      <c r="D17" s="135">
        <v>55.7</v>
      </c>
      <c r="E17" s="135">
        <v>55.1</v>
      </c>
      <c r="F17" s="135">
        <v>58.4</v>
      </c>
      <c r="G17" s="135">
        <v>59.1</v>
      </c>
      <c r="H17" s="135">
        <v>70.400000000000006</v>
      </c>
      <c r="I17" s="135">
        <v>83</v>
      </c>
      <c r="J17" s="135">
        <v>86.1</v>
      </c>
      <c r="K17" s="135">
        <v>85.1</v>
      </c>
      <c r="L17" s="135">
        <v>96.4</v>
      </c>
      <c r="M17" s="135">
        <v>98.7</v>
      </c>
      <c r="N17" s="135">
        <v>106.2</v>
      </c>
      <c r="O17" s="135">
        <v>111.5</v>
      </c>
      <c r="P17" s="135">
        <v>109.7</v>
      </c>
      <c r="Q17" s="135">
        <v>117.5</v>
      </c>
      <c r="R17" s="135">
        <v>122.6</v>
      </c>
      <c r="S17" s="135">
        <v>122.8</v>
      </c>
      <c r="T17" s="135">
        <v>127.708</v>
      </c>
      <c r="U17" s="135">
        <v>128.53299999999999</v>
      </c>
    </row>
    <row r="18" spans="1:21" x14ac:dyDescent="0.25">
      <c r="A18" s="144" t="s">
        <v>9</v>
      </c>
      <c r="B18" s="135">
        <v>40.5</v>
      </c>
      <c r="C18" s="135">
        <v>36.799999999999997</v>
      </c>
      <c r="D18" s="135">
        <v>37</v>
      </c>
      <c r="E18" s="135">
        <v>34.200000000000003</v>
      </c>
      <c r="F18" s="135">
        <v>31.8</v>
      </c>
      <c r="G18" s="135">
        <v>32</v>
      </c>
      <c r="H18" s="135">
        <v>35.1</v>
      </c>
      <c r="I18" s="135">
        <v>36.6</v>
      </c>
      <c r="J18" s="135">
        <v>40.9</v>
      </c>
      <c r="K18" s="135">
        <v>44.8</v>
      </c>
      <c r="L18" s="135">
        <v>55.2</v>
      </c>
      <c r="M18" s="135">
        <v>57.6</v>
      </c>
      <c r="N18" s="135">
        <v>63.5</v>
      </c>
      <c r="O18" s="135">
        <v>71.3</v>
      </c>
      <c r="P18" s="135">
        <v>80</v>
      </c>
      <c r="Q18" s="135">
        <v>87.3</v>
      </c>
      <c r="R18" s="135">
        <v>92</v>
      </c>
      <c r="S18" s="135">
        <v>84.6</v>
      </c>
      <c r="T18" s="135">
        <v>75.695999999999998</v>
      </c>
      <c r="U18" s="135">
        <v>73.697999999999993</v>
      </c>
    </row>
    <row r="19" spans="1:21" x14ac:dyDescent="0.25">
      <c r="A19" s="144" t="s">
        <v>585</v>
      </c>
      <c r="B19" s="135">
        <v>86.6</v>
      </c>
      <c r="C19" s="135">
        <v>81.900000000000006</v>
      </c>
      <c r="D19" s="135">
        <v>76</v>
      </c>
      <c r="E19" s="135">
        <v>68.599999999999994</v>
      </c>
      <c r="F19" s="135">
        <v>60.9</v>
      </c>
      <c r="G19" s="135">
        <v>52.5</v>
      </c>
      <c r="H19" s="135">
        <v>52.9</v>
      </c>
      <c r="I19" s="135">
        <v>50.2</v>
      </c>
      <c r="J19" s="135">
        <v>54.5</v>
      </c>
      <c r="K19" s="135">
        <v>55.7</v>
      </c>
      <c r="L19" s="135">
        <v>57.2</v>
      </c>
      <c r="M19" s="135">
        <v>70.8</v>
      </c>
      <c r="N19" s="135">
        <v>66.099999999999994</v>
      </c>
      <c r="O19" s="135">
        <v>70.099999999999994</v>
      </c>
      <c r="P19" s="135">
        <v>77.8</v>
      </c>
      <c r="Q19" s="135">
        <v>56.2</v>
      </c>
      <c r="R19" s="135">
        <v>61.9</v>
      </c>
      <c r="S19" s="135">
        <v>63.6</v>
      </c>
      <c r="T19" s="135">
        <v>65.33</v>
      </c>
      <c r="U19" s="135">
        <v>67.617999999999995</v>
      </c>
    </row>
    <row r="20" spans="1:21" x14ac:dyDescent="0.25">
      <c r="A20" s="144" t="s">
        <v>11</v>
      </c>
      <c r="B20" s="135">
        <v>36.6</v>
      </c>
      <c r="C20" s="135">
        <v>37.9</v>
      </c>
      <c r="D20" s="135">
        <v>37.5</v>
      </c>
      <c r="E20" s="135">
        <v>38.5</v>
      </c>
      <c r="F20" s="135">
        <v>40.299999999999997</v>
      </c>
      <c r="G20" s="135">
        <v>37.700000000000003</v>
      </c>
      <c r="H20" s="135">
        <v>41.7</v>
      </c>
      <c r="I20" s="135">
        <v>41.6</v>
      </c>
      <c r="J20" s="135">
        <v>45.9</v>
      </c>
      <c r="K20" s="135">
        <v>50.5</v>
      </c>
      <c r="L20" s="135">
        <v>58.7</v>
      </c>
      <c r="M20" s="135">
        <v>57.8</v>
      </c>
      <c r="N20" s="135">
        <v>61.5</v>
      </c>
      <c r="O20" s="135">
        <v>63.4</v>
      </c>
      <c r="P20" s="135">
        <v>63.2</v>
      </c>
      <c r="Q20" s="135">
        <v>66.7</v>
      </c>
      <c r="R20" s="135">
        <v>66.900000000000006</v>
      </c>
      <c r="S20" s="135">
        <v>66.900000000000006</v>
      </c>
      <c r="T20" s="135">
        <v>55.398000000000003</v>
      </c>
      <c r="U20" s="135">
        <v>53.570999999999998</v>
      </c>
    </row>
    <row r="21" spans="1:21" x14ac:dyDescent="0.25">
      <c r="A21" s="144" t="s">
        <v>12</v>
      </c>
      <c r="B21" s="135">
        <v>62.7</v>
      </c>
      <c r="C21" s="135">
        <v>59</v>
      </c>
      <c r="D21" s="135">
        <v>53.6</v>
      </c>
      <c r="E21" s="135">
        <v>49.4</v>
      </c>
      <c r="F21" s="135">
        <v>46.8</v>
      </c>
      <c r="G21" s="135">
        <v>42.7</v>
      </c>
      <c r="H21" s="135">
        <v>43.9</v>
      </c>
      <c r="I21" s="135">
        <v>46.4</v>
      </c>
      <c r="J21" s="135">
        <v>48.3</v>
      </c>
      <c r="K21" s="135">
        <v>52.3</v>
      </c>
      <c r="L21" s="135">
        <v>55.7</v>
      </c>
      <c r="M21" s="135">
        <v>59.1</v>
      </c>
      <c r="N21" s="135">
        <v>66.8</v>
      </c>
      <c r="O21" s="135">
        <v>65.599999999999994</v>
      </c>
      <c r="P21" s="135">
        <v>62.6</v>
      </c>
      <c r="Q21" s="135">
        <v>59.2</v>
      </c>
      <c r="R21" s="135">
        <v>61.5</v>
      </c>
      <c r="S21" s="135">
        <v>59.9</v>
      </c>
      <c r="T21" s="135">
        <v>52.691000000000003</v>
      </c>
      <c r="U21" s="135">
        <v>47.529000000000003</v>
      </c>
    </row>
    <row r="22" spans="1:21" x14ac:dyDescent="0.25">
      <c r="A22" s="144" t="s">
        <v>13</v>
      </c>
      <c r="B22" s="135">
        <v>47.3</v>
      </c>
      <c r="C22" s="135">
        <v>46.7</v>
      </c>
      <c r="D22" s="135">
        <v>43.3</v>
      </c>
      <c r="E22" s="135">
        <v>38.200000000000003</v>
      </c>
      <c r="F22" s="135">
        <v>36</v>
      </c>
      <c r="G22" s="135">
        <v>31.6</v>
      </c>
      <c r="H22" s="135">
        <v>31.5</v>
      </c>
      <c r="I22" s="135">
        <v>32.200000000000003</v>
      </c>
      <c r="J22" s="135">
        <v>32</v>
      </c>
      <c r="K22" s="135">
        <v>32.4</v>
      </c>
      <c r="L22" s="135">
        <v>35.200000000000003</v>
      </c>
      <c r="M22" s="135">
        <v>33.5</v>
      </c>
      <c r="N22" s="135">
        <v>34.799999999999997</v>
      </c>
      <c r="O22" s="135">
        <v>31.4</v>
      </c>
      <c r="P22" s="135">
        <v>31.8</v>
      </c>
      <c r="Q22" s="135">
        <v>32.1</v>
      </c>
      <c r="R22" s="135">
        <v>31.1</v>
      </c>
      <c r="S22" s="135">
        <v>28.2</v>
      </c>
      <c r="T22" s="135">
        <v>24.933</v>
      </c>
      <c r="U22" s="135">
        <v>24.856000000000002</v>
      </c>
    </row>
    <row r="23" spans="1:21" x14ac:dyDescent="0.25">
      <c r="A23" s="144" t="s">
        <v>14</v>
      </c>
      <c r="B23" s="135">
        <v>63.3</v>
      </c>
      <c r="C23" s="135">
        <v>60.8</v>
      </c>
      <c r="D23" s="135">
        <v>61.2</v>
      </c>
      <c r="E23" s="135">
        <v>60.3</v>
      </c>
      <c r="F23" s="135">
        <v>57.1</v>
      </c>
      <c r="G23" s="135">
        <v>56.9</v>
      </c>
      <c r="H23" s="135">
        <v>57.3</v>
      </c>
      <c r="I23" s="135">
        <v>61.3</v>
      </c>
      <c r="J23" s="135">
        <v>62.5</v>
      </c>
      <c r="K23" s="135">
        <v>64.599999999999994</v>
      </c>
      <c r="L23" s="135">
        <v>67.5</v>
      </c>
      <c r="M23" s="135">
        <v>71.5</v>
      </c>
      <c r="N23" s="135">
        <v>70.3</v>
      </c>
      <c r="O23" s="135">
        <v>71.599999999999994</v>
      </c>
      <c r="P23" s="135">
        <v>73.2</v>
      </c>
      <c r="Q23" s="135">
        <v>76.8</v>
      </c>
      <c r="R23" s="135">
        <v>78.5</v>
      </c>
      <c r="S23" s="135">
        <v>79.7</v>
      </c>
      <c r="T23" s="135">
        <v>74.05</v>
      </c>
      <c r="U23" s="135">
        <v>68.885000000000005</v>
      </c>
    </row>
    <row r="24" spans="1:21" x14ac:dyDescent="0.25">
      <c r="A24" s="144" t="s">
        <v>15</v>
      </c>
      <c r="B24" s="135">
        <v>88.3</v>
      </c>
      <c r="C24" s="135">
        <v>88</v>
      </c>
      <c r="D24" s="135">
        <v>83.6</v>
      </c>
      <c r="E24" s="135">
        <v>71.599999999999994</v>
      </c>
      <c r="F24" s="135">
        <v>64.400000000000006</v>
      </c>
      <c r="G24" s="135">
        <v>56.4</v>
      </c>
      <c r="H24" s="135">
        <v>57.4</v>
      </c>
      <c r="I24" s="135">
        <v>54</v>
      </c>
      <c r="J24" s="135">
        <v>52.5</v>
      </c>
      <c r="K24" s="135">
        <v>52.2</v>
      </c>
      <c r="L24" s="135">
        <v>52.7</v>
      </c>
      <c r="M24" s="135">
        <v>53.4</v>
      </c>
      <c r="N24" s="135">
        <v>47.8</v>
      </c>
      <c r="O24" s="135">
        <v>45.1</v>
      </c>
      <c r="P24" s="135">
        <v>48</v>
      </c>
      <c r="Q24" s="135">
        <v>51.3</v>
      </c>
      <c r="R24" s="135">
        <v>53</v>
      </c>
      <c r="S24" s="135">
        <v>50.2</v>
      </c>
      <c r="T24" s="135">
        <v>47.862000000000002</v>
      </c>
      <c r="U24" s="135">
        <v>44.529000000000003</v>
      </c>
    </row>
    <row r="25" spans="1:21" x14ac:dyDescent="0.25">
      <c r="A25" s="144" t="s">
        <v>16</v>
      </c>
      <c r="B25" s="135">
        <v>54.3</v>
      </c>
      <c r="C25" s="135">
        <v>52</v>
      </c>
      <c r="D25" s="135">
        <v>51.2</v>
      </c>
      <c r="E25" s="135">
        <v>49</v>
      </c>
      <c r="F25" s="135">
        <v>44.8</v>
      </c>
      <c r="G25" s="135">
        <v>41.1</v>
      </c>
      <c r="H25" s="135">
        <v>47.8</v>
      </c>
      <c r="I25" s="135">
        <v>47.9</v>
      </c>
      <c r="J25" s="135">
        <v>47.8</v>
      </c>
      <c r="K25" s="135">
        <v>49</v>
      </c>
      <c r="L25" s="135">
        <v>53.2</v>
      </c>
      <c r="M25" s="135">
        <v>50.2</v>
      </c>
      <c r="N25" s="135">
        <v>56.8</v>
      </c>
      <c r="O25" s="135">
        <v>53</v>
      </c>
      <c r="P25" s="135">
        <v>56.1</v>
      </c>
      <c r="Q25" s="135">
        <v>65.8</v>
      </c>
      <c r="R25" s="135">
        <v>60.6</v>
      </c>
      <c r="S25" s="135">
        <v>44.4</v>
      </c>
      <c r="T25" s="135">
        <v>44.503999999999998</v>
      </c>
      <c r="U25" s="135">
        <v>43.716999999999999</v>
      </c>
    </row>
    <row r="26" spans="1:21" x14ac:dyDescent="0.25">
      <c r="A26" s="144" t="s">
        <v>17</v>
      </c>
      <c r="B26" s="135">
        <v>44</v>
      </c>
      <c r="C26" s="135">
        <v>44.3</v>
      </c>
      <c r="D26" s="135">
        <v>43</v>
      </c>
      <c r="E26" s="135">
        <v>40</v>
      </c>
      <c r="F26" s="135">
        <v>38.9</v>
      </c>
      <c r="G26" s="135">
        <v>33.5</v>
      </c>
      <c r="H26" s="135">
        <v>33.5</v>
      </c>
      <c r="I26" s="135">
        <v>34.1</v>
      </c>
      <c r="J26" s="135">
        <v>31.1</v>
      </c>
      <c r="K26" s="135">
        <v>28.4</v>
      </c>
      <c r="L26" s="135">
        <v>27.6</v>
      </c>
      <c r="M26" s="135">
        <v>28.4</v>
      </c>
      <c r="N26" s="135">
        <v>27.6</v>
      </c>
      <c r="O26" s="135">
        <v>30.3</v>
      </c>
      <c r="P26" s="135">
        <v>31.2</v>
      </c>
      <c r="Q26" s="135">
        <v>33.5</v>
      </c>
      <c r="R26" s="135">
        <v>34.1</v>
      </c>
      <c r="S26" s="135">
        <v>33.1</v>
      </c>
      <c r="T26" s="135">
        <v>32.618000000000002</v>
      </c>
      <c r="U26" s="135">
        <v>29.870999999999999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25.9</v>
      </c>
      <c r="O27" s="135">
        <v>19.899999999999999</v>
      </c>
      <c r="P27" s="135">
        <v>17.3</v>
      </c>
      <c r="Q27" s="135">
        <v>35.4</v>
      </c>
      <c r="R27" s="135">
        <v>22.1</v>
      </c>
      <c r="S27" s="135">
        <v>20.9</v>
      </c>
      <c r="T27" s="135">
        <v>19.896000000000001</v>
      </c>
      <c r="U27" s="135">
        <v>16.099</v>
      </c>
    </row>
    <row r="28" spans="1:21" ht="22.5" customHeight="1" x14ac:dyDescent="0.25">
      <c r="A28" s="2" t="s">
        <v>94</v>
      </c>
      <c r="B28" s="72">
        <v>378.6</v>
      </c>
      <c r="C28" s="72">
        <v>362.9</v>
      </c>
      <c r="D28" s="72">
        <v>333.1</v>
      </c>
      <c r="E28" s="72">
        <v>297.8</v>
      </c>
      <c r="F28" s="72">
        <v>268.60000000000002</v>
      </c>
      <c r="G28" s="72">
        <v>243.9</v>
      </c>
      <c r="H28" s="72">
        <v>240.4</v>
      </c>
      <c r="I28" s="72">
        <v>230.5</v>
      </c>
      <c r="J28" s="72">
        <v>228.7</v>
      </c>
      <c r="K28" s="72">
        <v>216.2</v>
      </c>
      <c r="L28" s="72">
        <v>218.5</v>
      </c>
      <c r="M28" s="72">
        <v>217.6</v>
      </c>
      <c r="N28" s="72">
        <v>216.1</v>
      </c>
      <c r="O28" s="72">
        <v>201.5</v>
      </c>
      <c r="P28" s="72">
        <v>207.5</v>
      </c>
      <c r="Q28" s="72">
        <v>226.2</v>
      </c>
      <c r="R28" s="72">
        <v>237.1</v>
      </c>
      <c r="S28" s="72">
        <v>224.2</v>
      </c>
      <c r="T28" s="72">
        <v>212.23699999999999</v>
      </c>
      <c r="U28" s="72">
        <v>198.70400000000001</v>
      </c>
    </row>
    <row r="29" spans="1:21" x14ac:dyDescent="0.25">
      <c r="A29" s="144" t="s">
        <v>19</v>
      </c>
      <c r="B29" s="135">
        <v>21.4</v>
      </c>
      <c r="C29" s="135">
        <v>19.600000000000001</v>
      </c>
      <c r="D29" s="135">
        <v>17.7</v>
      </c>
      <c r="E29" s="135">
        <v>14.9</v>
      </c>
      <c r="F29" s="135">
        <v>13.7</v>
      </c>
      <c r="G29" s="135">
        <v>12</v>
      </c>
      <c r="H29" s="135">
        <v>10.4</v>
      </c>
      <c r="I29" s="135">
        <v>9.5</v>
      </c>
      <c r="J29" s="135">
        <v>8.9</v>
      </c>
      <c r="K29" s="135">
        <v>7.2</v>
      </c>
      <c r="L29" s="135">
        <v>6.3</v>
      </c>
      <c r="M29" s="135">
        <v>5.5</v>
      </c>
      <c r="N29" s="135">
        <v>5.3</v>
      </c>
      <c r="O29" s="135">
        <v>5</v>
      </c>
      <c r="P29" s="135">
        <v>5.2</v>
      </c>
      <c r="Q29" s="135">
        <v>5.6</v>
      </c>
      <c r="R29" s="135">
        <v>5.4</v>
      </c>
      <c r="S29" s="135">
        <v>5.0999999999999996</v>
      </c>
      <c r="T29" s="135">
        <v>5.3410000000000002</v>
      </c>
      <c r="U29" s="135">
        <v>4.9249999999999998</v>
      </c>
    </row>
    <row r="30" spans="1:21" x14ac:dyDescent="0.25">
      <c r="A30" s="144" t="s">
        <v>20</v>
      </c>
      <c r="B30" s="135">
        <v>31.7</v>
      </c>
      <c r="C30" s="135">
        <v>32</v>
      </c>
      <c r="D30" s="135">
        <v>28.4</v>
      </c>
      <c r="E30" s="135">
        <v>25.6</v>
      </c>
      <c r="F30" s="135">
        <v>23.4</v>
      </c>
      <c r="G30" s="135">
        <v>21.9</v>
      </c>
      <c r="H30" s="135">
        <v>21.9</v>
      </c>
      <c r="I30" s="135">
        <v>20.2</v>
      </c>
      <c r="J30" s="135">
        <v>18.600000000000001</v>
      </c>
      <c r="K30" s="135">
        <v>17.5</v>
      </c>
      <c r="L30" s="135">
        <v>18.600000000000001</v>
      </c>
      <c r="M30" s="135">
        <v>18.399999999999999</v>
      </c>
      <c r="N30" s="135">
        <v>17.3</v>
      </c>
      <c r="O30" s="135">
        <v>15.1</v>
      </c>
      <c r="P30" s="135">
        <v>14.6</v>
      </c>
      <c r="Q30" s="135">
        <v>14.6</v>
      </c>
      <c r="R30" s="135">
        <v>13.9</v>
      </c>
      <c r="S30" s="135">
        <v>13</v>
      </c>
      <c r="T30" s="135">
        <v>11.827</v>
      </c>
      <c r="U30" s="135">
        <v>10.505000000000001</v>
      </c>
    </row>
    <row r="31" spans="1:21" x14ac:dyDescent="0.25">
      <c r="A31" s="144" t="s">
        <v>21</v>
      </c>
      <c r="B31" s="135">
        <v>60.8</v>
      </c>
      <c r="C31" s="135">
        <v>57.1</v>
      </c>
      <c r="D31" s="135">
        <v>52</v>
      </c>
      <c r="E31" s="135">
        <v>45.2</v>
      </c>
      <c r="F31" s="135">
        <v>39.799999999999997</v>
      </c>
      <c r="G31" s="135">
        <v>33.299999999999997</v>
      </c>
      <c r="H31" s="135">
        <v>30.6</v>
      </c>
      <c r="I31" s="135">
        <v>22.8</v>
      </c>
      <c r="J31" s="135">
        <v>22.4</v>
      </c>
      <c r="K31" s="135">
        <v>19.5</v>
      </c>
      <c r="L31" s="135">
        <v>18.100000000000001</v>
      </c>
      <c r="M31" s="135">
        <v>16.3</v>
      </c>
      <c r="N31" s="135">
        <v>15</v>
      </c>
      <c r="O31" s="135">
        <v>12.8</v>
      </c>
      <c r="P31" s="135">
        <v>11.9</v>
      </c>
      <c r="Q31" s="135">
        <v>11.7</v>
      </c>
      <c r="R31" s="135">
        <v>9.4</v>
      </c>
      <c r="S31" s="135">
        <v>7.9</v>
      </c>
      <c r="T31" s="135">
        <v>6.742</v>
      </c>
      <c r="U31" s="135">
        <v>6.1740000000000004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21.75" customHeight="1" x14ac:dyDescent="0.25">
      <c r="A33" s="7" t="s">
        <v>23</v>
      </c>
      <c r="B33" s="135">
        <v>0.6</v>
      </c>
      <c r="C33" s="135">
        <v>0.5</v>
      </c>
      <c r="D33" s="135">
        <v>0.4</v>
      </c>
      <c r="E33" s="135">
        <v>0.3</v>
      </c>
      <c r="F33" s="135">
        <v>0.4</v>
      </c>
      <c r="G33" s="135">
        <v>0.3</v>
      </c>
      <c r="H33" s="135">
        <v>0.3</v>
      </c>
      <c r="I33" s="135">
        <v>0.3</v>
      </c>
      <c r="J33" s="135">
        <v>0.1</v>
      </c>
      <c r="K33" s="135">
        <v>0.1</v>
      </c>
      <c r="L33" s="135">
        <v>0.1</v>
      </c>
      <c r="M33" s="135">
        <v>0.2</v>
      </c>
      <c r="N33" s="135">
        <v>0.2</v>
      </c>
      <c r="O33" s="135">
        <v>0.1</v>
      </c>
      <c r="P33" s="135">
        <v>0.1</v>
      </c>
      <c r="Q33" s="135">
        <v>0.1</v>
      </c>
      <c r="R33" s="135">
        <v>0.1</v>
      </c>
      <c r="S33" s="135">
        <v>0.1</v>
      </c>
      <c r="T33" s="135">
        <v>9.7000000000000003E-2</v>
      </c>
      <c r="U33" s="135">
        <v>5.5E-2</v>
      </c>
    </row>
    <row r="34" spans="1:21" ht="23.25" customHeight="1" x14ac:dyDescent="0.25">
      <c r="A34" s="7" t="s">
        <v>93</v>
      </c>
      <c r="B34" s="135">
        <v>60.199999999999996</v>
      </c>
      <c r="C34" s="135">
        <v>56.6</v>
      </c>
      <c r="D34" s="135">
        <v>51.6</v>
      </c>
      <c r="E34" s="135">
        <v>44.900000000000006</v>
      </c>
      <c r="F34" s="135">
        <v>39.4</v>
      </c>
      <c r="G34" s="135">
        <v>33</v>
      </c>
      <c r="H34" s="135">
        <f>H31-H33</f>
        <v>30.3</v>
      </c>
      <c r="I34" s="135">
        <f t="shared" ref="I34:K34" si="0">I31-I33</f>
        <v>22.5</v>
      </c>
      <c r="J34" s="135">
        <f t="shared" si="0"/>
        <v>22.299999999999997</v>
      </c>
      <c r="K34" s="135">
        <f t="shared" si="0"/>
        <v>19.399999999999999</v>
      </c>
      <c r="L34" s="135">
        <v>18</v>
      </c>
      <c r="M34" s="135">
        <v>16.2</v>
      </c>
      <c r="N34" s="135">
        <v>14.8</v>
      </c>
      <c r="O34" s="135">
        <v>12.7</v>
      </c>
      <c r="P34" s="135">
        <v>11.8</v>
      </c>
      <c r="Q34" s="135">
        <v>11.6</v>
      </c>
      <c r="R34" s="135">
        <v>9.3000000000000007</v>
      </c>
      <c r="S34" s="135">
        <v>7.8</v>
      </c>
      <c r="T34" s="135">
        <v>6.6449999999999996</v>
      </c>
      <c r="U34" s="135">
        <v>6.1189999999999998</v>
      </c>
    </row>
    <row r="35" spans="1:21" x14ac:dyDescent="0.25">
      <c r="A35" s="144" t="s">
        <v>24</v>
      </c>
      <c r="B35" s="135">
        <v>61.4</v>
      </c>
      <c r="C35" s="135">
        <v>56</v>
      </c>
      <c r="D35" s="135">
        <v>47.6</v>
      </c>
      <c r="E35" s="135">
        <v>40.6</v>
      </c>
      <c r="F35" s="135">
        <v>36.1</v>
      </c>
      <c r="G35" s="135">
        <v>31.8</v>
      </c>
      <c r="H35" s="135">
        <v>30</v>
      </c>
      <c r="I35" s="135">
        <v>26.5</v>
      </c>
      <c r="J35" s="135">
        <v>24.2</v>
      </c>
      <c r="K35" s="135">
        <v>22.3</v>
      </c>
      <c r="L35" s="135">
        <v>21</v>
      </c>
      <c r="M35" s="135">
        <v>18.5</v>
      </c>
      <c r="N35" s="135">
        <v>18.600000000000001</v>
      </c>
      <c r="O35" s="135">
        <v>15.8</v>
      </c>
      <c r="P35" s="135">
        <v>16.3</v>
      </c>
      <c r="Q35" s="135">
        <v>16.600000000000001</v>
      </c>
      <c r="R35" s="135">
        <v>16.899999999999999</v>
      </c>
      <c r="S35" s="135">
        <v>14.3</v>
      </c>
      <c r="T35" s="135">
        <v>12.933999999999999</v>
      </c>
      <c r="U35" s="135">
        <v>11.768000000000001</v>
      </c>
    </row>
    <row r="36" spans="1:21" x14ac:dyDescent="0.25">
      <c r="A36" s="144" t="s">
        <v>25</v>
      </c>
      <c r="B36" s="135">
        <v>32.799999999999997</v>
      </c>
      <c r="C36" s="135">
        <v>36</v>
      </c>
      <c r="D36" s="135">
        <v>39</v>
      </c>
      <c r="E36" s="135">
        <v>40.1</v>
      </c>
      <c r="F36" s="135">
        <v>38.799999999999997</v>
      </c>
      <c r="G36" s="135">
        <v>41.6</v>
      </c>
      <c r="H36" s="135">
        <v>45.9</v>
      </c>
      <c r="I36" s="135">
        <v>51.5</v>
      </c>
      <c r="J36" s="135">
        <v>61</v>
      </c>
      <c r="K36" s="135">
        <v>65.7</v>
      </c>
      <c r="L36" s="135">
        <v>75.3</v>
      </c>
      <c r="M36" s="135">
        <v>80.7</v>
      </c>
      <c r="N36" s="135">
        <v>82.7</v>
      </c>
      <c r="O36" s="135">
        <v>76.8</v>
      </c>
      <c r="P36" s="135">
        <v>80.5</v>
      </c>
      <c r="Q36" s="135">
        <v>88.2</v>
      </c>
      <c r="R36" s="135">
        <v>96.3</v>
      </c>
      <c r="S36" s="135">
        <v>93.4</v>
      </c>
      <c r="T36" s="135">
        <v>89.156000000000006</v>
      </c>
      <c r="U36" s="135">
        <v>83.177999999999997</v>
      </c>
    </row>
    <row r="37" spans="1:21" x14ac:dyDescent="0.25">
      <c r="A37" s="144" t="s">
        <v>505</v>
      </c>
      <c r="B37" s="135">
        <v>47.6</v>
      </c>
      <c r="C37" s="135">
        <v>42.5</v>
      </c>
      <c r="D37" s="135">
        <v>38.6</v>
      </c>
      <c r="E37" s="135">
        <v>32.9</v>
      </c>
      <c r="F37" s="135">
        <v>27.7</v>
      </c>
      <c r="G37" s="135">
        <v>23.2</v>
      </c>
      <c r="H37" s="135">
        <v>21.9</v>
      </c>
      <c r="I37" s="135">
        <v>22.2</v>
      </c>
      <c r="J37" s="135">
        <v>21.6</v>
      </c>
      <c r="K37" s="135">
        <v>19.600000000000001</v>
      </c>
      <c r="L37" s="135">
        <v>19.399999999999999</v>
      </c>
      <c r="M37" s="135">
        <v>20.3</v>
      </c>
      <c r="N37" s="135">
        <v>21.1</v>
      </c>
      <c r="O37" s="135">
        <v>21.2</v>
      </c>
      <c r="P37" s="135">
        <v>22.1</v>
      </c>
      <c r="Q37" s="135">
        <v>28.8</v>
      </c>
      <c r="R37" s="135">
        <v>32.299999999999997</v>
      </c>
      <c r="S37" s="135">
        <v>32.799999999999997</v>
      </c>
      <c r="T37" s="135">
        <v>33.573999999999998</v>
      </c>
      <c r="U37" s="135">
        <v>31.568000000000001</v>
      </c>
    </row>
    <row r="38" spans="1:21" x14ac:dyDescent="0.25">
      <c r="A38" s="144" t="s">
        <v>27</v>
      </c>
      <c r="B38" s="135">
        <v>1</v>
      </c>
      <c r="C38" s="135">
        <v>0.7</v>
      </c>
      <c r="D38" s="135">
        <v>0.8</v>
      </c>
      <c r="E38" s="135">
        <v>0.7</v>
      </c>
      <c r="F38" s="135">
        <v>0.6</v>
      </c>
      <c r="G38" s="135">
        <v>0.6</v>
      </c>
      <c r="H38" s="135">
        <v>1.1000000000000001</v>
      </c>
      <c r="I38" s="135">
        <v>0.9</v>
      </c>
      <c r="J38" s="135">
        <v>0.7</v>
      </c>
      <c r="K38" s="135">
        <v>1</v>
      </c>
      <c r="L38" s="135">
        <v>0.8</v>
      </c>
      <c r="M38" s="135">
        <v>0.8</v>
      </c>
      <c r="N38" s="135">
        <v>0.8</v>
      </c>
      <c r="O38" s="135">
        <v>0.7</v>
      </c>
      <c r="P38" s="135">
        <v>0.8</v>
      </c>
      <c r="Q38" s="135">
        <v>0.8</v>
      </c>
      <c r="R38" s="135">
        <v>0.9</v>
      </c>
      <c r="S38" s="135">
        <v>0.6</v>
      </c>
      <c r="T38" s="135">
        <v>0.63200000000000001</v>
      </c>
      <c r="U38" s="135">
        <v>0.502</v>
      </c>
    </row>
    <row r="39" spans="1:21" x14ac:dyDescent="0.25">
      <c r="A39" s="144" t="s">
        <v>28</v>
      </c>
      <c r="B39" s="135">
        <v>42.7</v>
      </c>
      <c r="C39" s="135">
        <v>41.1</v>
      </c>
      <c r="D39" s="135">
        <v>36.9</v>
      </c>
      <c r="E39" s="135">
        <v>33.700000000000003</v>
      </c>
      <c r="F39" s="135">
        <v>29.6</v>
      </c>
      <c r="G39" s="135">
        <v>25.4</v>
      </c>
      <c r="H39" s="135">
        <v>25.3</v>
      </c>
      <c r="I39" s="135">
        <v>24.1</v>
      </c>
      <c r="J39" s="135">
        <v>23.4</v>
      </c>
      <c r="K39" s="135">
        <v>19.600000000000001</v>
      </c>
      <c r="L39" s="135">
        <v>18.5</v>
      </c>
      <c r="M39" s="135">
        <v>19.100000000000001</v>
      </c>
      <c r="N39" s="135">
        <v>20</v>
      </c>
      <c r="O39" s="135">
        <v>19.399999999999999</v>
      </c>
      <c r="P39" s="135">
        <v>20.9</v>
      </c>
      <c r="Q39" s="135">
        <v>22.5</v>
      </c>
      <c r="R39" s="135">
        <v>22.2</v>
      </c>
      <c r="S39" s="135">
        <v>19.899999999999999</v>
      </c>
      <c r="T39" s="135">
        <v>18.244</v>
      </c>
      <c r="U39" s="135">
        <v>18.475999999999999</v>
      </c>
    </row>
    <row r="40" spans="1:21" x14ac:dyDescent="0.25">
      <c r="A40" s="144" t="s">
        <v>29</v>
      </c>
      <c r="B40" s="135">
        <v>79.2</v>
      </c>
      <c r="C40" s="135">
        <v>77.900000000000006</v>
      </c>
      <c r="D40" s="135">
        <v>72.099999999999994</v>
      </c>
      <c r="E40" s="135">
        <v>64.099999999999994</v>
      </c>
      <c r="F40" s="135">
        <v>58.9</v>
      </c>
      <c r="G40" s="135">
        <v>54.2</v>
      </c>
      <c r="H40" s="135">
        <v>53.2</v>
      </c>
      <c r="I40" s="135">
        <v>52.6</v>
      </c>
      <c r="J40" s="135">
        <v>48.1</v>
      </c>
      <c r="K40" s="135">
        <v>43.8</v>
      </c>
      <c r="L40" s="135">
        <v>40.5</v>
      </c>
      <c r="M40" s="135">
        <v>37.9</v>
      </c>
      <c r="N40" s="135">
        <v>35.200000000000003</v>
      </c>
      <c r="O40" s="135">
        <v>34.6</v>
      </c>
      <c r="P40" s="135">
        <v>35.200000000000003</v>
      </c>
      <c r="Q40" s="135">
        <v>37.4</v>
      </c>
      <c r="R40" s="135">
        <v>39.700000000000003</v>
      </c>
      <c r="S40" s="135">
        <v>37.1</v>
      </c>
      <c r="T40" s="135">
        <v>33.786999999999999</v>
      </c>
      <c r="U40" s="135">
        <v>31.608000000000001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141</v>
      </c>
      <c r="B42" s="72">
        <v>2580.3000000000002</v>
      </c>
      <c r="C42" s="72">
        <v>2930.2</v>
      </c>
      <c r="D42" s="72">
        <v>3238.7000000000003</v>
      </c>
      <c r="E42" s="72">
        <v>3544.5</v>
      </c>
      <c r="F42" s="72">
        <v>3952.7999999999997</v>
      </c>
      <c r="G42" s="72">
        <v>4304.8999999999996</v>
      </c>
      <c r="H42" s="72">
        <f>SUM(H43:H49)</f>
        <v>5087.1999999999989</v>
      </c>
      <c r="I42" s="72">
        <v>5623.3</v>
      </c>
      <c r="J42" s="72">
        <v>5504.7</v>
      </c>
      <c r="K42" s="72">
        <v>5718.2</v>
      </c>
      <c r="L42" s="72">
        <v>5637.5</v>
      </c>
      <c r="M42" s="72">
        <v>5898.7</v>
      </c>
      <c r="N42" s="72">
        <v>6283.8</v>
      </c>
      <c r="O42" s="72">
        <v>6606.1</v>
      </c>
      <c r="P42" s="72">
        <v>6784.3</v>
      </c>
      <c r="Q42" s="72">
        <v>6827.2</v>
      </c>
      <c r="R42" s="72">
        <v>7016.6</v>
      </c>
      <c r="S42" s="72">
        <v>6935.4</v>
      </c>
      <c r="T42" s="72">
        <v>6444.4880000000003</v>
      </c>
      <c r="U42" s="72">
        <v>6220.835</v>
      </c>
    </row>
    <row r="43" spans="1:21" x14ac:dyDescent="0.25">
      <c r="A43" s="144" t="s">
        <v>31</v>
      </c>
      <c r="B43" s="135">
        <v>21.1</v>
      </c>
      <c r="C43" s="135">
        <v>21.6</v>
      </c>
      <c r="D43" s="135">
        <v>22.2</v>
      </c>
      <c r="E43" s="135">
        <v>23.6</v>
      </c>
      <c r="F43" s="135">
        <v>23.5</v>
      </c>
      <c r="G43" s="135">
        <v>23</v>
      </c>
      <c r="H43" s="135">
        <v>34.1</v>
      </c>
      <c r="I43" s="135">
        <v>35.6</v>
      </c>
      <c r="J43" s="135">
        <v>42</v>
      </c>
      <c r="K43" s="135">
        <v>42.8</v>
      </c>
      <c r="L43" s="135">
        <v>40.9</v>
      </c>
      <c r="M43" s="135">
        <v>39</v>
      </c>
      <c r="N43" s="135">
        <v>39.1</v>
      </c>
      <c r="O43" s="135">
        <v>40.799999999999997</v>
      </c>
      <c r="P43" s="135">
        <v>43</v>
      </c>
      <c r="Q43" s="135">
        <v>47.1</v>
      </c>
      <c r="R43" s="135">
        <v>47.1</v>
      </c>
      <c r="S43" s="135">
        <v>51.4</v>
      </c>
      <c r="T43" s="135">
        <v>56.2</v>
      </c>
      <c r="U43" s="135">
        <v>59.267000000000003</v>
      </c>
    </row>
    <row r="44" spans="1:21" x14ac:dyDescent="0.25">
      <c r="A44" s="144" t="s">
        <v>32</v>
      </c>
      <c r="B44" s="135">
        <v>817.3</v>
      </c>
      <c r="C44" s="135">
        <v>1003.7</v>
      </c>
      <c r="D44" s="135">
        <v>1175</v>
      </c>
      <c r="E44" s="135">
        <v>1328.6</v>
      </c>
      <c r="F44" s="135">
        <v>1569.5</v>
      </c>
      <c r="G44" s="135">
        <v>1863.5</v>
      </c>
      <c r="H44" s="135">
        <v>2393.1999999999998</v>
      </c>
      <c r="I44" s="135">
        <v>2716.3</v>
      </c>
      <c r="J44" s="135">
        <v>2326.1</v>
      </c>
      <c r="K44" s="135">
        <v>2438.1999999999998</v>
      </c>
      <c r="L44" s="135">
        <v>2304.8000000000002</v>
      </c>
      <c r="M44" s="135">
        <v>2411.3000000000002</v>
      </c>
      <c r="N44" s="135">
        <v>2554.9</v>
      </c>
      <c r="O44" s="135">
        <v>2672.2</v>
      </c>
      <c r="P44" s="135">
        <v>2671.2</v>
      </c>
      <c r="Q44" s="135">
        <v>2712</v>
      </c>
      <c r="R44" s="135">
        <v>2843.5</v>
      </c>
      <c r="S44" s="135">
        <v>2799.7</v>
      </c>
      <c r="T44" s="135">
        <v>2419.3589999999999</v>
      </c>
      <c r="U44" s="135">
        <v>2273.67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165.1</v>
      </c>
      <c r="Q45" s="135">
        <v>172.9</v>
      </c>
      <c r="R45" s="135">
        <v>179.1</v>
      </c>
      <c r="S45" s="135">
        <v>184.1</v>
      </c>
      <c r="T45" s="135">
        <v>166.268</v>
      </c>
      <c r="U45" s="135">
        <v>169.78100000000001</v>
      </c>
    </row>
    <row r="46" spans="1:21" x14ac:dyDescent="0.25">
      <c r="A46" s="144" t="s">
        <v>34</v>
      </c>
      <c r="B46" s="135">
        <v>117.2</v>
      </c>
      <c r="C46" s="135">
        <v>127</v>
      </c>
      <c r="D46" s="135">
        <v>125.3</v>
      </c>
      <c r="E46" s="135">
        <v>113.6</v>
      </c>
      <c r="F46" s="135">
        <v>95</v>
      </c>
      <c r="G46" s="135">
        <v>100</v>
      </c>
      <c r="H46" s="135">
        <v>125.2</v>
      </c>
      <c r="I46" s="135">
        <v>143.30000000000001</v>
      </c>
      <c r="J46" s="135">
        <v>147.80000000000001</v>
      </c>
      <c r="K46" s="135">
        <v>152.80000000000001</v>
      </c>
      <c r="L46" s="135">
        <v>151.5</v>
      </c>
      <c r="M46" s="135">
        <v>153.9</v>
      </c>
      <c r="N46" s="135">
        <v>156.1</v>
      </c>
      <c r="O46" s="135">
        <v>180</v>
      </c>
      <c r="P46" s="135">
        <v>197.1</v>
      </c>
      <c r="Q46" s="135">
        <v>207.9</v>
      </c>
      <c r="R46" s="135">
        <v>227</v>
      </c>
      <c r="S46" s="135">
        <v>224.4</v>
      </c>
      <c r="T46" s="135">
        <v>215.42099999999999</v>
      </c>
      <c r="U46" s="135">
        <v>212.22800000000001</v>
      </c>
    </row>
    <row r="47" spans="1:21" x14ac:dyDescent="0.25">
      <c r="A47" s="144" t="s">
        <v>35</v>
      </c>
      <c r="B47" s="135">
        <v>496.8</v>
      </c>
      <c r="C47" s="135">
        <v>610</v>
      </c>
      <c r="D47" s="135">
        <v>695.6</v>
      </c>
      <c r="E47" s="135">
        <v>798.2</v>
      </c>
      <c r="F47" s="135">
        <v>929.2</v>
      </c>
      <c r="G47" s="135">
        <v>988.8</v>
      </c>
      <c r="H47" s="135">
        <v>1108.3</v>
      </c>
      <c r="I47" s="135">
        <v>1239.4000000000001</v>
      </c>
      <c r="J47" s="135">
        <v>1400.4</v>
      </c>
      <c r="K47" s="135">
        <v>1411.5</v>
      </c>
      <c r="L47" s="135">
        <v>1406.1</v>
      </c>
      <c r="M47" s="135">
        <v>1454.4</v>
      </c>
      <c r="N47" s="135">
        <v>1522.5</v>
      </c>
      <c r="O47" s="135">
        <v>1525.6</v>
      </c>
      <c r="P47" s="135">
        <v>1474.9</v>
      </c>
      <c r="Q47" s="135">
        <v>1462.3</v>
      </c>
      <c r="R47" s="135">
        <v>1425.2</v>
      </c>
      <c r="S47" s="135">
        <v>1404</v>
      </c>
      <c r="T47" s="135">
        <v>1404.0630000000001</v>
      </c>
      <c r="U47" s="135">
        <v>1408.796</v>
      </c>
    </row>
    <row r="48" spans="1:21" x14ac:dyDescent="0.25">
      <c r="A48" s="144" t="s">
        <v>36</v>
      </c>
      <c r="B48" s="135">
        <v>608.5</v>
      </c>
      <c r="C48" s="135">
        <v>619.9</v>
      </c>
      <c r="D48" s="135">
        <v>622.70000000000005</v>
      </c>
      <c r="E48" s="135">
        <v>640.6</v>
      </c>
      <c r="F48" s="135">
        <v>631.20000000000005</v>
      </c>
      <c r="G48" s="135">
        <v>606.20000000000005</v>
      </c>
      <c r="H48" s="135">
        <v>637.9</v>
      </c>
      <c r="I48" s="135">
        <v>680</v>
      </c>
      <c r="J48" s="135">
        <v>725.8</v>
      </c>
      <c r="K48" s="135">
        <v>792.5</v>
      </c>
      <c r="L48" s="135">
        <v>812.9</v>
      </c>
      <c r="M48" s="135">
        <v>828.8</v>
      </c>
      <c r="N48" s="135">
        <v>946.1</v>
      </c>
      <c r="O48" s="135">
        <v>1023.1</v>
      </c>
      <c r="P48" s="135">
        <v>1011.7</v>
      </c>
      <c r="Q48" s="135">
        <v>1007</v>
      </c>
      <c r="R48" s="135">
        <v>1073.0999999999999</v>
      </c>
      <c r="S48" s="135">
        <v>1045.4000000000001</v>
      </c>
      <c r="T48" s="135">
        <v>1000.45</v>
      </c>
      <c r="U48" s="135">
        <v>1000.107</v>
      </c>
    </row>
    <row r="49" spans="1:21" x14ac:dyDescent="0.25">
      <c r="A49" s="144" t="s">
        <v>37</v>
      </c>
      <c r="B49" s="135">
        <v>519.5</v>
      </c>
      <c r="C49" s="135">
        <v>548</v>
      </c>
      <c r="D49" s="135">
        <v>597.9</v>
      </c>
      <c r="E49" s="135">
        <v>639.9</v>
      </c>
      <c r="F49" s="135">
        <v>704.4</v>
      </c>
      <c r="G49" s="135">
        <v>723.3</v>
      </c>
      <c r="H49" s="135">
        <v>788.5</v>
      </c>
      <c r="I49" s="135">
        <v>808.7</v>
      </c>
      <c r="J49" s="135">
        <v>862.6</v>
      </c>
      <c r="K49" s="135">
        <v>880.5</v>
      </c>
      <c r="L49" s="135">
        <v>921.2</v>
      </c>
      <c r="M49" s="135">
        <v>1011.3</v>
      </c>
      <c r="N49" s="135">
        <v>1065.2</v>
      </c>
      <c r="O49" s="135">
        <v>1164.3</v>
      </c>
      <c r="P49" s="135">
        <v>1220.0999999999999</v>
      </c>
      <c r="Q49" s="135">
        <v>1217</v>
      </c>
      <c r="R49" s="135">
        <v>1220.5</v>
      </c>
      <c r="S49" s="135">
        <v>1225.5</v>
      </c>
      <c r="T49" s="135">
        <v>1181.7860000000001</v>
      </c>
      <c r="U49" s="135">
        <v>1096.069</v>
      </c>
    </row>
    <row r="50" spans="1:21" ht="13.5" customHeight="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1.1000000000000001</v>
      </c>
      <c r="Q50" s="135">
        <v>1.1000000000000001</v>
      </c>
      <c r="R50" s="135">
        <v>1</v>
      </c>
      <c r="S50" s="135">
        <v>0.9</v>
      </c>
      <c r="T50" s="135">
        <v>0.9</v>
      </c>
      <c r="U50" s="135">
        <v>0.91700000000000004</v>
      </c>
    </row>
    <row r="51" spans="1:21" ht="18" x14ac:dyDescent="0.25">
      <c r="A51" s="2" t="s">
        <v>89</v>
      </c>
      <c r="B51" s="72">
        <v>4486.5999999999995</v>
      </c>
      <c r="C51" s="72">
        <v>4910.2999999999993</v>
      </c>
      <c r="D51" s="72">
        <v>5463.3</v>
      </c>
      <c r="E51" s="72">
        <v>6103.4</v>
      </c>
      <c r="F51" s="72">
        <v>6855.6999999999989</v>
      </c>
      <c r="G51" s="72">
        <v>7430.8</v>
      </c>
      <c r="H51" s="72">
        <f>SUM(H52:H58)</f>
        <v>7867.6</v>
      </c>
      <c r="I51" s="72">
        <v>8274.4</v>
      </c>
      <c r="J51" s="72">
        <v>8440.6</v>
      </c>
      <c r="K51" s="72">
        <v>8241.2000000000007</v>
      </c>
      <c r="L51" s="72">
        <v>8140.8</v>
      </c>
      <c r="M51" s="72">
        <v>8679</v>
      </c>
      <c r="N51" s="72">
        <v>9324</v>
      </c>
      <c r="O51" s="72">
        <v>9124.7000000000007</v>
      </c>
      <c r="P51" s="72">
        <v>9221.6</v>
      </c>
      <c r="Q51" s="72">
        <v>9229.7000000000007</v>
      </c>
      <c r="R51" s="72">
        <v>9175.4</v>
      </c>
      <c r="S51" s="72">
        <v>8952.7999999999993</v>
      </c>
      <c r="T51" s="72">
        <v>8359.4699999999993</v>
      </c>
      <c r="U51" s="72">
        <v>8314.7109999999993</v>
      </c>
    </row>
    <row r="52" spans="1:21" x14ac:dyDescent="0.25">
      <c r="A52" s="144" t="s">
        <v>39</v>
      </c>
      <c r="B52" s="135">
        <v>2301.1</v>
      </c>
      <c r="C52" s="135">
        <v>2795.2</v>
      </c>
      <c r="D52" s="135">
        <v>3174.5</v>
      </c>
      <c r="E52" s="135">
        <v>3726.8</v>
      </c>
      <c r="F52" s="135">
        <v>4286.5</v>
      </c>
      <c r="G52" s="135">
        <v>4737.7</v>
      </c>
      <c r="H52" s="135">
        <v>4959.1000000000004</v>
      </c>
      <c r="I52" s="135">
        <v>5001.7</v>
      </c>
      <c r="J52" s="135">
        <v>4896.8999999999996</v>
      </c>
      <c r="K52" s="135">
        <v>4528.6000000000004</v>
      </c>
      <c r="L52" s="135">
        <v>4391.3999999999996</v>
      </c>
      <c r="M52" s="135">
        <v>4631.8</v>
      </c>
      <c r="N52" s="135">
        <v>5061.2</v>
      </c>
      <c r="O52" s="135">
        <v>4986.7</v>
      </c>
      <c r="P52" s="135">
        <v>5140.6000000000004</v>
      </c>
      <c r="Q52" s="135">
        <v>5306.3</v>
      </c>
      <c r="R52" s="135">
        <v>5379</v>
      </c>
      <c r="S52" s="135">
        <v>5339.5</v>
      </c>
      <c r="T52" s="135">
        <v>4743.7879999999996</v>
      </c>
      <c r="U52" s="135">
        <v>4647.0870000000004</v>
      </c>
    </row>
    <row r="53" spans="1:21" x14ac:dyDescent="0.25">
      <c r="A53" s="144" t="s">
        <v>103</v>
      </c>
      <c r="B53" s="135">
        <v>45.1</v>
      </c>
      <c r="C53" s="135">
        <v>57.4</v>
      </c>
      <c r="D53" s="135">
        <v>58.3</v>
      </c>
      <c r="E53" s="135">
        <v>62.9</v>
      </c>
      <c r="F53" s="135">
        <v>64.900000000000006</v>
      </c>
      <c r="G53" s="135">
        <v>66.400000000000006</v>
      </c>
      <c r="H53" s="135">
        <v>71</v>
      </c>
      <c r="I53" s="135">
        <v>76.2</v>
      </c>
      <c r="J53" s="135">
        <v>78.5</v>
      </c>
      <c r="K53" s="135">
        <v>82.2</v>
      </c>
      <c r="L53" s="135">
        <v>93</v>
      </c>
      <c r="M53" s="135">
        <v>87.2</v>
      </c>
      <c r="N53" s="135">
        <v>71.400000000000006</v>
      </c>
      <c r="O53" s="135">
        <v>78.3</v>
      </c>
      <c r="P53" s="135">
        <v>104</v>
      </c>
      <c r="Q53" s="135">
        <v>134.19999999999999</v>
      </c>
      <c r="R53" s="135">
        <v>141.5</v>
      </c>
      <c r="S53" s="135">
        <v>152.19999999999999</v>
      </c>
      <c r="T53" s="135">
        <v>198.34</v>
      </c>
      <c r="U53" s="135">
        <v>216.221</v>
      </c>
    </row>
    <row r="54" spans="1:21" ht="19.5" x14ac:dyDescent="0.25">
      <c r="A54" s="144" t="s">
        <v>41</v>
      </c>
      <c r="B54" s="135">
        <v>337.2</v>
      </c>
      <c r="C54" s="135">
        <v>290.2</v>
      </c>
      <c r="D54" s="135">
        <v>321.2</v>
      </c>
      <c r="E54" s="135">
        <v>326.60000000000002</v>
      </c>
      <c r="F54" s="135">
        <v>329.3</v>
      </c>
      <c r="G54" s="135">
        <v>283.8</v>
      </c>
      <c r="H54" s="135">
        <v>256.60000000000002</v>
      </c>
      <c r="I54" s="135">
        <v>282.39999999999998</v>
      </c>
      <c r="J54" s="135">
        <v>289.7</v>
      </c>
      <c r="K54" s="135">
        <v>304.7</v>
      </c>
      <c r="L54" s="135">
        <v>340.9</v>
      </c>
      <c r="M54" s="135">
        <v>386.7</v>
      </c>
      <c r="N54" s="135">
        <v>414.4</v>
      </c>
      <c r="O54" s="135">
        <v>384.1</v>
      </c>
      <c r="P54" s="135">
        <v>388.8</v>
      </c>
      <c r="Q54" s="135">
        <v>380.6</v>
      </c>
      <c r="R54" s="135">
        <v>362.2</v>
      </c>
      <c r="S54" s="135">
        <v>364</v>
      </c>
      <c r="T54" s="135">
        <v>375.93700000000001</v>
      </c>
      <c r="U54" s="135">
        <v>383.94099999999997</v>
      </c>
    </row>
    <row r="55" spans="1:21" ht="19.5" x14ac:dyDescent="0.25">
      <c r="A55" s="144" t="s">
        <v>42</v>
      </c>
      <c r="B55" s="135">
        <v>289.10000000000002</v>
      </c>
      <c r="C55" s="135">
        <v>277.3</v>
      </c>
      <c r="D55" s="135">
        <v>316.7</v>
      </c>
      <c r="E55" s="135">
        <v>347.2</v>
      </c>
      <c r="F55" s="135">
        <v>441.7</v>
      </c>
      <c r="G55" s="135">
        <v>541.5</v>
      </c>
      <c r="H55" s="135">
        <v>688.3</v>
      </c>
      <c r="I55" s="135">
        <v>743.3</v>
      </c>
      <c r="J55" s="135">
        <v>845.4</v>
      </c>
      <c r="K55" s="135">
        <v>949.6</v>
      </c>
      <c r="L55" s="135">
        <v>947.8</v>
      </c>
      <c r="M55" s="135">
        <v>1152.4000000000001</v>
      </c>
      <c r="N55" s="135">
        <v>1279.0999999999999</v>
      </c>
      <c r="O55" s="135">
        <v>1237.9000000000001</v>
      </c>
      <c r="P55" s="135">
        <v>1188.8</v>
      </c>
      <c r="Q55" s="135">
        <v>1143.4000000000001</v>
      </c>
      <c r="R55" s="135">
        <v>1125.2</v>
      </c>
      <c r="S55" s="135">
        <v>1080.0999999999999</v>
      </c>
      <c r="T55" s="135">
        <v>1094.3589999999999</v>
      </c>
      <c r="U55" s="135">
        <v>1137.808</v>
      </c>
    </row>
    <row r="56" spans="1:21" ht="19.5" x14ac:dyDescent="0.25">
      <c r="A56" s="144" t="s">
        <v>43</v>
      </c>
      <c r="B56" s="135">
        <v>59.7</v>
      </c>
      <c r="C56" s="135">
        <v>59.7</v>
      </c>
      <c r="D56" s="135">
        <v>60</v>
      </c>
      <c r="E56" s="135">
        <v>60.4</v>
      </c>
      <c r="F56" s="135">
        <v>60.4</v>
      </c>
      <c r="G56" s="135">
        <v>58.7</v>
      </c>
      <c r="H56" s="135">
        <v>68.7</v>
      </c>
      <c r="I56" s="135">
        <v>72</v>
      </c>
      <c r="J56" s="135">
        <v>76.400000000000006</v>
      </c>
      <c r="K56" s="135">
        <v>84.1</v>
      </c>
      <c r="L56" s="135">
        <v>86.3</v>
      </c>
      <c r="M56" s="135">
        <v>85.8</v>
      </c>
      <c r="N56" s="135">
        <v>85.1</v>
      </c>
      <c r="O56" s="135">
        <v>81.2</v>
      </c>
      <c r="P56" s="135">
        <v>81.400000000000006</v>
      </c>
      <c r="Q56" s="135">
        <v>71.400000000000006</v>
      </c>
      <c r="R56" s="135">
        <v>57.3</v>
      </c>
      <c r="S56" s="135">
        <v>58.9</v>
      </c>
      <c r="T56" s="135">
        <v>74.774000000000001</v>
      </c>
      <c r="U56" s="135">
        <v>98.658000000000001</v>
      </c>
    </row>
    <row r="57" spans="1:21" x14ac:dyDescent="0.25">
      <c r="A57" s="144" t="s">
        <v>44</v>
      </c>
      <c r="B57" s="135">
        <v>129.19999999999999</v>
      </c>
      <c r="C57" s="135">
        <v>145.69999999999999</v>
      </c>
      <c r="D57" s="135">
        <v>169.3</v>
      </c>
      <c r="E57" s="135">
        <v>168.5</v>
      </c>
      <c r="F57" s="135">
        <v>172.5</v>
      </c>
      <c r="G57" s="135">
        <v>170.1</v>
      </c>
      <c r="H57" s="135">
        <v>165.7</v>
      </c>
      <c r="I57" s="135">
        <v>196.9</v>
      </c>
      <c r="J57" s="135">
        <v>237</v>
      </c>
      <c r="K57" s="135">
        <v>213.5</v>
      </c>
      <c r="L57" s="135">
        <v>194.5</v>
      </c>
      <c r="M57" s="135">
        <v>215.5</v>
      </c>
      <c r="N57" s="135">
        <v>210.1</v>
      </c>
      <c r="O57" s="135">
        <v>217.2</v>
      </c>
      <c r="P57" s="135">
        <v>229.2</v>
      </c>
      <c r="Q57" s="135">
        <v>236.2</v>
      </c>
      <c r="R57" s="135">
        <v>253.2</v>
      </c>
      <c r="S57" s="135">
        <v>248.3</v>
      </c>
      <c r="T57" s="135">
        <v>238.52699999999999</v>
      </c>
      <c r="U57" s="135">
        <v>265.38499999999999</v>
      </c>
    </row>
    <row r="58" spans="1:21" x14ac:dyDescent="0.25">
      <c r="A58" s="144" t="s">
        <v>45</v>
      </c>
      <c r="B58" s="135">
        <v>1325.2</v>
      </c>
      <c r="C58" s="135">
        <v>1284.8</v>
      </c>
      <c r="D58" s="135">
        <v>1363.3</v>
      </c>
      <c r="E58" s="135">
        <v>1411</v>
      </c>
      <c r="F58" s="135">
        <v>1500.4</v>
      </c>
      <c r="G58" s="135">
        <v>1572.6</v>
      </c>
      <c r="H58" s="135">
        <v>1658.2</v>
      </c>
      <c r="I58" s="135">
        <v>1902</v>
      </c>
      <c r="J58" s="135">
        <v>2016.6</v>
      </c>
      <c r="K58" s="135">
        <v>2078.4</v>
      </c>
      <c r="L58" s="135">
        <v>2086.8000000000002</v>
      </c>
      <c r="M58" s="135">
        <v>2119.5</v>
      </c>
      <c r="N58" s="135">
        <v>2202.8000000000002</v>
      </c>
      <c r="O58" s="135">
        <v>2139.1999999999998</v>
      </c>
      <c r="P58" s="135">
        <v>2088.6999999999998</v>
      </c>
      <c r="Q58" s="135">
        <v>1957.6</v>
      </c>
      <c r="R58" s="135">
        <v>1857</v>
      </c>
      <c r="S58" s="135">
        <v>1709.9</v>
      </c>
      <c r="T58" s="135">
        <v>1633.7449999999999</v>
      </c>
      <c r="U58" s="135">
        <v>1565.6110000000001</v>
      </c>
    </row>
    <row r="59" spans="1:21" ht="18" x14ac:dyDescent="0.25">
      <c r="A59" s="2" t="s">
        <v>90</v>
      </c>
      <c r="B59" s="72">
        <v>2907.6</v>
      </c>
      <c r="C59" s="72">
        <v>2899.1</v>
      </c>
      <c r="D59" s="72">
        <v>2887.8</v>
      </c>
      <c r="E59" s="72">
        <v>2873.5</v>
      </c>
      <c r="F59" s="72">
        <v>2804.8</v>
      </c>
      <c r="G59" s="72">
        <v>2648.1</v>
      </c>
      <c r="H59" s="72">
        <v>2812.7</v>
      </c>
      <c r="I59" s="72">
        <v>2913.8</v>
      </c>
      <c r="J59" s="72">
        <v>2949.4</v>
      </c>
      <c r="K59" s="72">
        <v>2997.9</v>
      </c>
      <c r="L59" s="72">
        <v>2925.4</v>
      </c>
      <c r="M59" s="72">
        <v>2938.4</v>
      </c>
      <c r="N59" s="72">
        <v>2935.6</v>
      </c>
      <c r="O59" s="72">
        <v>2947.1</v>
      </c>
      <c r="P59" s="72">
        <v>2948.3</v>
      </c>
      <c r="Q59" s="72">
        <v>2936.3</v>
      </c>
      <c r="R59" s="72">
        <v>2937</v>
      </c>
      <c r="S59" s="72">
        <v>2930.4</v>
      </c>
      <c r="T59" s="72">
        <v>2792.53</v>
      </c>
      <c r="U59" s="72">
        <v>2642.92</v>
      </c>
    </row>
    <row r="60" spans="1:21" x14ac:dyDescent="0.25">
      <c r="A60" s="144" t="s">
        <v>46</v>
      </c>
      <c r="B60" s="135">
        <v>688.6</v>
      </c>
      <c r="C60" s="135">
        <v>707.2</v>
      </c>
      <c r="D60" s="135">
        <v>746.2</v>
      </c>
      <c r="E60" s="135">
        <v>764.6</v>
      </c>
      <c r="F60" s="135">
        <v>781.8</v>
      </c>
      <c r="G60" s="135">
        <v>778.1</v>
      </c>
      <c r="H60" s="135">
        <v>825.8</v>
      </c>
      <c r="I60" s="135">
        <v>866.5</v>
      </c>
      <c r="J60" s="135">
        <v>891.7</v>
      </c>
      <c r="K60" s="135">
        <v>906</v>
      </c>
      <c r="L60" s="135">
        <v>781</v>
      </c>
      <c r="M60" s="135">
        <v>785.9</v>
      </c>
      <c r="N60" s="135">
        <v>807.3</v>
      </c>
      <c r="O60" s="135">
        <v>823.3</v>
      </c>
      <c r="P60" s="135">
        <v>834.6</v>
      </c>
      <c r="Q60" s="135">
        <v>836.1</v>
      </c>
      <c r="R60" s="135">
        <v>836.3</v>
      </c>
      <c r="S60" s="135">
        <v>820.9</v>
      </c>
      <c r="T60" s="135">
        <v>761.947</v>
      </c>
      <c r="U60" s="135">
        <v>674.77599999999995</v>
      </c>
    </row>
    <row r="61" spans="1:21" x14ac:dyDescent="0.25">
      <c r="A61" s="144" t="s">
        <v>47</v>
      </c>
      <c r="B61" s="135">
        <v>68.7</v>
      </c>
      <c r="C61" s="135">
        <v>66.7</v>
      </c>
      <c r="D61" s="135">
        <v>65.5</v>
      </c>
      <c r="E61" s="135">
        <v>62</v>
      </c>
      <c r="F61" s="135">
        <v>65.900000000000006</v>
      </c>
      <c r="G61" s="135">
        <v>59.6</v>
      </c>
      <c r="H61" s="135">
        <v>66.400000000000006</v>
      </c>
      <c r="I61" s="135">
        <v>67.7</v>
      </c>
      <c r="J61" s="135">
        <v>68.3</v>
      </c>
      <c r="K61" s="135">
        <v>67.2</v>
      </c>
      <c r="L61" s="135">
        <v>64.599999999999994</v>
      </c>
      <c r="M61" s="135">
        <v>62.8</v>
      </c>
      <c r="N61" s="135">
        <v>59.7</v>
      </c>
      <c r="O61" s="135">
        <v>50.8</v>
      </c>
      <c r="P61" s="135">
        <v>44.8</v>
      </c>
      <c r="Q61" s="135">
        <v>40.5</v>
      </c>
      <c r="R61" s="135">
        <v>39.1</v>
      </c>
      <c r="S61" s="135">
        <v>37.9</v>
      </c>
      <c r="T61" s="135">
        <v>35.847000000000001</v>
      </c>
      <c r="U61" s="135">
        <v>34.573</v>
      </c>
    </row>
    <row r="62" spans="1:21" x14ac:dyDescent="0.25">
      <c r="A62" s="144" t="s">
        <v>48</v>
      </c>
      <c r="B62" s="135">
        <v>61.4</v>
      </c>
      <c r="C62" s="135">
        <v>59.2</v>
      </c>
      <c r="D62" s="135">
        <v>55.4</v>
      </c>
      <c r="E62" s="135">
        <v>50.9</v>
      </c>
      <c r="F62" s="135">
        <v>42.7</v>
      </c>
      <c r="G62" s="135">
        <v>39.299999999999997</v>
      </c>
      <c r="H62" s="135">
        <v>39.299999999999997</v>
      </c>
      <c r="I62" s="135">
        <v>38.6</v>
      </c>
      <c r="J62" s="135">
        <v>39.299999999999997</v>
      </c>
      <c r="K62" s="135">
        <v>41.1</v>
      </c>
      <c r="L62" s="135">
        <v>41.7</v>
      </c>
      <c r="M62" s="135">
        <v>42</v>
      </c>
      <c r="N62" s="135">
        <v>42.2</v>
      </c>
      <c r="O62" s="135">
        <v>40.799999999999997</v>
      </c>
      <c r="P62" s="135">
        <v>41.3</v>
      </c>
      <c r="Q62" s="135">
        <v>42.5</v>
      </c>
      <c r="R62" s="135">
        <v>44.7</v>
      </c>
      <c r="S62" s="135">
        <v>44</v>
      </c>
      <c r="T62" s="135">
        <v>41.084000000000003</v>
      </c>
      <c r="U62" s="135">
        <v>37.636000000000003</v>
      </c>
    </row>
    <row r="63" spans="1:21" x14ac:dyDescent="0.25">
      <c r="A63" s="144" t="s">
        <v>49</v>
      </c>
      <c r="B63" s="135">
        <v>483.9</v>
      </c>
      <c r="C63" s="135">
        <v>455.8</v>
      </c>
      <c r="D63" s="135">
        <v>444</v>
      </c>
      <c r="E63" s="135">
        <v>437</v>
      </c>
      <c r="F63" s="135">
        <v>420</v>
      </c>
      <c r="G63" s="135">
        <v>403.6</v>
      </c>
      <c r="H63" s="135">
        <v>403.7</v>
      </c>
      <c r="I63" s="135">
        <v>397.1</v>
      </c>
      <c r="J63" s="135">
        <v>392.7</v>
      </c>
      <c r="K63" s="135">
        <v>392.8</v>
      </c>
      <c r="L63" s="135">
        <v>402</v>
      </c>
      <c r="M63" s="135">
        <v>392.7</v>
      </c>
      <c r="N63" s="135">
        <v>372.1</v>
      </c>
      <c r="O63" s="135">
        <v>355.2</v>
      </c>
      <c r="P63" s="135">
        <v>360.4</v>
      </c>
      <c r="Q63" s="135">
        <v>356.3</v>
      </c>
      <c r="R63" s="135">
        <v>356.5</v>
      </c>
      <c r="S63" s="135">
        <v>356.2</v>
      </c>
      <c r="T63" s="135">
        <v>350.87799999999999</v>
      </c>
      <c r="U63" s="135">
        <v>330.42899999999997</v>
      </c>
    </row>
    <row r="64" spans="1:21" x14ac:dyDescent="0.25">
      <c r="A64" s="144" t="s">
        <v>50</v>
      </c>
      <c r="B64" s="135">
        <v>126.2</v>
      </c>
      <c r="C64" s="135">
        <v>124.4</v>
      </c>
      <c r="D64" s="135">
        <v>118.7</v>
      </c>
      <c r="E64" s="135">
        <v>110.7</v>
      </c>
      <c r="F64" s="135">
        <v>94.4</v>
      </c>
      <c r="G64" s="135">
        <v>85.3</v>
      </c>
      <c r="H64" s="135">
        <v>85.8</v>
      </c>
      <c r="I64" s="135">
        <v>82.2</v>
      </c>
      <c r="J64" s="135">
        <v>73.8</v>
      </c>
      <c r="K64" s="135">
        <v>72.900000000000006</v>
      </c>
      <c r="L64" s="135">
        <v>71.3</v>
      </c>
      <c r="M64" s="135">
        <v>75.7</v>
      </c>
      <c r="N64" s="135">
        <v>76.3</v>
      </c>
      <c r="O64" s="135">
        <v>73.7</v>
      </c>
      <c r="P64" s="135">
        <v>75.099999999999994</v>
      </c>
      <c r="Q64" s="135">
        <v>76.5</v>
      </c>
      <c r="R64" s="135">
        <v>77.5</v>
      </c>
      <c r="S64" s="135">
        <v>77.5</v>
      </c>
      <c r="T64" s="135">
        <v>61.335000000000001</v>
      </c>
      <c r="U64" s="135">
        <v>56.061</v>
      </c>
    </row>
    <row r="65" spans="1:21" x14ac:dyDescent="0.25">
      <c r="A65" s="144" t="s">
        <v>51</v>
      </c>
      <c r="B65" s="135">
        <v>193.7</v>
      </c>
      <c r="C65" s="135">
        <v>190.9</v>
      </c>
      <c r="D65" s="135">
        <v>188.3</v>
      </c>
      <c r="E65" s="135">
        <v>182.3</v>
      </c>
      <c r="F65" s="135">
        <v>175.6</v>
      </c>
      <c r="G65" s="135">
        <v>154.69999999999999</v>
      </c>
      <c r="H65" s="135">
        <v>168.8</v>
      </c>
      <c r="I65" s="135">
        <v>173</v>
      </c>
      <c r="J65" s="135">
        <v>171.6</v>
      </c>
      <c r="K65" s="135">
        <v>171.3</v>
      </c>
      <c r="L65" s="135">
        <v>175.8</v>
      </c>
      <c r="M65" s="135">
        <v>179.7</v>
      </c>
      <c r="N65" s="135">
        <v>176.1</v>
      </c>
      <c r="O65" s="135">
        <v>179.8</v>
      </c>
      <c r="P65" s="135">
        <v>177.4</v>
      </c>
      <c r="Q65" s="135">
        <v>180.3</v>
      </c>
      <c r="R65" s="135">
        <v>173.6</v>
      </c>
      <c r="S65" s="135">
        <v>168.4</v>
      </c>
      <c r="T65" s="135">
        <v>152.41399999999999</v>
      </c>
      <c r="U65" s="135">
        <v>148.31100000000001</v>
      </c>
    </row>
    <row r="66" spans="1:21" x14ac:dyDescent="0.25">
      <c r="A66" s="144" t="s">
        <v>52</v>
      </c>
      <c r="B66" s="135">
        <v>138</v>
      </c>
      <c r="C66" s="135">
        <v>128.69999999999999</v>
      </c>
      <c r="D66" s="135">
        <v>122.3</v>
      </c>
      <c r="E66" s="135">
        <v>115.8</v>
      </c>
      <c r="F66" s="135">
        <v>103.7</v>
      </c>
      <c r="G66" s="135">
        <v>91.8</v>
      </c>
      <c r="H66" s="135">
        <v>86.6</v>
      </c>
      <c r="I66" s="135">
        <v>80.7</v>
      </c>
      <c r="J66" s="135">
        <v>68.7</v>
      </c>
      <c r="K66" s="135">
        <v>70.5</v>
      </c>
      <c r="L66" s="135">
        <v>75.2</v>
      </c>
      <c r="M66" s="135">
        <v>77.900000000000006</v>
      </c>
      <c r="N66" s="135">
        <v>79.5</v>
      </c>
      <c r="O66" s="135">
        <v>80.7</v>
      </c>
      <c r="P66" s="135">
        <v>81.8</v>
      </c>
      <c r="Q66" s="135">
        <v>81.900000000000006</v>
      </c>
      <c r="R66" s="135">
        <v>80.2</v>
      </c>
      <c r="S66" s="135">
        <v>78.8</v>
      </c>
      <c r="T66" s="135">
        <v>69.388999999999996</v>
      </c>
      <c r="U66" s="135">
        <v>62.286000000000001</v>
      </c>
    </row>
    <row r="67" spans="1:21" x14ac:dyDescent="0.25">
      <c r="A67" s="144" t="s">
        <v>53</v>
      </c>
      <c r="B67" s="135">
        <v>118.9</v>
      </c>
      <c r="C67" s="135">
        <v>112.1</v>
      </c>
      <c r="D67" s="135">
        <v>102.1</v>
      </c>
      <c r="E67" s="135">
        <v>93.2</v>
      </c>
      <c r="F67" s="135">
        <v>84.8</v>
      </c>
      <c r="G67" s="135">
        <v>74.900000000000006</v>
      </c>
      <c r="H67" s="135">
        <v>84.5</v>
      </c>
      <c r="I67" s="135">
        <v>72.599999999999994</v>
      </c>
      <c r="J67" s="135">
        <v>60.4</v>
      </c>
      <c r="K67" s="135">
        <v>58</v>
      </c>
      <c r="L67" s="135">
        <v>56.6</v>
      </c>
      <c r="M67" s="135">
        <v>55.5</v>
      </c>
      <c r="N67" s="135">
        <v>50.7</v>
      </c>
      <c r="O67" s="135">
        <v>46.7</v>
      </c>
      <c r="P67" s="135">
        <v>44.6</v>
      </c>
      <c r="Q67" s="135">
        <v>44.4</v>
      </c>
      <c r="R67" s="135">
        <v>42.8</v>
      </c>
      <c r="S67" s="135">
        <v>42.3</v>
      </c>
      <c r="T67" s="135">
        <v>41.515999999999998</v>
      </c>
      <c r="U67" s="135">
        <v>40.915999999999997</v>
      </c>
    </row>
    <row r="68" spans="1:21" x14ac:dyDescent="0.25">
      <c r="A68" s="144" t="s">
        <v>54</v>
      </c>
      <c r="B68" s="135">
        <v>126.7</v>
      </c>
      <c r="C68" s="135">
        <v>123</v>
      </c>
      <c r="D68" s="135">
        <v>117.1</v>
      </c>
      <c r="E68" s="135">
        <v>108.5</v>
      </c>
      <c r="F68" s="135">
        <v>96.9</v>
      </c>
      <c r="G68" s="135">
        <v>86.5</v>
      </c>
      <c r="H68" s="135">
        <v>82.7</v>
      </c>
      <c r="I68" s="135">
        <v>79.5</v>
      </c>
      <c r="J68" s="135">
        <v>76.5</v>
      </c>
      <c r="K68" s="135">
        <v>76.400000000000006</v>
      </c>
      <c r="L68" s="135">
        <v>77.7</v>
      </c>
      <c r="M68" s="135">
        <v>74.900000000000006</v>
      </c>
      <c r="N68" s="135">
        <v>75</v>
      </c>
      <c r="O68" s="135">
        <v>73.900000000000006</v>
      </c>
      <c r="P68" s="135">
        <v>72.2</v>
      </c>
      <c r="Q68" s="135">
        <v>72.3</v>
      </c>
      <c r="R68" s="135">
        <v>68.3</v>
      </c>
      <c r="S68" s="135">
        <v>71.900000000000006</v>
      </c>
      <c r="T68" s="135">
        <v>65.010000000000005</v>
      </c>
      <c r="U68" s="135">
        <v>67.03</v>
      </c>
    </row>
    <row r="69" spans="1:21" x14ac:dyDescent="0.25">
      <c r="A69" s="144" t="s">
        <v>55</v>
      </c>
      <c r="B69" s="135">
        <v>288.2</v>
      </c>
      <c r="C69" s="135">
        <v>298.2</v>
      </c>
      <c r="D69" s="135">
        <v>287.10000000000002</v>
      </c>
      <c r="E69" s="135">
        <v>294.3</v>
      </c>
      <c r="F69" s="135">
        <v>282.7</v>
      </c>
      <c r="G69" s="135">
        <v>236.8</v>
      </c>
      <c r="H69" s="135">
        <v>242.9</v>
      </c>
      <c r="I69" s="135">
        <v>258.8</v>
      </c>
      <c r="J69" s="135">
        <v>276.10000000000002</v>
      </c>
      <c r="K69" s="135">
        <v>288.10000000000002</v>
      </c>
      <c r="L69" s="135">
        <v>280.10000000000002</v>
      </c>
      <c r="M69" s="135">
        <v>287</v>
      </c>
      <c r="N69" s="135">
        <v>298</v>
      </c>
      <c r="O69" s="135">
        <v>315.8</v>
      </c>
      <c r="P69" s="135">
        <v>319.7</v>
      </c>
      <c r="Q69" s="135">
        <v>335.2</v>
      </c>
      <c r="R69" s="135">
        <v>331.5</v>
      </c>
      <c r="S69" s="135">
        <v>329.7</v>
      </c>
      <c r="T69" s="135">
        <v>318.35300000000001</v>
      </c>
      <c r="U69" s="135">
        <v>305.24799999999999</v>
      </c>
    </row>
    <row r="70" spans="1:21" x14ac:dyDescent="0.25">
      <c r="A70" s="144" t="s">
        <v>56</v>
      </c>
      <c r="B70" s="135">
        <v>70.099999999999994</v>
      </c>
      <c r="C70" s="135">
        <v>80.900000000000006</v>
      </c>
      <c r="D70" s="135">
        <v>91.5</v>
      </c>
      <c r="E70" s="135">
        <v>95</v>
      </c>
      <c r="F70" s="135">
        <v>99.8</v>
      </c>
      <c r="G70" s="135">
        <v>114.3</v>
      </c>
      <c r="H70" s="135">
        <v>143.4</v>
      </c>
      <c r="I70" s="135">
        <v>146.1</v>
      </c>
      <c r="J70" s="135">
        <v>137.19999999999999</v>
      </c>
      <c r="K70" s="135">
        <v>130.4</v>
      </c>
      <c r="L70" s="135">
        <v>125.8</v>
      </c>
      <c r="M70" s="135">
        <v>118</v>
      </c>
      <c r="N70" s="135">
        <v>118.8</v>
      </c>
      <c r="O70" s="135">
        <v>117.3</v>
      </c>
      <c r="P70" s="135">
        <v>117.6</v>
      </c>
      <c r="Q70" s="135">
        <v>117.7</v>
      </c>
      <c r="R70" s="135">
        <v>113.6</v>
      </c>
      <c r="S70" s="135">
        <v>107.7</v>
      </c>
      <c r="T70" s="135">
        <v>102.65600000000001</v>
      </c>
      <c r="U70" s="135">
        <v>102.38200000000001</v>
      </c>
    </row>
    <row r="71" spans="1:21" x14ac:dyDescent="0.25">
      <c r="A71" s="144" t="s">
        <v>57</v>
      </c>
      <c r="B71" s="135">
        <v>105.7</v>
      </c>
      <c r="C71" s="135">
        <v>97.5</v>
      </c>
      <c r="D71" s="135">
        <v>92.5</v>
      </c>
      <c r="E71" s="135">
        <v>89.4</v>
      </c>
      <c r="F71" s="135">
        <v>83.9</v>
      </c>
      <c r="G71" s="135">
        <v>77.400000000000006</v>
      </c>
      <c r="H71" s="135">
        <v>85</v>
      </c>
      <c r="I71" s="135">
        <v>83.2</v>
      </c>
      <c r="J71" s="135">
        <v>90.5</v>
      </c>
      <c r="K71" s="135">
        <v>91.2</v>
      </c>
      <c r="L71" s="135">
        <v>105</v>
      </c>
      <c r="M71" s="135">
        <v>117.2</v>
      </c>
      <c r="N71" s="135">
        <v>130.1</v>
      </c>
      <c r="O71" s="135">
        <v>142.4</v>
      </c>
      <c r="P71" s="135">
        <v>154.4</v>
      </c>
      <c r="Q71" s="135">
        <v>155</v>
      </c>
      <c r="R71" s="135">
        <v>143.69999999999999</v>
      </c>
      <c r="S71" s="135">
        <v>147.30000000000001</v>
      </c>
      <c r="T71" s="135">
        <v>151.88300000000001</v>
      </c>
      <c r="U71" s="135">
        <v>153.994</v>
      </c>
    </row>
    <row r="72" spans="1:21" x14ac:dyDescent="0.25">
      <c r="A72" s="144" t="s">
        <v>58</v>
      </c>
      <c r="B72" s="135">
        <v>366.1</v>
      </c>
      <c r="C72" s="135">
        <v>388.3</v>
      </c>
      <c r="D72" s="135">
        <v>392.1</v>
      </c>
      <c r="E72" s="135">
        <v>407</v>
      </c>
      <c r="F72" s="135">
        <v>416.1</v>
      </c>
      <c r="G72" s="135">
        <v>397.1</v>
      </c>
      <c r="H72" s="135">
        <v>443.2</v>
      </c>
      <c r="I72" s="135">
        <v>514.79999999999995</v>
      </c>
      <c r="J72" s="135">
        <v>547.1</v>
      </c>
      <c r="K72" s="135">
        <v>575.6</v>
      </c>
      <c r="L72" s="135">
        <v>604.6</v>
      </c>
      <c r="M72" s="135">
        <v>602.79999999999995</v>
      </c>
      <c r="N72" s="135">
        <v>576.20000000000005</v>
      </c>
      <c r="O72" s="135">
        <v>572.4</v>
      </c>
      <c r="P72" s="135">
        <v>552.1</v>
      </c>
      <c r="Q72" s="135">
        <v>522.29999999999995</v>
      </c>
      <c r="R72" s="135">
        <v>549.9</v>
      </c>
      <c r="S72" s="135">
        <v>566.9</v>
      </c>
      <c r="T72" s="135">
        <v>560.39200000000005</v>
      </c>
      <c r="U72" s="135">
        <v>548.79200000000003</v>
      </c>
    </row>
    <row r="73" spans="1:21" x14ac:dyDescent="0.25">
      <c r="A73" s="144" t="s">
        <v>59</v>
      </c>
      <c r="B73" s="135">
        <v>71.5</v>
      </c>
      <c r="C73" s="135">
        <v>66.2</v>
      </c>
      <c r="D73" s="135">
        <v>65</v>
      </c>
      <c r="E73" s="135">
        <v>62.8</v>
      </c>
      <c r="F73" s="135">
        <v>56.4</v>
      </c>
      <c r="G73" s="135">
        <v>48.7</v>
      </c>
      <c r="H73" s="135">
        <v>54.7</v>
      </c>
      <c r="I73" s="135">
        <v>53</v>
      </c>
      <c r="J73" s="135">
        <v>55.5</v>
      </c>
      <c r="K73" s="135">
        <v>56.4</v>
      </c>
      <c r="L73" s="135">
        <v>64</v>
      </c>
      <c r="M73" s="135">
        <v>66.400000000000006</v>
      </c>
      <c r="N73" s="135">
        <v>73.5</v>
      </c>
      <c r="O73" s="135">
        <v>74.3</v>
      </c>
      <c r="P73" s="135">
        <v>72.400000000000006</v>
      </c>
      <c r="Q73" s="135">
        <v>75.2</v>
      </c>
      <c r="R73" s="135">
        <v>79.5</v>
      </c>
      <c r="S73" s="135">
        <v>80.8</v>
      </c>
      <c r="T73" s="135">
        <v>79.825999999999993</v>
      </c>
      <c r="U73" s="135">
        <v>80.486000000000004</v>
      </c>
    </row>
    <row r="74" spans="1:21" ht="18" x14ac:dyDescent="0.25">
      <c r="A74" s="2" t="s">
        <v>125</v>
      </c>
      <c r="B74" s="72">
        <v>539</v>
      </c>
      <c r="C74" s="72">
        <v>499.2</v>
      </c>
      <c r="D74" s="72">
        <v>459.7</v>
      </c>
      <c r="E74" s="72">
        <v>438.4</v>
      </c>
      <c r="F74" s="72">
        <v>389.9</v>
      </c>
      <c r="G74" s="72">
        <v>382.1</v>
      </c>
      <c r="H74" s="72">
        <v>425.2</v>
      </c>
      <c r="I74" s="72">
        <v>438.7</v>
      </c>
      <c r="J74" s="72">
        <v>467.3</v>
      </c>
      <c r="K74" s="72">
        <v>474.9</v>
      </c>
      <c r="L74" s="72">
        <v>475</v>
      </c>
      <c r="M74" s="72">
        <v>467.6</v>
      </c>
      <c r="N74" s="72">
        <v>512.6</v>
      </c>
      <c r="O74" s="72">
        <v>523.29999999999995</v>
      </c>
      <c r="P74" s="72">
        <v>506.4</v>
      </c>
      <c r="Q74" s="72">
        <v>503.5</v>
      </c>
      <c r="R74" s="72">
        <v>485.8</v>
      </c>
      <c r="S74" s="72">
        <v>475.9</v>
      </c>
      <c r="T74" s="72">
        <v>469.64299999999997</v>
      </c>
      <c r="U74" s="72">
        <v>458.017</v>
      </c>
    </row>
    <row r="75" spans="1:21" x14ac:dyDescent="0.25">
      <c r="A75" s="144" t="s">
        <v>60</v>
      </c>
      <c r="B75" s="135">
        <v>128.1</v>
      </c>
      <c r="C75" s="135">
        <v>116.3</v>
      </c>
      <c r="D75" s="135">
        <v>107.5</v>
      </c>
      <c r="E75" s="135">
        <v>104.2</v>
      </c>
      <c r="F75" s="135">
        <v>94.6</v>
      </c>
      <c r="G75" s="135">
        <v>93.1</v>
      </c>
      <c r="H75" s="135">
        <v>110.6</v>
      </c>
      <c r="I75" s="135">
        <v>117.9</v>
      </c>
      <c r="J75" s="135">
        <v>129.69999999999999</v>
      </c>
      <c r="K75" s="135">
        <v>133</v>
      </c>
      <c r="L75" s="135">
        <v>135.9</v>
      </c>
      <c r="M75" s="135">
        <v>142.69999999999999</v>
      </c>
      <c r="N75" s="135">
        <v>140.4</v>
      </c>
      <c r="O75" s="135">
        <v>149.5</v>
      </c>
      <c r="P75" s="135">
        <v>139.19999999999999</v>
      </c>
      <c r="Q75" s="135">
        <v>138.30000000000001</v>
      </c>
      <c r="R75" s="135">
        <v>125.5</v>
      </c>
      <c r="S75" s="135">
        <v>118.2</v>
      </c>
      <c r="T75" s="135">
        <v>114.429</v>
      </c>
      <c r="U75" s="135">
        <v>111.79</v>
      </c>
    </row>
    <row r="76" spans="1:21" x14ac:dyDescent="0.25">
      <c r="A76" s="144" t="s">
        <v>61</v>
      </c>
      <c r="B76" s="135">
        <v>108.1</v>
      </c>
      <c r="C76" s="135">
        <v>98.3</v>
      </c>
      <c r="D76" s="135">
        <v>92.5</v>
      </c>
      <c r="E76" s="135">
        <v>86.8</v>
      </c>
      <c r="F76" s="135">
        <v>76.7</v>
      </c>
      <c r="G76" s="135">
        <v>71.7</v>
      </c>
      <c r="H76" s="135">
        <v>74.900000000000006</v>
      </c>
      <c r="I76" s="135">
        <v>74</v>
      </c>
      <c r="J76" s="135">
        <v>74.599999999999994</v>
      </c>
      <c r="K76" s="135">
        <v>74.900000000000006</v>
      </c>
      <c r="L76" s="135">
        <v>69.8</v>
      </c>
      <c r="M76" s="135">
        <v>44.8</v>
      </c>
      <c r="N76" s="135">
        <v>74.400000000000006</v>
      </c>
      <c r="O76" s="135">
        <v>67.5</v>
      </c>
      <c r="P76" s="135">
        <v>59.2</v>
      </c>
      <c r="Q76" s="135">
        <v>60.5</v>
      </c>
      <c r="R76" s="135">
        <v>60.8</v>
      </c>
      <c r="S76" s="135">
        <v>57.2</v>
      </c>
      <c r="T76" s="135">
        <v>55.03</v>
      </c>
      <c r="U76" s="135">
        <v>55.432000000000002</v>
      </c>
    </row>
    <row r="77" spans="1:21" x14ac:dyDescent="0.25">
      <c r="A77" s="144" t="s">
        <v>62</v>
      </c>
      <c r="B77" s="135">
        <v>142.80000000000001</v>
      </c>
      <c r="C77" s="135">
        <v>139.1</v>
      </c>
      <c r="D77" s="135">
        <v>123.1</v>
      </c>
      <c r="E77" s="135">
        <v>115.6</v>
      </c>
      <c r="F77" s="135">
        <v>104.3</v>
      </c>
      <c r="G77" s="135">
        <v>104.3</v>
      </c>
      <c r="H77" s="135">
        <v>115.7</v>
      </c>
      <c r="I77" s="135">
        <v>117</v>
      </c>
      <c r="J77" s="135">
        <v>119.5</v>
      </c>
      <c r="K77" s="135">
        <v>124.1</v>
      </c>
      <c r="L77" s="135">
        <v>125.7</v>
      </c>
      <c r="M77" s="135">
        <v>133.30000000000001</v>
      </c>
      <c r="N77" s="135">
        <v>141</v>
      </c>
      <c r="O77" s="135">
        <v>141.80000000000001</v>
      </c>
      <c r="P77" s="135">
        <v>147.19999999999999</v>
      </c>
      <c r="Q77" s="135">
        <v>147.30000000000001</v>
      </c>
      <c r="R77" s="135">
        <v>144.5</v>
      </c>
      <c r="S77" s="135">
        <v>148.5</v>
      </c>
      <c r="T77" s="135">
        <v>149.55699999999999</v>
      </c>
      <c r="U77" s="135">
        <v>145.77199999999999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4" customHeight="1" x14ac:dyDescent="0.25">
      <c r="A79" s="7" t="s">
        <v>88</v>
      </c>
      <c r="B79" s="135">
        <v>2.8</v>
      </c>
      <c r="C79" s="135">
        <v>2.5</v>
      </c>
      <c r="D79" s="135">
        <v>2.2000000000000002</v>
      </c>
      <c r="E79" s="135">
        <v>2</v>
      </c>
      <c r="F79" s="135">
        <v>2</v>
      </c>
      <c r="G79" s="135">
        <v>2.1</v>
      </c>
      <c r="H79" s="135">
        <v>2.6</v>
      </c>
      <c r="I79" s="135">
        <v>3.5</v>
      </c>
      <c r="J79" s="135">
        <v>3.6</v>
      </c>
      <c r="K79" s="135">
        <v>3.8</v>
      </c>
      <c r="L79" s="135">
        <v>4.2</v>
      </c>
      <c r="M79" s="135">
        <v>5.2</v>
      </c>
      <c r="N79" s="135">
        <v>5.0999999999999996</v>
      </c>
      <c r="O79" s="135">
        <v>5.6</v>
      </c>
      <c r="P79" s="135">
        <v>5.4</v>
      </c>
      <c r="Q79" s="135">
        <v>5.8</v>
      </c>
      <c r="R79" s="135">
        <v>5</v>
      </c>
      <c r="S79" s="135">
        <v>5.6</v>
      </c>
      <c r="T79" s="135">
        <v>5.0309999999999997</v>
      </c>
      <c r="U79" s="135">
        <v>4.0640000000000001</v>
      </c>
    </row>
    <row r="80" spans="1:21" ht="19.5" x14ac:dyDescent="0.25">
      <c r="A80" s="7" t="s">
        <v>64</v>
      </c>
      <c r="B80" s="135">
        <v>0.1</v>
      </c>
      <c r="C80" s="135">
        <v>0.2</v>
      </c>
      <c r="D80" s="135">
        <v>0.1</v>
      </c>
      <c r="E80" s="135">
        <v>0.1</v>
      </c>
      <c r="F80" s="135">
        <v>0.1</v>
      </c>
      <c r="G80" s="135">
        <v>0.1</v>
      </c>
      <c r="H80" s="135">
        <v>0.1</v>
      </c>
      <c r="I80" s="135">
        <v>0.1</v>
      </c>
      <c r="J80" s="135">
        <v>0.1</v>
      </c>
      <c r="K80" s="135">
        <v>0.1</v>
      </c>
      <c r="L80" s="135">
        <v>0.1</v>
      </c>
      <c r="M80" s="135">
        <v>0</v>
      </c>
      <c r="N80" s="135">
        <v>0.1</v>
      </c>
      <c r="O80" s="135">
        <v>0.1</v>
      </c>
      <c r="P80" s="135">
        <v>0.1</v>
      </c>
      <c r="Q80" s="135">
        <v>0.1</v>
      </c>
      <c r="R80" s="135">
        <v>0.1</v>
      </c>
      <c r="S80" s="135">
        <v>0</v>
      </c>
      <c r="T80" s="135">
        <v>6.4000000000000001E-2</v>
      </c>
      <c r="U80" s="135">
        <v>4.2000000000000003E-2</v>
      </c>
    </row>
    <row r="81" spans="1:21" ht="19.5" x14ac:dyDescent="0.25">
      <c r="A81" s="7" t="s">
        <v>87</v>
      </c>
      <c r="B81" s="135">
        <v>139.9</v>
      </c>
      <c r="C81" s="135">
        <v>136.4</v>
      </c>
      <c r="D81" s="135">
        <v>120.8</v>
      </c>
      <c r="E81" s="135">
        <v>113.5</v>
      </c>
      <c r="F81" s="135">
        <v>102.2</v>
      </c>
      <c r="G81" s="135">
        <v>102.1</v>
      </c>
      <c r="H81" s="135">
        <f>H77-H79-H80</f>
        <v>113.00000000000001</v>
      </c>
      <c r="I81" s="135">
        <v>113.4</v>
      </c>
      <c r="J81" s="135">
        <v>115.9</v>
      </c>
      <c r="K81" s="135">
        <v>120.2</v>
      </c>
      <c r="L81" s="135">
        <v>121.5</v>
      </c>
      <c r="M81" s="135">
        <v>128</v>
      </c>
      <c r="N81" s="135">
        <v>135.9</v>
      </c>
      <c r="O81" s="135">
        <v>136.19999999999999</v>
      </c>
      <c r="P81" s="135">
        <v>141.69999999999999</v>
      </c>
      <c r="Q81" s="135">
        <v>141.5</v>
      </c>
      <c r="R81" s="135">
        <v>139.5</v>
      </c>
      <c r="S81" s="135">
        <v>142.80000000000001</v>
      </c>
      <c r="T81" s="135">
        <v>144.46199999999999</v>
      </c>
      <c r="U81" s="135">
        <v>141.666</v>
      </c>
    </row>
    <row r="82" spans="1:21" x14ac:dyDescent="0.25">
      <c r="A82" s="144" t="s">
        <v>65</v>
      </c>
      <c r="B82" s="135">
        <v>160</v>
      </c>
      <c r="C82" s="135">
        <v>145.5</v>
      </c>
      <c r="D82" s="135">
        <v>136.6</v>
      </c>
      <c r="E82" s="135">
        <v>131.80000000000001</v>
      </c>
      <c r="F82" s="135">
        <v>114.3</v>
      </c>
      <c r="G82" s="135">
        <v>112.9</v>
      </c>
      <c r="H82" s="135">
        <v>124</v>
      </c>
      <c r="I82" s="135">
        <v>129.69999999999999</v>
      </c>
      <c r="J82" s="135">
        <v>143.4</v>
      </c>
      <c r="K82" s="135">
        <v>142.9</v>
      </c>
      <c r="L82" s="135">
        <v>143.6</v>
      </c>
      <c r="M82" s="135">
        <v>146.9</v>
      </c>
      <c r="N82" s="135">
        <v>156.69999999999999</v>
      </c>
      <c r="O82" s="135">
        <v>164.4</v>
      </c>
      <c r="P82" s="135">
        <v>160.80000000000001</v>
      </c>
      <c r="Q82" s="135">
        <v>157.4</v>
      </c>
      <c r="R82" s="135">
        <v>154.9</v>
      </c>
      <c r="S82" s="135">
        <v>152</v>
      </c>
      <c r="T82" s="135">
        <v>150.62700000000001</v>
      </c>
      <c r="U82" s="135">
        <v>145.023</v>
      </c>
    </row>
    <row r="83" spans="1:21" ht="18" x14ac:dyDescent="0.25">
      <c r="A83" s="2" t="s">
        <v>114</v>
      </c>
      <c r="B83" s="72">
        <v>2256.4</v>
      </c>
      <c r="C83" s="72">
        <v>2221.4</v>
      </c>
      <c r="D83" s="72">
        <v>2238.1999999999998</v>
      </c>
      <c r="E83" s="72">
        <v>2269.0999999999995</v>
      </c>
      <c r="F83" s="72">
        <v>2100.6999999999998</v>
      </c>
      <c r="G83" s="72">
        <v>1940.9</v>
      </c>
      <c r="H83" s="72">
        <v>2087.1</v>
      </c>
      <c r="I83" s="72">
        <v>2275.2000000000003</v>
      </c>
      <c r="J83" s="72">
        <v>2375.3999999999996</v>
      </c>
      <c r="K83" s="72">
        <v>2522.8000000000002</v>
      </c>
      <c r="L83" s="72">
        <v>2533.6</v>
      </c>
      <c r="M83" s="72">
        <v>2666.3</v>
      </c>
      <c r="N83" s="72">
        <v>2799.5000000000005</v>
      </c>
      <c r="O83" s="72">
        <v>2822.1999999999994</v>
      </c>
      <c r="P83" s="72">
        <v>2854.5</v>
      </c>
      <c r="Q83" s="72">
        <v>2918.2000000000003</v>
      </c>
      <c r="R83" s="72">
        <v>2905.9</v>
      </c>
      <c r="S83" s="72">
        <v>2928.8</v>
      </c>
      <c r="T83" s="72">
        <v>2958.45</v>
      </c>
      <c r="U83" s="72">
        <v>2966.5259999999998</v>
      </c>
    </row>
    <row r="84" spans="1:21" x14ac:dyDescent="0.25">
      <c r="A84" s="144" t="s">
        <v>66</v>
      </c>
      <c r="B84" s="135">
        <v>393.6</v>
      </c>
      <c r="C84" s="135">
        <v>452</v>
      </c>
      <c r="D84" s="135">
        <v>499.9</v>
      </c>
      <c r="E84" s="135">
        <v>558.79999999999995</v>
      </c>
      <c r="F84" s="135">
        <v>493.5</v>
      </c>
      <c r="G84" s="135">
        <v>445.4</v>
      </c>
      <c r="H84" s="135">
        <v>474.6</v>
      </c>
      <c r="I84" s="135">
        <v>515.20000000000005</v>
      </c>
      <c r="J84" s="135">
        <v>532.9</v>
      </c>
      <c r="K84" s="135">
        <v>547.79999999999995</v>
      </c>
      <c r="L84" s="135">
        <v>530.5</v>
      </c>
      <c r="M84" s="135">
        <v>559.4</v>
      </c>
      <c r="N84" s="135">
        <v>570.5</v>
      </c>
      <c r="O84" s="135">
        <v>564.70000000000005</v>
      </c>
      <c r="P84" s="135">
        <v>563</v>
      </c>
      <c r="Q84" s="135">
        <v>553.70000000000005</v>
      </c>
      <c r="R84" s="135">
        <v>549.5</v>
      </c>
      <c r="S84" s="135">
        <v>564</v>
      </c>
      <c r="T84" s="135">
        <v>565.01700000000005</v>
      </c>
      <c r="U84" s="135">
        <v>551.50300000000004</v>
      </c>
    </row>
    <row r="85" spans="1:21" x14ac:dyDescent="0.25">
      <c r="A85" s="144" t="s">
        <v>68</v>
      </c>
      <c r="B85" s="135">
        <v>653</v>
      </c>
      <c r="C85" s="135">
        <v>617.4</v>
      </c>
      <c r="D85" s="135">
        <v>645</v>
      </c>
      <c r="E85" s="135">
        <v>699.9</v>
      </c>
      <c r="F85" s="135">
        <v>718.7</v>
      </c>
      <c r="G85" s="135">
        <v>676.3</v>
      </c>
      <c r="H85" s="135">
        <v>752.2</v>
      </c>
      <c r="I85" s="135">
        <v>844.4</v>
      </c>
      <c r="J85" s="135">
        <v>909.2</v>
      </c>
      <c r="K85" s="135">
        <v>1002.8</v>
      </c>
      <c r="L85" s="135">
        <v>992</v>
      </c>
      <c r="M85" s="135">
        <v>1053.3</v>
      </c>
      <c r="N85" s="135">
        <v>1068.3</v>
      </c>
      <c r="O85" s="135">
        <v>1074.8</v>
      </c>
      <c r="P85" s="135">
        <v>1054.5999999999999</v>
      </c>
      <c r="Q85" s="135">
        <v>1071.5999999999999</v>
      </c>
      <c r="R85" s="135">
        <v>1024.0999999999999</v>
      </c>
      <c r="S85" s="135">
        <v>1015</v>
      </c>
      <c r="T85" s="135">
        <v>1134.5719999999999</v>
      </c>
      <c r="U85" s="135">
        <v>1203.414</v>
      </c>
    </row>
    <row r="86" spans="1:21" x14ac:dyDescent="0.25">
      <c r="A86" s="144" t="s">
        <v>69</v>
      </c>
      <c r="B86" s="135">
        <v>159.4</v>
      </c>
      <c r="C86" s="135">
        <v>132</v>
      </c>
      <c r="D86" s="135">
        <v>134.69999999999999</v>
      </c>
      <c r="E86" s="135">
        <v>128.6</v>
      </c>
      <c r="F86" s="135">
        <v>95.8</v>
      </c>
      <c r="G86" s="135">
        <v>81.5</v>
      </c>
      <c r="H86" s="135">
        <v>98.5</v>
      </c>
      <c r="I86" s="135">
        <v>130.69999999999999</v>
      </c>
      <c r="J86" s="135">
        <v>134.5</v>
      </c>
      <c r="K86" s="135">
        <v>158.69999999999999</v>
      </c>
      <c r="L86" s="135">
        <v>179.5</v>
      </c>
      <c r="M86" s="135">
        <v>197.8</v>
      </c>
      <c r="N86" s="135">
        <v>226.3</v>
      </c>
      <c r="O86" s="135">
        <v>244.1</v>
      </c>
      <c r="P86" s="135">
        <v>276.39999999999998</v>
      </c>
      <c r="Q86" s="135">
        <v>299.5</v>
      </c>
      <c r="R86" s="135">
        <v>316.60000000000002</v>
      </c>
      <c r="S86" s="135">
        <v>335.3</v>
      </c>
      <c r="T86" s="135">
        <v>309.53699999999998</v>
      </c>
      <c r="U86" s="135">
        <v>314.86099999999999</v>
      </c>
    </row>
    <row r="87" spans="1:21" x14ac:dyDescent="0.25">
      <c r="A87" s="144" t="s">
        <v>70</v>
      </c>
      <c r="B87" s="135">
        <v>323.60000000000002</v>
      </c>
      <c r="C87" s="135">
        <v>304.89999999999998</v>
      </c>
      <c r="D87" s="135">
        <v>279.39999999999998</v>
      </c>
      <c r="E87" s="135">
        <v>248.7</v>
      </c>
      <c r="F87" s="135">
        <v>196</v>
      </c>
      <c r="G87" s="135">
        <v>170.8</v>
      </c>
      <c r="H87" s="135">
        <v>176.5</v>
      </c>
      <c r="I87" s="135">
        <v>191.3</v>
      </c>
      <c r="J87" s="135">
        <v>199.3</v>
      </c>
      <c r="K87" s="135">
        <v>204.4</v>
      </c>
      <c r="L87" s="135">
        <v>211.6</v>
      </c>
      <c r="M87" s="135">
        <v>212.7</v>
      </c>
      <c r="N87" s="135">
        <v>222.3</v>
      </c>
      <c r="O87" s="135">
        <v>228.6</v>
      </c>
      <c r="P87" s="135">
        <v>240.7</v>
      </c>
      <c r="Q87" s="135">
        <v>243.5</v>
      </c>
      <c r="R87" s="135">
        <v>251.2</v>
      </c>
      <c r="S87" s="135">
        <v>251.8</v>
      </c>
      <c r="T87" s="135">
        <v>229.42699999999999</v>
      </c>
      <c r="U87" s="135">
        <v>212.27699999999999</v>
      </c>
    </row>
    <row r="88" spans="1:21" x14ac:dyDescent="0.25">
      <c r="A88" s="144" t="s">
        <v>72</v>
      </c>
      <c r="B88" s="135">
        <v>124.8</v>
      </c>
      <c r="C88" s="135">
        <v>107.8</v>
      </c>
      <c r="D88" s="135">
        <v>100.8</v>
      </c>
      <c r="E88" s="135">
        <v>87.9</v>
      </c>
      <c r="F88" s="135">
        <v>75.099999999999994</v>
      </c>
      <c r="G88" s="135">
        <v>67.400000000000006</v>
      </c>
      <c r="H88" s="135">
        <v>59.5</v>
      </c>
      <c r="I88" s="135">
        <v>63.9</v>
      </c>
      <c r="J88" s="135">
        <v>65</v>
      </c>
      <c r="K88" s="135">
        <v>63</v>
      </c>
      <c r="L88" s="135">
        <v>60.8</v>
      </c>
      <c r="M88" s="135">
        <v>61.4</v>
      </c>
      <c r="N88" s="135">
        <v>63.7</v>
      </c>
      <c r="O88" s="135">
        <v>64.7</v>
      </c>
      <c r="P88" s="135">
        <v>69.099999999999994</v>
      </c>
      <c r="Q88" s="135">
        <v>80.099999999999994</v>
      </c>
      <c r="R88" s="135">
        <v>88.8</v>
      </c>
      <c r="S88" s="135">
        <v>85.8</v>
      </c>
      <c r="T88" s="135">
        <v>76.043000000000006</v>
      </c>
      <c r="U88" s="135">
        <v>76.468999999999994</v>
      </c>
    </row>
    <row r="89" spans="1:21" x14ac:dyDescent="0.25">
      <c r="A89" s="144" t="s">
        <v>73</v>
      </c>
      <c r="B89" s="135">
        <v>78.5</v>
      </c>
      <c r="C89" s="135">
        <v>78.7</v>
      </c>
      <c r="D89" s="135">
        <v>81</v>
      </c>
      <c r="E89" s="135">
        <v>81.3</v>
      </c>
      <c r="F89" s="135">
        <v>81.099999999999994</v>
      </c>
      <c r="G89" s="135">
        <v>76</v>
      </c>
      <c r="H89" s="135">
        <v>84.5</v>
      </c>
      <c r="I89" s="135">
        <v>88.6</v>
      </c>
      <c r="J89" s="135">
        <v>94.6</v>
      </c>
      <c r="K89" s="135">
        <v>87.4</v>
      </c>
      <c r="L89" s="135">
        <v>85.3</v>
      </c>
      <c r="M89" s="135">
        <v>84.8</v>
      </c>
      <c r="N89" s="135">
        <v>87.5</v>
      </c>
      <c r="O89" s="135">
        <v>86.2</v>
      </c>
      <c r="P89" s="135">
        <v>91.9</v>
      </c>
      <c r="Q89" s="135">
        <v>100.3</v>
      </c>
      <c r="R89" s="135">
        <v>103.2</v>
      </c>
      <c r="S89" s="135">
        <v>109.8</v>
      </c>
      <c r="T89" s="135">
        <v>105.51900000000001</v>
      </c>
      <c r="U89" s="135">
        <v>103.929</v>
      </c>
    </row>
    <row r="90" spans="1:21" x14ac:dyDescent="0.25">
      <c r="A90" s="144" t="s">
        <v>74</v>
      </c>
      <c r="B90" s="135">
        <v>59.8</v>
      </c>
      <c r="C90" s="135">
        <v>60.5</v>
      </c>
      <c r="D90" s="135">
        <v>59.1</v>
      </c>
      <c r="E90" s="135">
        <v>59.8</v>
      </c>
      <c r="F90" s="135">
        <v>58.7</v>
      </c>
      <c r="G90" s="135">
        <v>58.2</v>
      </c>
      <c r="H90" s="135">
        <v>65.5</v>
      </c>
      <c r="I90" s="135">
        <v>67.400000000000006</v>
      </c>
      <c r="J90" s="135">
        <v>69</v>
      </c>
      <c r="K90" s="135">
        <v>69.5</v>
      </c>
      <c r="L90" s="135">
        <v>70.599999999999994</v>
      </c>
      <c r="M90" s="135">
        <v>71.400000000000006</v>
      </c>
      <c r="N90" s="135">
        <v>75</v>
      </c>
      <c r="O90" s="135">
        <v>76</v>
      </c>
      <c r="P90" s="135">
        <v>81.2</v>
      </c>
      <c r="Q90" s="135">
        <v>85.4</v>
      </c>
      <c r="R90" s="135">
        <v>96.9</v>
      </c>
      <c r="S90" s="135">
        <v>92.8</v>
      </c>
      <c r="T90" s="135">
        <v>83.123000000000005</v>
      </c>
      <c r="U90" s="135">
        <v>78.480999999999995</v>
      </c>
    </row>
    <row r="91" spans="1:21" x14ac:dyDescent="0.25">
      <c r="A91" s="144" t="s">
        <v>75</v>
      </c>
      <c r="B91" s="135">
        <v>269.10000000000002</v>
      </c>
      <c r="C91" s="135">
        <v>267.5</v>
      </c>
      <c r="D91" s="135">
        <v>252.1</v>
      </c>
      <c r="E91" s="135">
        <v>226.4</v>
      </c>
      <c r="F91" s="135">
        <v>202.8</v>
      </c>
      <c r="G91" s="135">
        <v>189</v>
      </c>
      <c r="H91" s="135">
        <v>188.5</v>
      </c>
      <c r="I91" s="135">
        <v>184.5</v>
      </c>
      <c r="J91" s="135">
        <v>183.8</v>
      </c>
      <c r="K91" s="135">
        <v>190.4</v>
      </c>
      <c r="L91" s="135">
        <v>192.3</v>
      </c>
      <c r="M91" s="135">
        <v>199.9</v>
      </c>
      <c r="N91" s="135">
        <v>236.8</v>
      </c>
      <c r="O91" s="135">
        <v>223.6</v>
      </c>
      <c r="P91" s="135">
        <v>204.4</v>
      </c>
      <c r="Q91" s="135">
        <v>209.7</v>
      </c>
      <c r="R91" s="135">
        <v>215.9</v>
      </c>
      <c r="S91" s="135">
        <v>217.7</v>
      </c>
      <c r="T91" s="135">
        <v>206.255</v>
      </c>
      <c r="U91" s="135">
        <v>180.29499999999999</v>
      </c>
    </row>
    <row r="92" spans="1:21" x14ac:dyDescent="0.25">
      <c r="A92" s="144" t="s">
        <v>76</v>
      </c>
      <c r="B92" s="135">
        <v>162.30000000000001</v>
      </c>
      <c r="C92" s="135">
        <v>172.5</v>
      </c>
      <c r="D92" s="135">
        <v>163</v>
      </c>
      <c r="E92" s="135">
        <v>155.69999999999999</v>
      </c>
      <c r="F92" s="135">
        <v>159.19999999999999</v>
      </c>
      <c r="G92" s="135">
        <v>157.4</v>
      </c>
      <c r="H92" s="135">
        <v>169.2</v>
      </c>
      <c r="I92" s="135">
        <v>171.4</v>
      </c>
      <c r="J92" s="135">
        <v>168</v>
      </c>
      <c r="K92" s="135">
        <v>176.7</v>
      </c>
      <c r="L92" s="135">
        <v>186.6</v>
      </c>
      <c r="M92" s="135">
        <v>199.7</v>
      </c>
      <c r="N92" s="135">
        <v>223.8</v>
      </c>
      <c r="O92" s="135">
        <v>233.2</v>
      </c>
      <c r="P92" s="135">
        <v>245.6</v>
      </c>
      <c r="Q92" s="135">
        <v>245.3</v>
      </c>
      <c r="R92" s="135">
        <v>228.8</v>
      </c>
      <c r="S92" s="135">
        <v>226.4</v>
      </c>
      <c r="T92" s="135">
        <v>222.13</v>
      </c>
      <c r="U92" s="135">
        <v>219.84299999999999</v>
      </c>
    </row>
    <row r="93" spans="1:21" x14ac:dyDescent="0.25">
      <c r="A93" s="144" t="s">
        <v>77</v>
      </c>
      <c r="B93" s="135">
        <v>32.4</v>
      </c>
      <c r="C93" s="135">
        <v>28.1</v>
      </c>
      <c r="D93" s="135">
        <v>23.2</v>
      </c>
      <c r="E93" s="135">
        <v>22</v>
      </c>
      <c r="F93" s="135">
        <v>19.8</v>
      </c>
      <c r="G93" s="135">
        <v>18.899999999999999</v>
      </c>
      <c r="H93" s="135">
        <v>18.100000000000001</v>
      </c>
      <c r="I93" s="135">
        <v>17.8</v>
      </c>
      <c r="J93" s="135">
        <v>19.100000000000001</v>
      </c>
      <c r="K93" s="135">
        <v>22</v>
      </c>
      <c r="L93" s="135">
        <v>24.5</v>
      </c>
      <c r="M93" s="135">
        <v>25.9</v>
      </c>
      <c r="N93" s="135">
        <v>25.3</v>
      </c>
      <c r="O93" s="135">
        <v>26.3</v>
      </c>
      <c r="P93" s="135">
        <v>27.5</v>
      </c>
      <c r="Q93" s="135">
        <v>29.1</v>
      </c>
      <c r="R93" s="135">
        <v>30.9</v>
      </c>
      <c r="S93" s="135">
        <v>30.3</v>
      </c>
      <c r="T93" s="135">
        <v>26.827000000000002</v>
      </c>
      <c r="U93" s="135">
        <v>25.454000000000001</v>
      </c>
    </row>
    <row r="94" spans="1:21" ht="18" x14ac:dyDescent="0.25">
      <c r="A94" s="2" t="s">
        <v>91</v>
      </c>
      <c r="B94" s="72">
        <v>748.49999999999989</v>
      </c>
      <c r="C94" s="72">
        <v>717.1</v>
      </c>
      <c r="D94" s="72">
        <v>757.1</v>
      </c>
      <c r="E94" s="72">
        <v>803.2</v>
      </c>
      <c r="F94" s="72">
        <v>832.3</v>
      </c>
      <c r="G94" s="72">
        <v>850.30000000000018</v>
      </c>
      <c r="H94" s="72">
        <v>859.39999999999986</v>
      </c>
      <c r="I94" s="72">
        <v>893.6</v>
      </c>
      <c r="J94" s="72">
        <v>921.3</v>
      </c>
      <c r="K94" s="72">
        <v>877</v>
      </c>
      <c r="L94" s="72">
        <v>845.1</v>
      </c>
      <c r="M94" s="72">
        <v>868.5</v>
      </c>
      <c r="N94" s="72">
        <v>873.80000000000007</v>
      </c>
      <c r="O94" s="72">
        <v>834.3</v>
      </c>
      <c r="P94" s="72">
        <v>812.1</v>
      </c>
      <c r="Q94" s="72">
        <v>799.2</v>
      </c>
      <c r="R94" s="72">
        <v>786.6</v>
      </c>
      <c r="S94" s="72">
        <v>813.4</v>
      </c>
      <c r="T94" s="72">
        <v>841.98900000000003</v>
      </c>
      <c r="U94" s="72">
        <v>804.83900000000006</v>
      </c>
    </row>
    <row r="95" spans="1:21" x14ac:dyDescent="0.25">
      <c r="A95" s="144" t="s">
        <v>67</v>
      </c>
      <c r="B95" s="135">
        <v>217.2</v>
      </c>
      <c r="C95" s="135">
        <v>208.5</v>
      </c>
      <c r="D95" s="135">
        <v>207.3</v>
      </c>
      <c r="E95" s="135">
        <v>210.4</v>
      </c>
      <c r="F95" s="135">
        <v>216</v>
      </c>
      <c r="G95" s="135">
        <v>219.4</v>
      </c>
      <c r="H95" s="135">
        <v>221.8</v>
      </c>
      <c r="I95" s="135">
        <v>234.2</v>
      </c>
      <c r="J95" s="135">
        <v>249.1</v>
      </c>
      <c r="K95" s="135">
        <v>246.9</v>
      </c>
      <c r="L95" s="135">
        <v>253.8</v>
      </c>
      <c r="M95" s="135">
        <v>275.10000000000002</v>
      </c>
      <c r="N95" s="135">
        <v>274.5</v>
      </c>
      <c r="O95" s="135">
        <v>268.39999999999998</v>
      </c>
      <c r="P95" s="135">
        <v>256</v>
      </c>
      <c r="Q95" s="135">
        <v>259.8</v>
      </c>
      <c r="R95" s="135">
        <v>262.2</v>
      </c>
      <c r="S95" s="135">
        <v>279.60000000000002</v>
      </c>
      <c r="T95" s="135">
        <v>279.7</v>
      </c>
      <c r="U95" s="135">
        <v>272.66500000000002</v>
      </c>
    </row>
    <row r="96" spans="1:21" x14ac:dyDescent="0.25">
      <c r="A96" s="144" t="s">
        <v>78</v>
      </c>
      <c r="B96" s="135">
        <v>1.5</v>
      </c>
      <c r="C96" s="135">
        <v>1.8</v>
      </c>
      <c r="D96" s="135">
        <v>1.8</v>
      </c>
      <c r="E96" s="135">
        <v>1.6</v>
      </c>
      <c r="F96" s="135">
        <v>1.3</v>
      </c>
      <c r="G96" s="135">
        <v>1.2</v>
      </c>
      <c r="H96" s="135">
        <v>1.1000000000000001</v>
      </c>
      <c r="I96" s="135">
        <v>1</v>
      </c>
      <c r="J96" s="135">
        <v>1.3</v>
      </c>
      <c r="K96" s="135">
        <v>1.3</v>
      </c>
      <c r="L96" s="135">
        <v>1.2</v>
      </c>
      <c r="M96" s="135">
        <v>1.2</v>
      </c>
      <c r="N96" s="135">
        <v>1.5</v>
      </c>
      <c r="O96" s="135">
        <v>1.6</v>
      </c>
      <c r="P96" s="135">
        <v>1.7</v>
      </c>
      <c r="Q96" s="135">
        <v>1.6</v>
      </c>
      <c r="R96" s="135">
        <v>1.8</v>
      </c>
      <c r="S96" s="135">
        <v>1.7</v>
      </c>
      <c r="T96" s="135">
        <v>1.276</v>
      </c>
      <c r="U96" s="135">
        <v>1.3160000000000001</v>
      </c>
    </row>
    <row r="97" spans="1:21" x14ac:dyDescent="0.25">
      <c r="A97" s="144" t="s">
        <v>71</v>
      </c>
      <c r="B97" s="135">
        <v>466.6</v>
      </c>
      <c r="C97" s="135">
        <v>441.7</v>
      </c>
      <c r="D97" s="135">
        <v>481.7</v>
      </c>
      <c r="E97" s="135">
        <v>526.9</v>
      </c>
      <c r="F97" s="135">
        <v>551</v>
      </c>
      <c r="G97" s="135">
        <v>560.20000000000005</v>
      </c>
      <c r="H97" s="135">
        <v>567.5</v>
      </c>
      <c r="I97" s="135">
        <v>584.29999999999995</v>
      </c>
      <c r="J97" s="135">
        <v>593.70000000000005</v>
      </c>
      <c r="K97" s="135">
        <v>553.79999999999995</v>
      </c>
      <c r="L97" s="135">
        <v>520</v>
      </c>
      <c r="M97" s="135">
        <v>522</v>
      </c>
      <c r="N97" s="135">
        <v>520.70000000000005</v>
      </c>
      <c r="O97" s="135">
        <v>494.7</v>
      </c>
      <c r="P97" s="135">
        <v>484.6</v>
      </c>
      <c r="Q97" s="135">
        <v>468.4</v>
      </c>
      <c r="R97" s="135">
        <v>455.6</v>
      </c>
      <c r="S97" s="135">
        <v>466.7</v>
      </c>
      <c r="T97" s="135">
        <v>496.15100000000001</v>
      </c>
      <c r="U97" s="135">
        <v>468.59</v>
      </c>
    </row>
    <row r="98" spans="1:21" x14ac:dyDescent="0.25">
      <c r="A98" s="144" t="s">
        <v>233</v>
      </c>
      <c r="B98" s="135">
        <v>1.5</v>
      </c>
      <c r="C98" s="135">
        <v>1.7</v>
      </c>
      <c r="D98" s="135">
        <v>2.1</v>
      </c>
      <c r="E98" s="135">
        <v>2.1</v>
      </c>
      <c r="F98" s="135">
        <v>3.2</v>
      </c>
      <c r="G98" s="135">
        <v>3.3</v>
      </c>
      <c r="H98" s="135">
        <v>3.4</v>
      </c>
      <c r="I98" s="135">
        <v>2.5</v>
      </c>
      <c r="J98" s="135">
        <v>2.6</v>
      </c>
      <c r="K98" s="135">
        <v>2.7</v>
      </c>
      <c r="L98" s="135">
        <v>2.6</v>
      </c>
      <c r="M98" s="135">
        <v>2.6</v>
      </c>
      <c r="N98" s="135">
        <v>2.9</v>
      </c>
      <c r="O98" s="135">
        <v>3</v>
      </c>
      <c r="P98" s="135">
        <v>3.1</v>
      </c>
      <c r="Q98" s="135">
        <v>2.9</v>
      </c>
      <c r="R98" s="135">
        <v>3.3</v>
      </c>
      <c r="S98" s="135">
        <v>3</v>
      </c>
      <c r="T98" s="135">
        <v>2.9609999999999999</v>
      </c>
      <c r="U98" s="135">
        <v>2.657</v>
      </c>
    </row>
    <row r="99" spans="1:21" x14ac:dyDescent="0.25">
      <c r="A99" s="144" t="s">
        <v>80</v>
      </c>
      <c r="B99" s="135">
        <v>24.9</v>
      </c>
      <c r="C99" s="135">
        <v>24.8</v>
      </c>
      <c r="D99" s="135">
        <v>23.7</v>
      </c>
      <c r="E99" s="135">
        <v>22.2</v>
      </c>
      <c r="F99" s="135">
        <v>21.9</v>
      </c>
      <c r="G99" s="135">
        <v>24.7</v>
      </c>
      <c r="H99" s="135">
        <v>23.8</v>
      </c>
      <c r="I99" s="135">
        <v>25.6</v>
      </c>
      <c r="J99" s="135">
        <v>28</v>
      </c>
      <c r="K99" s="135">
        <v>27.4</v>
      </c>
      <c r="L99" s="135">
        <v>26.3</v>
      </c>
      <c r="M99" s="135">
        <v>27.6</v>
      </c>
      <c r="N99" s="135">
        <v>33</v>
      </c>
      <c r="O99" s="135">
        <v>29.7</v>
      </c>
      <c r="P99" s="135">
        <v>32.700000000000003</v>
      </c>
      <c r="Q99" s="135">
        <v>31.9</v>
      </c>
      <c r="R99" s="135">
        <v>32.6</v>
      </c>
      <c r="S99" s="135">
        <v>30.7</v>
      </c>
      <c r="T99" s="135">
        <v>29.89</v>
      </c>
      <c r="U99" s="135">
        <v>29.321999999999999</v>
      </c>
    </row>
    <row r="100" spans="1:21" x14ac:dyDescent="0.25">
      <c r="A100" s="144" t="s">
        <v>161</v>
      </c>
      <c r="B100" s="135">
        <v>7.6</v>
      </c>
      <c r="C100" s="135">
        <v>7.4</v>
      </c>
      <c r="D100" s="135">
        <v>7.1</v>
      </c>
      <c r="E100" s="135">
        <v>7.1</v>
      </c>
      <c r="F100" s="135">
        <v>6.2</v>
      </c>
      <c r="G100" s="135">
        <v>7.2</v>
      </c>
      <c r="H100" s="135">
        <v>6.4</v>
      </c>
      <c r="I100" s="135">
        <v>6.4</v>
      </c>
      <c r="J100" s="135">
        <v>6.6</v>
      </c>
      <c r="K100" s="135">
        <v>6.2</v>
      </c>
      <c r="L100" s="135">
        <v>6.2</v>
      </c>
      <c r="M100" s="135">
        <v>6.5</v>
      </c>
      <c r="N100" s="135">
        <v>7.2</v>
      </c>
      <c r="O100" s="135">
        <v>6.9</v>
      </c>
      <c r="P100" s="135">
        <v>7.3</v>
      </c>
      <c r="Q100" s="135">
        <v>6.6</v>
      </c>
      <c r="R100" s="135">
        <v>5.6</v>
      </c>
      <c r="S100" s="135">
        <v>5.9</v>
      </c>
      <c r="T100" s="135">
        <v>6.1689999999999996</v>
      </c>
      <c r="U100" s="135">
        <v>6.6180000000000003</v>
      </c>
    </row>
    <row r="101" spans="1:21" x14ac:dyDescent="0.25">
      <c r="A101" s="144" t="s">
        <v>82</v>
      </c>
      <c r="B101" s="135">
        <v>21.9</v>
      </c>
      <c r="C101" s="135">
        <v>23.4</v>
      </c>
      <c r="D101" s="135">
        <v>25.3</v>
      </c>
      <c r="E101" s="135">
        <v>23.8</v>
      </c>
      <c r="F101" s="135">
        <v>24.1</v>
      </c>
      <c r="G101" s="135">
        <v>25.1</v>
      </c>
      <c r="H101" s="135">
        <v>26.5</v>
      </c>
      <c r="I101" s="135">
        <v>30.2</v>
      </c>
      <c r="J101" s="135">
        <v>30.7</v>
      </c>
      <c r="K101" s="135">
        <v>29.2</v>
      </c>
      <c r="L101" s="135">
        <v>25.7</v>
      </c>
      <c r="M101" s="135">
        <v>24.4</v>
      </c>
      <c r="N101" s="135">
        <v>26</v>
      </c>
      <c r="O101" s="135">
        <v>22.3</v>
      </c>
      <c r="P101" s="135">
        <v>18.5</v>
      </c>
      <c r="Q101" s="135">
        <v>20.100000000000001</v>
      </c>
      <c r="R101" s="135">
        <v>16.399999999999999</v>
      </c>
      <c r="S101" s="135">
        <v>16.399999999999999</v>
      </c>
      <c r="T101" s="135">
        <v>16.555</v>
      </c>
      <c r="U101" s="135">
        <v>14.837999999999999</v>
      </c>
    </row>
    <row r="102" spans="1:21" x14ac:dyDescent="0.25">
      <c r="A102" s="144" t="s">
        <v>83</v>
      </c>
      <c r="B102" s="135">
        <v>0.3</v>
      </c>
      <c r="C102" s="135">
        <v>0.6</v>
      </c>
      <c r="D102" s="135">
        <v>0.8</v>
      </c>
      <c r="E102" s="135">
        <v>1.1000000000000001</v>
      </c>
      <c r="F102" s="135">
        <v>0.8</v>
      </c>
      <c r="G102" s="135">
        <v>0.9</v>
      </c>
      <c r="H102" s="135">
        <v>0.7</v>
      </c>
      <c r="I102" s="135">
        <v>0.9</v>
      </c>
      <c r="J102" s="135">
        <v>0.5</v>
      </c>
      <c r="K102" s="135">
        <v>0.7</v>
      </c>
      <c r="L102" s="135">
        <v>0.8</v>
      </c>
      <c r="M102" s="135">
        <v>0.8</v>
      </c>
      <c r="N102" s="135">
        <v>0.5</v>
      </c>
      <c r="O102" s="135">
        <v>0.5</v>
      </c>
      <c r="P102" s="135">
        <v>0.5</v>
      </c>
      <c r="Q102" s="135">
        <v>0.4</v>
      </c>
      <c r="R102" s="135">
        <v>0.5</v>
      </c>
      <c r="S102" s="135">
        <v>0.6</v>
      </c>
      <c r="T102" s="135">
        <v>0.53300000000000003</v>
      </c>
      <c r="U102" s="135">
        <v>0.59099999999999997</v>
      </c>
    </row>
    <row r="103" spans="1:21" x14ac:dyDescent="0.25">
      <c r="A103" s="144" t="s">
        <v>84</v>
      </c>
      <c r="B103" s="135">
        <v>2.2999999999999998</v>
      </c>
      <c r="C103" s="135">
        <v>2.2000000000000002</v>
      </c>
      <c r="D103" s="135">
        <v>2.2000000000000002</v>
      </c>
      <c r="E103" s="135">
        <v>2.1</v>
      </c>
      <c r="F103" s="135">
        <v>2</v>
      </c>
      <c r="G103" s="135">
        <v>2.1</v>
      </c>
      <c r="H103" s="135">
        <v>2.2999999999999998</v>
      </c>
      <c r="I103" s="135">
        <v>2.4</v>
      </c>
      <c r="J103" s="135">
        <v>2.2999999999999998</v>
      </c>
      <c r="K103" s="135">
        <v>2.6</v>
      </c>
      <c r="L103" s="135">
        <v>2.2000000000000002</v>
      </c>
      <c r="M103" s="135">
        <v>2.7</v>
      </c>
      <c r="N103" s="135">
        <v>3</v>
      </c>
      <c r="O103" s="135">
        <v>3.1</v>
      </c>
      <c r="P103" s="135">
        <v>3.2</v>
      </c>
      <c r="Q103" s="135">
        <v>4.0999999999999996</v>
      </c>
      <c r="R103" s="135">
        <v>5.0999999999999996</v>
      </c>
      <c r="S103" s="135">
        <v>5.2</v>
      </c>
      <c r="T103" s="135">
        <v>5.0220000000000002</v>
      </c>
      <c r="U103" s="135">
        <v>4.7839999999999998</v>
      </c>
    </row>
    <row r="104" spans="1:21" ht="19.5" x14ac:dyDescent="0.25">
      <c r="A104" s="144" t="s">
        <v>85</v>
      </c>
      <c r="B104" s="135">
        <v>4.7</v>
      </c>
      <c r="C104" s="135">
        <v>5</v>
      </c>
      <c r="D104" s="135">
        <v>5.0999999999999996</v>
      </c>
      <c r="E104" s="135">
        <v>5.9</v>
      </c>
      <c r="F104" s="135">
        <v>5.8</v>
      </c>
      <c r="G104" s="135">
        <v>6.2</v>
      </c>
      <c r="H104" s="135">
        <v>5.9</v>
      </c>
      <c r="I104" s="135">
        <v>6.1</v>
      </c>
      <c r="J104" s="135">
        <v>6.3</v>
      </c>
      <c r="K104" s="135">
        <v>6.3</v>
      </c>
      <c r="L104" s="135">
        <v>6.3</v>
      </c>
      <c r="M104" s="135">
        <v>5.7</v>
      </c>
      <c r="N104" s="135">
        <v>4.5</v>
      </c>
      <c r="O104" s="135">
        <v>4.2</v>
      </c>
      <c r="P104" s="135">
        <v>4.5</v>
      </c>
      <c r="Q104" s="135">
        <v>3.2</v>
      </c>
      <c r="R104" s="135">
        <v>3.3</v>
      </c>
      <c r="S104" s="135">
        <v>3.5</v>
      </c>
      <c r="T104" s="135">
        <v>3.7240000000000002</v>
      </c>
      <c r="U104" s="135">
        <v>3.4529999999999998</v>
      </c>
    </row>
    <row r="105" spans="1:21" ht="19.5" x14ac:dyDescent="0.25">
      <c r="A105" s="144" t="s">
        <v>86</v>
      </c>
      <c r="B105" s="135">
        <v>0</v>
      </c>
      <c r="C105" s="135">
        <v>0</v>
      </c>
      <c r="D105" s="135">
        <v>0</v>
      </c>
      <c r="E105" s="135">
        <v>0</v>
      </c>
      <c r="F105" s="135">
        <v>0</v>
      </c>
      <c r="G105" s="135">
        <v>0</v>
      </c>
      <c r="H105" s="135">
        <v>0</v>
      </c>
      <c r="I105" s="135">
        <v>0</v>
      </c>
      <c r="J105" s="135">
        <v>0</v>
      </c>
      <c r="K105" s="135">
        <v>0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5">
        <v>0</v>
      </c>
      <c r="R105" s="135">
        <v>0</v>
      </c>
      <c r="S105" s="135">
        <v>0</v>
      </c>
      <c r="T105" s="135">
        <v>8.0000000000000002E-3</v>
      </c>
      <c r="U105" s="135">
        <v>5.0000000000000001E-3</v>
      </c>
    </row>
    <row r="106" spans="1:21" x14ac:dyDescent="0.25">
      <c r="A106" s="382" t="s">
        <v>268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254"/>
      <c r="U106" s="14"/>
    </row>
    <row r="107" spans="1:21" ht="15" customHeight="1" x14ac:dyDescent="0.25">
      <c r="A107" s="397" t="s">
        <v>610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255"/>
      <c r="U107" s="14"/>
    </row>
    <row r="108" spans="1:21" x14ac:dyDescent="0.25">
      <c r="A108" s="397" t="s">
        <v>596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255"/>
      <c r="U108" s="14"/>
    </row>
    <row r="109" spans="1:21" ht="16.5" customHeight="1" x14ac:dyDescent="0.25">
      <c r="A109" s="397" t="s">
        <v>597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255"/>
      <c r="R109" s="255"/>
      <c r="S109" s="255"/>
      <c r="T109" s="255"/>
      <c r="U109" s="14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252"/>
      <c r="U110" s="27"/>
    </row>
  </sheetData>
  <mergeCells count="9">
    <mergeCell ref="A110:S110"/>
    <mergeCell ref="A106:S106"/>
    <mergeCell ref="A107:S107"/>
    <mergeCell ref="A1:U1"/>
    <mergeCell ref="A2:U2"/>
    <mergeCell ref="A3:U3"/>
    <mergeCell ref="A4:U4"/>
    <mergeCell ref="A108:S108"/>
    <mergeCell ref="A109:P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0">
    <tabColor rgb="FFC7E6A4"/>
  </sheetPr>
  <dimension ref="A1:U110"/>
  <sheetViews>
    <sheetView zoomScale="110" zoomScaleNormal="110" workbookViewId="0">
      <pane ySplit="7" topLeftCell="A50" activePane="bottomLeft" state="frozen"/>
      <selection sqref="A1:T1"/>
      <selection pane="bottomLeft" activeCell="A43" sqref="A43"/>
    </sheetView>
  </sheetViews>
  <sheetFormatPr defaultRowHeight="15" x14ac:dyDescent="0.25"/>
  <cols>
    <col min="1" max="1" width="18.42578125" customWidth="1"/>
    <col min="2" max="19" width="9.140625" customWidth="1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611</v>
      </c>
      <c r="B5" s="138"/>
      <c r="C5" s="138"/>
      <c r="D5" s="138"/>
      <c r="E5" s="138"/>
      <c r="F5" s="13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thickBot="1" x14ac:dyDescent="0.3">
      <c r="A6" s="137" t="s">
        <v>227</v>
      </c>
      <c r="B6" s="137"/>
      <c r="C6" s="137"/>
      <c r="D6" s="137"/>
      <c r="E6" s="137"/>
      <c r="F6" s="13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thickBot="1" x14ac:dyDescent="0.3">
      <c r="A7" s="133"/>
      <c r="B7" s="133" t="s">
        <v>345</v>
      </c>
      <c r="C7" s="10" t="s">
        <v>346</v>
      </c>
      <c r="D7" s="11" t="s">
        <v>347</v>
      </c>
      <c r="E7" s="10" t="s">
        <v>348</v>
      </c>
      <c r="F7" s="11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4445.8</v>
      </c>
      <c r="C8" s="70">
        <v>4477.3999999999996</v>
      </c>
      <c r="D8" s="70">
        <v>4732.8</v>
      </c>
      <c r="E8" s="70">
        <v>4993.3</v>
      </c>
      <c r="F8" s="70">
        <v>5046.3999999999996</v>
      </c>
      <c r="G8" s="70">
        <v>4989.5</v>
      </c>
      <c r="H8" s="70">
        <v>5278.1</v>
      </c>
      <c r="I8" s="70">
        <v>5785.8590000000004</v>
      </c>
      <c r="J8" s="70">
        <v>6276.723</v>
      </c>
      <c r="K8" s="275">
        <v>6714.9960000000001</v>
      </c>
      <c r="L8" s="70">
        <v>7164.8339999999998</v>
      </c>
      <c r="M8" s="70">
        <v>7515.66</v>
      </c>
      <c r="N8" s="70">
        <v>8077.585</v>
      </c>
      <c r="O8" s="70">
        <v>8525.3250000000007</v>
      </c>
      <c r="P8" s="70">
        <v>9026.0159999999996</v>
      </c>
      <c r="Q8" s="70">
        <v>9518.5069999999996</v>
      </c>
      <c r="R8" s="70">
        <v>9853.34</v>
      </c>
      <c r="S8" s="70">
        <v>10319.001</v>
      </c>
      <c r="T8" s="70">
        <v>10629.378000000001</v>
      </c>
      <c r="U8" s="72">
        <v>10866.308999999999</v>
      </c>
    </row>
    <row r="9" spans="1:21" ht="18" x14ac:dyDescent="0.25">
      <c r="A9" s="2" t="s">
        <v>133</v>
      </c>
      <c r="B9" s="72">
        <v>979.1</v>
      </c>
      <c r="C9" s="72">
        <v>955</v>
      </c>
      <c r="D9" s="72">
        <v>1000.7</v>
      </c>
      <c r="E9" s="72">
        <v>1044.3</v>
      </c>
      <c r="F9" s="72">
        <v>1066.0999999999999</v>
      </c>
      <c r="G9" s="72">
        <v>1104.9000000000001</v>
      </c>
      <c r="H9" s="72">
        <v>1226.5999999999999</v>
      </c>
      <c r="I9" s="72">
        <v>1427.9549999999999</v>
      </c>
      <c r="J9" s="72">
        <v>1660.8810000000001</v>
      </c>
      <c r="K9" s="276">
        <v>1862.74</v>
      </c>
      <c r="L9" s="72">
        <v>2062.9070000000002</v>
      </c>
      <c r="M9" s="72">
        <v>2229.4850000000001</v>
      </c>
      <c r="N9" s="72">
        <v>2568.7939999999999</v>
      </c>
      <c r="O9" s="72">
        <v>2949.973</v>
      </c>
      <c r="P9" s="72">
        <v>3080.2979999999998</v>
      </c>
      <c r="Q9" s="72">
        <v>3378.0749999999998</v>
      </c>
      <c r="R9" s="72">
        <v>3545.94</v>
      </c>
      <c r="S9" s="72">
        <v>3887.6170000000002</v>
      </c>
      <c r="T9" s="72">
        <v>4055.5949999999998</v>
      </c>
      <c r="U9" s="72">
        <v>4188.1729999999998</v>
      </c>
    </row>
    <row r="10" spans="1:21" x14ac:dyDescent="0.25">
      <c r="A10" s="144" t="s">
        <v>1</v>
      </c>
      <c r="B10" s="135">
        <v>115.2</v>
      </c>
      <c r="C10" s="135">
        <v>111.8</v>
      </c>
      <c r="D10" s="135">
        <v>116.1</v>
      </c>
      <c r="E10" s="135">
        <v>134.19999999999999</v>
      </c>
      <c r="F10" s="135">
        <v>155.1</v>
      </c>
      <c r="G10" s="135">
        <v>202.8</v>
      </c>
      <c r="H10" s="135">
        <v>279.8</v>
      </c>
      <c r="I10" s="135">
        <v>381.23899999999998</v>
      </c>
      <c r="J10" s="135">
        <v>538.78099999999995</v>
      </c>
      <c r="K10" s="277">
        <v>675.07500000000005</v>
      </c>
      <c r="L10" s="135">
        <v>789.00599999999997</v>
      </c>
      <c r="M10" s="135">
        <v>874.4</v>
      </c>
      <c r="N10" s="135">
        <v>1021.432</v>
      </c>
      <c r="O10" s="135">
        <v>1170.606</v>
      </c>
      <c r="P10" s="135">
        <v>1194.5450000000001</v>
      </c>
      <c r="Q10" s="135">
        <v>1265.0820000000001</v>
      </c>
      <c r="R10" s="135">
        <v>1277.6130000000001</v>
      </c>
      <c r="S10" s="135">
        <v>1332.8820000000001</v>
      </c>
      <c r="T10" s="135">
        <v>1322.934</v>
      </c>
      <c r="U10" s="135">
        <v>1370.934</v>
      </c>
    </row>
    <row r="11" spans="1:21" x14ac:dyDescent="0.25">
      <c r="A11" s="144" t="s">
        <v>2</v>
      </c>
      <c r="B11" s="135">
        <v>60.1</v>
      </c>
      <c r="C11" s="135">
        <v>55.4</v>
      </c>
      <c r="D11" s="135">
        <v>56.2</v>
      </c>
      <c r="E11" s="135">
        <v>55.7</v>
      </c>
      <c r="F11" s="135">
        <v>53.7</v>
      </c>
      <c r="G11" s="135">
        <v>53.1</v>
      </c>
      <c r="H11" s="135">
        <v>58</v>
      </c>
      <c r="I11" s="135">
        <v>77.893000000000001</v>
      </c>
      <c r="J11" s="135">
        <v>85.081000000000003</v>
      </c>
      <c r="K11" s="277">
        <v>84.462000000000003</v>
      </c>
      <c r="L11" s="135">
        <v>88.986999999999995</v>
      </c>
      <c r="M11" s="135">
        <v>101.303</v>
      </c>
      <c r="N11" s="135">
        <v>121.393</v>
      </c>
      <c r="O11" s="135">
        <v>144.749</v>
      </c>
      <c r="P11" s="135">
        <v>187.85900000000001</v>
      </c>
      <c r="Q11" s="135">
        <v>281.56799999999998</v>
      </c>
      <c r="R11" s="135">
        <v>302.78800000000001</v>
      </c>
      <c r="S11" s="135">
        <v>316.00299999999999</v>
      </c>
      <c r="T11" s="135">
        <v>325.16699999999997</v>
      </c>
      <c r="U11" s="135">
        <v>329.38200000000001</v>
      </c>
    </row>
    <row r="12" spans="1:21" x14ac:dyDescent="0.25">
      <c r="A12" s="144" t="s">
        <v>3</v>
      </c>
      <c r="B12" s="135">
        <v>38.4</v>
      </c>
      <c r="C12" s="135">
        <v>39.799999999999997</v>
      </c>
      <c r="D12" s="135">
        <v>43.2</v>
      </c>
      <c r="E12" s="135">
        <v>42.6</v>
      </c>
      <c r="F12" s="135">
        <v>38.1</v>
      </c>
      <c r="G12" s="135">
        <v>39.799999999999997</v>
      </c>
      <c r="H12" s="135">
        <v>40.6</v>
      </c>
      <c r="I12" s="135">
        <v>42.018000000000001</v>
      </c>
      <c r="J12" s="135">
        <v>42.8</v>
      </c>
      <c r="K12" s="277">
        <v>43.863999999999997</v>
      </c>
      <c r="L12" s="135">
        <v>45.713999999999999</v>
      </c>
      <c r="M12" s="135">
        <v>45.360999999999997</v>
      </c>
      <c r="N12" s="135">
        <v>50.997</v>
      </c>
      <c r="O12" s="135">
        <v>56.360999999999997</v>
      </c>
      <c r="P12" s="135">
        <v>51.851999999999997</v>
      </c>
      <c r="Q12" s="135">
        <v>50.494</v>
      </c>
      <c r="R12" s="135">
        <v>50.710999999999999</v>
      </c>
      <c r="S12" s="135">
        <v>48.573999999999998</v>
      </c>
      <c r="T12" s="135">
        <v>38.811999999999998</v>
      </c>
      <c r="U12" s="135">
        <v>33.479999999999997</v>
      </c>
    </row>
    <row r="13" spans="1:21" x14ac:dyDescent="0.25">
      <c r="A13" s="144" t="s">
        <v>4</v>
      </c>
      <c r="B13" s="135">
        <v>107.1</v>
      </c>
      <c r="C13" s="135">
        <v>106.4</v>
      </c>
      <c r="D13" s="135">
        <v>115.7</v>
      </c>
      <c r="E13" s="135">
        <v>120.4</v>
      </c>
      <c r="F13" s="135">
        <v>120.7</v>
      </c>
      <c r="G13" s="135">
        <v>112.8</v>
      </c>
      <c r="H13" s="135">
        <v>119</v>
      </c>
      <c r="I13" s="135">
        <v>122.83</v>
      </c>
      <c r="J13" s="135">
        <v>130.24199999999999</v>
      </c>
      <c r="K13" s="277">
        <v>161.01499999999999</v>
      </c>
      <c r="L13" s="135">
        <v>185.35400000000001</v>
      </c>
      <c r="M13" s="135">
        <v>203.721</v>
      </c>
      <c r="N13" s="135">
        <v>223.88800000000001</v>
      </c>
      <c r="O13" s="135">
        <v>253.06299999999999</v>
      </c>
      <c r="P13" s="135">
        <v>216.053</v>
      </c>
      <c r="Q13" s="135">
        <v>231.136</v>
      </c>
      <c r="R13" s="135">
        <v>259.27100000000002</v>
      </c>
      <c r="S13" s="135">
        <v>287.63</v>
      </c>
      <c r="T13" s="135">
        <v>348.84300000000002</v>
      </c>
      <c r="U13" s="135">
        <v>371.137</v>
      </c>
    </row>
    <row r="14" spans="1:21" x14ac:dyDescent="0.25">
      <c r="A14" s="144" t="s">
        <v>5</v>
      </c>
      <c r="B14" s="135">
        <v>27.1</v>
      </c>
      <c r="C14" s="135">
        <v>27</v>
      </c>
      <c r="D14" s="135">
        <v>27.7</v>
      </c>
      <c r="E14" s="135">
        <v>27.5</v>
      </c>
      <c r="F14" s="135">
        <v>25.1</v>
      </c>
      <c r="G14" s="135">
        <v>23.1</v>
      </c>
      <c r="H14" s="135">
        <v>23.5</v>
      </c>
      <c r="I14" s="135">
        <v>24.321000000000002</v>
      </c>
      <c r="J14" s="135">
        <v>25.38</v>
      </c>
      <c r="K14" s="277">
        <v>23.404</v>
      </c>
      <c r="L14" s="135">
        <v>23.887</v>
      </c>
      <c r="M14" s="135">
        <v>27.268000000000001</v>
      </c>
      <c r="N14" s="135">
        <v>27.468</v>
      </c>
      <c r="O14" s="135">
        <v>25.925000000000001</v>
      </c>
      <c r="P14" s="135">
        <v>14.414</v>
      </c>
      <c r="Q14" s="135">
        <v>22.003</v>
      </c>
      <c r="R14" s="135">
        <v>23.388000000000002</v>
      </c>
      <c r="S14" s="135">
        <v>24.675999999999998</v>
      </c>
      <c r="T14" s="135">
        <v>23.367999999999999</v>
      </c>
      <c r="U14" s="135">
        <v>25.783000000000001</v>
      </c>
    </row>
    <row r="15" spans="1:21" x14ac:dyDescent="0.25">
      <c r="A15" s="144" t="s">
        <v>6</v>
      </c>
      <c r="B15" s="135">
        <v>40.6</v>
      </c>
      <c r="C15" s="135">
        <v>41</v>
      </c>
      <c r="D15" s="135">
        <v>40</v>
      </c>
      <c r="E15" s="135">
        <v>39.200000000000003</v>
      </c>
      <c r="F15" s="135">
        <v>40</v>
      </c>
      <c r="G15" s="135">
        <v>37.4</v>
      </c>
      <c r="H15" s="135">
        <v>38.200000000000003</v>
      </c>
      <c r="I15" s="135">
        <v>43.991</v>
      </c>
      <c r="J15" s="135">
        <v>51.52</v>
      </c>
      <c r="K15" s="277">
        <v>55.283000000000001</v>
      </c>
      <c r="L15" s="135">
        <v>55.289000000000001</v>
      </c>
      <c r="M15" s="135">
        <v>57.237000000000002</v>
      </c>
      <c r="N15" s="135">
        <v>58.871000000000002</v>
      </c>
      <c r="O15" s="135">
        <v>68.275999999999996</v>
      </c>
      <c r="P15" s="135">
        <v>70.055000000000007</v>
      </c>
      <c r="Q15" s="135">
        <v>69.843000000000004</v>
      </c>
      <c r="R15" s="135">
        <v>72.981999999999999</v>
      </c>
      <c r="S15" s="135">
        <v>79.912999999999997</v>
      </c>
      <c r="T15" s="135">
        <v>91.566000000000003</v>
      </c>
      <c r="U15" s="135">
        <v>97.6</v>
      </c>
    </row>
    <row r="16" spans="1:21" x14ac:dyDescent="0.25">
      <c r="A16" s="144" t="s">
        <v>7</v>
      </c>
      <c r="B16" s="135">
        <v>28.4</v>
      </c>
      <c r="C16" s="135">
        <v>28.4</v>
      </c>
      <c r="D16" s="135">
        <v>29.8</v>
      </c>
      <c r="E16" s="135">
        <v>28.5</v>
      </c>
      <c r="F16" s="135">
        <v>26.3</v>
      </c>
      <c r="G16" s="135">
        <v>23.8</v>
      </c>
      <c r="H16" s="135">
        <v>23.5</v>
      </c>
      <c r="I16" s="135">
        <v>22.856999999999999</v>
      </c>
      <c r="J16" s="135">
        <v>23.712</v>
      </c>
      <c r="K16" s="277">
        <v>22.649000000000001</v>
      </c>
      <c r="L16" s="135">
        <v>22.635999999999999</v>
      </c>
      <c r="M16" s="135">
        <v>22.213999999999999</v>
      </c>
      <c r="N16" s="135">
        <v>21.382000000000001</v>
      </c>
      <c r="O16" s="135">
        <v>19.693999999999999</v>
      </c>
      <c r="P16" s="135">
        <v>16.170999999999999</v>
      </c>
      <c r="Q16" s="135">
        <v>14.936999999999999</v>
      </c>
      <c r="R16" s="135">
        <v>13.86</v>
      </c>
      <c r="S16" s="135">
        <v>14.295</v>
      </c>
      <c r="T16" s="135">
        <v>13.161</v>
      </c>
      <c r="U16" s="135">
        <v>11.063000000000001</v>
      </c>
    </row>
    <row r="17" spans="1:21" x14ac:dyDescent="0.25">
      <c r="A17" s="144" t="s">
        <v>8</v>
      </c>
      <c r="B17" s="135">
        <v>79.7</v>
      </c>
      <c r="C17" s="135">
        <v>74.400000000000006</v>
      </c>
      <c r="D17" s="135">
        <v>77.3</v>
      </c>
      <c r="E17" s="135">
        <v>78.900000000000006</v>
      </c>
      <c r="F17" s="135">
        <v>74.599999999999994</v>
      </c>
      <c r="G17" s="135">
        <v>70.599999999999994</v>
      </c>
      <c r="H17" s="135">
        <v>69.400000000000006</v>
      </c>
      <c r="I17" s="135">
        <v>75.656999999999996</v>
      </c>
      <c r="J17" s="135">
        <v>79.103999999999999</v>
      </c>
      <c r="K17" s="277">
        <v>84.522999999999996</v>
      </c>
      <c r="L17" s="135">
        <v>93.361999999999995</v>
      </c>
      <c r="M17" s="135">
        <v>96.581000000000003</v>
      </c>
      <c r="N17" s="135">
        <v>124.245</v>
      </c>
      <c r="O17" s="135">
        <v>221.67099999999999</v>
      </c>
      <c r="P17" s="135">
        <v>297.745</v>
      </c>
      <c r="Q17" s="135">
        <v>338.71300000000002</v>
      </c>
      <c r="R17" s="135">
        <v>363.44</v>
      </c>
      <c r="S17" s="135">
        <v>406.00200000000001</v>
      </c>
      <c r="T17" s="135">
        <v>415.96</v>
      </c>
      <c r="U17" s="135">
        <v>424.19</v>
      </c>
    </row>
    <row r="18" spans="1:21" x14ac:dyDescent="0.25">
      <c r="A18" s="144" t="s">
        <v>9</v>
      </c>
      <c r="B18" s="135">
        <v>59.6</v>
      </c>
      <c r="C18" s="135">
        <v>64</v>
      </c>
      <c r="D18" s="135">
        <v>66.8</v>
      </c>
      <c r="E18" s="135">
        <v>64.599999999999994</v>
      </c>
      <c r="F18" s="135">
        <v>65.900000000000006</v>
      </c>
      <c r="G18" s="135">
        <v>72.599999999999994</v>
      </c>
      <c r="H18" s="135">
        <v>90.2</v>
      </c>
      <c r="I18" s="135">
        <v>112.642</v>
      </c>
      <c r="J18" s="135">
        <v>128.26900000000001</v>
      </c>
      <c r="K18" s="277">
        <v>139.37899999999999</v>
      </c>
      <c r="L18" s="135">
        <v>152.72200000000001</v>
      </c>
      <c r="M18" s="135">
        <v>166.06100000000001</v>
      </c>
      <c r="N18" s="135">
        <v>173.476</v>
      </c>
      <c r="O18" s="135">
        <v>203.8</v>
      </c>
      <c r="P18" s="135">
        <v>218.994</v>
      </c>
      <c r="Q18" s="135">
        <v>243.37200000000001</v>
      </c>
      <c r="R18" s="135">
        <v>247.643</v>
      </c>
      <c r="S18" s="135">
        <v>265.654</v>
      </c>
      <c r="T18" s="135">
        <v>288.065</v>
      </c>
      <c r="U18" s="135">
        <v>293.40199999999999</v>
      </c>
    </row>
    <row r="19" spans="1:21" x14ac:dyDescent="0.25">
      <c r="A19" s="144" t="s">
        <v>529</v>
      </c>
      <c r="B19" s="135">
        <v>84.4</v>
      </c>
      <c r="C19" s="135">
        <v>83</v>
      </c>
      <c r="D19" s="135">
        <v>93.4</v>
      </c>
      <c r="E19" s="135">
        <v>102.6</v>
      </c>
      <c r="F19" s="135">
        <v>111</v>
      </c>
      <c r="G19" s="135">
        <v>136.80000000000001</v>
      </c>
      <c r="H19" s="135">
        <v>144.5</v>
      </c>
      <c r="I19" s="135">
        <v>173.05600000000001</v>
      </c>
      <c r="J19" s="135">
        <v>186.27600000000001</v>
      </c>
      <c r="K19" s="277">
        <v>188.036</v>
      </c>
      <c r="L19" s="135">
        <v>190.268</v>
      </c>
      <c r="M19" s="135">
        <v>203.17599999999999</v>
      </c>
      <c r="N19" s="135">
        <v>215.52199999999999</v>
      </c>
      <c r="O19" s="135">
        <v>208.94399999999999</v>
      </c>
      <c r="P19" s="135">
        <v>184.69800000000001</v>
      </c>
      <c r="Q19" s="135">
        <v>202.20599999999999</v>
      </c>
      <c r="R19" s="135">
        <v>220.226</v>
      </c>
      <c r="S19" s="135">
        <v>227.959</v>
      </c>
      <c r="T19" s="135">
        <v>241.035</v>
      </c>
      <c r="U19" s="135">
        <v>241.196</v>
      </c>
    </row>
    <row r="20" spans="1:21" x14ac:dyDescent="0.25">
      <c r="A20" s="144" t="s">
        <v>11</v>
      </c>
      <c r="B20" s="135">
        <v>58.5</v>
      </c>
      <c r="C20" s="135">
        <v>56.9</v>
      </c>
      <c r="D20" s="135">
        <v>58.7</v>
      </c>
      <c r="E20" s="135">
        <v>64.099999999999994</v>
      </c>
      <c r="F20" s="135">
        <v>61.7</v>
      </c>
      <c r="G20" s="135">
        <v>59.9</v>
      </c>
      <c r="H20" s="135">
        <v>57.5</v>
      </c>
      <c r="I20" s="135">
        <v>56.292000000000002</v>
      </c>
      <c r="J20" s="135">
        <v>59.057000000000002</v>
      </c>
      <c r="K20" s="277">
        <v>64.119</v>
      </c>
      <c r="L20" s="135">
        <v>76.251000000000005</v>
      </c>
      <c r="M20" s="135">
        <v>72.581000000000003</v>
      </c>
      <c r="N20" s="135">
        <v>70.527000000000001</v>
      </c>
      <c r="O20" s="135">
        <v>73.088999999999999</v>
      </c>
      <c r="P20" s="135">
        <v>82.447000000000003</v>
      </c>
      <c r="Q20" s="135">
        <v>74.716999999999999</v>
      </c>
      <c r="R20" s="135">
        <v>85.224999999999994</v>
      </c>
      <c r="S20" s="135">
        <v>100.7</v>
      </c>
      <c r="T20" s="135">
        <v>109.82599999999999</v>
      </c>
      <c r="U20" s="135">
        <v>133.03399999999999</v>
      </c>
    </row>
    <row r="21" spans="1:21" x14ac:dyDescent="0.25">
      <c r="A21" s="144" t="s">
        <v>12</v>
      </c>
      <c r="B21" s="135">
        <v>49.7</v>
      </c>
      <c r="C21" s="135">
        <v>44.7</v>
      </c>
      <c r="D21" s="135">
        <v>49.8</v>
      </c>
      <c r="E21" s="135">
        <v>50.9</v>
      </c>
      <c r="F21" s="135">
        <v>49.7</v>
      </c>
      <c r="G21" s="135">
        <v>48.8</v>
      </c>
      <c r="H21" s="135">
        <v>48.9</v>
      </c>
      <c r="I21" s="135">
        <v>44.987000000000002</v>
      </c>
      <c r="J21" s="135">
        <v>47.734000000000002</v>
      </c>
      <c r="K21" s="277">
        <v>49.276000000000003</v>
      </c>
      <c r="L21" s="135">
        <v>53.267000000000003</v>
      </c>
      <c r="M21" s="135">
        <v>50.875999999999998</v>
      </c>
      <c r="N21" s="135">
        <v>54.34</v>
      </c>
      <c r="O21" s="135">
        <v>48.834000000000003</v>
      </c>
      <c r="P21" s="135">
        <v>44.901000000000003</v>
      </c>
      <c r="Q21" s="135">
        <v>48.101999999999997</v>
      </c>
      <c r="R21" s="135">
        <v>46.075000000000003</v>
      </c>
      <c r="S21" s="135">
        <v>46.923999999999999</v>
      </c>
      <c r="T21" s="135">
        <v>52.012</v>
      </c>
      <c r="U21" s="135">
        <v>58.914000000000001</v>
      </c>
    </row>
    <row r="22" spans="1:21" x14ac:dyDescent="0.25">
      <c r="A22" s="144" t="s">
        <v>13</v>
      </c>
      <c r="B22" s="135">
        <v>34.4</v>
      </c>
      <c r="C22" s="135">
        <v>32.700000000000003</v>
      </c>
      <c r="D22" s="135">
        <v>32.200000000000003</v>
      </c>
      <c r="E22" s="135">
        <v>33.4</v>
      </c>
      <c r="F22" s="135">
        <v>34.700000000000003</v>
      </c>
      <c r="G22" s="135">
        <v>28.8</v>
      </c>
      <c r="H22" s="135">
        <v>29</v>
      </c>
      <c r="I22" s="135">
        <v>30.827000000000002</v>
      </c>
      <c r="J22" s="135">
        <v>32.973999999999997</v>
      </c>
      <c r="K22" s="277">
        <v>33.573</v>
      </c>
      <c r="L22" s="135">
        <v>33.232999999999997</v>
      </c>
      <c r="M22" s="135">
        <v>35.954999999999998</v>
      </c>
      <c r="N22" s="135">
        <v>37.155999999999999</v>
      </c>
      <c r="O22" s="135">
        <v>41.203000000000003</v>
      </c>
      <c r="P22" s="135">
        <v>52.542999999999999</v>
      </c>
      <c r="Q22" s="135">
        <v>48.73</v>
      </c>
      <c r="R22" s="135">
        <v>54.253999999999998</v>
      </c>
      <c r="S22" s="135">
        <v>64.203000000000003</v>
      </c>
      <c r="T22" s="135">
        <v>69.835999999999999</v>
      </c>
      <c r="U22" s="135">
        <v>71.647000000000006</v>
      </c>
    </row>
    <row r="23" spans="1:21" x14ac:dyDescent="0.25">
      <c r="A23" s="144" t="s">
        <v>14</v>
      </c>
      <c r="B23" s="135">
        <v>60.1</v>
      </c>
      <c r="C23" s="135">
        <v>56.2</v>
      </c>
      <c r="D23" s="135">
        <v>57.1</v>
      </c>
      <c r="E23" s="135">
        <v>59.3</v>
      </c>
      <c r="F23" s="135">
        <v>60.5</v>
      </c>
      <c r="G23" s="135">
        <v>56.7</v>
      </c>
      <c r="H23" s="135">
        <v>57.5</v>
      </c>
      <c r="I23" s="135">
        <v>57.249000000000002</v>
      </c>
      <c r="J23" s="135">
        <v>57.442999999999998</v>
      </c>
      <c r="K23" s="277">
        <v>60.058999999999997</v>
      </c>
      <c r="L23" s="135">
        <v>67.159000000000006</v>
      </c>
      <c r="M23" s="135">
        <v>72.272999999999996</v>
      </c>
      <c r="N23" s="135">
        <v>141.85400000000001</v>
      </c>
      <c r="O23" s="135">
        <v>192.02699999999999</v>
      </c>
      <c r="P23" s="135">
        <v>240.69399999999999</v>
      </c>
      <c r="Q23" s="135">
        <v>245.25899999999999</v>
      </c>
      <c r="R23" s="135">
        <v>257.00200000000001</v>
      </c>
      <c r="S23" s="135">
        <v>359.29899999999998</v>
      </c>
      <c r="T23" s="135">
        <v>395.49400000000003</v>
      </c>
      <c r="U23" s="135">
        <v>401.96499999999997</v>
      </c>
    </row>
    <row r="24" spans="1:21" x14ac:dyDescent="0.25">
      <c r="A24" s="144" t="s">
        <v>15</v>
      </c>
      <c r="B24" s="135">
        <v>44.7</v>
      </c>
      <c r="C24" s="135">
        <v>43.7</v>
      </c>
      <c r="D24" s="135">
        <v>43.7</v>
      </c>
      <c r="E24" s="135">
        <v>45.3</v>
      </c>
      <c r="F24" s="135">
        <v>43.1</v>
      </c>
      <c r="G24" s="135">
        <v>40.4</v>
      </c>
      <c r="H24" s="135">
        <v>41.8</v>
      </c>
      <c r="I24" s="135">
        <v>45.892000000000003</v>
      </c>
      <c r="J24" s="135">
        <v>52.58</v>
      </c>
      <c r="K24" s="277">
        <v>54.119</v>
      </c>
      <c r="L24" s="135">
        <v>58.872999999999998</v>
      </c>
      <c r="M24" s="135">
        <v>79.254000000000005</v>
      </c>
      <c r="N24" s="135">
        <v>87.387</v>
      </c>
      <c r="O24" s="135">
        <v>80.620999999999995</v>
      </c>
      <c r="P24" s="135">
        <v>73.018000000000001</v>
      </c>
      <c r="Q24" s="135">
        <v>103.461</v>
      </c>
      <c r="R24" s="135">
        <v>126.959</v>
      </c>
      <c r="S24" s="135">
        <v>140.59100000000001</v>
      </c>
      <c r="T24" s="135">
        <v>144.05199999999999</v>
      </c>
      <c r="U24" s="135">
        <v>140.083</v>
      </c>
    </row>
    <row r="25" spans="1:21" x14ac:dyDescent="0.25">
      <c r="A25" s="144" t="s">
        <v>16</v>
      </c>
      <c r="B25" s="135">
        <v>58.4</v>
      </c>
      <c r="C25" s="135">
        <v>59</v>
      </c>
      <c r="D25" s="135">
        <v>60.2</v>
      </c>
      <c r="E25" s="135">
        <v>61.1</v>
      </c>
      <c r="F25" s="135">
        <v>70.900000000000006</v>
      </c>
      <c r="G25" s="135">
        <v>63.8</v>
      </c>
      <c r="H25" s="135">
        <v>67.3</v>
      </c>
      <c r="I25" s="135">
        <v>76.343999999999994</v>
      </c>
      <c r="J25" s="135">
        <v>77.369</v>
      </c>
      <c r="K25" s="277">
        <v>78.441000000000003</v>
      </c>
      <c r="L25" s="135">
        <v>77.433000000000007</v>
      </c>
      <c r="M25" s="135">
        <v>67.088999999999999</v>
      </c>
      <c r="N25" s="135">
        <v>72.182000000000002</v>
      </c>
      <c r="O25" s="135">
        <v>71.998000000000005</v>
      </c>
      <c r="P25" s="135">
        <v>63.241</v>
      </c>
      <c r="Q25" s="135">
        <v>63.061</v>
      </c>
      <c r="R25" s="135">
        <v>71.388999999999996</v>
      </c>
      <c r="S25" s="135">
        <v>95.566999999999993</v>
      </c>
      <c r="T25" s="135">
        <v>107.688</v>
      </c>
      <c r="U25" s="135">
        <v>116.387</v>
      </c>
    </row>
    <row r="26" spans="1:21" x14ac:dyDescent="0.25">
      <c r="A26" s="144" t="s">
        <v>17</v>
      </c>
      <c r="B26" s="135">
        <v>32.700000000000003</v>
      </c>
      <c r="C26" s="135">
        <v>30.7</v>
      </c>
      <c r="D26" s="135">
        <v>33</v>
      </c>
      <c r="E26" s="135">
        <v>36</v>
      </c>
      <c r="F26" s="135">
        <v>34.9</v>
      </c>
      <c r="G26" s="135">
        <v>33.6</v>
      </c>
      <c r="H26" s="135">
        <v>37.9</v>
      </c>
      <c r="I26" s="135">
        <v>39.86</v>
      </c>
      <c r="J26" s="135">
        <v>42.558999999999997</v>
      </c>
      <c r="K26" s="277">
        <v>45.463000000000001</v>
      </c>
      <c r="L26" s="135">
        <v>49.466000000000001</v>
      </c>
      <c r="M26" s="135">
        <v>54.134999999999998</v>
      </c>
      <c r="N26" s="135">
        <v>57.115000000000002</v>
      </c>
      <c r="O26" s="135">
        <v>58.494</v>
      </c>
      <c r="P26" s="135">
        <v>60.893999999999998</v>
      </c>
      <c r="Q26" s="135">
        <v>63.548000000000002</v>
      </c>
      <c r="R26" s="135">
        <v>62.276000000000003</v>
      </c>
      <c r="S26" s="135">
        <v>63.994999999999997</v>
      </c>
      <c r="T26" s="135">
        <v>66.557000000000002</v>
      </c>
      <c r="U26" s="135">
        <v>66.831999999999994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9.5589999999999993</v>
      </c>
      <c r="O27" s="135">
        <v>10.618</v>
      </c>
      <c r="P27" s="135">
        <v>10.173999999999999</v>
      </c>
      <c r="Q27" s="135">
        <v>11.843</v>
      </c>
      <c r="R27" s="135">
        <v>10.837999999999999</v>
      </c>
      <c r="S27" s="135">
        <v>12.75</v>
      </c>
      <c r="T27" s="135">
        <v>1.2190000000000001</v>
      </c>
      <c r="U27" s="135">
        <v>1.147</v>
      </c>
    </row>
    <row r="28" spans="1:21" ht="18" x14ac:dyDescent="0.25">
      <c r="A28" s="2" t="s">
        <v>156</v>
      </c>
      <c r="B28" s="72">
        <v>231.5</v>
      </c>
      <c r="C28" s="72">
        <v>252.5</v>
      </c>
      <c r="D28" s="72">
        <v>267.8</v>
      </c>
      <c r="E28" s="72">
        <v>279.10000000000002</v>
      </c>
      <c r="F28" s="72">
        <v>273</v>
      </c>
      <c r="G28" s="72">
        <v>256.2</v>
      </c>
      <c r="H28" s="72">
        <v>278.7</v>
      </c>
      <c r="I28" s="72">
        <v>276.53500000000003</v>
      </c>
      <c r="J28" s="72">
        <v>316.18799999999999</v>
      </c>
      <c r="K28" s="276">
        <v>355.476</v>
      </c>
      <c r="L28" s="72">
        <v>418.39800000000002</v>
      </c>
      <c r="M28" s="72">
        <v>473.59199999999998</v>
      </c>
      <c r="N28" s="72">
        <v>524.904</v>
      </c>
      <c r="O28" s="72">
        <v>536.69399999999996</v>
      </c>
      <c r="P28" s="72">
        <v>578.26800000000003</v>
      </c>
      <c r="Q28" s="72">
        <v>607.32899999999995</v>
      </c>
      <c r="R28" s="72">
        <v>659.92600000000004</v>
      </c>
      <c r="S28" s="72">
        <v>696.86800000000005</v>
      </c>
      <c r="T28" s="72">
        <v>718.07</v>
      </c>
      <c r="U28" s="72">
        <v>765.21400000000006</v>
      </c>
    </row>
    <row r="29" spans="1:21" x14ac:dyDescent="0.25">
      <c r="A29" s="144" t="s">
        <v>19</v>
      </c>
      <c r="B29" s="135">
        <v>6.5</v>
      </c>
      <c r="C29" s="135">
        <v>6.9</v>
      </c>
      <c r="D29" s="135">
        <v>6.7</v>
      </c>
      <c r="E29" s="135">
        <v>7</v>
      </c>
      <c r="F29" s="135">
        <v>7.5</v>
      </c>
      <c r="G29" s="135">
        <v>6.6</v>
      </c>
      <c r="H29" s="135">
        <v>7.3</v>
      </c>
      <c r="I29" s="135">
        <v>7.9980000000000002</v>
      </c>
      <c r="J29" s="135">
        <v>7.98</v>
      </c>
      <c r="K29" s="277">
        <v>8.34</v>
      </c>
      <c r="L29" s="135">
        <v>8.141</v>
      </c>
      <c r="M29" s="135">
        <v>7.8159999999999998</v>
      </c>
      <c r="N29" s="135">
        <v>8.6280000000000001</v>
      </c>
      <c r="O29" s="135">
        <v>8.1690000000000005</v>
      </c>
      <c r="P29" s="135">
        <v>8.2780000000000005</v>
      </c>
      <c r="Q29" s="135">
        <v>8.0739999999999998</v>
      </c>
      <c r="R29" s="135">
        <v>5.282</v>
      </c>
      <c r="S29" s="135">
        <v>3.39</v>
      </c>
      <c r="T29" s="135">
        <v>3.2989999999999999</v>
      </c>
      <c r="U29" s="135">
        <v>2.1389999999999998</v>
      </c>
    </row>
    <row r="30" spans="1:21" x14ac:dyDescent="0.25">
      <c r="A30" s="144" t="s">
        <v>20</v>
      </c>
      <c r="B30" s="135">
        <v>14.5</v>
      </c>
      <c r="C30" s="135">
        <v>15.2</v>
      </c>
      <c r="D30" s="135">
        <v>15.6</v>
      </c>
      <c r="E30" s="135">
        <v>13.9</v>
      </c>
      <c r="F30" s="135">
        <v>14.3</v>
      </c>
      <c r="G30" s="135">
        <v>15</v>
      </c>
      <c r="H30" s="135">
        <v>16.399999999999999</v>
      </c>
      <c r="I30" s="135">
        <v>15.811999999999999</v>
      </c>
      <c r="J30" s="135">
        <v>18.016999999999999</v>
      </c>
      <c r="K30" s="277">
        <v>17.991</v>
      </c>
      <c r="L30" s="135">
        <v>18.026</v>
      </c>
      <c r="M30" s="135">
        <v>20.408999999999999</v>
      </c>
      <c r="N30" s="135">
        <v>20.457000000000001</v>
      </c>
      <c r="O30" s="135">
        <v>19.754000000000001</v>
      </c>
      <c r="P30" s="135">
        <v>20.456</v>
      </c>
      <c r="Q30" s="135">
        <v>22.213999999999999</v>
      </c>
      <c r="R30" s="135">
        <v>22.94</v>
      </c>
      <c r="S30" s="135">
        <v>23.844000000000001</v>
      </c>
      <c r="T30" s="135">
        <v>24.588999999999999</v>
      </c>
      <c r="U30" s="135">
        <v>24.984000000000002</v>
      </c>
    </row>
    <row r="31" spans="1:21" x14ac:dyDescent="0.25">
      <c r="A31" s="144" t="s">
        <v>21</v>
      </c>
      <c r="B31" s="135">
        <v>17.3</v>
      </c>
      <c r="C31" s="135">
        <v>18.100000000000001</v>
      </c>
      <c r="D31" s="135">
        <v>17</v>
      </c>
      <c r="E31" s="135">
        <v>16.600000000000001</v>
      </c>
      <c r="F31" s="135">
        <v>15.8</v>
      </c>
      <c r="G31" s="135">
        <v>14.7</v>
      </c>
      <c r="H31" s="135">
        <v>16.3</v>
      </c>
      <c r="I31" s="135">
        <v>16.494</v>
      </c>
      <c r="J31" s="135">
        <v>15.688000000000001</v>
      </c>
      <c r="K31" s="277">
        <v>17.533999999999999</v>
      </c>
      <c r="L31" s="135">
        <v>20.805</v>
      </c>
      <c r="M31" s="135">
        <v>28.032</v>
      </c>
      <c r="N31" s="135">
        <v>30.202999999999999</v>
      </c>
      <c r="O31" s="135">
        <v>26.141999999999999</v>
      </c>
      <c r="P31" s="135">
        <v>26.445</v>
      </c>
      <c r="Q31" s="135">
        <v>9.6229999999999993</v>
      </c>
      <c r="R31" s="135">
        <v>6.75</v>
      </c>
      <c r="S31" s="135">
        <v>6.5170000000000003</v>
      </c>
      <c r="T31" s="135">
        <v>5.9790000000000001</v>
      </c>
      <c r="U31" s="135">
        <v>5.5110000000000001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277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1.5</v>
      </c>
      <c r="C33" s="135">
        <v>1.6</v>
      </c>
      <c r="D33" s="135">
        <v>1.5</v>
      </c>
      <c r="E33" s="135">
        <v>1.5</v>
      </c>
      <c r="F33" s="135">
        <v>1.4</v>
      </c>
      <c r="G33" s="135">
        <v>1.3</v>
      </c>
      <c r="H33" s="135">
        <v>1.5</v>
      </c>
      <c r="I33" s="135">
        <v>1.42</v>
      </c>
      <c r="J33" s="135">
        <v>1.4059999999999999</v>
      </c>
      <c r="K33" s="277">
        <v>1.429</v>
      </c>
      <c r="L33" s="135">
        <v>1.4650000000000001</v>
      </c>
      <c r="M33" s="135">
        <v>1.429</v>
      </c>
      <c r="N33" s="135">
        <v>1.716</v>
      </c>
      <c r="O33" s="135">
        <v>0.99199999999999999</v>
      </c>
      <c r="P33" s="135">
        <v>1.444</v>
      </c>
      <c r="Q33" s="135">
        <v>1.381</v>
      </c>
      <c r="R33" s="135">
        <v>1.2889999999999999</v>
      </c>
      <c r="S33" s="135">
        <v>1.2490000000000001</v>
      </c>
      <c r="T33" s="135">
        <v>1.304</v>
      </c>
      <c r="U33" s="135">
        <v>1.425</v>
      </c>
    </row>
    <row r="34" spans="1:21" ht="19.5" x14ac:dyDescent="0.25">
      <c r="A34" s="7" t="s">
        <v>140</v>
      </c>
      <c r="B34" s="135">
        <v>15.8</v>
      </c>
      <c r="C34" s="135">
        <v>16.5</v>
      </c>
      <c r="D34" s="135">
        <v>15.5</v>
      </c>
      <c r="E34" s="135">
        <v>15.100000000000001</v>
      </c>
      <c r="F34" s="135">
        <v>14.4</v>
      </c>
      <c r="G34" s="135">
        <v>13.4</v>
      </c>
      <c r="H34" s="135">
        <f>H31-H33</f>
        <v>14.8</v>
      </c>
      <c r="I34" s="135">
        <v>15.074</v>
      </c>
      <c r="J34" s="135">
        <v>14.282</v>
      </c>
      <c r="K34" s="277">
        <v>16.105</v>
      </c>
      <c r="L34" s="135">
        <v>19.34</v>
      </c>
      <c r="M34" s="135">
        <v>26.603000000000002</v>
      </c>
      <c r="N34" s="135">
        <v>28.486999999999998</v>
      </c>
      <c r="O34" s="135">
        <v>25.15</v>
      </c>
      <c r="P34" s="135">
        <v>25.001000000000001</v>
      </c>
      <c r="Q34" s="135">
        <v>8.2420000000000009</v>
      </c>
      <c r="R34" s="135">
        <v>5.4610000000000003</v>
      </c>
      <c r="S34" s="135">
        <v>5.2679999999999998</v>
      </c>
      <c r="T34" s="135">
        <v>4.6749999999999998</v>
      </c>
      <c r="U34" s="135">
        <v>4.0860000000000003</v>
      </c>
    </row>
    <row r="35" spans="1:21" x14ac:dyDescent="0.25">
      <c r="A35" s="144" t="s">
        <v>24</v>
      </c>
      <c r="B35" s="135">
        <v>51.6</v>
      </c>
      <c r="C35" s="135">
        <v>55.3</v>
      </c>
      <c r="D35" s="135">
        <v>56.8</v>
      </c>
      <c r="E35" s="135">
        <v>58.3</v>
      </c>
      <c r="F35" s="135">
        <v>56.9</v>
      </c>
      <c r="G35" s="135">
        <v>50.7</v>
      </c>
      <c r="H35" s="135">
        <v>51.5</v>
      </c>
      <c r="I35" s="135">
        <v>50.170999999999999</v>
      </c>
      <c r="J35" s="135">
        <v>51.436</v>
      </c>
      <c r="K35" s="277">
        <v>49.320999999999998</v>
      </c>
      <c r="L35" s="135">
        <v>50.097999999999999</v>
      </c>
      <c r="M35" s="135">
        <v>48.857999999999997</v>
      </c>
      <c r="N35" s="135">
        <v>43.515999999999998</v>
      </c>
      <c r="O35" s="135">
        <v>37.802</v>
      </c>
      <c r="P35" s="135">
        <v>33.658000000000001</v>
      </c>
      <c r="Q35" s="135">
        <v>33.332000000000001</v>
      </c>
      <c r="R35" s="135">
        <v>37.997</v>
      </c>
      <c r="S35" s="135">
        <v>30.414999999999999</v>
      </c>
      <c r="T35" s="135">
        <v>26.632000000000001</v>
      </c>
      <c r="U35" s="135">
        <v>30.114000000000001</v>
      </c>
    </row>
    <row r="36" spans="1:21" x14ac:dyDescent="0.25">
      <c r="A36" s="144" t="s">
        <v>25</v>
      </c>
      <c r="B36" s="135">
        <v>23.3</v>
      </c>
      <c r="C36" s="135">
        <v>28.9</v>
      </c>
      <c r="D36" s="135">
        <v>29.1</v>
      </c>
      <c r="E36" s="135">
        <v>29</v>
      </c>
      <c r="F36" s="135">
        <v>29.4</v>
      </c>
      <c r="G36" s="135">
        <v>27.8</v>
      </c>
      <c r="H36" s="135">
        <v>28.5</v>
      </c>
      <c r="I36" s="135">
        <v>27.631</v>
      </c>
      <c r="J36" s="135">
        <v>27.507999999999999</v>
      </c>
      <c r="K36" s="277">
        <v>30.491</v>
      </c>
      <c r="L36" s="135">
        <v>36.741999999999997</v>
      </c>
      <c r="M36" s="135">
        <v>41.847999999999999</v>
      </c>
      <c r="N36" s="135">
        <v>46.332999999999998</v>
      </c>
      <c r="O36" s="135">
        <v>50.32</v>
      </c>
      <c r="P36" s="135">
        <v>53.167000000000002</v>
      </c>
      <c r="Q36" s="135">
        <v>54.261000000000003</v>
      </c>
      <c r="R36" s="135">
        <v>61.046999999999997</v>
      </c>
      <c r="S36" s="135">
        <v>65.516000000000005</v>
      </c>
      <c r="T36" s="135">
        <v>62.749000000000002</v>
      </c>
      <c r="U36" s="135">
        <v>72.11</v>
      </c>
    </row>
    <row r="37" spans="1:21" x14ac:dyDescent="0.25">
      <c r="A37" s="144" t="s">
        <v>505</v>
      </c>
      <c r="B37" s="135">
        <v>67</v>
      </c>
      <c r="C37" s="135">
        <v>75.7</v>
      </c>
      <c r="D37" s="135">
        <v>88.7</v>
      </c>
      <c r="E37" s="135">
        <v>97.2</v>
      </c>
      <c r="F37" s="135">
        <v>98.7</v>
      </c>
      <c r="G37" s="135">
        <v>92.7</v>
      </c>
      <c r="H37" s="135">
        <v>118.7</v>
      </c>
      <c r="I37" s="135">
        <v>115.67100000000001</v>
      </c>
      <c r="J37" s="135">
        <v>147.66</v>
      </c>
      <c r="K37" s="277">
        <v>152.58199999999999</v>
      </c>
      <c r="L37" s="135">
        <v>166.02500000000001</v>
      </c>
      <c r="M37" s="135">
        <v>189.00299999999999</v>
      </c>
      <c r="N37" s="135">
        <v>226.63300000000001</v>
      </c>
      <c r="O37" s="135">
        <v>250.15</v>
      </c>
      <c r="P37" s="135">
        <v>260.04199999999997</v>
      </c>
      <c r="Q37" s="135">
        <v>264.89499999999998</v>
      </c>
      <c r="R37" s="135">
        <v>266.08199999999999</v>
      </c>
      <c r="S37" s="135">
        <v>271.81599999999997</v>
      </c>
      <c r="T37" s="135">
        <v>274.50299999999999</v>
      </c>
      <c r="U37" s="135">
        <v>269.67500000000001</v>
      </c>
    </row>
    <row r="38" spans="1:21" x14ac:dyDescent="0.25">
      <c r="A38" s="144" t="s">
        <v>27</v>
      </c>
      <c r="B38" s="135">
        <v>6.5</v>
      </c>
      <c r="C38" s="135">
        <v>6.8</v>
      </c>
      <c r="D38" s="135">
        <v>6.9</v>
      </c>
      <c r="E38" s="135">
        <v>5.7</v>
      </c>
      <c r="F38" s="135">
        <v>3.9</v>
      </c>
      <c r="G38" s="135">
        <v>4.2</v>
      </c>
      <c r="H38" s="135">
        <v>4.3</v>
      </c>
      <c r="I38" s="135">
        <v>6.3129999999999997</v>
      </c>
      <c r="J38" s="135">
        <v>7.3929999999999998</v>
      </c>
      <c r="K38" s="277">
        <v>6.9349999999999996</v>
      </c>
      <c r="L38" s="135">
        <v>8.0239999999999991</v>
      </c>
      <c r="M38" s="135">
        <v>10.081</v>
      </c>
      <c r="N38" s="135">
        <v>12.489000000000001</v>
      </c>
      <c r="O38" s="135">
        <v>10.175000000000001</v>
      </c>
      <c r="P38" s="135">
        <v>7.1920000000000002</v>
      </c>
      <c r="Q38" s="135">
        <v>4.6619999999999999</v>
      </c>
      <c r="R38" s="135">
        <v>1.1679999999999999</v>
      </c>
      <c r="S38" s="135">
        <v>1.2110000000000001</v>
      </c>
      <c r="T38" s="135">
        <v>1.304</v>
      </c>
      <c r="U38" s="135">
        <v>1.2829999999999999</v>
      </c>
    </row>
    <row r="39" spans="1:21" x14ac:dyDescent="0.25">
      <c r="A39" s="144" t="s">
        <v>28</v>
      </c>
      <c r="B39" s="135">
        <v>19.5</v>
      </c>
      <c r="C39" s="135">
        <v>21.3</v>
      </c>
      <c r="D39" s="135">
        <v>23.2</v>
      </c>
      <c r="E39" s="135">
        <v>25.1</v>
      </c>
      <c r="F39" s="135">
        <v>22.3</v>
      </c>
      <c r="G39" s="135">
        <v>21.6</v>
      </c>
      <c r="H39" s="135">
        <v>14.3</v>
      </c>
      <c r="I39" s="135">
        <v>14.814</v>
      </c>
      <c r="J39" s="135">
        <v>17.795999999999999</v>
      </c>
      <c r="K39" s="277">
        <v>44.082000000000001</v>
      </c>
      <c r="L39" s="135">
        <v>78.116</v>
      </c>
      <c r="M39" s="135">
        <v>93.332999999999998</v>
      </c>
      <c r="N39" s="135">
        <v>100.116</v>
      </c>
      <c r="O39" s="135">
        <v>87.766000000000005</v>
      </c>
      <c r="P39" s="135">
        <v>96.822000000000003</v>
      </c>
      <c r="Q39" s="135">
        <v>110.679</v>
      </c>
      <c r="R39" s="135">
        <v>124.09</v>
      </c>
      <c r="S39" s="135">
        <v>125.867</v>
      </c>
      <c r="T39" s="135">
        <v>121.822</v>
      </c>
      <c r="U39" s="135">
        <v>123.339</v>
      </c>
    </row>
    <row r="40" spans="1:21" x14ac:dyDescent="0.25">
      <c r="A40" s="144" t="s">
        <v>29</v>
      </c>
      <c r="B40" s="135">
        <v>25.3</v>
      </c>
      <c r="C40" s="135">
        <v>24.2</v>
      </c>
      <c r="D40" s="135">
        <v>23.9</v>
      </c>
      <c r="E40" s="135">
        <v>26.2</v>
      </c>
      <c r="F40" s="135">
        <v>24.2</v>
      </c>
      <c r="G40" s="135">
        <v>22.9</v>
      </c>
      <c r="H40" s="135">
        <v>21.5</v>
      </c>
      <c r="I40" s="135">
        <v>21.631</v>
      </c>
      <c r="J40" s="135">
        <v>22.71</v>
      </c>
      <c r="K40" s="277">
        <v>28.2</v>
      </c>
      <c r="L40" s="135">
        <v>32.420999999999999</v>
      </c>
      <c r="M40" s="135">
        <v>34.212000000000003</v>
      </c>
      <c r="N40" s="135">
        <v>36.529000000000003</v>
      </c>
      <c r="O40" s="135">
        <v>46.415999999999997</v>
      </c>
      <c r="P40" s="135">
        <v>72.207999999999998</v>
      </c>
      <c r="Q40" s="135">
        <v>99.588999999999999</v>
      </c>
      <c r="R40" s="135">
        <v>134.57</v>
      </c>
      <c r="S40" s="135">
        <v>168.29300000000001</v>
      </c>
      <c r="T40" s="135">
        <v>197.19300000000001</v>
      </c>
      <c r="U40" s="135">
        <v>236.06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164</v>
      </c>
      <c r="B42" s="72">
        <v>542.5</v>
      </c>
      <c r="C42" s="72">
        <v>567.20000000000005</v>
      </c>
      <c r="D42" s="72">
        <v>616.79999999999995</v>
      </c>
      <c r="E42" s="72">
        <v>666.6</v>
      </c>
      <c r="F42" s="72">
        <v>665</v>
      </c>
      <c r="G42" s="72">
        <v>678.1</v>
      </c>
      <c r="H42" s="72">
        <v>731.5</v>
      </c>
      <c r="I42" s="72">
        <v>818.78599999999994</v>
      </c>
      <c r="J42" s="72">
        <v>852.95100000000002</v>
      </c>
      <c r="K42" s="276">
        <v>885.95500000000004</v>
      </c>
      <c r="L42" s="72">
        <v>919.14499999999998</v>
      </c>
      <c r="M42" s="72">
        <v>981.02200000000005</v>
      </c>
      <c r="N42" s="72">
        <v>967.40700000000004</v>
      </c>
      <c r="O42" s="72">
        <v>842.78399999999999</v>
      </c>
      <c r="P42" s="72">
        <v>1009.885</v>
      </c>
      <c r="Q42" s="72">
        <v>1002.684</v>
      </c>
      <c r="R42" s="72">
        <v>997.76400000000001</v>
      </c>
      <c r="S42" s="72">
        <v>1029.355</v>
      </c>
      <c r="T42" s="72">
        <v>1028.664</v>
      </c>
      <c r="U42" s="72">
        <v>988.24699999999996</v>
      </c>
    </row>
    <row r="43" spans="1:21" x14ac:dyDescent="0.25">
      <c r="A43" s="144" t="s">
        <v>31</v>
      </c>
      <c r="B43" s="135">
        <v>13.4</v>
      </c>
      <c r="C43" s="135">
        <v>15.5</v>
      </c>
      <c r="D43" s="135">
        <v>14.9</v>
      </c>
      <c r="E43" s="135">
        <v>13.9</v>
      </c>
      <c r="F43" s="135">
        <v>13.5</v>
      </c>
      <c r="G43" s="135">
        <v>17.7</v>
      </c>
      <c r="H43" s="135">
        <v>21.4</v>
      </c>
      <c r="I43" s="135">
        <v>23.821000000000002</v>
      </c>
      <c r="J43" s="135">
        <v>27.815000000000001</v>
      </c>
      <c r="K43" s="277">
        <v>32.915999999999997</v>
      </c>
      <c r="L43" s="135">
        <v>38.615000000000002</v>
      </c>
      <c r="M43" s="135">
        <v>45.165999999999997</v>
      </c>
      <c r="N43" s="135">
        <v>52.761000000000003</v>
      </c>
      <c r="O43" s="135">
        <v>50.100999999999999</v>
      </c>
      <c r="P43" s="135">
        <v>51.963000000000001</v>
      </c>
      <c r="Q43" s="135">
        <v>54.192</v>
      </c>
      <c r="R43" s="135">
        <v>29.116</v>
      </c>
      <c r="S43" s="135">
        <v>26.302</v>
      </c>
      <c r="T43" s="135">
        <v>25.678000000000001</v>
      </c>
      <c r="U43" s="135">
        <v>26.512</v>
      </c>
    </row>
    <row r="44" spans="1:21" x14ac:dyDescent="0.25">
      <c r="A44" s="144" t="s">
        <v>32</v>
      </c>
      <c r="B44" s="135">
        <v>9.6</v>
      </c>
      <c r="C44" s="135">
        <v>12.9</v>
      </c>
      <c r="D44" s="135">
        <v>14.9</v>
      </c>
      <c r="E44" s="135">
        <v>18.600000000000001</v>
      </c>
      <c r="F44" s="135">
        <v>21.4</v>
      </c>
      <c r="G44" s="135">
        <v>24.3</v>
      </c>
      <c r="H44" s="135">
        <v>27</v>
      </c>
      <c r="I44" s="135">
        <v>36.725999999999999</v>
      </c>
      <c r="J44" s="135">
        <v>38.173999999999999</v>
      </c>
      <c r="K44" s="277">
        <v>39.805999999999997</v>
      </c>
      <c r="L44" s="135">
        <v>44.567</v>
      </c>
      <c r="M44" s="135">
        <v>49.697000000000003</v>
      </c>
      <c r="N44" s="135">
        <v>54.456000000000003</v>
      </c>
      <c r="O44" s="135">
        <v>57.015000000000001</v>
      </c>
      <c r="P44" s="135">
        <v>65.319000000000003</v>
      </c>
      <c r="Q44" s="135">
        <v>66.899000000000001</v>
      </c>
      <c r="R44" s="135">
        <v>68.456000000000003</v>
      </c>
      <c r="S44" s="135">
        <v>69.962000000000003</v>
      </c>
      <c r="T44" s="135">
        <v>71.658000000000001</v>
      </c>
      <c r="U44" s="135">
        <v>69.040999999999997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277"/>
      <c r="L45" s="135"/>
      <c r="M45" s="135"/>
      <c r="N45" s="135"/>
      <c r="O45" s="135"/>
      <c r="P45" s="135">
        <v>127.108</v>
      </c>
      <c r="Q45" s="135">
        <v>101.795</v>
      </c>
      <c r="R45" s="135">
        <v>96.59</v>
      </c>
      <c r="S45" s="135">
        <v>96.998999999999995</v>
      </c>
      <c r="T45" s="135">
        <v>101.617</v>
      </c>
      <c r="U45" s="135">
        <v>113.004</v>
      </c>
    </row>
    <row r="46" spans="1:21" x14ac:dyDescent="0.25">
      <c r="A46" s="144" t="s">
        <v>34</v>
      </c>
      <c r="B46" s="135">
        <v>239.2</v>
      </c>
      <c r="C46" s="135">
        <v>260.3</v>
      </c>
      <c r="D46" s="135">
        <v>286.89999999999998</v>
      </c>
      <c r="E46" s="135">
        <v>304.8</v>
      </c>
      <c r="F46" s="135">
        <v>300.89999999999998</v>
      </c>
      <c r="G46" s="135">
        <v>297</v>
      </c>
      <c r="H46" s="135">
        <v>320</v>
      </c>
      <c r="I46" s="135">
        <v>367.97399999999999</v>
      </c>
      <c r="J46" s="135">
        <v>378.435</v>
      </c>
      <c r="K46" s="277">
        <v>375.46300000000002</v>
      </c>
      <c r="L46" s="135">
        <v>394.02</v>
      </c>
      <c r="M46" s="135">
        <v>428.57100000000003</v>
      </c>
      <c r="N46" s="135">
        <v>411.803</v>
      </c>
      <c r="O46" s="135">
        <v>336.25700000000001</v>
      </c>
      <c r="P46" s="135">
        <v>339.738</v>
      </c>
      <c r="Q46" s="135">
        <v>361.75099999999998</v>
      </c>
      <c r="R46" s="135">
        <v>364.33</v>
      </c>
      <c r="S46" s="135">
        <v>373.125</v>
      </c>
      <c r="T46" s="135">
        <v>374.87</v>
      </c>
      <c r="U46" s="135">
        <v>405.87299999999999</v>
      </c>
    </row>
    <row r="47" spans="1:21" x14ac:dyDescent="0.25">
      <c r="A47" s="144" t="s">
        <v>35</v>
      </c>
      <c r="B47" s="135">
        <v>18.3</v>
      </c>
      <c r="C47" s="135">
        <v>17.100000000000001</v>
      </c>
      <c r="D47" s="135">
        <v>17.5</v>
      </c>
      <c r="E47" s="135">
        <v>18.3</v>
      </c>
      <c r="F47" s="135">
        <v>19.600000000000001</v>
      </c>
      <c r="G47" s="135">
        <v>19.899999999999999</v>
      </c>
      <c r="H47" s="135">
        <v>21.7</v>
      </c>
      <c r="I47" s="135">
        <v>22.972000000000001</v>
      </c>
      <c r="J47" s="135">
        <v>25.382000000000001</v>
      </c>
      <c r="K47" s="277">
        <v>28.013999999999999</v>
      </c>
      <c r="L47" s="135">
        <v>30.58</v>
      </c>
      <c r="M47" s="135">
        <v>32.524999999999999</v>
      </c>
      <c r="N47" s="135">
        <v>32.951999999999998</v>
      </c>
      <c r="O47" s="135">
        <v>32.715000000000003</v>
      </c>
      <c r="P47" s="135">
        <v>35.729999999999997</v>
      </c>
      <c r="Q47" s="135">
        <v>37.161000000000001</v>
      </c>
      <c r="R47" s="135">
        <v>36.295000000000002</v>
      </c>
      <c r="S47" s="135">
        <v>35.514000000000003</v>
      </c>
      <c r="T47" s="135">
        <v>35.636000000000003</v>
      </c>
      <c r="U47" s="135">
        <v>35.863999999999997</v>
      </c>
    </row>
    <row r="48" spans="1:21" x14ac:dyDescent="0.25">
      <c r="A48" s="144" t="s">
        <v>36</v>
      </c>
      <c r="B48" s="135">
        <v>114.9</v>
      </c>
      <c r="C48" s="135">
        <v>110.2</v>
      </c>
      <c r="D48" s="135">
        <v>117</v>
      </c>
      <c r="E48" s="135">
        <v>124.7</v>
      </c>
      <c r="F48" s="135">
        <v>122.5</v>
      </c>
      <c r="G48" s="135">
        <v>124</v>
      </c>
      <c r="H48" s="135">
        <v>135</v>
      </c>
      <c r="I48" s="135">
        <v>138.50200000000001</v>
      </c>
      <c r="J48" s="135">
        <v>127.696</v>
      </c>
      <c r="K48" s="277">
        <v>135.85599999999999</v>
      </c>
      <c r="L48" s="135">
        <v>145.84700000000001</v>
      </c>
      <c r="M48" s="135">
        <v>146.81200000000001</v>
      </c>
      <c r="N48" s="135">
        <v>144.994</v>
      </c>
      <c r="O48" s="135">
        <v>142.04400000000001</v>
      </c>
      <c r="P48" s="135">
        <v>150.47499999999999</v>
      </c>
      <c r="Q48" s="135">
        <v>146.41900000000001</v>
      </c>
      <c r="R48" s="135">
        <v>142.25899999999999</v>
      </c>
      <c r="S48" s="135">
        <v>158.28</v>
      </c>
      <c r="T48" s="135">
        <v>148.97300000000001</v>
      </c>
      <c r="U48" s="135">
        <v>150.745</v>
      </c>
    </row>
    <row r="49" spans="1:21" x14ac:dyDescent="0.25">
      <c r="A49" s="144" t="s">
        <v>37</v>
      </c>
      <c r="B49" s="135">
        <v>147.1</v>
      </c>
      <c r="C49" s="135">
        <v>151.19999999999999</v>
      </c>
      <c r="D49" s="135">
        <v>165.6</v>
      </c>
      <c r="E49" s="135">
        <v>186.3</v>
      </c>
      <c r="F49" s="135">
        <v>187.1</v>
      </c>
      <c r="G49" s="135">
        <v>195.2</v>
      </c>
      <c r="H49" s="135">
        <v>206.4</v>
      </c>
      <c r="I49" s="135">
        <v>228.791</v>
      </c>
      <c r="J49" s="135">
        <v>255.44900000000001</v>
      </c>
      <c r="K49" s="277">
        <v>273.89999999999998</v>
      </c>
      <c r="L49" s="135">
        <v>265.51600000000002</v>
      </c>
      <c r="M49" s="135">
        <v>278.25099999999998</v>
      </c>
      <c r="N49" s="135">
        <v>270.44099999999997</v>
      </c>
      <c r="O49" s="135">
        <v>224.65199999999999</v>
      </c>
      <c r="P49" s="135">
        <v>238.92</v>
      </c>
      <c r="Q49" s="135">
        <v>233.928</v>
      </c>
      <c r="R49" s="135">
        <v>260.17399999999998</v>
      </c>
      <c r="S49" s="135">
        <v>268.67899999999997</v>
      </c>
      <c r="T49" s="135">
        <v>269.8</v>
      </c>
      <c r="U49" s="135">
        <v>186.76599999999999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135"/>
      <c r="I50" s="135"/>
      <c r="J50" s="135"/>
      <c r="K50" s="277"/>
      <c r="L50" s="135"/>
      <c r="M50" s="135"/>
      <c r="N50" s="135"/>
      <c r="O50" s="135"/>
      <c r="P50" s="135">
        <v>0.63200000000000001</v>
      </c>
      <c r="Q50" s="135">
        <v>0.53900000000000003</v>
      </c>
      <c r="R50" s="135">
        <v>0.54400000000000004</v>
      </c>
      <c r="S50" s="135">
        <v>0.49399999999999999</v>
      </c>
      <c r="T50" s="135">
        <v>0.433</v>
      </c>
      <c r="U50" s="135">
        <v>0.443</v>
      </c>
    </row>
    <row r="51" spans="1:21" ht="18" x14ac:dyDescent="0.25">
      <c r="A51" s="2" t="s">
        <v>177</v>
      </c>
      <c r="B51" s="72">
        <v>237.1</v>
      </c>
      <c r="C51" s="72">
        <v>238.3</v>
      </c>
      <c r="D51" s="72">
        <v>251.1</v>
      </c>
      <c r="E51" s="72">
        <v>270.79999999999995</v>
      </c>
      <c r="F51" s="72">
        <v>290.20000000000005</v>
      </c>
      <c r="G51" s="72">
        <v>309.8</v>
      </c>
      <c r="H51" s="72">
        <f>SUM(H52:H58)</f>
        <v>329.6</v>
      </c>
      <c r="I51" s="72">
        <v>365.36500000000001</v>
      </c>
      <c r="J51" s="72">
        <v>388.01799999999997</v>
      </c>
      <c r="K51" s="276">
        <v>402.49599999999998</v>
      </c>
      <c r="L51" s="72">
        <v>415.738</v>
      </c>
      <c r="M51" s="72">
        <v>453.58499999999998</v>
      </c>
      <c r="N51" s="72">
        <v>490.20600000000002</v>
      </c>
      <c r="O51" s="72">
        <v>521.12900000000002</v>
      </c>
      <c r="P51" s="72">
        <v>542.05399999999997</v>
      </c>
      <c r="Q51" s="72">
        <v>614.12400000000002</v>
      </c>
      <c r="R51" s="72">
        <v>649.08299999999997</v>
      </c>
      <c r="S51" s="72">
        <v>655.08600000000001</v>
      </c>
      <c r="T51" s="72">
        <v>681.88499999999999</v>
      </c>
      <c r="U51" s="72">
        <v>706.90700000000004</v>
      </c>
    </row>
    <row r="52" spans="1:21" x14ac:dyDescent="0.25">
      <c r="A52" s="144" t="s">
        <v>39</v>
      </c>
      <c r="B52" s="135">
        <v>52.8</v>
      </c>
      <c r="C52" s="135">
        <v>51.1</v>
      </c>
      <c r="D52" s="135">
        <v>54.9</v>
      </c>
      <c r="E52" s="135">
        <v>53.6</v>
      </c>
      <c r="F52" s="135">
        <v>60.6</v>
      </c>
      <c r="G52" s="135">
        <v>69.599999999999994</v>
      </c>
      <c r="H52" s="135">
        <v>72.5</v>
      </c>
      <c r="I52" s="135">
        <v>76.698999999999998</v>
      </c>
      <c r="J52" s="135">
        <v>81.659000000000006</v>
      </c>
      <c r="K52" s="277">
        <v>84.308999999999997</v>
      </c>
      <c r="L52" s="135">
        <v>87.320999999999998</v>
      </c>
      <c r="M52" s="135">
        <v>92.36</v>
      </c>
      <c r="N52" s="135">
        <v>101.526</v>
      </c>
      <c r="O52" s="135">
        <v>105.801</v>
      </c>
      <c r="P52" s="135">
        <v>120.78700000000001</v>
      </c>
      <c r="Q52" s="135">
        <v>125.55500000000001</v>
      </c>
      <c r="R52" s="135">
        <v>134.24299999999999</v>
      </c>
      <c r="S52" s="135">
        <v>143.60400000000001</v>
      </c>
      <c r="T52" s="135">
        <v>148.44499999999999</v>
      </c>
      <c r="U52" s="135">
        <v>150.81100000000001</v>
      </c>
    </row>
    <row r="53" spans="1:21" x14ac:dyDescent="0.25">
      <c r="A53" s="144" t="s">
        <v>40</v>
      </c>
      <c r="B53" s="135">
        <v>2.1</v>
      </c>
      <c r="C53" s="135">
        <v>1.7</v>
      </c>
      <c r="D53" s="135">
        <v>1.8</v>
      </c>
      <c r="E53" s="135">
        <v>1.8</v>
      </c>
      <c r="F53" s="135">
        <v>1.9</v>
      </c>
      <c r="G53" s="135">
        <v>2</v>
      </c>
      <c r="H53" s="135">
        <v>2.2999999999999998</v>
      </c>
      <c r="I53" s="135">
        <v>2.6309999999999998</v>
      </c>
      <c r="J53" s="135">
        <v>3.0960000000000001</v>
      </c>
      <c r="K53" s="277">
        <v>3.1139999999999999</v>
      </c>
      <c r="L53" s="135">
        <v>3.125</v>
      </c>
      <c r="M53" s="135">
        <v>3.282</v>
      </c>
      <c r="N53" s="135">
        <v>3.2490000000000001</v>
      </c>
      <c r="O53" s="135">
        <v>3.1589999999999998</v>
      </c>
      <c r="P53" s="135">
        <v>3.0150000000000001</v>
      </c>
      <c r="Q53" s="135">
        <v>3.0009999999999999</v>
      </c>
      <c r="R53" s="135">
        <v>3.2810000000000001</v>
      </c>
      <c r="S53" s="135">
        <v>3.4470000000000001</v>
      </c>
      <c r="T53" s="135">
        <v>3.7189999999999999</v>
      </c>
      <c r="U53" s="135">
        <v>4.0209999999999999</v>
      </c>
    </row>
    <row r="54" spans="1:21" ht="19.5" x14ac:dyDescent="0.25">
      <c r="A54" s="144" t="s">
        <v>41</v>
      </c>
      <c r="B54" s="135">
        <v>25.5</v>
      </c>
      <c r="C54" s="135">
        <v>26.3</v>
      </c>
      <c r="D54" s="135">
        <v>29.3</v>
      </c>
      <c r="E54" s="135">
        <v>31.2</v>
      </c>
      <c r="F54" s="135">
        <v>31.8</v>
      </c>
      <c r="G54" s="135">
        <v>33.799999999999997</v>
      </c>
      <c r="H54" s="135">
        <v>30.8</v>
      </c>
      <c r="I54" s="135">
        <v>38.720999999999997</v>
      </c>
      <c r="J54" s="135">
        <v>36.953000000000003</v>
      </c>
      <c r="K54" s="277">
        <v>42.953000000000003</v>
      </c>
      <c r="L54" s="135">
        <v>48.526000000000003</v>
      </c>
      <c r="M54" s="135">
        <v>57.146999999999998</v>
      </c>
      <c r="N54" s="135">
        <v>59.646999999999998</v>
      </c>
      <c r="O54" s="135">
        <v>61.24</v>
      </c>
      <c r="P54" s="135">
        <v>70.662999999999997</v>
      </c>
      <c r="Q54" s="135">
        <v>75.156999999999996</v>
      </c>
      <c r="R54" s="135">
        <v>75.751000000000005</v>
      </c>
      <c r="S54" s="135">
        <v>73.87</v>
      </c>
      <c r="T54" s="135">
        <v>70.507999999999996</v>
      </c>
      <c r="U54" s="135">
        <v>72.072999999999993</v>
      </c>
    </row>
    <row r="55" spans="1:21" ht="19.5" customHeight="1" x14ac:dyDescent="0.25">
      <c r="A55" s="144" t="s">
        <v>42</v>
      </c>
      <c r="B55" s="135">
        <v>16.7</v>
      </c>
      <c r="C55" s="135">
        <v>17.600000000000001</v>
      </c>
      <c r="D55" s="135">
        <v>16</v>
      </c>
      <c r="E55" s="135">
        <v>16.899999999999999</v>
      </c>
      <c r="F55" s="135">
        <v>17</v>
      </c>
      <c r="G55" s="135">
        <v>17.2</v>
      </c>
      <c r="H55" s="135">
        <v>18.7</v>
      </c>
      <c r="I55" s="135">
        <v>19.484000000000002</v>
      </c>
      <c r="J55" s="135">
        <v>23.712</v>
      </c>
      <c r="K55" s="277">
        <v>27.669</v>
      </c>
      <c r="L55" s="135">
        <v>28.776</v>
      </c>
      <c r="M55" s="135">
        <v>29.696999999999999</v>
      </c>
      <c r="N55" s="135">
        <v>30.539000000000001</v>
      </c>
      <c r="O55" s="135">
        <v>27.568000000000001</v>
      </c>
      <c r="P55" s="135">
        <v>24.466000000000001</v>
      </c>
      <c r="Q55" s="135">
        <v>29.75</v>
      </c>
      <c r="R55" s="135">
        <v>28.594000000000001</v>
      </c>
      <c r="S55" s="135">
        <v>29.161000000000001</v>
      </c>
      <c r="T55" s="135">
        <v>27.937000000000001</v>
      </c>
      <c r="U55" s="135">
        <v>31.189</v>
      </c>
    </row>
    <row r="56" spans="1:21" ht="19.5" x14ac:dyDescent="0.25">
      <c r="A56" s="144" t="s">
        <v>43</v>
      </c>
      <c r="B56" s="135">
        <v>24.4</v>
      </c>
      <c r="C56" s="135">
        <v>25.2</v>
      </c>
      <c r="D56" s="135">
        <v>26.7</v>
      </c>
      <c r="E56" s="135">
        <v>27.6</v>
      </c>
      <c r="F56" s="135">
        <v>28.5</v>
      </c>
      <c r="G56" s="135">
        <v>29.2</v>
      </c>
      <c r="H56" s="135">
        <v>30.4</v>
      </c>
      <c r="I56" s="135">
        <v>33.444000000000003</v>
      </c>
      <c r="J56" s="135">
        <v>41.88</v>
      </c>
      <c r="K56" s="277">
        <v>31.88</v>
      </c>
      <c r="L56" s="135">
        <v>35.35</v>
      </c>
      <c r="M56" s="135">
        <v>38.225000000000001</v>
      </c>
      <c r="N56" s="135">
        <v>41.402999999999999</v>
      </c>
      <c r="O56" s="135">
        <v>42.313000000000002</v>
      </c>
      <c r="P56" s="135">
        <v>39.326000000000001</v>
      </c>
      <c r="Q56" s="135">
        <v>42.853999999999999</v>
      </c>
      <c r="R56" s="135">
        <v>33.164000000000001</v>
      </c>
      <c r="S56" s="135">
        <v>20.92</v>
      </c>
      <c r="T56" s="135">
        <v>19.219000000000001</v>
      </c>
      <c r="U56" s="135">
        <v>22.969000000000001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 t="s">
        <v>95</v>
      </c>
      <c r="F57" s="135" t="s">
        <v>95</v>
      </c>
      <c r="G57" s="135">
        <v>17.399999999999999</v>
      </c>
      <c r="H57" s="135">
        <v>18.8</v>
      </c>
      <c r="I57" s="135">
        <v>20.106999999999999</v>
      </c>
      <c r="J57" s="135">
        <v>19.975000000000001</v>
      </c>
      <c r="K57" s="277">
        <v>20.302</v>
      </c>
      <c r="L57" s="135">
        <v>20.538</v>
      </c>
      <c r="M57" s="135">
        <v>20.696999999999999</v>
      </c>
      <c r="N57" s="135">
        <v>21.228999999999999</v>
      </c>
      <c r="O57" s="135">
        <v>21.681999999999999</v>
      </c>
      <c r="P57" s="135">
        <v>22.17</v>
      </c>
      <c r="Q57" s="135">
        <v>22.55</v>
      </c>
      <c r="R57" s="135">
        <v>23.648</v>
      </c>
      <c r="S57" s="135">
        <v>23.721</v>
      </c>
      <c r="T57" s="135">
        <v>23.526</v>
      </c>
      <c r="U57" s="135">
        <v>24.571999999999999</v>
      </c>
    </row>
    <row r="58" spans="1:21" x14ac:dyDescent="0.25">
      <c r="A58" s="144" t="s">
        <v>45</v>
      </c>
      <c r="B58" s="135">
        <v>115.6</v>
      </c>
      <c r="C58" s="135">
        <v>116.4</v>
      </c>
      <c r="D58" s="135">
        <v>122.4</v>
      </c>
      <c r="E58" s="135">
        <v>139.69999999999999</v>
      </c>
      <c r="F58" s="135">
        <v>150.4</v>
      </c>
      <c r="G58" s="135">
        <v>140.6</v>
      </c>
      <c r="H58" s="135">
        <v>156.1</v>
      </c>
      <c r="I58" s="135">
        <v>174.279</v>
      </c>
      <c r="J58" s="135">
        <v>180.74299999999999</v>
      </c>
      <c r="K58" s="277">
        <v>192.26900000000001</v>
      </c>
      <c r="L58" s="135">
        <v>192.102</v>
      </c>
      <c r="M58" s="135">
        <v>212.17699999999999</v>
      </c>
      <c r="N58" s="135">
        <v>232.613</v>
      </c>
      <c r="O58" s="135">
        <v>259.36599999999999</v>
      </c>
      <c r="P58" s="135">
        <v>261.62700000000001</v>
      </c>
      <c r="Q58" s="135">
        <v>315.25700000000001</v>
      </c>
      <c r="R58" s="135">
        <v>350.40199999999999</v>
      </c>
      <c r="S58" s="135">
        <v>360.363</v>
      </c>
      <c r="T58" s="135">
        <v>388.53100000000001</v>
      </c>
      <c r="U58" s="135">
        <v>401.27300000000002</v>
      </c>
    </row>
    <row r="59" spans="1:21" ht="18" x14ac:dyDescent="0.25">
      <c r="A59" s="2" t="s">
        <v>121</v>
      </c>
      <c r="B59" s="72">
        <v>1276.5</v>
      </c>
      <c r="C59" s="72">
        <v>1271.7</v>
      </c>
      <c r="D59" s="72">
        <v>1325.5</v>
      </c>
      <c r="E59" s="72">
        <v>1376.9</v>
      </c>
      <c r="F59" s="72">
        <v>1385.6</v>
      </c>
      <c r="G59" s="72">
        <v>1346.3</v>
      </c>
      <c r="H59" s="72">
        <v>1409.1</v>
      </c>
      <c r="I59" s="72">
        <v>1494.8869999999999</v>
      </c>
      <c r="J59" s="72">
        <v>1547.134</v>
      </c>
      <c r="K59" s="276">
        <v>1620.48</v>
      </c>
      <c r="L59" s="72">
        <v>1681.999</v>
      </c>
      <c r="M59" s="72">
        <v>1642.546</v>
      </c>
      <c r="N59" s="72">
        <v>1707.952</v>
      </c>
      <c r="O59" s="72">
        <v>1792.704</v>
      </c>
      <c r="P59" s="72">
        <v>1886.961</v>
      </c>
      <c r="Q59" s="72">
        <v>1989.4960000000001</v>
      </c>
      <c r="R59" s="72">
        <v>2042.461</v>
      </c>
      <c r="S59" s="72">
        <v>2080.2420000000002</v>
      </c>
      <c r="T59" s="72">
        <v>2138.3429999999998</v>
      </c>
      <c r="U59" s="72">
        <v>2260.5700000000002</v>
      </c>
    </row>
    <row r="60" spans="1:21" x14ac:dyDescent="0.25">
      <c r="A60" s="144" t="s">
        <v>46</v>
      </c>
      <c r="B60" s="135">
        <v>204.4</v>
      </c>
      <c r="C60" s="135">
        <v>211</v>
      </c>
      <c r="D60" s="135">
        <v>218.2</v>
      </c>
      <c r="E60" s="135">
        <v>225.3</v>
      </c>
      <c r="F60" s="135">
        <v>231.3</v>
      </c>
      <c r="G60" s="135">
        <v>225.7</v>
      </c>
      <c r="H60" s="135">
        <v>240.3</v>
      </c>
      <c r="I60" s="135">
        <v>246.803</v>
      </c>
      <c r="J60" s="135">
        <v>250.733</v>
      </c>
      <c r="K60" s="277">
        <v>260.32600000000002</v>
      </c>
      <c r="L60" s="135">
        <v>280.77300000000002</v>
      </c>
      <c r="M60" s="135">
        <v>230.874</v>
      </c>
      <c r="N60" s="135">
        <v>222.80799999999999</v>
      </c>
      <c r="O60" s="135">
        <v>229.809</v>
      </c>
      <c r="P60" s="135">
        <v>251.768</v>
      </c>
      <c r="Q60" s="135">
        <v>247.83699999999999</v>
      </c>
      <c r="R60" s="135">
        <v>255.71600000000001</v>
      </c>
      <c r="S60" s="135">
        <v>267.76600000000002</v>
      </c>
      <c r="T60" s="135">
        <v>260.55799999999999</v>
      </c>
      <c r="U60" s="135">
        <v>263.14999999999998</v>
      </c>
    </row>
    <row r="61" spans="1:21" x14ac:dyDescent="0.25">
      <c r="A61" s="144" t="s">
        <v>47</v>
      </c>
      <c r="B61" s="135">
        <v>40.299999999999997</v>
      </c>
      <c r="C61" s="135">
        <v>40.299999999999997</v>
      </c>
      <c r="D61" s="135">
        <v>42</v>
      </c>
      <c r="E61" s="135">
        <v>42.8</v>
      </c>
      <c r="F61" s="135">
        <v>40.1</v>
      </c>
      <c r="G61" s="135">
        <v>39.4</v>
      </c>
      <c r="H61" s="135">
        <v>42.7</v>
      </c>
      <c r="I61" s="135">
        <v>47.615000000000002</v>
      </c>
      <c r="J61" s="135">
        <v>47.146999999999998</v>
      </c>
      <c r="K61" s="277">
        <v>50.570999999999998</v>
      </c>
      <c r="L61" s="135">
        <v>55.841000000000001</v>
      </c>
      <c r="M61" s="135">
        <v>65.153999999999996</v>
      </c>
      <c r="N61" s="135">
        <v>89.738</v>
      </c>
      <c r="O61" s="135">
        <v>119.25</v>
      </c>
      <c r="P61" s="135">
        <v>165.24799999999999</v>
      </c>
      <c r="Q61" s="135">
        <v>206.75299999999999</v>
      </c>
      <c r="R61" s="135">
        <v>180.56899999999999</v>
      </c>
      <c r="S61" s="135">
        <v>201.10300000000001</v>
      </c>
      <c r="T61" s="135">
        <v>225.85</v>
      </c>
      <c r="U61" s="135">
        <v>256.47899999999998</v>
      </c>
    </row>
    <row r="62" spans="1:21" x14ac:dyDescent="0.25">
      <c r="A62" s="144" t="s">
        <v>48</v>
      </c>
      <c r="B62" s="135">
        <v>51.8</v>
      </c>
      <c r="C62" s="135">
        <v>50.2</v>
      </c>
      <c r="D62" s="135">
        <v>57.9</v>
      </c>
      <c r="E62" s="135">
        <v>61.3</v>
      </c>
      <c r="F62" s="135">
        <v>65.5</v>
      </c>
      <c r="G62" s="135">
        <v>63.4</v>
      </c>
      <c r="H62" s="135">
        <v>67.599999999999994</v>
      </c>
      <c r="I62" s="135">
        <v>70.918999999999997</v>
      </c>
      <c r="J62" s="135">
        <v>71.197000000000003</v>
      </c>
      <c r="K62" s="277">
        <v>75.376999999999995</v>
      </c>
      <c r="L62" s="135">
        <v>81.590999999999994</v>
      </c>
      <c r="M62" s="135">
        <v>94.103999999999999</v>
      </c>
      <c r="N62" s="135">
        <v>103.851</v>
      </c>
      <c r="O62" s="135">
        <v>123.462</v>
      </c>
      <c r="P62" s="135">
        <v>152.03700000000001</v>
      </c>
      <c r="Q62" s="135">
        <v>181.79400000000001</v>
      </c>
      <c r="R62" s="135">
        <v>199.89</v>
      </c>
      <c r="S62" s="135">
        <v>214.05799999999999</v>
      </c>
      <c r="T62" s="135">
        <v>228.52</v>
      </c>
      <c r="U62" s="135">
        <v>233.71199999999999</v>
      </c>
    </row>
    <row r="63" spans="1:21" x14ac:dyDescent="0.25">
      <c r="A63" s="144" t="s">
        <v>49</v>
      </c>
      <c r="B63" s="135">
        <v>170.8</v>
      </c>
      <c r="C63" s="135">
        <v>171.5</v>
      </c>
      <c r="D63" s="135">
        <v>180.2</v>
      </c>
      <c r="E63" s="135">
        <v>184.4</v>
      </c>
      <c r="F63" s="135">
        <v>195.7</v>
      </c>
      <c r="G63" s="135">
        <v>199.1</v>
      </c>
      <c r="H63" s="135">
        <v>208.6</v>
      </c>
      <c r="I63" s="135">
        <v>230.78399999999999</v>
      </c>
      <c r="J63" s="135">
        <v>259.08699999999999</v>
      </c>
      <c r="K63" s="277">
        <v>276.363</v>
      </c>
      <c r="L63" s="135">
        <v>286.214</v>
      </c>
      <c r="M63" s="135">
        <v>280.84300000000002</v>
      </c>
      <c r="N63" s="135">
        <v>302.49900000000002</v>
      </c>
      <c r="O63" s="135">
        <v>318.08100000000002</v>
      </c>
      <c r="P63" s="135">
        <v>308.11200000000002</v>
      </c>
      <c r="Q63" s="135">
        <v>310.27100000000002</v>
      </c>
      <c r="R63" s="135">
        <v>324.29599999999999</v>
      </c>
      <c r="S63" s="135">
        <v>327.13799999999998</v>
      </c>
      <c r="T63" s="135">
        <v>342.55</v>
      </c>
      <c r="U63" s="135">
        <v>349.13499999999999</v>
      </c>
    </row>
    <row r="64" spans="1:21" x14ac:dyDescent="0.25">
      <c r="A64" s="144" t="s">
        <v>50</v>
      </c>
      <c r="B64" s="135">
        <v>77.7</v>
      </c>
      <c r="C64" s="135">
        <v>77.7</v>
      </c>
      <c r="D64" s="135">
        <v>80.5</v>
      </c>
      <c r="E64" s="135">
        <v>84.6</v>
      </c>
      <c r="F64" s="135">
        <v>87.2</v>
      </c>
      <c r="G64" s="135">
        <v>86.2</v>
      </c>
      <c r="H64" s="135">
        <v>90.8</v>
      </c>
      <c r="I64" s="135">
        <v>95.989000000000004</v>
      </c>
      <c r="J64" s="135">
        <v>100.621</v>
      </c>
      <c r="K64" s="277">
        <v>105.512</v>
      </c>
      <c r="L64" s="135">
        <v>106.13</v>
      </c>
      <c r="M64" s="135">
        <v>109.61199999999999</v>
      </c>
      <c r="N64" s="135">
        <v>109.717</v>
      </c>
      <c r="O64" s="135">
        <v>113.53700000000001</v>
      </c>
      <c r="P64" s="135">
        <v>113.795</v>
      </c>
      <c r="Q64" s="135">
        <v>115.22799999999999</v>
      </c>
      <c r="R64" s="135">
        <v>120.741</v>
      </c>
      <c r="S64" s="135">
        <v>116.375</v>
      </c>
      <c r="T64" s="135">
        <v>123.70399999999999</v>
      </c>
      <c r="U64" s="135">
        <v>130.41900000000001</v>
      </c>
    </row>
    <row r="65" spans="1:21" x14ac:dyDescent="0.25">
      <c r="A65" s="144" t="s">
        <v>51</v>
      </c>
      <c r="B65" s="135">
        <v>66.900000000000006</v>
      </c>
      <c r="C65" s="135">
        <v>60.9</v>
      </c>
      <c r="D65" s="135">
        <v>65.3</v>
      </c>
      <c r="E65" s="135">
        <v>69.400000000000006</v>
      </c>
      <c r="F65" s="135">
        <v>65</v>
      </c>
      <c r="G65" s="135">
        <v>61.8</v>
      </c>
      <c r="H65" s="135">
        <v>63.6</v>
      </c>
      <c r="I65" s="135">
        <v>68.022000000000006</v>
      </c>
      <c r="J65" s="135">
        <v>70.120999999999995</v>
      </c>
      <c r="K65" s="277">
        <v>73.468000000000004</v>
      </c>
      <c r="L65" s="135">
        <v>69.707999999999998</v>
      </c>
      <c r="M65" s="135">
        <v>69.269000000000005</v>
      </c>
      <c r="N65" s="135">
        <v>72.84</v>
      </c>
      <c r="O65" s="135">
        <v>67.167000000000002</v>
      </c>
      <c r="P65" s="135">
        <v>66.275000000000006</v>
      </c>
      <c r="Q65" s="135">
        <v>77.700999999999993</v>
      </c>
      <c r="R65" s="135">
        <v>79.099000000000004</v>
      </c>
      <c r="S65" s="135">
        <v>84.254999999999995</v>
      </c>
      <c r="T65" s="135">
        <v>84.908000000000001</v>
      </c>
      <c r="U65" s="135">
        <v>84.331999999999994</v>
      </c>
    </row>
    <row r="66" spans="1:21" x14ac:dyDescent="0.25">
      <c r="A66" s="144" t="s">
        <v>52</v>
      </c>
      <c r="B66" s="135">
        <v>98.4</v>
      </c>
      <c r="C66" s="135">
        <v>97.2</v>
      </c>
      <c r="D66" s="135">
        <v>96.4</v>
      </c>
      <c r="E66" s="135">
        <v>98</v>
      </c>
      <c r="F66" s="135">
        <v>93.2</v>
      </c>
      <c r="G66" s="135">
        <v>85.1</v>
      </c>
      <c r="H66" s="135">
        <v>85.1</v>
      </c>
      <c r="I66" s="135">
        <v>85.480999999999995</v>
      </c>
      <c r="J66" s="135">
        <v>77.176000000000002</v>
      </c>
      <c r="K66" s="277">
        <v>77.241</v>
      </c>
      <c r="L66" s="135">
        <v>80.378</v>
      </c>
      <c r="M66" s="135">
        <v>80.881</v>
      </c>
      <c r="N66" s="135">
        <v>78.004999999999995</v>
      </c>
      <c r="O66" s="135">
        <v>75.564999999999998</v>
      </c>
      <c r="P66" s="135">
        <v>77.188999999999993</v>
      </c>
      <c r="Q66" s="135">
        <v>79.295000000000002</v>
      </c>
      <c r="R66" s="135">
        <v>74.563999999999993</v>
      </c>
      <c r="S66" s="135">
        <v>71.403000000000006</v>
      </c>
      <c r="T66" s="135">
        <v>67.692999999999998</v>
      </c>
      <c r="U66" s="135">
        <v>69.789000000000001</v>
      </c>
    </row>
    <row r="67" spans="1:21" x14ac:dyDescent="0.25">
      <c r="A67" s="144" t="s">
        <v>53</v>
      </c>
      <c r="B67" s="135">
        <v>83.8</v>
      </c>
      <c r="C67" s="135">
        <v>82.1</v>
      </c>
      <c r="D67" s="135">
        <v>79.599999999999994</v>
      </c>
      <c r="E67" s="135">
        <v>79.099999999999994</v>
      </c>
      <c r="F67" s="135">
        <v>71.2</v>
      </c>
      <c r="G67" s="135">
        <v>66.599999999999994</v>
      </c>
      <c r="H67" s="135">
        <v>67.099999999999994</v>
      </c>
      <c r="I67" s="135">
        <v>64.539000000000001</v>
      </c>
      <c r="J67" s="135">
        <v>58.783999999999999</v>
      </c>
      <c r="K67" s="277">
        <v>60.417999999999999</v>
      </c>
      <c r="L67" s="135">
        <v>60.686999999999998</v>
      </c>
      <c r="M67" s="135">
        <v>57.085000000000001</v>
      </c>
      <c r="N67" s="135">
        <v>56.969000000000001</v>
      </c>
      <c r="O67" s="135">
        <v>56.896000000000001</v>
      </c>
      <c r="P67" s="135">
        <v>57.085000000000001</v>
      </c>
      <c r="Q67" s="135">
        <v>54.915999999999997</v>
      </c>
      <c r="R67" s="135">
        <v>57.094999999999999</v>
      </c>
      <c r="S67" s="135">
        <v>54.651000000000003</v>
      </c>
      <c r="T67" s="135">
        <v>54.655999999999999</v>
      </c>
      <c r="U67" s="135">
        <v>54.360999999999997</v>
      </c>
    </row>
    <row r="68" spans="1:21" x14ac:dyDescent="0.25">
      <c r="A68" s="144" t="s">
        <v>54</v>
      </c>
      <c r="B68" s="135">
        <v>95.2</v>
      </c>
      <c r="C68" s="135">
        <v>94.3</v>
      </c>
      <c r="D68" s="135">
        <v>101.2</v>
      </c>
      <c r="E68" s="135">
        <v>105.3</v>
      </c>
      <c r="F68" s="135">
        <v>97.5</v>
      </c>
      <c r="G68" s="135">
        <v>91.3</v>
      </c>
      <c r="H68" s="135">
        <v>89.8</v>
      </c>
      <c r="I68" s="135">
        <v>85.552000000000007</v>
      </c>
      <c r="J68" s="135">
        <v>84.855999999999995</v>
      </c>
      <c r="K68" s="277">
        <v>88.025000000000006</v>
      </c>
      <c r="L68" s="135">
        <v>92.796000000000006</v>
      </c>
      <c r="M68" s="135">
        <v>98.343999999999994</v>
      </c>
      <c r="N68" s="135">
        <v>88.870999999999995</v>
      </c>
      <c r="O68" s="135">
        <v>94.575000000000003</v>
      </c>
      <c r="P68" s="135">
        <v>93.492000000000004</v>
      </c>
      <c r="Q68" s="135">
        <v>97.281999999999996</v>
      </c>
      <c r="R68" s="135">
        <v>110.57299999999999</v>
      </c>
      <c r="S68" s="135">
        <v>105.56</v>
      </c>
      <c r="T68" s="135">
        <v>104.428</v>
      </c>
      <c r="U68" s="135">
        <v>119.24299999999999</v>
      </c>
    </row>
    <row r="69" spans="1:21" x14ac:dyDescent="0.25">
      <c r="A69" s="144" t="s">
        <v>55</v>
      </c>
      <c r="B69" s="135">
        <v>76.599999999999994</v>
      </c>
      <c r="C69" s="135">
        <v>83.3</v>
      </c>
      <c r="D69" s="135">
        <v>89.1</v>
      </c>
      <c r="E69" s="135">
        <v>95.4</v>
      </c>
      <c r="F69" s="135">
        <v>109.3</v>
      </c>
      <c r="G69" s="135">
        <v>104.3</v>
      </c>
      <c r="H69" s="135">
        <v>115.4</v>
      </c>
      <c r="I69" s="135">
        <v>125.89400000000001</v>
      </c>
      <c r="J69" s="135">
        <v>132.75700000000001</v>
      </c>
      <c r="K69" s="277">
        <v>138.31899999999999</v>
      </c>
      <c r="L69" s="135">
        <v>142.63399999999999</v>
      </c>
      <c r="M69" s="135">
        <v>130.81399999999999</v>
      </c>
      <c r="N69" s="135">
        <v>139.11099999999999</v>
      </c>
      <c r="O69" s="135">
        <v>135.55199999999999</v>
      </c>
      <c r="P69" s="135">
        <v>148.232</v>
      </c>
      <c r="Q69" s="135">
        <v>144.07599999999999</v>
      </c>
      <c r="R69" s="135">
        <v>144.602</v>
      </c>
      <c r="S69" s="135">
        <v>142.84</v>
      </c>
      <c r="T69" s="135">
        <v>135.00299999999999</v>
      </c>
      <c r="U69" s="135">
        <v>134.21700000000001</v>
      </c>
    </row>
    <row r="70" spans="1:21" x14ac:dyDescent="0.25">
      <c r="A70" s="144" t="s">
        <v>56</v>
      </c>
      <c r="B70" s="135">
        <v>54</v>
      </c>
      <c r="C70" s="135">
        <v>47.9</v>
      </c>
      <c r="D70" s="135">
        <v>50.6</v>
      </c>
      <c r="E70" s="135">
        <v>64</v>
      </c>
      <c r="F70" s="135">
        <v>64.7</v>
      </c>
      <c r="G70" s="135">
        <v>68.7</v>
      </c>
      <c r="H70" s="135">
        <v>77.8</v>
      </c>
      <c r="I70" s="135">
        <v>91.558000000000007</v>
      </c>
      <c r="J70" s="135">
        <v>99.798000000000002</v>
      </c>
      <c r="K70" s="277">
        <v>105.26</v>
      </c>
      <c r="L70" s="135">
        <v>114.191</v>
      </c>
      <c r="M70" s="135">
        <v>121.569</v>
      </c>
      <c r="N70" s="135">
        <v>142.22</v>
      </c>
      <c r="O70" s="135">
        <v>162.42599999999999</v>
      </c>
      <c r="P70" s="135">
        <v>171.43600000000001</v>
      </c>
      <c r="Q70" s="135">
        <v>192.345</v>
      </c>
      <c r="R70" s="135">
        <v>215.244</v>
      </c>
      <c r="S70" s="135">
        <v>218.065</v>
      </c>
      <c r="T70" s="135">
        <v>243.46899999999999</v>
      </c>
      <c r="U70" s="135">
        <v>292.315</v>
      </c>
    </row>
    <row r="71" spans="1:21" x14ac:dyDescent="0.25">
      <c r="A71" s="144" t="s">
        <v>57</v>
      </c>
      <c r="B71" s="135">
        <v>90.4</v>
      </c>
      <c r="C71" s="135">
        <v>84.7</v>
      </c>
      <c r="D71" s="135">
        <v>86.4</v>
      </c>
      <c r="E71" s="135">
        <v>97.1</v>
      </c>
      <c r="F71" s="135">
        <v>93.6</v>
      </c>
      <c r="G71" s="135">
        <v>90</v>
      </c>
      <c r="H71" s="135">
        <v>96.5</v>
      </c>
      <c r="I71" s="135">
        <v>102.968</v>
      </c>
      <c r="J71" s="135">
        <v>103.502</v>
      </c>
      <c r="K71" s="277">
        <v>103.128</v>
      </c>
      <c r="L71" s="135">
        <v>92.421999999999997</v>
      </c>
      <c r="M71" s="135">
        <v>93.096999999999994</v>
      </c>
      <c r="N71" s="135">
        <v>96.159000000000006</v>
      </c>
      <c r="O71" s="135">
        <v>103.313</v>
      </c>
      <c r="P71" s="135">
        <v>105.899</v>
      </c>
      <c r="Q71" s="135">
        <v>114.545</v>
      </c>
      <c r="R71" s="135">
        <v>111.473</v>
      </c>
      <c r="S71" s="135">
        <v>112.28400000000001</v>
      </c>
      <c r="T71" s="135">
        <v>102.465</v>
      </c>
      <c r="U71" s="135">
        <v>106.66200000000001</v>
      </c>
    </row>
    <row r="72" spans="1:21" x14ac:dyDescent="0.25">
      <c r="A72" s="144" t="s">
        <v>58</v>
      </c>
      <c r="B72" s="135">
        <v>125.5</v>
      </c>
      <c r="C72" s="135">
        <v>129.69999999999999</v>
      </c>
      <c r="D72" s="135">
        <v>137.30000000000001</v>
      </c>
      <c r="E72" s="135">
        <v>129.80000000000001</v>
      </c>
      <c r="F72" s="135">
        <v>133.5</v>
      </c>
      <c r="G72" s="135">
        <v>129</v>
      </c>
      <c r="H72" s="135">
        <v>128.1</v>
      </c>
      <c r="I72" s="135">
        <v>143.809</v>
      </c>
      <c r="J72" s="135">
        <v>154.994</v>
      </c>
      <c r="K72" s="277">
        <v>168.20099999999999</v>
      </c>
      <c r="L72" s="135">
        <v>176.48</v>
      </c>
      <c r="M72" s="135">
        <v>164.54300000000001</v>
      </c>
      <c r="N72" s="135">
        <v>147.06700000000001</v>
      </c>
      <c r="O72" s="135">
        <v>140.63</v>
      </c>
      <c r="P72" s="135">
        <v>131.51499999999999</v>
      </c>
      <c r="Q72" s="135">
        <v>125.765</v>
      </c>
      <c r="R72" s="135">
        <v>123.72199999999999</v>
      </c>
      <c r="S72" s="135">
        <v>122.372</v>
      </c>
      <c r="T72" s="135">
        <v>120.164</v>
      </c>
      <c r="U72" s="135">
        <v>120.501</v>
      </c>
    </row>
    <row r="73" spans="1:21" x14ac:dyDescent="0.25">
      <c r="A73" s="144" t="s">
        <v>59</v>
      </c>
      <c r="B73" s="135">
        <v>40.6</v>
      </c>
      <c r="C73" s="135">
        <v>40.9</v>
      </c>
      <c r="D73" s="135">
        <v>40.9</v>
      </c>
      <c r="E73" s="135">
        <v>40.4</v>
      </c>
      <c r="F73" s="135">
        <v>37.9</v>
      </c>
      <c r="G73" s="135">
        <v>35.700000000000003</v>
      </c>
      <c r="H73" s="135">
        <v>35.700000000000003</v>
      </c>
      <c r="I73" s="135">
        <v>34.954000000000001</v>
      </c>
      <c r="J73" s="135">
        <v>36.360999999999997</v>
      </c>
      <c r="K73" s="277">
        <v>38.271000000000001</v>
      </c>
      <c r="L73" s="135">
        <v>42.154000000000003</v>
      </c>
      <c r="M73" s="135">
        <v>46.356999999999999</v>
      </c>
      <c r="N73" s="135">
        <v>58.097000000000001</v>
      </c>
      <c r="O73" s="135">
        <v>52.441000000000003</v>
      </c>
      <c r="P73" s="135">
        <v>44.878</v>
      </c>
      <c r="Q73" s="135">
        <v>41.688000000000002</v>
      </c>
      <c r="R73" s="135">
        <v>44.877000000000002</v>
      </c>
      <c r="S73" s="135">
        <v>42.372</v>
      </c>
      <c r="T73" s="135">
        <v>44.374000000000002</v>
      </c>
      <c r="U73" s="135">
        <v>46.256</v>
      </c>
    </row>
    <row r="74" spans="1:21" ht="18" x14ac:dyDescent="0.25">
      <c r="A74" s="2" t="s">
        <v>122</v>
      </c>
      <c r="B74" s="72">
        <v>345.2</v>
      </c>
      <c r="C74" s="72">
        <v>359.6</v>
      </c>
      <c r="D74" s="72">
        <v>372.6</v>
      </c>
      <c r="E74" s="72">
        <v>383.2</v>
      </c>
      <c r="F74" s="72">
        <v>387.4</v>
      </c>
      <c r="G74" s="72">
        <v>370.7</v>
      </c>
      <c r="H74" s="72">
        <v>375.6</v>
      </c>
      <c r="I74" s="72">
        <v>418.73399999999998</v>
      </c>
      <c r="J74" s="72">
        <v>459.67200000000003</v>
      </c>
      <c r="K74" s="276">
        <v>485.9</v>
      </c>
      <c r="L74" s="72">
        <v>519.40700000000004</v>
      </c>
      <c r="M74" s="72">
        <v>548.28499999999997</v>
      </c>
      <c r="N74" s="72">
        <v>585.47699999999998</v>
      </c>
      <c r="O74" s="72">
        <v>637.82600000000002</v>
      </c>
      <c r="P74" s="72">
        <v>693.00599999999997</v>
      </c>
      <c r="Q74" s="72">
        <v>707.48800000000006</v>
      </c>
      <c r="R74" s="72">
        <v>729.01300000000003</v>
      </c>
      <c r="S74" s="72">
        <v>731.29300000000001</v>
      </c>
      <c r="T74" s="72">
        <v>757.654</v>
      </c>
      <c r="U74" s="72">
        <v>752.86599999999999</v>
      </c>
    </row>
    <row r="75" spans="1:21" x14ac:dyDescent="0.25">
      <c r="A75" s="144" t="s">
        <v>60</v>
      </c>
      <c r="B75" s="135">
        <v>57.9</v>
      </c>
      <c r="C75" s="135">
        <v>53.7</v>
      </c>
      <c r="D75" s="135">
        <v>50.9</v>
      </c>
      <c r="E75" s="135">
        <v>50.4</v>
      </c>
      <c r="F75" s="135">
        <v>45.6</v>
      </c>
      <c r="G75" s="135">
        <v>40</v>
      </c>
      <c r="H75" s="135">
        <v>40.1</v>
      </c>
      <c r="I75" s="135">
        <v>41.235999999999997</v>
      </c>
      <c r="J75" s="135">
        <v>42.058999999999997</v>
      </c>
      <c r="K75" s="277">
        <v>43.491</v>
      </c>
      <c r="L75" s="135">
        <v>43.81</v>
      </c>
      <c r="M75" s="135">
        <v>43.591000000000001</v>
      </c>
      <c r="N75" s="135">
        <v>44.332000000000001</v>
      </c>
      <c r="O75" s="135">
        <v>45.603000000000002</v>
      </c>
      <c r="P75" s="135">
        <v>49.097999999999999</v>
      </c>
      <c r="Q75" s="135">
        <v>44.351999999999997</v>
      </c>
      <c r="R75" s="135">
        <v>44.223999999999997</v>
      </c>
      <c r="S75" s="135">
        <v>45.289000000000001</v>
      </c>
      <c r="T75" s="135">
        <v>47.179000000000002</v>
      </c>
      <c r="U75" s="135">
        <v>45.69</v>
      </c>
    </row>
    <row r="76" spans="1:21" x14ac:dyDescent="0.25">
      <c r="A76" s="144" t="s">
        <v>61</v>
      </c>
      <c r="B76" s="135">
        <v>116.7</v>
      </c>
      <c r="C76" s="135">
        <v>116.1</v>
      </c>
      <c r="D76" s="135">
        <v>118</v>
      </c>
      <c r="E76" s="135">
        <v>129.69999999999999</v>
      </c>
      <c r="F76" s="135">
        <v>130.9</v>
      </c>
      <c r="G76" s="135">
        <v>122.3</v>
      </c>
      <c r="H76" s="135">
        <v>123.4</v>
      </c>
      <c r="I76" s="135">
        <v>125.96299999999999</v>
      </c>
      <c r="J76" s="135">
        <v>132.93299999999999</v>
      </c>
      <c r="K76" s="277">
        <v>137.04300000000001</v>
      </c>
      <c r="L76" s="135">
        <v>154.322</v>
      </c>
      <c r="M76" s="135">
        <v>159.846</v>
      </c>
      <c r="N76" s="135">
        <v>161.29400000000001</v>
      </c>
      <c r="O76" s="135">
        <v>178.92699999999999</v>
      </c>
      <c r="P76" s="135">
        <v>185.79300000000001</v>
      </c>
      <c r="Q76" s="135">
        <v>191.13200000000001</v>
      </c>
      <c r="R76" s="135">
        <v>194.57</v>
      </c>
      <c r="S76" s="135">
        <v>193.756</v>
      </c>
      <c r="T76" s="135">
        <v>197.58799999999999</v>
      </c>
      <c r="U76" s="135">
        <v>196.97399999999999</v>
      </c>
    </row>
    <row r="77" spans="1:21" x14ac:dyDescent="0.25">
      <c r="A77" s="144" t="s">
        <v>62</v>
      </c>
      <c r="B77" s="135">
        <v>86</v>
      </c>
      <c r="C77" s="135">
        <v>88.5</v>
      </c>
      <c r="D77" s="135">
        <v>94.5</v>
      </c>
      <c r="E77" s="135">
        <v>92.9</v>
      </c>
      <c r="F77" s="135">
        <v>93.6</v>
      </c>
      <c r="G77" s="135">
        <v>89.8</v>
      </c>
      <c r="H77" s="135">
        <v>95.4</v>
      </c>
      <c r="I77" s="135">
        <v>102.846</v>
      </c>
      <c r="J77" s="135">
        <v>104.709</v>
      </c>
      <c r="K77" s="277">
        <v>107.39</v>
      </c>
      <c r="L77" s="135">
        <v>112.511</v>
      </c>
      <c r="M77" s="135">
        <v>116.401</v>
      </c>
      <c r="N77" s="135">
        <v>120.883</v>
      </c>
      <c r="O77" s="135">
        <v>123.517</v>
      </c>
      <c r="P77" s="135">
        <v>123.036</v>
      </c>
      <c r="Q77" s="135">
        <v>119.82599999999999</v>
      </c>
      <c r="R77" s="135">
        <v>120.804</v>
      </c>
      <c r="S77" s="135">
        <v>120.795</v>
      </c>
      <c r="T77" s="135">
        <v>131.18600000000001</v>
      </c>
      <c r="U77" s="135">
        <v>136.178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277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19.5" x14ac:dyDescent="0.25">
      <c r="A79" s="7" t="s">
        <v>171</v>
      </c>
      <c r="B79" s="135">
        <v>4.5</v>
      </c>
      <c r="C79" s="135">
        <v>4.3</v>
      </c>
      <c r="D79" s="135">
        <v>4.5</v>
      </c>
      <c r="E79" s="135">
        <v>4.5</v>
      </c>
      <c r="F79" s="135">
        <v>3.9</v>
      </c>
      <c r="G79" s="135">
        <v>3.9</v>
      </c>
      <c r="H79" s="135">
        <v>4</v>
      </c>
      <c r="I79" s="135">
        <v>4.8899999999999997</v>
      </c>
      <c r="J79" s="135">
        <v>5.3719999999999999</v>
      </c>
      <c r="K79" s="277">
        <v>5.641</v>
      </c>
      <c r="L79" s="135">
        <v>5.9980000000000002</v>
      </c>
      <c r="M79" s="135">
        <v>7.3449999999999998</v>
      </c>
      <c r="N79" s="135">
        <v>9.4480000000000004</v>
      </c>
      <c r="O79" s="135">
        <v>10.404</v>
      </c>
      <c r="P79" s="135">
        <v>10.932</v>
      </c>
      <c r="Q79" s="135">
        <v>12</v>
      </c>
      <c r="R79" s="135">
        <v>13.486000000000001</v>
      </c>
      <c r="S79" s="135">
        <v>13.119</v>
      </c>
      <c r="T79" s="135">
        <v>12.964</v>
      </c>
      <c r="U79" s="135">
        <v>13.914999999999999</v>
      </c>
    </row>
    <row r="80" spans="1:21" ht="19.5" x14ac:dyDescent="0.25">
      <c r="A80" s="7" t="s">
        <v>64</v>
      </c>
      <c r="B80" s="135">
        <v>3.2</v>
      </c>
      <c r="C80" s="135">
        <v>3</v>
      </c>
      <c r="D80" s="135">
        <v>2.8</v>
      </c>
      <c r="E80" s="135">
        <v>2.9</v>
      </c>
      <c r="F80" s="135">
        <v>2.8</v>
      </c>
      <c r="G80" s="135">
        <v>2.7</v>
      </c>
      <c r="H80" s="135">
        <v>3</v>
      </c>
      <c r="I80" s="135">
        <v>3.423</v>
      </c>
      <c r="J80" s="135">
        <v>4.1449999999999996</v>
      </c>
      <c r="K80" s="277">
        <v>4.6520000000000001</v>
      </c>
      <c r="L80" s="135">
        <v>4.8470000000000004</v>
      </c>
      <c r="M80" s="135">
        <v>5.34</v>
      </c>
      <c r="N80" s="135">
        <v>5.6150000000000002</v>
      </c>
      <c r="O80" s="135">
        <v>5.4130000000000003</v>
      </c>
      <c r="P80" s="135">
        <v>5.0449999999999999</v>
      </c>
      <c r="Q80" s="135">
        <v>5.22</v>
      </c>
      <c r="R80" s="135">
        <v>5.1669999999999998</v>
      </c>
      <c r="S80" s="135">
        <v>5.6479999999999997</v>
      </c>
      <c r="T80" s="135">
        <v>5.3220000000000001</v>
      </c>
      <c r="U80" s="135">
        <v>5.0579999999999998</v>
      </c>
    </row>
    <row r="81" spans="1:21" ht="19.5" x14ac:dyDescent="0.25">
      <c r="A81" s="7" t="s">
        <v>131</v>
      </c>
      <c r="B81" s="135">
        <v>78.3</v>
      </c>
      <c r="C81" s="135">
        <v>81.2</v>
      </c>
      <c r="D81" s="135">
        <v>87.2</v>
      </c>
      <c r="E81" s="135">
        <v>85.5</v>
      </c>
      <c r="F81" s="135">
        <v>86.899999999999991</v>
      </c>
      <c r="G81" s="135">
        <v>83.2</v>
      </c>
      <c r="H81" s="135">
        <f>H77-H79-H80</f>
        <v>88.4</v>
      </c>
      <c r="I81" s="135">
        <v>94.533000000000001</v>
      </c>
      <c r="J81" s="135">
        <v>95.191999999999993</v>
      </c>
      <c r="K81" s="135">
        <f t="shared" ref="K81" si="0">K77-K79-K80</f>
        <v>97.096999999999994</v>
      </c>
      <c r="L81" s="135">
        <v>101.666</v>
      </c>
      <c r="M81" s="135">
        <v>103.71599999999999</v>
      </c>
      <c r="N81" s="135">
        <v>105.82</v>
      </c>
      <c r="O81" s="135">
        <v>107.7</v>
      </c>
      <c r="P81" s="135">
        <v>107.059</v>
      </c>
      <c r="Q81" s="135">
        <v>102.60599999999999</v>
      </c>
      <c r="R81" s="135">
        <v>102.151</v>
      </c>
      <c r="S81" s="135">
        <v>102.02800000000001</v>
      </c>
      <c r="T81" s="135">
        <v>112.9</v>
      </c>
      <c r="U81" s="135">
        <v>117.205</v>
      </c>
    </row>
    <row r="82" spans="1:21" x14ac:dyDescent="0.25">
      <c r="A82" s="144" t="s">
        <v>65</v>
      </c>
      <c r="B82" s="135">
        <v>84.5</v>
      </c>
      <c r="C82" s="135">
        <v>101.3</v>
      </c>
      <c r="D82" s="135">
        <v>109.2</v>
      </c>
      <c r="E82" s="135">
        <v>110.2</v>
      </c>
      <c r="F82" s="135">
        <v>117.4</v>
      </c>
      <c r="G82" s="135">
        <v>118.6</v>
      </c>
      <c r="H82" s="135">
        <v>116.7</v>
      </c>
      <c r="I82" s="135">
        <v>148.68899999999999</v>
      </c>
      <c r="J82" s="135">
        <v>179.971</v>
      </c>
      <c r="K82" s="277">
        <v>197.976</v>
      </c>
      <c r="L82" s="135">
        <v>208.76400000000001</v>
      </c>
      <c r="M82" s="135">
        <v>228.447</v>
      </c>
      <c r="N82" s="135">
        <v>258.96800000000002</v>
      </c>
      <c r="O82" s="135">
        <v>289.779</v>
      </c>
      <c r="P82" s="135">
        <v>335.07900000000001</v>
      </c>
      <c r="Q82" s="135">
        <v>352.178</v>
      </c>
      <c r="R82" s="135">
        <v>369.41500000000002</v>
      </c>
      <c r="S82" s="135">
        <v>371.45299999999997</v>
      </c>
      <c r="T82" s="135">
        <v>381.7</v>
      </c>
      <c r="U82" s="135">
        <v>374.024</v>
      </c>
    </row>
    <row r="83" spans="1:21" ht="18" x14ac:dyDescent="0.25">
      <c r="A83" s="2" t="s">
        <v>137</v>
      </c>
      <c r="B83" s="72">
        <v>669.99999999999989</v>
      </c>
      <c r="C83" s="72">
        <v>675.89999999999986</v>
      </c>
      <c r="D83" s="72">
        <v>741.6</v>
      </c>
      <c r="E83" s="72">
        <v>808.5</v>
      </c>
      <c r="F83" s="72">
        <v>814.4</v>
      </c>
      <c r="G83" s="72">
        <v>758.30000000000007</v>
      </c>
      <c r="H83" s="72">
        <v>759</v>
      </c>
      <c r="I83" s="72">
        <v>812.77799999999991</v>
      </c>
      <c r="J83" s="72">
        <v>870.41100000000006</v>
      </c>
      <c r="K83" s="276">
        <v>912.17600000000004</v>
      </c>
      <c r="L83" s="72">
        <v>950.18299999999999</v>
      </c>
      <c r="M83" s="72">
        <v>982.654</v>
      </c>
      <c r="N83" s="72">
        <v>1025.796</v>
      </c>
      <c r="O83" s="72">
        <v>1029.183</v>
      </c>
      <c r="P83" s="72">
        <v>1010.08</v>
      </c>
      <c r="Q83" s="72">
        <v>1002.578</v>
      </c>
      <c r="R83" s="72">
        <v>1011.2809999999999</v>
      </c>
      <c r="S83" s="72">
        <v>1012.0089999999999</v>
      </c>
      <c r="T83" s="72">
        <v>1032.26</v>
      </c>
      <c r="U83" s="72">
        <v>1012.333</v>
      </c>
    </row>
    <row r="84" spans="1:21" x14ac:dyDescent="0.25">
      <c r="A84" s="144" t="s">
        <v>66</v>
      </c>
      <c r="B84" s="135">
        <v>11.9</v>
      </c>
      <c r="C84" s="135">
        <v>12.3</v>
      </c>
      <c r="D84" s="135">
        <v>13.2</v>
      </c>
      <c r="E84" s="135">
        <v>14.5</v>
      </c>
      <c r="F84" s="135">
        <v>17.7</v>
      </c>
      <c r="G84" s="135">
        <v>17.2</v>
      </c>
      <c r="H84" s="135">
        <v>17.5</v>
      </c>
      <c r="I84" s="135">
        <v>18.777999999999999</v>
      </c>
      <c r="J84" s="135">
        <v>20.516999999999999</v>
      </c>
      <c r="K84" s="277">
        <v>21.852</v>
      </c>
      <c r="L84" s="135">
        <v>22.655999999999999</v>
      </c>
      <c r="M84" s="135">
        <v>22.786999999999999</v>
      </c>
      <c r="N84" s="135">
        <v>25.06</v>
      </c>
      <c r="O84" s="135">
        <v>26.178000000000001</v>
      </c>
      <c r="P84" s="135">
        <v>26.207000000000001</v>
      </c>
      <c r="Q84" s="135">
        <v>26.654</v>
      </c>
      <c r="R84" s="135">
        <v>26.552</v>
      </c>
      <c r="S84" s="135">
        <v>24.923999999999999</v>
      </c>
      <c r="T84" s="135">
        <v>26.012</v>
      </c>
      <c r="U84" s="135">
        <v>24.843</v>
      </c>
    </row>
    <row r="85" spans="1:21" x14ac:dyDescent="0.25">
      <c r="A85" s="144" t="s">
        <v>68</v>
      </c>
      <c r="B85" s="135">
        <v>12.3</v>
      </c>
      <c r="C85" s="135">
        <v>13.2</v>
      </c>
      <c r="D85" s="135">
        <v>12.3</v>
      </c>
      <c r="E85" s="135">
        <v>11.5</v>
      </c>
      <c r="F85" s="135">
        <v>13.8</v>
      </c>
      <c r="G85" s="135">
        <v>14.6</v>
      </c>
      <c r="H85" s="135">
        <v>11.2</v>
      </c>
      <c r="I85" s="135">
        <v>10.154999999999999</v>
      </c>
      <c r="J85" s="135">
        <v>9.8840000000000003</v>
      </c>
      <c r="K85" s="277">
        <v>11.016</v>
      </c>
      <c r="L85" s="135">
        <v>11.632999999999999</v>
      </c>
      <c r="M85" s="135">
        <v>11.324999999999999</v>
      </c>
      <c r="N85" s="135">
        <v>11.635999999999999</v>
      </c>
      <c r="O85" s="135">
        <v>11.664</v>
      </c>
      <c r="P85" s="135">
        <v>11.71</v>
      </c>
      <c r="Q85" s="135">
        <v>11.340999999999999</v>
      </c>
      <c r="R85" s="135">
        <v>12.788</v>
      </c>
      <c r="S85" s="135">
        <v>12.643000000000001</v>
      </c>
      <c r="T85" s="135">
        <v>12.9</v>
      </c>
      <c r="U85" s="135">
        <v>12.375</v>
      </c>
    </row>
    <row r="86" spans="1:21" x14ac:dyDescent="0.25">
      <c r="A86" s="144" t="s">
        <v>69</v>
      </c>
      <c r="B86" s="135">
        <v>22.3</v>
      </c>
      <c r="C86" s="135">
        <v>21.3</v>
      </c>
      <c r="D86" s="135">
        <v>21.8</v>
      </c>
      <c r="E86" s="135">
        <v>24.4</v>
      </c>
      <c r="F86" s="135">
        <v>25.6</v>
      </c>
      <c r="G86" s="135">
        <v>27.1</v>
      </c>
      <c r="H86" s="135">
        <v>28.1</v>
      </c>
      <c r="I86" s="135">
        <v>30.456</v>
      </c>
      <c r="J86" s="135">
        <v>30.661000000000001</v>
      </c>
      <c r="K86" s="277">
        <v>31.265000000000001</v>
      </c>
      <c r="L86" s="135">
        <v>31.68</v>
      </c>
      <c r="M86" s="135">
        <v>32.197000000000003</v>
      </c>
      <c r="N86" s="135">
        <v>32.155999999999999</v>
      </c>
      <c r="O86" s="135">
        <v>32.079000000000001</v>
      </c>
      <c r="P86" s="135">
        <v>29.137</v>
      </c>
      <c r="Q86" s="135">
        <v>24.222000000000001</v>
      </c>
      <c r="R86" s="135">
        <v>23.9</v>
      </c>
      <c r="S86" s="135">
        <v>23.559000000000001</v>
      </c>
      <c r="T86" s="135">
        <v>23.02</v>
      </c>
      <c r="U86" s="135">
        <v>21.738</v>
      </c>
    </row>
    <row r="87" spans="1:21" x14ac:dyDescent="0.25">
      <c r="A87" s="144" t="s">
        <v>70</v>
      </c>
      <c r="B87" s="135">
        <v>118.2</v>
      </c>
      <c r="C87" s="135">
        <v>120.7</v>
      </c>
      <c r="D87" s="135">
        <v>133.4</v>
      </c>
      <c r="E87" s="135">
        <v>170.7</v>
      </c>
      <c r="F87" s="135">
        <v>169.4</v>
      </c>
      <c r="G87" s="135">
        <v>140</v>
      </c>
      <c r="H87" s="135">
        <v>141.80000000000001</v>
      </c>
      <c r="I87" s="135">
        <v>153.55699999999999</v>
      </c>
      <c r="J87" s="135">
        <v>156.697</v>
      </c>
      <c r="K87" s="277">
        <v>175.64</v>
      </c>
      <c r="L87" s="135">
        <v>188.71799999999999</v>
      </c>
      <c r="M87" s="135">
        <v>202.67</v>
      </c>
      <c r="N87" s="135">
        <v>214.75399999999999</v>
      </c>
      <c r="O87" s="135">
        <v>215.26499999999999</v>
      </c>
      <c r="P87" s="135">
        <v>215.251</v>
      </c>
      <c r="Q87" s="135">
        <v>208.45099999999999</v>
      </c>
      <c r="R87" s="135">
        <v>196.35400000000001</v>
      </c>
      <c r="S87" s="135">
        <v>185.43100000000001</v>
      </c>
      <c r="T87" s="135">
        <v>192.41300000000001</v>
      </c>
      <c r="U87" s="135">
        <v>194.405</v>
      </c>
    </row>
    <row r="88" spans="1:21" x14ac:dyDescent="0.25">
      <c r="A88" s="144" t="s">
        <v>72</v>
      </c>
      <c r="B88" s="135">
        <v>99.8</v>
      </c>
      <c r="C88" s="135">
        <v>100.9</v>
      </c>
      <c r="D88" s="135">
        <v>103.8</v>
      </c>
      <c r="E88" s="135">
        <v>118.4</v>
      </c>
      <c r="F88" s="135">
        <v>120.8</v>
      </c>
      <c r="G88" s="135">
        <v>121.2</v>
      </c>
      <c r="H88" s="135">
        <v>125.7</v>
      </c>
      <c r="I88" s="135">
        <v>123.67400000000001</v>
      </c>
      <c r="J88" s="135">
        <v>129.75399999999999</v>
      </c>
      <c r="K88" s="277">
        <v>127.81699999999999</v>
      </c>
      <c r="L88" s="135">
        <v>134.65</v>
      </c>
      <c r="M88" s="135">
        <v>134.38900000000001</v>
      </c>
      <c r="N88" s="135">
        <v>140.10400000000001</v>
      </c>
      <c r="O88" s="135">
        <v>134.506</v>
      </c>
      <c r="P88" s="135">
        <v>113.593</v>
      </c>
      <c r="Q88" s="135">
        <v>108.29600000000001</v>
      </c>
      <c r="R88" s="135">
        <v>125.851</v>
      </c>
      <c r="S88" s="135">
        <v>134.286</v>
      </c>
      <c r="T88" s="135">
        <v>134.40700000000001</v>
      </c>
      <c r="U88" s="135">
        <v>129.49</v>
      </c>
    </row>
    <row r="89" spans="1:21" x14ac:dyDescent="0.25">
      <c r="A89" s="144" t="s">
        <v>73</v>
      </c>
      <c r="B89" s="135">
        <v>73.7</v>
      </c>
      <c r="C89" s="135">
        <v>73.900000000000006</v>
      </c>
      <c r="D89" s="135">
        <v>75.900000000000006</v>
      </c>
      <c r="E89" s="135">
        <v>80.5</v>
      </c>
      <c r="F89" s="135">
        <v>75.5</v>
      </c>
      <c r="G89" s="135">
        <v>78.599999999999994</v>
      </c>
      <c r="H89" s="135">
        <v>76</v>
      </c>
      <c r="I89" s="135">
        <v>77.938999999999993</v>
      </c>
      <c r="J89" s="135">
        <v>83</v>
      </c>
      <c r="K89" s="277">
        <v>85.382000000000005</v>
      </c>
      <c r="L89" s="135">
        <v>88.385000000000005</v>
      </c>
      <c r="M89" s="135">
        <v>93.052999999999997</v>
      </c>
      <c r="N89" s="135">
        <v>97.212999999999994</v>
      </c>
      <c r="O89" s="135">
        <v>97.649000000000001</v>
      </c>
      <c r="P89" s="135">
        <v>99.608999999999995</v>
      </c>
      <c r="Q89" s="135">
        <v>103.245</v>
      </c>
      <c r="R89" s="135">
        <v>102.85899999999999</v>
      </c>
      <c r="S89" s="135">
        <v>103.96</v>
      </c>
      <c r="T89" s="135">
        <v>105.47799999999999</v>
      </c>
      <c r="U89" s="135">
        <v>101.39100000000001</v>
      </c>
    </row>
    <row r="90" spans="1:21" x14ac:dyDescent="0.25">
      <c r="A90" s="144" t="s">
        <v>74</v>
      </c>
      <c r="B90" s="135">
        <v>55.1</v>
      </c>
      <c r="C90" s="135">
        <v>52.5</v>
      </c>
      <c r="D90" s="135">
        <v>55.1</v>
      </c>
      <c r="E90" s="135">
        <v>59.5</v>
      </c>
      <c r="F90" s="135">
        <v>58.7</v>
      </c>
      <c r="G90" s="135">
        <v>56.6</v>
      </c>
      <c r="H90" s="135">
        <v>57.5</v>
      </c>
      <c r="I90" s="135">
        <v>67.209000000000003</v>
      </c>
      <c r="J90" s="135">
        <v>69.323999999999998</v>
      </c>
      <c r="K90" s="277">
        <v>74.281999999999996</v>
      </c>
      <c r="L90" s="135">
        <v>79.412000000000006</v>
      </c>
      <c r="M90" s="135">
        <v>81.947999999999993</v>
      </c>
      <c r="N90" s="135">
        <v>84.295000000000002</v>
      </c>
      <c r="O90" s="135">
        <v>85.456999999999994</v>
      </c>
      <c r="P90" s="135">
        <v>84.355000000000004</v>
      </c>
      <c r="Q90" s="135">
        <v>88.62</v>
      </c>
      <c r="R90" s="135">
        <v>90.173000000000002</v>
      </c>
      <c r="S90" s="135">
        <v>90.087999999999994</v>
      </c>
      <c r="T90" s="135">
        <v>90.747</v>
      </c>
      <c r="U90" s="135">
        <v>93.322000000000003</v>
      </c>
    </row>
    <row r="91" spans="1:21" x14ac:dyDescent="0.25">
      <c r="A91" s="144" t="s">
        <v>75</v>
      </c>
      <c r="B91" s="135">
        <v>108.6</v>
      </c>
      <c r="C91" s="135">
        <v>110.9</v>
      </c>
      <c r="D91" s="135">
        <v>134.9</v>
      </c>
      <c r="E91" s="135">
        <v>133.19999999999999</v>
      </c>
      <c r="F91" s="135">
        <v>133.80000000000001</v>
      </c>
      <c r="G91" s="135">
        <v>119.5</v>
      </c>
      <c r="H91" s="135">
        <v>111.9</v>
      </c>
      <c r="I91" s="135">
        <v>120.051</v>
      </c>
      <c r="J91" s="135">
        <v>133.04</v>
      </c>
      <c r="K91" s="277">
        <v>140.155</v>
      </c>
      <c r="L91" s="135">
        <v>140.13300000000001</v>
      </c>
      <c r="M91" s="135">
        <v>152.74</v>
      </c>
      <c r="N91" s="135">
        <v>155.03</v>
      </c>
      <c r="O91" s="135">
        <v>151.726</v>
      </c>
      <c r="P91" s="135">
        <v>161.874</v>
      </c>
      <c r="Q91" s="135">
        <v>161.12100000000001</v>
      </c>
      <c r="R91" s="135">
        <v>165.221</v>
      </c>
      <c r="S91" s="135">
        <v>166.83799999999999</v>
      </c>
      <c r="T91" s="135">
        <v>166.85300000000001</v>
      </c>
      <c r="U91" s="135">
        <v>165.85499999999999</v>
      </c>
    </row>
    <row r="92" spans="1:21" x14ac:dyDescent="0.25">
      <c r="A92" s="144" t="s">
        <v>76</v>
      </c>
      <c r="B92" s="135">
        <v>133.19999999999999</v>
      </c>
      <c r="C92" s="135">
        <v>133.69999999999999</v>
      </c>
      <c r="D92" s="135">
        <v>151.6</v>
      </c>
      <c r="E92" s="135">
        <v>157.5</v>
      </c>
      <c r="F92" s="135">
        <v>158.4</v>
      </c>
      <c r="G92" s="135">
        <v>147.5</v>
      </c>
      <c r="H92" s="135">
        <v>151.30000000000001</v>
      </c>
      <c r="I92" s="135">
        <v>163.72399999999999</v>
      </c>
      <c r="J92" s="135">
        <v>176.923</v>
      </c>
      <c r="K92" s="277">
        <v>181.41300000000001</v>
      </c>
      <c r="L92" s="135">
        <v>182.596</v>
      </c>
      <c r="M92" s="135">
        <v>182.429</v>
      </c>
      <c r="N92" s="135">
        <v>187.86500000000001</v>
      </c>
      <c r="O92" s="135">
        <v>187.98699999999999</v>
      </c>
      <c r="P92" s="135">
        <v>179.72900000000001</v>
      </c>
      <c r="Q92" s="135">
        <v>176.90299999999999</v>
      </c>
      <c r="R92" s="135">
        <v>182.11099999999999</v>
      </c>
      <c r="S92" s="135">
        <v>173.755</v>
      </c>
      <c r="T92" s="135">
        <v>167.31899999999999</v>
      </c>
      <c r="U92" s="135">
        <v>157.142</v>
      </c>
    </row>
    <row r="93" spans="1:21" x14ac:dyDescent="0.25">
      <c r="A93" s="144" t="s">
        <v>77</v>
      </c>
      <c r="B93" s="135">
        <v>34.9</v>
      </c>
      <c r="C93" s="135">
        <v>36.5</v>
      </c>
      <c r="D93" s="135">
        <v>39.6</v>
      </c>
      <c r="E93" s="135">
        <v>38.299999999999997</v>
      </c>
      <c r="F93" s="135">
        <v>40.700000000000003</v>
      </c>
      <c r="G93" s="135">
        <v>36</v>
      </c>
      <c r="H93" s="135">
        <v>38</v>
      </c>
      <c r="I93" s="135">
        <v>47.234999999999999</v>
      </c>
      <c r="J93" s="135">
        <v>60.610999999999997</v>
      </c>
      <c r="K93" s="277">
        <v>63.353999999999999</v>
      </c>
      <c r="L93" s="135">
        <v>70.319999999999993</v>
      </c>
      <c r="M93" s="135">
        <v>69.116</v>
      </c>
      <c r="N93" s="135">
        <v>77.683000000000007</v>
      </c>
      <c r="O93" s="135">
        <v>86.671999999999997</v>
      </c>
      <c r="P93" s="135">
        <v>88.614999999999995</v>
      </c>
      <c r="Q93" s="135">
        <v>93.724999999999994</v>
      </c>
      <c r="R93" s="135">
        <v>85.471999999999994</v>
      </c>
      <c r="S93" s="135">
        <v>96.525000000000006</v>
      </c>
      <c r="T93" s="135">
        <v>113.111</v>
      </c>
      <c r="U93" s="135">
        <v>111.773</v>
      </c>
    </row>
    <row r="94" spans="1:21" ht="18" x14ac:dyDescent="0.25">
      <c r="A94" s="2" t="s">
        <v>119</v>
      </c>
      <c r="B94" s="72">
        <v>164.00000000000003</v>
      </c>
      <c r="C94" s="72">
        <v>157.20000000000002</v>
      </c>
      <c r="D94" s="72">
        <v>156.69999999999999</v>
      </c>
      <c r="E94" s="72">
        <v>164</v>
      </c>
      <c r="F94" s="72">
        <v>164.5</v>
      </c>
      <c r="G94" s="72">
        <v>165.30000000000004</v>
      </c>
      <c r="H94" s="72">
        <v>168</v>
      </c>
      <c r="I94" s="72">
        <v>170.81900000000005</v>
      </c>
      <c r="J94" s="72">
        <v>181.46800000000002</v>
      </c>
      <c r="K94" s="276">
        <v>189.773</v>
      </c>
      <c r="L94" s="72">
        <v>197.05700000000002</v>
      </c>
      <c r="M94" s="72">
        <v>204.49100000000001</v>
      </c>
      <c r="N94" s="72">
        <v>207.04900000000001</v>
      </c>
      <c r="O94" s="72">
        <v>215.03200000000001</v>
      </c>
      <c r="P94" s="72">
        <v>225.464</v>
      </c>
      <c r="Q94" s="72">
        <v>216.733</v>
      </c>
      <c r="R94" s="72">
        <v>217.87199999999999</v>
      </c>
      <c r="S94" s="72">
        <v>226.53099999999998</v>
      </c>
      <c r="T94" s="72">
        <v>216.90600000000001</v>
      </c>
      <c r="U94" s="72">
        <v>191.99700000000001</v>
      </c>
    </row>
    <row r="95" spans="1:21" x14ac:dyDescent="0.25">
      <c r="A95" s="144" t="s">
        <v>67</v>
      </c>
      <c r="B95" s="72">
        <v>36.200000000000003</v>
      </c>
      <c r="C95" s="72">
        <v>35.200000000000003</v>
      </c>
      <c r="D95" s="72">
        <v>33.9</v>
      </c>
      <c r="E95" s="72">
        <v>35.700000000000003</v>
      </c>
      <c r="F95" s="72">
        <v>30.3</v>
      </c>
      <c r="G95" s="135">
        <v>30.7</v>
      </c>
      <c r="H95" s="135">
        <v>28.1</v>
      </c>
      <c r="I95" s="135">
        <v>28.224</v>
      </c>
      <c r="J95" s="135">
        <v>28.433</v>
      </c>
      <c r="K95" s="277">
        <v>27.623000000000001</v>
      </c>
      <c r="L95" s="135">
        <v>27.186</v>
      </c>
      <c r="M95" s="135">
        <v>27.538</v>
      </c>
      <c r="N95" s="135">
        <v>28.625</v>
      </c>
      <c r="O95" s="135">
        <v>31.664999999999999</v>
      </c>
      <c r="P95" s="135">
        <v>42.859000000000002</v>
      </c>
      <c r="Q95" s="135">
        <v>41.128</v>
      </c>
      <c r="R95" s="135">
        <v>38.774000000000001</v>
      </c>
      <c r="S95" s="135">
        <v>40.18</v>
      </c>
      <c r="T95" s="135">
        <v>36.786999999999999</v>
      </c>
      <c r="U95" s="135">
        <v>37.396000000000001</v>
      </c>
    </row>
    <row r="96" spans="1:21" x14ac:dyDescent="0.25">
      <c r="A96" s="144" t="s">
        <v>78</v>
      </c>
      <c r="B96" s="135">
        <v>19</v>
      </c>
      <c r="C96" s="135">
        <v>20.7</v>
      </c>
      <c r="D96" s="135">
        <v>23.7</v>
      </c>
      <c r="E96" s="135">
        <v>23.1</v>
      </c>
      <c r="F96" s="135">
        <v>24</v>
      </c>
      <c r="G96" s="135">
        <v>24.3</v>
      </c>
      <c r="H96" s="135">
        <v>24.8</v>
      </c>
      <c r="I96" s="135">
        <v>22.849</v>
      </c>
      <c r="J96" s="135">
        <v>22.341999999999999</v>
      </c>
      <c r="K96" s="277">
        <v>23.675000000000001</v>
      </c>
      <c r="L96" s="135">
        <v>25.241</v>
      </c>
      <c r="M96" s="135">
        <v>23.725000000000001</v>
      </c>
      <c r="N96" s="135">
        <v>24.545000000000002</v>
      </c>
      <c r="O96" s="135">
        <v>24.602</v>
      </c>
      <c r="P96" s="135">
        <v>22.355</v>
      </c>
      <c r="Q96" s="135">
        <v>22.248999999999999</v>
      </c>
      <c r="R96" s="135">
        <v>22.074000000000002</v>
      </c>
      <c r="S96" s="135">
        <v>22.436</v>
      </c>
      <c r="T96" s="135">
        <v>21.276</v>
      </c>
      <c r="U96" s="135">
        <v>22.472999999999999</v>
      </c>
    </row>
    <row r="97" spans="1:21" x14ac:dyDescent="0.25">
      <c r="A97" s="144" t="s">
        <v>71</v>
      </c>
      <c r="B97" s="135">
        <v>44.7</v>
      </c>
      <c r="C97" s="135">
        <v>36.799999999999997</v>
      </c>
      <c r="D97" s="135">
        <v>35.299999999999997</v>
      </c>
      <c r="E97" s="135">
        <v>37.700000000000003</v>
      </c>
      <c r="F97" s="135">
        <v>36.9</v>
      </c>
      <c r="G97" s="135">
        <v>37.5</v>
      </c>
      <c r="H97" s="135">
        <v>39.5</v>
      </c>
      <c r="I97" s="135">
        <v>40.844999999999999</v>
      </c>
      <c r="J97" s="135">
        <v>42.372</v>
      </c>
      <c r="K97" s="277">
        <v>42.079000000000001</v>
      </c>
      <c r="L97" s="135">
        <v>45.107999999999997</v>
      </c>
      <c r="M97" s="135">
        <v>48.237000000000002</v>
      </c>
      <c r="N97" s="135">
        <v>49.225000000000001</v>
      </c>
      <c r="O97" s="135">
        <v>48.262</v>
      </c>
      <c r="P97" s="135">
        <v>50.655999999999999</v>
      </c>
      <c r="Q97" s="135">
        <v>50.582999999999998</v>
      </c>
      <c r="R97" s="135">
        <v>52.087000000000003</v>
      </c>
      <c r="S97" s="135">
        <v>52.399000000000001</v>
      </c>
      <c r="T97" s="135">
        <v>49.353999999999999</v>
      </c>
      <c r="U97" s="135">
        <v>49.470999999999997</v>
      </c>
    </row>
    <row r="98" spans="1:21" x14ac:dyDescent="0.25">
      <c r="A98" s="144" t="s">
        <v>233</v>
      </c>
      <c r="B98" s="135">
        <v>2.9</v>
      </c>
      <c r="C98" s="135">
        <v>2.8</v>
      </c>
      <c r="D98" s="135">
        <v>2.6</v>
      </c>
      <c r="E98" s="135">
        <v>2.8</v>
      </c>
      <c r="F98" s="135">
        <v>2.8</v>
      </c>
      <c r="G98" s="135">
        <v>2.7</v>
      </c>
      <c r="H98" s="135">
        <v>2.6</v>
      </c>
      <c r="I98" s="135">
        <v>2.8130000000000002</v>
      </c>
      <c r="J98" s="135">
        <v>2.4329999999999998</v>
      </c>
      <c r="K98" s="277">
        <v>2.2410000000000001</v>
      </c>
      <c r="L98" s="135">
        <v>2.3149999999999999</v>
      </c>
      <c r="M98" s="135">
        <v>2.2120000000000002</v>
      </c>
      <c r="N98" s="135">
        <v>2.1760000000000002</v>
      </c>
      <c r="O98" s="135">
        <v>3.0939999999999999</v>
      </c>
      <c r="P98" s="135">
        <v>3.0720000000000001</v>
      </c>
      <c r="Q98" s="135">
        <v>3.266</v>
      </c>
      <c r="R98" s="135">
        <v>3.3029999999999999</v>
      </c>
      <c r="S98" s="135">
        <v>4.2389999999999999</v>
      </c>
      <c r="T98" s="135">
        <v>4.7469999999999999</v>
      </c>
      <c r="U98" s="135">
        <v>6.2960000000000003</v>
      </c>
    </row>
    <row r="99" spans="1:21" x14ac:dyDescent="0.25">
      <c r="A99" s="144" t="s">
        <v>80</v>
      </c>
      <c r="B99" s="135">
        <v>18.399999999999999</v>
      </c>
      <c r="C99" s="135">
        <v>16.7</v>
      </c>
      <c r="D99" s="135">
        <v>16.5</v>
      </c>
      <c r="E99" s="135">
        <v>18</v>
      </c>
      <c r="F99" s="135">
        <v>22.7</v>
      </c>
      <c r="G99" s="135">
        <v>23.6</v>
      </c>
      <c r="H99" s="135">
        <v>25.7</v>
      </c>
      <c r="I99" s="135">
        <v>29.265999999999998</v>
      </c>
      <c r="J99" s="135">
        <v>32.521000000000001</v>
      </c>
      <c r="K99" s="277">
        <v>32.649000000000001</v>
      </c>
      <c r="L99" s="135">
        <v>34.659999999999997</v>
      </c>
      <c r="M99" s="135">
        <v>37.216999999999999</v>
      </c>
      <c r="N99" s="135">
        <v>39.784999999999997</v>
      </c>
      <c r="O99" s="135">
        <v>36.305</v>
      </c>
      <c r="P99" s="135">
        <v>36.243000000000002</v>
      </c>
      <c r="Q99" s="135">
        <v>33.728999999999999</v>
      </c>
      <c r="R99" s="135">
        <v>36.39</v>
      </c>
      <c r="S99" s="135">
        <v>48.091000000000001</v>
      </c>
      <c r="T99" s="135">
        <v>41.843000000000004</v>
      </c>
      <c r="U99" s="135">
        <v>14.798</v>
      </c>
    </row>
    <row r="100" spans="1:21" x14ac:dyDescent="0.25">
      <c r="A100" s="144" t="s">
        <v>161</v>
      </c>
      <c r="B100" s="135">
        <v>13.8</v>
      </c>
      <c r="C100" s="135">
        <v>15.7</v>
      </c>
      <c r="D100" s="135">
        <v>16.2</v>
      </c>
      <c r="E100" s="135">
        <v>16.100000000000001</v>
      </c>
      <c r="F100" s="135">
        <v>15.6</v>
      </c>
      <c r="G100" s="135">
        <v>15.5</v>
      </c>
      <c r="H100" s="135">
        <v>15.9</v>
      </c>
      <c r="I100" s="135">
        <v>14.949</v>
      </c>
      <c r="J100" s="135">
        <v>18.518000000000001</v>
      </c>
      <c r="K100" s="277">
        <v>21.861000000000001</v>
      </c>
      <c r="L100" s="135">
        <v>22.509</v>
      </c>
      <c r="M100" s="135">
        <v>22.561</v>
      </c>
      <c r="N100" s="135">
        <v>22.356999999999999</v>
      </c>
      <c r="O100" s="135">
        <v>22.163</v>
      </c>
      <c r="P100" s="135">
        <v>21.673999999999999</v>
      </c>
      <c r="Q100" s="135">
        <v>17.239000000000001</v>
      </c>
      <c r="R100" s="135">
        <v>17.452999999999999</v>
      </c>
      <c r="S100" s="135">
        <v>11.986000000000001</v>
      </c>
      <c r="T100" s="135">
        <v>10.044</v>
      </c>
      <c r="U100" s="135">
        <v>9.2279999999999998</v>
      </c>
    </row>
    <row r="101" spans="1:21" x14ac:dyDescent="0.25">
      <c r="A101" s="144" t="s">
        <v>82</v>
      </c>
      <c r="B101" s="135">
        <v>22.6</v>
      </c>
      <c r="C101" s="135">
        <v>22.9</v>
      </c>
      <c r="D101" s="135">
        <v>22.7</v>
      </c>
      <c r="E101" s="135">
        <v>24.6</v>
      </c>
      <c r="F101" s="135">
        <v>26.2</v>
      </c>
      <c r="G101" s="135">
        <v>25.8</v>
      </c>
      <c r="H101" s="135">
        <v>26.1</v>
      </c>
      <c r="I101" s="135">
        <v>25.513000000000002</v>
      </c>
      <c r="J101" s="135">
        <v>27.393000000000001</v>
      </c>
      <c r="K101" s="277">
        <v>32.036999999999999</v>
      </c>
      <c r="L101" s="135">
        <v>32.143999999999998</v>
      </c>
      <c r="M101" s="135">
        <v>35.222999999999999</v>
      </c>
      <c r="N101" s="135">
        <v>32.176000000000002</v>
      </c>
      <c r="O101" s="135">
        <v>41.610999999999997</v>
      </c>
      <c r="P101" s="135">
        <v>41.518999999999998</v>
      </c>
      <c r="Q101" s="135">
        <v>41.789000000000001</v>
      </c>
      <c r="R101" s="135">
        <v>40.805999999999997</v>
      </c>
      <c r="S101" s="135">
        <v>39.067</v>
      </c>
      <c r="T101" s="135">
        <v>42.296999999999997</v>
      </c>
      <c r="U101" s="135">
        <v>41.579000000000001</v>
      </c>
    </row>
    <row r="102" spans="1:21" x14ac:dyDescent="0.25">
      <c r="A102" s="144" t="s">
        <v>83</v>
      </c>
      <c r="B102" s="135">
        <v>0.5</v>
      </c>
      <c r="C102" s="135">
        <v>0.5</v>
      </c>
      <c r="D102" s="135">
        <v>0.4</v>
      </c>
      <c r="E102" s="135">
        <v>0.4</v>
      </c>
      <c r="F102" s="135">
        <v>0.5</v>
      </c>
      <c r="G102" s="135">
        <v>0.3</v>
      </c>
      <c r="H102" s="135">
        <v>0.3</v>
      </c>
      <c r="I102" s="135">
        <v>0.50700000000000001</v>
      </c>
      <c r="J102" s="135">
        <v>0.49099999999999999</v>
      </c>
      <c r="K102" s="277">
        <v>0.48099999999999998</v>
      </c>
      <c r="L102" s="135">
        <v>0.47099999999999997</v>
      </c>
      <c r="M102" s="135">
        <v>0.49</v>
      </c>
      <c r="N102" s="135">
        <v>0.49399999999999999</v>
      </c>
      <c r="O102" s="135">
        <v>0.48799999999999999</v>
      </c>
      <c r="P102" s="135">
        <v>0.50700000000000001</v>
      </c>
      <c r="Q102" s="135">
        <v>0.58399999999999996</v>
      </c>
      <c r="R102" s="135">
        <v>0.67700000000000005</v>
      </c>
      <c r="S102" s="135">
        <v>0.69599999999999995</v>
      </c>
      <c r="T102" s="135">
        <v>0.65300000000000002</v>
      </c>
      <c r="U102" s="135">
        <v>0.55200000000000005</v>
      </c>
    </row>
    <row r="103" spans="1:21" x14ac:dyDescent="0.25">
      <c r="A103" s="144" t="s">
        <v>84</v>
      </c>
      <c r="B103" s="135">
        <v>2.5</v>
      </c>
      <c r="C103" s="135">
        <v>2.6</v>
      </c>
      <c r="D103" s="135">
        <v>2.4</v>
      </c>
      <c r="E103" s="135">
        <v>2.6</v>
      </c>
      <c r="F103" s="135">
        <v>2.4</v>
      </c>
      <c r="G103" s="135">
        <v>2.1</v>
      </c>
      <c r="H103" s="135">
        <v>1.9</v>
      </c>
      <c r="I103" s="135">
        <v>1.927</v>
      </c>
      <c r="J103" s="135">
        <v>2.4289999999999998</v>
      </c>
      <c r="K103" s="277">
        <v>2.4980000000000002</v>
      </c>
      <c r="L103" s="135">
        <v>2.649</v>
      </c>
      <c r="M103" s="135">
        <v>2.8140000000000001</v>
      </c>
      <c r="N103" s="135">
        <v>3.016</v>
      </c>
      <c r="O103" s="135">
        <v>2.9460000000000002</v>
      </c>
      <c r="P103" s="135">
        <v>2.8839999999999999</v>
      </c>
      <c r="Q103" s="135">
        <v>3.1829999999999998</v>
      </c>
      <c r="R103" s="135">
        <v>4.0190000000000001</v>
      </c>
      <c r="S103" s="135">
        <v>5.4989999999999997</v>
      </c>
      <c r="T103" s="135">
        <v>8.0559999999999992</v>
      </c>
      <c r="U103" s="135">
        <v>8.35</v>
      </c>
    </row>
    <row r="104" spans="1:21" ht="19.5" x14ac:dyDescent="0.25">
      <c r="A104" s="144" t="s">
        <v>85</v>
      </c>
      <c r="B104" s="135">
        <v>3</v>
      </c>
      <c r="C104" s="135">
        <v>2.9</v>
      </c>
      <c r="D104" s="135">
        <v>2.7</v>
      </c>
      <c r="E104" s="135">
        <v>2.8</v>
      </c>
      <c r="F104" s="135">
        <v>2.8</v>
      </c>
      <c r="G104" s="135">
        <v>2.5</v>
      </c>
      <c r="H104" s="135">
        <v>2.5</v>
      </c>
      <c r="I104" s="135">
        <v>2.8290000000000002</v>
      </c>
      <c r="J104" s="135">
        <v>3.2130000000000001</v>
      </c>
      <c r="K104" s="277">
        <v>3.3940000000000001</v>
      </c>
      <c r="L104" s="135">
        <v>3.4580000000000002</v>
      </c>
      <c r="M104" s="135">
        <v>3.3919999999999999</v>
      </c>
      <c r="N104" s="135">
        <v>3.3639999999999999</v>
      </c>
      <c r="O104" s="135">
        <v>3.1379999999999999</v>
      </c>
      <c r="P104" s="135">
        <v>2.4940000000000002</v>
      </c>
      <c r="Q104" s="135">
        <v>2.044</v>
      </c>
      <c r="R104" s="135">
        <v>1.6180000000000001</v>
      </c>
      <c r="S104" s="135">
        <v>1.3320000000000001</v>
      </c>
      <c r="T104" s="135">
        <v>1.367</v>
      </c>
      <c r="U104" s="135">
        <v>1.2989999999999999</v>
      </c>
    </row>
    <row r="105" spans="1:21" ht="19.5" x14ac:dyDescent="0.25">
      <c r="A105" s="144" t="s">
        <v>86</v>
      </c>
      <c r="B105" s="135">
        <v>0.4</v>
      </c>
      <c r="C105" s="135">
        <v>0.4</v>
      </c>
      <c r="D105" s="135">
        <v>0.3</v>
      </c>
      <c r="E105" s="135">
        <v>0.2</v>
      </c>
      <c r="F105" s="135">
        <v>0.3</v>
      </c>
      <c r="G105" s="135">
        <v>0.3</v>
      </c>
      <c r="H105" s="135">
        <v>0.6</v>
      </c>
      <c r="I105" s="135">
        <v>1.097</v>
      </c>
      <c r="J105" s="135">
        <v>1.323</v>
      </c>
      <c r="K105" s="277">
        <v>1.2350000000000001</v>
      </c>
      <c r="L105" s="135">
        <v>1.3160000000000001</v>
      </c>
      <c r="M105" s="135">
        <v>1.0820000000000001</v>
      </c>
      <c r="N105" s="135">
        <v>1.286</v>
      </c>
      <c r="O105" s="135">
        <v>0.75800000000000001</v>
      </c>
      <c r="P105" s="135">
        <v>1.2010000000000001</v>
      </c>
      <c r="Q105" s="135">
        <v>0.93899999999999995</v>
      </c>
      <c r="R105" s="135">
        <v>0.67100000000000004</v>
      </c>
      <c r="S105" s="135">
        <v>0.60599999999999998</v>
      </c>
      <c r="T105" s="135">
        <v>0.48299999999999998</v>
      </c>
      <c r="U105" s="135">
        <v>0.55400000000000005</v>
      </c>
    </row>
    <row r="106" spans="1:21" x14ac:dyDescent="0.25">
      <c r="A106" s="382" t="s">
        <v>268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254"/>
      <c r="U106" s="14"/>
    </row>
    <row r="107" spans="1:21" ht="15.75" customHeight="1" x14ac:dyDescent="0.25">
      <c r="A107" s="397" t="s">
        <v>612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256"/>
      <c r="U107" s="14"/>
    </row>
    <row r="108" spans="1:21" ht="15" customHeight="1" x14ac:dyDescent="0.25">
      <c r="A108" s="397" t="s">
        <v>602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256"/>
      <c r="U108" s="14"/>
    </row>
    <row r="109" spans="1:21" ht="21" customHeight="1" x14ac:dyDescent="0.25">
      <c r="A109" s="397" t="s">
        <v>603</v>
      </c>
      <c r="B109" s="418"/>
      <c r="C109" s="418"/>
      <c r="D109" s="418"/>
      <c r="E109" s="418"/>
      <c r="F109" s="418"/>
      <c r="G109" s="418"/>
      <c r="H109" s="418"/>
      <c r="I109" s="418"/>
      <c r="J109" s="418"/>
      <c r="K109" s="418"/>
      <c r="L109" s="418"/>
      <c r="M109" s="418"/>
      <c r="N109" s="255"/>
      <c r="O109" s="255"/>
      <c r="P109" s="255"/>
      <c r="Q109" s="255"/>
      <c r="R109" s="255"/>
      <c r="S109" s="255"/>
      <c r="T109" s="256"/>
      <c r="U109" s="14"/>
    </row>
    <row r="110" spans="1:21" ht="15.75" customHeight="1" thickBot="1" x14ac:dyDescent="0.3">
      <c r="A110" s="405" t="s">
        <v>554</v>
      </c>
      <c r="B110" s="417"/>
      <c r="C110" s="417"/>
      <c r="D110" s="41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252"/>
      <c r="U110" s="27"/>
    </row>
  </sheetData>
  <mergeCells count="9">
    <mergeCell ref="A110:S110"/>
    <mergeCell ref="A106:S106"/>
    <mergeCell ref="A107:S107"/>
    <mergeCell ref="A108:S108"/>
    <mergeCell ref="A1:U1"/>
    <mergeCell ref="A2:U2"/>
    <mergeCell ref="A3:U3"/>
    <mergeCell ref="A4:U4"/>
    <mergeCell ref="A109:M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1">
    <tabColor rgb="FFC7E6A4"/>
  </sheetPr>
  <dimension ref="A1:U110"/>
  <sheetViews>
    <sheetView zoomScaleNormal="100" workbookViewId="0">
      <pane ySplit="7" topLeftCell="A8" activePane="bottomLeft" state="frozen"/>
      <selection sqref="A1:T1"/>
      <selection pane="bottomLeft" activeCell="W103" sqref="W103"/>
    </sheetView>
  </sheetViews>
  <sheetFormatPr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38" t="s">
        <v>613</v>
      </c>
      <c r="B5" s="138"/>
      <c r="C5" s="138"/>
      <c r="D5" s="138"/>
      <c r="E5" s="138"/>
      <c r="F5" s="138"/>
    </row>
    <row r="6" spans="1:21" ht="15.75" thickBot="1" x14ac:dyDescent="0.3">
      <c r="A6" s="137" t="s">
        <v>227</v>
      </c>
      <c r="B6" s="137"/>
      <c r="C6" s="137"/>
      <c r="D6" s="137"/>
      <c r="E6" s="137"/>
      <c r="F6" s="137"/>
    </row>
    <row r="7" spans="1:21" ht="15.75" thickBot="1" x14ac:dyDescent="0.3">
      <c r="A7" s="133"/>
      <c r="B7" s="133" t="s">
        <v>345</v>
      </c>
      <c r="C7" s="133" t="s">
        <v>346</v>
      </c>
      <c r="D7" s="133" t="s">
        <v>347</v>
      </c>
      <c r="E7" s="133" t="s">
        <v>348</v>
      </c>
      <c r="F7" s="133" t="s">
        <v>349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24" t="s">
        <v>0</v>
      </c>
      <c r="B8" s="70">
        <v>32259</v>
      </c>
      <c r="C8" s="70">
        <v>32874.1</v>
      </c>
      <c r="D8" s="70">
        <v>33462.199999999997</v>
      </c>
      <c r="E8" s="70">
        <v>33315.5</v>
      </c>
      <c r="F8" s="70">
        <v>31861.200000000001</v>
      </c>
      <c r="G8" s="70">
        <v>31069.9</v>
      </c>
      <c r="H8" s="70">
        <v>31339.1</v>
      </c>
      <c r="I8" s="70">
        <v>31984.2</v>
      </c>
      <c r="J8" s="70">
        <v>32225.7</v>
      </c>
      <c r="K8" s="70">
        <v>32315.1</v>
      </c>
      <c r="L8" s="70">
        <v>31507.769</v>
      </c>
      <c r="M8" s="70">
        <v>31204.344000000001</v>
      </c>
      <c r="N8" s="70">
        <v>31196.821</v>
      </c>
      <c r="O8" s="70">
        <v>29865.258999999998</v>
      </c>
      <c r="P8" s="70">
        <v>29995.224999999999</v>
      </c>
      <c r="Q8" s="70">
        <v>29887.476999999999</v>
      </c>
      <c r="R8" s="70">
        <v>29787.18</v>
      </c>
      <c r="S8" s="70">
        <v>30184.521000000001</v>
      </c>
      <c r="T8" s="70">
        <v>30611.7</v>
      </c>
      <c r="U8" s="72">
        <v>31360.368999999999</v>
      </c>
    </row>
    <row r="9" spans="1:21" ht="18" x14ac:dyDescent="0.25">
      <c r="A9" s="2" t="s">
        <v>133</v>
      </c>
      <c r="B9" s="72">
        <v>7553.3</v>
      </c>
      <c r="C9" s="72">
        <v>7624.4</v>
      </c>
      <c r="D9" s="72">
        <v>7537.1</v>
      </c>
      <c r="E9" s="72">
        <v>7301.7</v>
      </c>
      <c r="F9" s="72">
        <v>6856.7</v>
      </c>
      <c r="G9" s="72">
        <v>6431.5</v>
      </c>
      <c r="H9" s="72">
        <v>6343.7</v>
      </c>
      <c r="I9" s="72">
        <v>6246</v>
      </c>
      <c r="J9" s="72">
        <v>6161.9</v>
      </c>
      <c r="K9" s="72">
        <v>5986.2</v>
      </c>
      <c r="L9" s="72">
        <v>5728.9340000000002</v>
      </c>
      <c r="M9" s="72">
        <v>5675.85</v>
      </c>
      <c r="N9" s="72">
        <v>5745.8519999999999</v>
      </c>
      <c r="O9" s="72">
        <v>5451.3429999999998</v>
      </c>
      <c r="P9" s="72">
        <v>5349.96</v>
      </c>
      <c r="Q9" s="72">
        <v>5360.6260000000002</v>
      </c>
      <c r="R9" s="72">
        <v>5387.0150000000003</v>
      </c>
      <c r="S9" s="72">
        <v>5521.6080000000002</v>
      </c>
      <c r="T9" s="72">
        <v>5752.8</v>
      </c>
      <c r="U9" s="72">
        <v>6028.5010000000002</v>
      </c>
    </row>
    <row r="10" spans="1:21" x14ac:dyDescent="0.25">
      <c r="A10" s="144" t="s">
        <v>1</v>
      </c>
      <c r="B10" s="135">
        <v>604.79999999999995</v>
      </c>
      <c r="C10" s="135">
        <v>677.6</v>
      </c>
      <c r="D10" s="135">
        <v>704.2</v>
      </c>
      <c r="E10" s="135">
        <v>623.4</v>
      </c>
      <c r="F10" s="135">
        <v>552.29999999999995</v>
      </c>
      <c r="G10" s="135">
        <v>517.79999999999995</v>
      </c>
      <c r="H10" s="135">
        <v>522.9</v>
      </c>
      <c r="I10" s="135">
        <v>551.5</v>
      </c>
      <c r="J10" s="135">
        <v>573.20000000000005</v>
      </c>
      <c r="K10" s="135">
        <v>582.1</v>
      </c>
      <c r="L10" s="135">
        <v>557.44899999999996</v>
      </c>
      <c r="M10" s="135">
        <v>538.87</v>
      </c>
      <c r="N10" s="135">
        <v>557.66999999999996</v>
      </c>
      <c r="O10" s="135">
        <v>542.66700000000003</v>
      </c>
      <c r="P10" s="135">
        <v>544.24800000000005</v>
      </c>
      <c r="Q10" s="135">
        <v>531.51099999999997</v>
      </c>
      <c r="R10" s="135">
        <v>542.54999999999995</v>
      </c>
      <c r="S10" s="135">
        <v>593.58500000000004</v>
      </c>
      <c r="T10" s="135">
        <v>623.80499999999995</v>
      </c>
      <c r="U10" s="135">
        <v>683.50699999999995</v>
      </c>
    </row>
    <row r="11" spans="1:21" x14ac:dyDescent="0.25">
      <c r="A11" s="144" t="s">
        <v>2</v>
      </c>
      <c r="B11" s="135">
        <v>482</v>
      </c>
      <c r="C11" s="135">
        <v>483.5</v>
      </c>
      <c r="D11" s="135">
        <v>472.7</v>
      </c>
      <c r="E11" s="135">
        <v>456.6</v>
      </c>
      <c r="F11" s="135">
        <v>441.2</v>
      </c>
      <c r="G11" s="135">
        <v>437.8</v>
      </c>
      <c r="H11" s="135">
        <v>421.4</v>
      </c>
      <c r="I11" s="135">
        <v>380.5</v>
      </c>
      <c r="J11" s="135">
        <v>358.2</v>
      </c>
      <c r="K11" s="135">
        <v>351.2</v>
      </c>
      <c r="L11" s="135">
        <v>337.315</v>
      </c>
      <c r="M11" s="135">
        <v>336.45100000000002</v>
      </c>
      <c r="N11" s="135">
        <v>350.71</v>
      </c>
      <c r="O11" s="135">
        <v>331.99</v>
      </c>
      <c r="P11" s="135">
        <v>312.71300000000002</v>
      </c>
      <c r="Q11" s="135">
        <v>291.09899999999999</v>
      </c>
      <c r="R11" s="135">
        <v>293.21199999999999</v>
      </c>
      <c r="S11" s="135">
        <v>293.62599999999998</v>
      </c>
      <c r="T11" s="135">
        <v>291.44299999999998</v>
      </c>
      <c r="U11" s="135">
        <v>293.19</v>
      </c>
    </row>
    <row r="12" spans="1:21" x14ac:dyDescent="0.25">
      <c r="A12" s="144" t="s">
        <v>3</v>
      </c>
      <c r="B12" s="135">
        <v>357.3</v>
      </c>
      <c r="C12" s="135">
        <v>350.2</v>
      </c>
      <c r="D12" s="135">
        <v>350.9</v>
      </c>
      <c r="E12" s="135">
        <v>332.5</v>
      </c>
      <c r="F12" s="135">
        <v>305</v>
      </c>
      <c r="G12" s="135">
        <v>303.10000000000002</v>
      </c>
      <c r="H12" s="135">
        <v>318.60000000000002</v>
      </c>
      <c r="I12" s="135">
        <v>321.39999999999998</v>
      </c>
      <c r="J12" s="135">
        <v>316.8</v>
      </c>
      <c r="K12" s="135">
        <v>309.39999999999998</v>
      </c>
      <c r="L12" s="135">
        <v>311.113</v>
      </c>
      <c r="M12" s="135">
        <v>332.73</v>
      </c>
      <c r="N12" s="135">
        <v>358.45699999999999</v>
      </c>
      <c r="O12" s="135">
        <v>345.17899999999997</v>
      </c>
      <c r="P12" s="135">
        <v>343.53199999999998</v>
      </c>
      <c r="Q12" s="135">
        <v>352.988</v>
      </c>
      <c r="R12" s="135">
        <v>367.11200000000002</v>
      </c>
      <c r="S12" s="135">
        <v>384.29700000000003</v>
      </c>
      <c r="T12" s="135">
        <v>400.81</v>
      </c>
      <c r="U12" s="135">
        <v>409.47500000000002</v>
      </c>
    </row>
    <row r="13" spans="1:21" x14ac:dyDescent="0.25">
      <c r="A13" s="144" t="s">
        <v>4</v>
      </c>
      <c r="B13" s="135">
        <v>758.8</v>
      </c>
      <c r="C13" s="135">
        <v>762</v>
      </c>
      <c r="D13" s="135">
        <v>763.5</v>
      </c>
      <c r="E13" s="135">
        <v>766.8</v>
      </c>
      <c r="F13" s="135">
        <v>725.7</v>
      </c>
      <c r="G13" s="135">
        <v>618.20000000000005</v>
      </c>
      <c r="H13" s="135">
        <v>619.79999999999995</v>
      </c>
      <c r="I13" s="135">
        <v>641.5</v>
      </c>
      <c r="J13" s="135">
        <v>648.4</v>
      </c>
      <c r="K13" s="135">
        <v>665.4</v>
      </c>
      <c r="L13" s="135">
        <v>683.31299999999999</v>
      </c>
      <c r="M13" s="135">
        <v>708.07299999999998</v>
      </c>
      <c r="N13" s="135">
        <v>742.38199999999995</v>
      </c>
      <c r="O13" s="135">
        <v>755.875</v>
      </c>
      <c r="P13" s="135">
        <v>788.46100000000001</v>
      </c>
      <c r="Q13" s="135">
        <v>807.745</v>
      </c>
      <c r="R13" s="135">
        <v>829.255</v>
      </c>
      <c r="S13" s="135">
        <v>841.52800000000002</v>
      </c>
      <c r="T13" s="135">
        <v>904.76400000000001</v>
      </c>
      <c r="U13" s="135">
        <v>980.49699999999996</v>
      </c>
    </row>
    <row r="14" spans="1:21" x14ac:dyDescent="0.25">
      <c r="A14" s="144" t="s">
        <v>5</v>
      </c>
      <c r="B14" s="135">
        <v>234.1</v>
      </c>
      <c r="C14" s="135">
        <v>238</v>
      </c>
      <c r="D14" s="135">
        <v>228.6</v>
      </c>
      <c r="E14" s="135">
        <v>209.8</v>
      </c>
      <c r="F14" s="135">
        <v>195.8</v>
      </c>
      <c r="G14" s="135">
        <v>183.3</v>
      </c>
      <c r="H14" s="135">
        <v>190.3</v>
      </c>
      <c r="I14" s="135">
        <v>191.1</v>
      </c>
      <c r="J14" s="135">
        <v>179.7</v>
      </c>
      <c r="K14" s="135">
        <v>169.4</v>
      </c>
      <c r="L14" s="135">
        <v>166.648</v>
      </c>
      <c r="M14" s="135">
        <v>162.87899999999999</v>
      </c>
      <c r="N14" s="135">
        <v>161.261</v>
      </c>
      <c r="O14" s="135">
        <v>148.37299999999999</v>
      </c>
      <c r="P14" s="135">
        <v>146.874</v>
      </c>
      <c r="Q14" s="135">
        <v>151.65899999999999</v>
      </c>
      <c r="R14" s="135">
        <v>154.98099999999999</v>
      </c>
      <c r="S14" s="135">
        <v>158.06200000000001</v>
      </c>
      <c r="T14" s="135">
        <v>155.40199999999999</v>
      </c>
      <c r="U14" s="135">
        <v>153.661</v>
      </c>
    </row>
    <row r="15" spans="1:21" x14ac:dyDescent="0.25">
      <c r="A15" s="144" t="s">
        <v>6</v>
      </c>
      <c r="B15" s="135">
        <v>301.39999999999998</v>
      </c>
      <c r="C15" s="135">
        <v>299.10000000000002</v>
      </c>
      <c r="D15" s="135">
        <v>278.10000000000002</v>
      </c>
      <c r="E15" s="135">
        <v>279</v>
      </c>
      <c r="F15" s="135">
        <v>261.60000000000002</v>
      </c>
      <c r="G15" s="135">
        <v>241.6</v>
      </c>
      <c r="H15" s="135">
        <v>231.7</v>
      </c>
      <c r="I15" s="135">
        <v>225.1</v>
      </c>
      <c r="J15" s="135">
        <v>225.3</v>
      </c>
      <c r="K15" s="135">
        <v>230.3</v>
      </c>
      <c r="L15" s="135">
        <v>230.25800000000001</v>
      </c>
      <c r="M15" s="135">
        <v>224.90100000000001</v>
      </c>
      <c r="N15" s="135">
        <v>230.155</v>
      </c>
      <c r="O15" s="135">
        <v>214.47800000000001</v>
      </c>
      <c r="P15" s="135">
        <v>222.21799999999999</v>
      </c>
      <c r="Q15" s="135">
        <v>247.06399999999999</v>
      </c>
      <c r="R15" s="135">
        <v>261.21199999999999</v>
      </c>
      <c r="S15" s="135">
        <v>295.78399999999999</v>
      </c>
      <c r="T15" s="135">
        <v>345.79300000000001</v>
      </c>
      <c r="U15" s="135">
        <v>398.87900000000002</v>
      </c>
    </row>
    <row r="16" spans="1:21" x14ac:dyDescent="0.25">
      <c r="A16" s="144" t="s">
        <v>7</v>
      </c>
      <c r="B16" s="135">
        <v>232.3</v>
      </c>
      <c r="C16" s="135">
        <v>234.3</v>
      </c>
      <c r="D16" s="135">
        <v>229.5</v>
      </c>
      <c r="E16" s="135">
        <v>203.8</v>
      </c>
      <c r="F16" s="135">
        <v>178.3</v>
      </c>
      <c r="G16" s="135">
        <v>156.1</v>
      </c>
      <c r="H16" s="135">
        <v>159.80000000000001</v>
      </c>
      <c r="I16" s="135">
        <v>167.8</v>
      </c>
      <c r="J16" s="135">
        <v>157</v>
      </c>
      <c r="K16" s="135">
        <v>145.6</v>
      </c>
      <c r="L16" s="135">
        <v>133.15199999999999</v>
      </c>
      <c r="M16" s="135">
        <v>127.616</v>
      </c>
      <c r="N16" s="135">
        <v>121.036</v>
      </c>
      <c r="O16" s="135">
        <v>111.29900000000001</v>
      </c>
      <c r="P16" s="135">
        <v>106.896</v>
      </c>
      <c r="Q16" s="135">
        <v>108.125</v>
      </c>
      <c r="R16" s="135">
        <v>108.18600000000001</v>
      </c>
      <c r="S16" s="135">
        <v>108.354</v>
      </c>
      <c r="T16" s="135">
        <v>107.501</v>
      </c>
      <c r="U16" s="135">
        <v>108.901</v>
      </c>
    </row>
    <row r="17" spans="1:21" x14ac:dyDescent="0.25">
      <c r="A17" s="144" t="s">
        <v>8</v>
      </c>
      <c r="B17" s="135">
        <v>441.8</v>
      </c>
      <c r="C17" s="135">
        <v>445.5</v>
      </c>
      <c r="D17" s="135">
        <v>437.2</v>
      </c>
      <c r="E17" s="135">
        <v>425.1</v>
      </c>
      <c r="F17" s="135">
        <v>415</v>
      </c>
      <c r="G17" s="135">
        <v>396.7</v>
      </c>
      <c r="H17" s="135">
        <v>392.5</v>
      </c>
      <c r="I17" s="135">
        <v>394.1</v>
      </c>
      <c r="J17" s="135">
        <v>412.7</v>
      </c>
      <c r="K17" s="135">
        <v>395.3</v>
      </c>
      <c r="L17" s="135">
        <v>377.28800000000001</v>
      </c>
      <c r="M17" s="135">
        <v>383.09399999999999</v>
      </c>
      <c r="N17" s="135">
        <v>382.64499999999998</v>
      </c>
      <c r="O17" s="135">
        <v>346.78300000000002</v>
      </c>
      <c r="P17" s="135">
        <v>312.78899999999999</v>
      </c>
      <c r="Q17" s="135">
        <v>297.45499999999998</v>
      </c>
      <c r="R17" s="135">
        <v>282.04700000000003</v>
      </c>
      <c r="S17" s="135">
        <v>276.54899999999998</v>
      </c>
      <c r="T17" s="135">
        <v>289.94099999999997</v>
      </c>
      <c r="U17" s="135">
        <v>303.66500000000002</v>
      </c>
    </row>
    <row r="18" spans="1:21" x14ac:dyDescent="0.25">
      <c r="A18" s="144" t="s">
        <v>9</v>
      </c>
      <c r="B18" s="135">
        <v>390.1</v>
      </c>
      <c r="C18" s="135">
        <v>393.1</v>
      </c>
      <c r="D18" s="135">
        <v>386.3</v>
      </c>
      <c r="E18" s="135">
        <v>375.6</v>
      </c>
      <c r="F18" s="135">
        <v>356.2</v>
      </c>
      <c r="G18" s="135">
        <v>337.8</v>
      </c>
      <c r="H18" s="135">
        <v>338.7</v>
      </c>
      <c r="I18" s="135">
        <v>321.8</v>
      </c>
      <c r="J18" s="135">
        <v>296.8</v>
      </c>
      <c r="K18" s="135">
        <v>286.39999999999998</v>
      </c>
      <c r="L18" s="135">
        <v>274.52699999999999</v>
      </c>
      <c r="M18" s="135">
        <v>285.26499999999999</v>
      </c>
      <c r="N18" s="135">
        <v>275.108</v>
      </c>
      <c r="O18" s="135">
        <v>253.34100000000001</v>
      </c>
      <c r="P18" s="135">
        <v>248.078</v>
      </c>
      <c r="Q18" s="135">
        <v>254.614</v>
      </c>
      <c r="R18" s="135">
        <v>254.958</v>
      </c>
      <c r="S18" s="135">
        <v>257.45800000000003</v>
      </c>
      <c r="T18" s="135">
        <v>279.39400000000001</v>
      </c>
      <c r="U18" s="135">
        <v>287.00599999999997</v>
      </c>
    </row>
    <row r="19" spans="1:21" x14ac:dyDescent="0.25">
      <c r="A19" s="144" t="s">
        <v>529</v>
      </c>
      <c r="B19" s="135">
        <v>1024.9000000000001</v>
      </c>
      <c r="C19" s="135">
        <v>1027.8</v>
      </c>
      <c r="D19" s="135">
        <v>1020.9</v>
      </c>
      <c r="E19" s="135">
        <v>1031.5</v>
      </c>
      <c r="F19" s="135">
        <v>994.3</v>
      </c>
      <c r="G19" s="135">
        <v>950.2</v>
      </c>
      <c r="H19" s="135">
        <v>942.6</v>
      </c>
      <c r="I19" s="135">
        <v>916.4</v>
      </c>
      <c r="J19" s="135">
        <v>889.6</v>
      </c>
      <c r="K19" s="135">
        <v>833.5</v>
      </c>
      <c r="L19" s="135">
        <v>769.40099999999995</v>
      </c>
      <c r="M19" s="135">
        <v>727.50199999999995</v>
      </c>
      <c r="N19" s="135">
        <v>692.97299999999996</v>
      </c>
      <c r="O19" s="135">
        <v>643.88300000000004</v>
      </c>
      <c r="P19" s="135">
        <v>637.39499999999998</v>
      </c>
      <c r="Q19" s="135">
        <v>631.09799999999996</v>
      </c>
      <c r="R19" s="135">
        <v>628.86599999999999</v>
      </c>
      <c r="S19" s="135">
        <v>647.85400000000004</v>
      </c>
      <c r="T19" s="135">
        <v>656.48500000000001</v>
      </c>
      <c r="U19" s="135">
        <v>678.95600000000002</v>
      </c>
    </row>
    <row r="20" spans="1:21" x14ac:dyDescent="0.25">
      <c r="A20" s="144" t="s">
        <v>11</v>
      </c>
      <c r="B20" s="135">
        <v>338</v>
      </c>
      <c r="C20" s="135">
        <v>336.3</v>
      </c>
      <c r="D20" s="135">
        <v>326.39999999999998</v>
      </c>
      <c r="E20" s="135">
        <v>326.8</v>
      </c>
      <c r="F20" s="135">
        <v>313.2</v>
      </c>
      <c r="G20" s="135">
        <v>294.3</v>
      </c>
      <c r="H20" s="135">
        <v>268.60000000000002</v>
      </c>
      <c r="I20" s="135">
        <v>243.9</v>
      </c>
      <c r="J20" s="135">
        <v>252</v>
      </c>
      <c r="K20" s="135">
        <v>252.9</v>
      </c>
      <c r="L20" s="135">
        <v>236.19900000000001</v>
      </c>
      <c r="M20" s="135">
        <v>228.065</v>
      </c>
      <c r="N20" s="135">
        <v>229.273</v>
      </c>
      <c r="O20" s="135">
        <v>214.73500000000001</v>
      </c>
      <c r="P20" s="135">
        <v>191.56700000000001</v>
      </c>
      <c r="Q20" s="135">
        <v>183.887</v>
      </c>
      <c r="R20" s="135">
        <v>178.00399999999999</v>
      </c>
      <c r="S20" s="135">
        <v>170.05099999999999</v>
      </c>
      <c r="T20" s="135">
        <v>162.62799999999999</v>
      </c>
      <c r="U20" s="135">
        <v>165.083</v>
      </c>
    </row>
    <row r="21" spans="1:21" x14ac:dyDescent="0.25">
      <c r="A21" s="144" t="s">
        <v>12</v>
      </c>
      <c r="B21" s="135">
        <v>462</v>
      </c>
      <c r="C21" s="135">
        <v>448.9</v>
      </c>
      <c r="D21" s="135">
        <v>436.7</v>
      </c>
      <c r="E21" s="135">
        <v>411.8</v>
      </c>
      <c r="F21" s="135">
        <v>383.6</v>
      </c>
      <c r="G21" s="135">
        <v>382.6</v>
      </c>
      <c r="H21" s="135">
        <v>386.1</v>
      </c>
      <c r="I21" s="135">
        <v>375.2</v>
      </c>
      <c r="J21" s="135">
        <v>369.9</v>
      </c>
      <c r="K21" s="135">
        <v>370.6</v>
      </c>
      <c r="L21" s="135">
        <v>364.404</v>
      </c>
      <c r="M21" s="135">
        <v>366.15800000000002</v>
      </c>
      <c r="N21" s="135">
        <v>370.54500000000002</v>
      </c>
      <c r="O21" s="135">
        <v>354.88799999999998</v>
      </c>
      <c r="P21" s="135">
        <v>365.09199999999998</v>
      </c>
      <c r="Q21" s="135">
        <v>374.85700000000003</v>
      </c>
      <c r="R21" s="135">
        <v>381.14800000000002</v>
      </c>
      <c r="S21" s="135">
        <v>398.98200000000003</v>
      </c>
      <c r="T21" s="135">
        <v>421.79300000000001</v>
      </c>
      <c r="U21" s="135">
        <v>458.74200000000002</v>
      </c>
    </row>
    <row r="22" spans="1:21" x14ac:dyDescent="0.25">
      <c r="A22" s="144" t="s">
        <v>13</v>
      </c>
      <c r="B22" s="135">
        <v>433.9</v>
      </c>
      <c r="C22" s="135">
        <v>444.2</v>
      </c>
      <c r="D22" s="135">
        <v>420.6</v>
      </c>
      <c r="E22" s="135">
        <v>416.9</v>
      </c>
      <c r="F22" s="135">
        <v>396.6</v>
      </c>
      <c r="G22" s="135">
        <v>372.1</v>
      </c>
      <c r="H22" s="135">
        <v>346.4</v>
      </c>
      <c r="I22" s="135">
        <v>328</v>
      </c>
      <c r="J22" s="135">
        <v>331</v>
      </c>
      <c r="K22" s="135">
        <v>310.10000000000002</v>
      </c>
      <c r="L22" s="135">
        <v>292.642</v>
      </c>
      <c r="M22" s="135">
        <v>314.255</v>
      </c>
      <c r="N22" s="135">
        <v>313.90100000000001</v>
      </c>
      <c r="O22" s="135">
        <v>285.39100000000002</v>
      </c>
      <c r="P22" s="135">
        <v>222.87</v>
      </c>
      <c r="Q22" s="135">
        <v>204.917</v>
      </c>
      <c r="R22" s="135">
        <v>194.38399999999999</v>
      </c>
      <c r="S22" s="135">
        <v>185.48699999999999</v>
      </c>
      <c r="T22" s="135">
        <v>172.2</v>
      </c>
      <c r="U22" s="135">
        <v>163.018</v>
      </c>
    </row>
    <row r="23" spans="1:21" x14ac:dyDescent="0.25">
      <c r="A23" s="144" t="s">
        <v>14</v>
      </c>
      <c r="B23" s="135">
        <v>313.7</v>
      </c>
      <c r="C23" s="135">
        <v>305.39999999999998</v>
      </c>
      <c r="D23" s="135">
        <v>313.60000000000002</v>
      </c>
      <c r="E23" s="135">
        <v>308</v>
      </c>
      <c r="F23" s="135">
        <v>301.10000000000002</v>
      </c>
      <c r="G23" s="135">
        <v>280.89999999999998</v>
      </c>
      <c r="H23" s="135">
        <v>280.89999999999998</v>
      </c>
      <c r="I23" s="135">
        <v>281</v>
      </c>
      <c r="J23" s="135">
        <v>270.89999999999998</v>
      </c>
      <c r="K23" s="135">
        <v>250.9</v>
      </c>
      <c r="L23" s="135">
        <v>232.91900000000001</v>
      </c>
      <c r="M23" s="135">
        <v>220.97</v>
      </c>
      <c r="N23" s="135">
        <v>221.06700000000001</v>
      </c>
      <c r="O23" s="135">
        <v>221.62299999999999</v>
      </c>
      <c r="P23" s="135">
        <v>223.82499999999999</v>
      </c>
      <c r="Q23" s="135">
        <v>220.298</v>
      </c>
      <c r="R23" s="135">
        <v>200.22200000000001</v>
      </c>
      <c r="S23" s="135">
        <v>194.886</v>
      </c>
      <c r="T23" s="135">
        <v>195.81299999999999</v>
      </c>
      <c r="U23" s="135">
        <v>192.34200000000001</v>
      </c>
    </row>
    <row r="24" spans="1:21" x14ac:dyDescent="0.25">
      <c r="A24" s="144" t="s">
        <v>15</v>
      </c>
      <c r="B24" s="135">
        <v>484</v>
      </c>
      <c r="C24" s="135">
        <v>476.6</v>
      </c>
      <c r="D24" s="135">
        <v>467.9</v>
      </c>
      <c r="E24" s="135">
        <v>447.4</v>
      </c>
      <c r="F24" s="135">
        <v>414.2</v>
      </c>
      <c r="G24" s="135">
        <v>388.9</v>
      </c>
      <c r="H24" s="135">
        <v>376.3</v>
      </c>
      <c r="I24" s="135">
        <v>359.7</v>
      </c>
      <c r="J24" s="135">
        <v>347.3</v>
      </c>
      <c r="K24" s="135">
        <v>330.9</v>
      </c>
      <c r="L24" s="135">
        <v>297.18099999999998</v>
      </c>
      <c r="M24" s="135">
        <v>270.50299999999999</v>
      </c>
      <c r="N24" s="135">
        <v>250.833</v>
      </c>
      <c r="O24" s="135">
        <v>223.19800000000001</v>
      </c>
      <c r="P24" s="135">
        <v>212.62899999999999</v>
      </c>
      <c r="Q24" s="135">
        <v>213.50700000000001</v>
      </c>
      <c r="R24" s="135">
        <v>212.61</v>
      </c>
      <c r="S24" s="135">
        <v>217.35599999999999</v>
      </c>
      <c r="T24" s="135">
        <v>223.345</v>
      </c>
      <c r="U24" s="135">
        <v>216.47800000000001</v>
      </c>
    </row>
    <row r="25" spans="1:21" x14ac:dyDescent="0.25">
      <c r="A25" s="144" t="s">
        <v>16</v>
      </c>
      <c r="B25" s="135">
        <v>342.5</v>
      </c>
      <c r="C25" s="135">
        <v>333.3</v>
      </c>
      <c r="D25" s="135">
        <v>330.8</v>
      </c>
      <c r="E25" s="135">
        <v>324</v>
      </c>
      <c r="F25" s="135">
        <v>301</v>
      </c>
      <c r="G25" s="135">
        <v>269</v>
      </c>
      <c r="H25" s="135">
        <v>245.3</v>
      </c>
      <c r="I25" s="135">
        <v>243</v>
      </c>
      <c r="J25" s="135">
        <v>239.9</v>
      </c>
      <c r="K25" s="135">
        <v>222.7</v>
      </c>
      <c r="L25" s="135">
        <v>200.322</v>
      </c>
      <c r="M25" s="135">
        <v>194.822</v>
      </c>
      <c r="N25" s="135">
        <v>185.16900000000001</v>
      </c>
      <c r="O25" s="135">
        <v>164.82599999999999</v>
      </c>
      <c r="P25" s="135">
        <v>168.233</v>
      </c>
      <c r="Q25" s="135">
        <v>178.68</v>
      </c>
      <c r="R25" s="135">
        <v>176.58600000000001</v>
      </c>
      <c r="S25" s="135">
        <v>159.74299999999999</v>
      </c>
      <c r="T25" s="135">
        <v>175.83799999999999</v>
      </c>
      <c r="U25" s="135">
        <v>187.142</v>
      </c>
    </row>
    <row r="26" spans="1:21" x14ac:dyDescent="0.25">
      <c r="A26" s="144" t="s">
        <v>17</v>
      </c>
      <c r="B26" s="135">
        <v>351.6</v>
      </c>
      <c r="C26" s="135">
        <v>368.6</v>
      </c>
      <c r="D26" s="135">
        <v>369.2</v>
      </c>
      <c r="E26" s="135">
        <v>362.7</v>
      </c>
      <c r="F26" s="135">
        <v>321.60000000000002</v>
      </c>
      <c r="G26" s="135">
        <v>301.10000000000002</v>
      </c>
      <c r="H26" s="135">
        <v>301.8</v>
      </c>
      <c r="I26" s="135">
        <v>303.89999999999998</v>
      </c>
      <c r="J26" s="135">
        <v>293.2</v>
      </c>
      <c r="K26" s="135">
        <v>279.60000000000002</v>
      </c>
      <c r="L26" s="135">
        <v>264.803</v>
      </c>
      <c r="M26" s="135">
        <v>253.696</v>
      </c>
      <c r="N26" s="135">
        <v>261.06</v>
      </c>
      <c r="O26" s="135">
        <v>263.255</v>
      </c>
      <c r="P26" s="135">
        <v>272.39800000000002</v>
      </c>
      <c r="Q26" s="135">
        <v>280.67099999999999</v>
      </c>
      <c r="R26" s="135">
        <v>293.63200000000001</v>
      </c>
      <c r="S26" s="135">
        <v>309.59199999999998</v>
      </c>
      <c r="T26" s="135">
        <v>318.54399999999998</v>
      </c>
      <c r="U26" s="135">
        <v>321.87700000000001</v>
      </c>
    </row>
    <row r="27" spans="1:21" x14ac:dyDescent="0.25">
      <c r="A27" s="144" t="s">
        <v>504</v>
      </c>
      <c r="B27" s="135" t="s">
        <v>102</v>
      </c>
      <c r="C27" s="135" t="s">
        <v>102</v>
      </c>
      <c r="D27" s="135" t="s">
        <v>102</v>
      </c>
      <c r="E27" s="135" t="s">
        <v>102</v>
      </c>
      <c r="F27" s="135" t="s">
        <v>102</v>
      </c>
      <c r="G27" s="135" t="s">
        <v>102</v>
      </c>
      <c r="H27" s="135" t="s">
        <v>102</v>
      </c>
      <c r="I27" s="135" t="s">
        <v>102</v>
      </c>
      <c r="J27" s="135" t="s">
        <v>102</v>
      </c>
      <c r="K27" s="135" t="s">
        <v>102</v>
      </c>
      <c r="L27" s="135" t="s">
        <v>102</v>
      </c>
      <c r="M27" s="135" t="s">
        <v>102</v>
      </c>
      <c r="N27" s="135">
        <v>41.606999999999999</v>
      </c>
      <c r="O27" s="135">
        <v>29.559000000000001</v>
      </c>
      <c r="P27" s="135">
        <v>30.141999999999999</v>
      </c>
      <c r="Q27" s="135">
        <v>30.451000000000001</v>
      </c>
      <c r="R27" s="135">
        <v>28.05</v>
      </c>
      <c r="S27" s="135">
        <v>28.414000000000001</v>
      </c>
      <c r="T27" s="135">
        <v>27.277999999999999</v>
      </c>
      <c r="U27" s="135">
        <v>26.081</v>
      </c>
    </row>
    <row r="28" spans="1:21" ht="18" x14ac:dyDescent="0.25">
      <c r="A28" s="2" t="s">
        <v>156</v>
      </c>
      <c r="B28" s="72">
        <v>2185.6999999999998</v>
      </c>
      <c r="C28" s="72">
        <v>2242</v>
      </c>
      <c r="D28" s="72">
        <v>2211.3000000000002</v>
      </c>
      <c r="E28" s="72">
        <v>2140.8000000000002</v>
      </c>
      <c r="F28" s="72">
        <v>2016.3</v>
      </c>
      <c r="G28" s="72">
        <v>1932.6</v>
      </c>
      <c r="H28" s="72">
        <v>1904.8</v>
      </c>
      <c r="I28" s="72">
        <v>1851.4</v>
      </c>
      <c r="J28" s="72">
        <v>1805.9</v>
      </c>
      <c r="K28" s="72">
        <v>1786.7</v>
      </c>
      <c r="L28" s="72">
        <v>1740.943</v>
      </c>
      <c r="M28" s="72">
        <v>1738.2940000000001</v>
      </c>
      <c r="N28" s="72">
        <v>1766.6289999999999</v>
      </c>
      <c r="O28" s="72">
        <v>1673.825</v>
      </c>
      <c r="P28" s="72">
        <v>1695.758</v>
      </c>
      <c r="Q28" s="72">
        <v>1760.829</v>
      </c>
      <c r="R28" s="72">
        <v>1805.5650000000001</v>
      </c>
      <c r="S28" s="72">
        <v>1836.433</v>
      </c>
      <c r="T28" s="72">
        <v>1863.164</v>
      </c>
      <c r="U28" s="72">
        <v>1912.1479999999999</v>
      </c>
    </row>
    <row r="29" spans="1:21" x14ac:dyDescent="0.25">
      <c r="A29" s="144" t="s">
        <v>19</v>
      </c>
      <c r="B29" s="135">
        <v>85.7</v>
      </c>
      <c r="C29" s="135">
        <v>81.2</v>
      </c>
      <c r="D29" s="135">
        <v>81.7</v>
      </c>
      <c r="E29" s="135">
        <v>78.2</v>
      </c>
      <c r="F29" s="135">
        <v>70.900000000000006</v>
      </c>
      <c r="G29" s="135">
        <v>70.7</v>
      </c>
      <c r="H29" s="135">
        <v>73.3</v>
      </c>
      <c r="I29" s="135">
        <v>74.7</v>
      </c>
      <c r="J29" s="135">
        <v>71.2</v>
      </c>
      <c r="K29" s="135">
        <v>71.400000000000006</v>
      </c>
      <c r="L29" s="135">
        <v>68.397999999999996</v>
      </c>
      <c r="M29" s="135">
        <v>65.369</v>
      </c>
      <c r="N29" s="135">
        <v>65.62</v>
      </c>
      <c r="O29" s="135">
        <v>62.901000000000003</v>
      </c>
      <c r="P29" s="135">
        <v>66.11</v>
      </c>
      <c r="Q29" s="135">
        <v>68.325000000000003</v>
      </c>
      <c r="R29" s="135">
        <v>68.629000000000005</v>
      </c>
      <c r="S29" s="135">
        <v>62.826999999999998</v>
      </c>
      <c r="T29" s="135">
        <v>62.884999999999998</v>
      </c>
      <c r="U29" s="135">
        <v>63.811</v>
      </c>
    </row>
    <row r="30" spans="1:21" x14ac:dyDescent="0.25">
      <c r="A30" s="144" t="s">
        <v>20</v>
      </c>
      <c r="B30" s="135">
        <v>105.9</v>
      </c>
      <c r="C30" s="135">
        <v>106.7</v>
      </c>
      <c r="D30" s="135">
        <v>96.7</v>
      </c>
      <c r="E30" s="135">
        <v>88.8</v>
      </c>
      <c r="F30" s="135">
        <v>80.5</v>
      </c>
      <c r="G30" s="135">
        <v>78.599999999999994</v>
      </c>
      <c r="H30" s="135">
        <v>73.400000000000006</v>
      </c>
      <c r="I30" s="135">
        <v>67.3</v>
      </c>
      <c r="J30" s="135">
        <v>61.8</v>
      </c>
      <c r="K30" s="135">
        <v>62.6</v>
      </c>
      <c r="L30" s="135">
        <v>61.646999999999998</v>
      </c>
      <c r="M30" s="135">
        <v>62.390999999999998</v>
      </c>
      <c r="N30" s="135">
        <v>61.734999999999999</v>
      </c>
      <c r="O30" s="135">
        <v>57.484999999999999</v>
      </c>
      <c r="P30" s="135">
        <v>56.606000000000002</v>
      </c>
      <c r="Q30" s="135">
        <v>56.506</v>
      </c>
      <c r="R30" s="135">
        <v>54.316000000000003</v>
      </c>
      <c r="S30" s="135">
        <v>54.688000000000002</v>
      </c>
      <c r="T30" s="135">
        <v>54.750999999999998</v>
      </c>
      <c r="U30" s="135">
        <v>55.063000000000002</v>
      </c>
    </row>
    <row r="31" spans="1:21" x14ac:dyDescent="0.25">
      <c r="A31" s="144" t="s">
        <v>21</v>
      </c>
      <c r="B31" s="135">
        <v>173.1</v>
      </c>
      <c r="C31" s="135">
        <v>166.7</v>
      </c>
      <c r="D31" s="135">
        <v>160.5</v>
      </c>
      <c r="E31" s="135">
        <v>153</v>
      </c>
      <c r="F31" s="135">
        <v>144.19999999999999</v>
      </c>
      <c r="G31" s="135">
        <v>135.6</v>
      </c>
      <c r="H31" s="135">
        <v>135.6</v>
      </c>
      <c r="I31" s="135">
        <v>135.5</v>
      </c>
      <c r="J31" s="135">
        <v>125.8</v>
      </c>
      <c r="K31" s="135">
        <v>126</v>
      </c>
      <c r="L31" s="135">
        <v>122.66500000000001</v>
      </c>
      <c r="M31" s="135">
        <v>120.69199999999999</v>
      </c>
      <c r="N31" s="135">
        <v>121.55800000000001</v>
      </c>
      <c r="O31" s="135">
        <v>116.105</v>
      </c>
      <c r="P31" s="135">
        <v>117.827</v>
      </c>
      <c r="Q31" s="135">
        <v>121.30800000000001</v>
      </c>
      <c r="R31" s="135">
        <v>124.86799999999999</v>
      </c>
      <c r="S31" s="135">
        <v>126.312</v>
      </c>
      <c r="T31" s="135">
        <v>128.74100000000001</v>
      </c>
      <c r="U31" s="135">
        <v>129.447</v>
      </c>
    </row>
    <row r="32" spans="1:21" x14ac:dyDescent="0.25">
      <c r="A32" s="6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ht="19.5" x14ac:dyDescent="0.25">
      <c r="A33" s="7" t="s">
        <v>23</v>
      </c>
      <c r="B33" s="135">
        <v>6</v>
      </c>
      <c r="C33" s="135">
        <v>6.1</v>
      </c>
      <c r="D33" s="135">
        <v>5.3</v>
      </c>
      <c r="E33" s="135">
        <v>4.5999999999999996</v>
      </c>
      <c r="F33" s="135">
        <v>4.5</v>
      </c>
      <c r="G33" s="135">
        <v>4.4000000000000004</v>
      </c>
      <c r="H33" s="135">
        <v>4.4000000000000004</v>
      </c>
      <c r="I33" s="135">
        <v>4.0999999999999996</v>
      </c>
      <c r="J33" s="135">
        <v>3.7</v>
      </c>
      <c r="K33" s="135">
        <v>3.6</v>
      </c>
      <c r="L33" s="135">
        <v>3.3660000000000001</v>
      </c>
      <c r="M33" s="135">
        <v>3.2970000000000002</v>
      </c>
      <c r="N33" s="135">
        <v>3.2069999999999999</v>
      </c>
      <c r="O33" s="135">
        <v>3.0720000000000001</v>
      </c>
      <c r="P33" s="135">
        <v>3.1539999999999999</v>
      </c>
      <c r="Q33" s="135">
        <v>3.2210000000000001</v>
      </c>
      <c r="R33" s="135">
        <v>3.5209999999999999</v>
      </c>
      <c r="S33" s="135">
        <v>3.6219999999999999</v>
      </c>
      <c r="T33" s="135">
        <v>3.52</v>
      </c>
      <c r="U33" s="135">
        <v>3.6030000000000002</v>
      </c>
    </row>
    <row r="34" spans="1:21" ht="19.5" x14ac:dyDescent="0.25">
      <c r="A34" s="7" t="s">
        <v>140</v>
      </c>
      <c r="B34" s="135">
        <v>167.1</v>
      </c>
      <c r="C34" s="135">
        <v>160.6</v>
      </c>
      <c r="D34" s="135">
        <v>155.19999999999999</v>
      </c>
      <c r="E34" s="135">
        <v>148.4</v>
      </c>
      <c r="F34" s="135">
        <v>139.69999999999999</v>
      </c>
      <c r="G34" s="135">
        <v>131.19999999999999</v>
      </c>
      <c r="H34" s="135">
        <f>H31-H33</f>
        <v>131.19999999999999</v>
      </c>
      <c r="I34" s="135">
        <v>131.30000000000001</v>
      </c>
      <c r="J34" s="135">
        <v>122.1</v>
      </c>
      <c r="K34" s="135">
        <v>122.4</v>
      </c>
      <c r="L34" s="135">
        <v>119.29900000000001</v>
      </c>
      <c r="M34" s="135">
        <v>117.395</v>
      </c>
      <c r="N34" s="135">
        <v>118.351</v>
      </c>
      <c r="O34" s="135">
        <v>113.033</v>
      </c>
      <c r="P34" s="135">
        <v>114.673</v>
      </c>
      <c r="Q34" s="135">
        <v>118.087</v>
      </c>
      <c r="R34" s="135">
        <v>121.34699999999999</v>
      </c>
      <c r="S34" s="135">
        <v>122.69</v>
      </c>
      <c r="T34" s="135">
        <v>125.221</v>
      </c>
      <c r="U34" s="135">
        <v>125.84399999999999</v>
      </c>
    </row>
    <row r="35" spans="1:21" x14ac:dyDescent="0.25">
      <c r="A35" s="144" t="s">
        <v>24</v>
      </c>
      <c r="B35" s="135">
        <v>494.9</v>
      </c>
      <c r="C35" s="135">
        <v>534.9</v>
      </c>
      <c r="D35" s="135">
        <v>550.79999999999995</v>
      </c>
      <c r="E35" s="135">
        <v>538.20000000000005</v>
      </c>
      <c r="F35" s="135">
        <v>496.8</v>
      </c>
      <c r="G35" s="135">
        <v>470.1</v>
      </c>
      <c r="H35" s="135">
        <v>479</v>
      </c>
      <c r="I35" s="135">
        <v>483.8</v>
      </c>
      <c r="J35" s="135">
        <v>481.5</v>
      </c>
      <c r="K35" s="135">
        <v>465.9</v>
      </c>
      <c r="L35" s="135">
        <v>442.983</v>
      </c>
      <c r="M35" s="135">
        <v>446.61500000000001</v>
      </c>
      <c r="N35" s="135">
        <v>461.90199999999999</v>
      </c>
      <c r="O35" s="135">
        <v>430.20400000000001</v>
      </c>
      <c r="P35" s="135">
        <v>444.589</v>
      </c>
      <c r="Q35" s="135">
        <v>469.59800000000001</v>
      </c>
      <c r="R35" s="135">
        <v>489.27100000000002</v>
      </c>
      <c r="S35" s="135">
        <v>508.62799999999999</v>
      </c>
      <c r="T35" s="135">
        <v>532.00699999999995</v>
      </c>
      <c r="U35" s="135">
        <v>560.58900000000006</v>
      </c>
    </row>
    <row r="36" spans="1:21" x14ac:dyDescent="0.25">
      <c r="A36" s="144" t="s">
        <v>25</v>
      </c>
      <c r="B36" s="135">
        <v>218.7</v>
      </c>
      <c r="C36" s="135">
        <v>223.8</v>
      </c>
      <c r="D36" s="135">
        <v>203.6</v>
      </c>
      <c r="E36" s="135">
        <v>188.4</v>
      </c>
      <c r="F36" s="135">
        <v>190.4</v>
      </c>
      <c r="G36" s="135">
        <v>175.8</v>
      </c>
      <c r="H36" s="135">
        <v>165.9</v>
      </c>
      <c r="I36" s="135">
        <v>149.80000000000001</v>
      </c>
      <c r="J36" s="135">
        <v>134.5</v>
      </c>
      <c r="K36" s="135">
        <v>143.30000000000001</v>
      </c>
      <c r="L36" s="135">
        <v>145.892</v>
      </c>
      <c r="M36" s="135">
        <v>143.29499999999999</v>
      </c>
      <c r="N36" s="135">
        <v>148.637</v>
      </c>
      <c r="O36" s="135">
        <v>148.76300000000001</v>
      </c>
      <c r="P36" s="135">
        <v>156.238</v>
      </c>
      <c r="Q36" s="135">
        <v>170.286</v>
      </c>
      <c r="R36" s="135">
        <v>174.90199999999999</v>
      </c>
      <c r="S36" s="135">
        <v>175.19200000000001</v>
      </c>
      <c r="T36" s="135">
        <v>177.196</v>
      </c>
      <c r="U36" s="135">
        <v>184.898</v>
      </c>
    </row>
    <row r="37" spans="1:21" x14ac:dyDescent="0.25">
      <c r="A37" s="144" t="s">
        <v>505</v>
      </c>
      <c r="B37" s="135">
        <v>608.70000000000005</v>
      </c>
      <c r="C37" s="135">
        <v>620.20000000000005</v>
      </c>
      <c r="D37" s="135">
        <v>620.5</v>
      </c>
      <c r="E37" s="135">
        <v>603</v>
      </c>
      <c r="F37" s="135">
        <v>566.20000000000005</v>
      </c>
      <c r="G37" s="135">
        <v>561.9</v>
      </c>
      <c r="H37" s="135">
        <v>567.9</v>
      </c>
      <c r="I37" s="135">
        <v>554.20000000000005</v>
      </c>
      <c r="J37" s="135">
        <v>554.70000000000005</v>
      </c>
      <c r="K37" s="135">
        <v>554.6</v>
      </c>
      <c r="L37" s="135">
        <v>544.36400000000003</v>
      </c>
      <c r="M37" s="135">
        <v>553.37199999999996</v>
      </c>
      <c r="N37" s="135">
        <v>564.51199999999994</v>
      </c>
      <c r="O37" s="135">
        <v>550.61699999999996</v>
      </c>
      <c r="P37" s="135">
        <v>559.94799999999998</v>
      </c>
      <c r="Q37" s="135">
        <v>583.23</v>
      </c>
      <c r="R37" s="135">
        <v>602.69100000000003</v>
      </c>
      <c r="S37" s="135">
        <v>620.35599999999999</v>
      </c>
      <c r="T37" s="135">
        <v>623.86800000000005</v>
      </c>
      <c r="U37" s="135">
        <v>637.33500000000004</v>
      </c>
    </row>
    <row r="38" spans="1:21" x14ac:dyDescent="0.25">
      <c r="A38" s="144" t="s">
        <v>27</v>
      </c>
      <c r="B38" s="135">
        <v>26.9</v>
      </c>
      <c r="C38" s="135">
        <v>27.4</v>
      </c>
      <c r="D38" s="135">
        <v>27.7</v>
      </c>
      <c r="E38" s="135">
        <v>25.5</v>
      </c>
      <c r="F38" s="135">
        <v>24.3</v>
      </c>
      <c r="G38" s="135">
        <v>26.3</v>
      </c>
      <c r="H38" s="135">
        <v>26.8</v>
      </c>
      <c r="I38" s="135">
        <v>28.1</v>
      </c>
      <c r="J38" s="135">
        <v>29.5</v>
      </c>
      <c r="K38" s="135">
        <v>29.2</v>
      </c>
      <c r="L38" s="135">
        <v>28.148</v>
      </c>
      <c r="M38" s="135">
        <v>28.44</v>
      </c>
      <c r="N38" s="135">
        <v>27.9</v>
      </c>
      <c r="O38" s="135">
        <v>27.247</v>
      </c>
      <c r="P38" s="135">
        <v>22.013000000000002</v>
      </c>
      <c r="Q38" s="135">
        <v>18.831</v>
      </c>
      <c r="R38" s="135">
        <v>15.401</v>
      </c>
      <c r="S38" s="135">
        <v>17.478000000000002</v>
      </c>
      <c r="T38" s="135">
        <v>19.178000000000001</v>
      </c>
      <c r="U38" s="135">
        <v>17.475000000000001</v>
      </c>
    </row>
    <row r="39" spans="1:21" x14ac:dyDescent="0.25">
      <c r="A39" s="144" t="s">
        <v>28</v>
      </c>
      <c r="B39" s="135">
        <v>150.9</v>
      </c>
      <c r="C39" s="135">
        <v>156.4</v>
      </c>
      <c r="D39" s="135">
        <v>151.19999999999999</v>
      </c>
      <c r="E39" s="135">
        <v>149.1</v>
      </c>
      <c r="F39" s="135">
        <v>134.4</v>
      </c>
      <c r="G39" s="135">
        <v>124.1</v>
      </c>
      <c r="H39" s="135">
        <v>117.7</v>
      </c>
      <c r="I39" s="135">
        <v>112.9</v>
      </c>
      <c r="J39" s="135">
        <v>111.6</v>
      </c>
      <c r="K39" s="135">
        <v>107.3</v>
      </c>
      <c r="L39" s="135">
        <v>100.31699999999999</v>
      </c>
      <c r="M39" s="135">
        <v>98.965999999999994</v>
      </c>
      <c r="N39" s="135">
        <v>95.664000000000001</v>
      </c>
      <c r="O39" s="135">
        <v>85.34</v>
      </c>
      <c r="P39" s="135">
        <v>79.328000000000003</v>
      </c>
      <c r="Q39" s="135">
        <v>76.224999999999994</v>
      </c>
      <c r="R39" s="135">
        <v>76.323999999999998</v>
      </c>
      <c r="S39" s="135">
        <v>71.614000000000004</v>
      </c>
      <c r="T39" s="135">
        <v>65.590999999999994</v>
      </c>
      <c r="U39" s="135">
        <v>64.906999999999996</v>
      </c>
    </row>
    <row r="40" spans="1:21" x14ac:dyDescent="0.25">
      <c r="A40" s="144" t="s">
        <v>29</v>
      </c>
      <c r="B40" s="135">
        <v>320.89999999999998</v>
      </c>
      <c r="C40" s="135">
        <v>324.7</v>
      </c>
      <c r="D40" s="135">
        <v>318.60000000000002</v>
      </c>
      <c r="E40" s="135">
        <v>316.60000000000002</v>
      </c>
      <c r="F40" s="135">
        <v>308.60000000000002</v>
      </c>
      <c r="G40" s="135">
        <v>289.5</v>
      </c>
      <c r="H40" s="135">
        <v>265.2</v>
      </c>
      <c r="I40" s="135">
        <v>245</v>
      </c>
      <c r="J40" s="135">
        <v>235.4</v>
      </c>
      <c r="K40" s="135">
        <v>226.5</v>
      </c>
      <c r="L40" s="135">
        <v>226.529</v>
      </c>
      <c r="M40" s="135">
        <v>219.154</v>
      </c>
      <c r="N40" s="135">
        <v>219.101</v>
      </c>
      <c r="O40" s="135">
        <v>195.16300000000001</v>
      </c>
      <c r="P40" s="135">
        <v>193.09899999999999</v>
      </c>
      <c r="Q40" s="135">
        <v>196.52</v>
      </c>
      <c r="R40" s="135">
        <v>199.16300000000001</v>
      </c>
      <c r="S40" s="135">
        <v>199.33799999999999</v>
      </c>
      <c r="T40" s="135">
        <v>198.946</v>
      </c>
      <c r="U40" s="135">
        <v>198.62200000000001</v>
      </c>
    </row>
    <row r="41" spans="1:21" x14ac:dyDescent="0.25">
      <c r="A41" s="144" t="s">
        <v>30</v>
      </c>
      <c r="B41" s="145" t="s">
        <v>102</v>
      </c>
      <c r="C41" s="145" t="s">
        <v>102</v>
      </c>
      <c r="D41" s="145" t="s">
        <v>102</v>
      </c>
      <c r="E41" s="145" t="s">
        <v>102</v>
      </c>
      <c r="F41" s="145" t="s">
        <v>102</v>
      </c>
      <c r="G41" s="145" t="s">
        <v>102</v>
      </c>
      <c r="H41" s="145" t="s">
        <v>102</v>
      </c>
      <c r="I41" s="145" t="s">
        <v>102</v>
      </c>
      <c r="J41" s="145" t="s">
        <v>102</v>
      </c>
      <c r="K41" s="145" t="s">
        <v>102</v>
      </c>
      <c r="L41" s="145" t="s">
        <v>102</v>
      </c>
      <c r="M41" s="145" t="s">
        <v>102</v>
      </c>
      <c r="N41" s="145" t="s">
        <v>102</v>
      </c>
      <c r="O41" s="145" t="s">
        <v>102</v>
      </c>
      <c r="P41" s="145" t="s">
        <v>102</v>
      </c>
      <c r="Q41" s="145" t="s">
        <v>102</v>
      </c>
      <c r="R41" s="145" t="s">
        <v>102</v>
      </c>
      <c r="S41" s="135" t="s">
        <v>102</v>
      </c>
      <c r="T41" s="135" t="s">
        <v>102</v>
      </c>
      <c r="U41" s="135" t="s">
        <v>102</v>
      </c>
    </row>
    <row r="42" spans="1:21" ht="18" x14ac:dyDescent="0.25">
      <c r="A42" s="2" t="s">
        <v>110</v>
      </c>
      <c r="B42" s="72">
        <v>2945.3</v>
      </c>
      <c r="C42" s="72">
        <v>3078.7</v>
      </c>
      <c r="D42" s="72">
        <v>3191.6000000000004</v>
      </c>
      <c r="E42" s="72">
        <v>3198.4</v>
      </c>
      <c r="F42" s="72">
        <v>3067.3</v>
      </c>
      <c r="G42" s="72">
        <v>2968.5</v>
      </c>
      <c r="H42" s="72">
        <f>SUM(H43:H49)</f>
        <v>3020.5</v>
      </c>
      <c r="I42" s="72">
        <v>3189.3</v>
      </c>
      <c r="J42" s="72">
        <v>3257.5</v>
      </c>
      <c r="K42" s="72">
        <v>3302.4</v>
      </c>
      <c r="L42" s="72">
        <v>3261.922</v>
      </c>
      <c r="M42" s="72">
        <v>3277.9630000000002</v>
      </c>
      <c r="N42" s="72">
        <v>3371.277</v>
      </c>
      <c r="O42" s="72">
        <v>3301.2429999999999</v>
      </c>
      <c r="P42" s="72">
        <v>3531.1590000000001</v>
      </c>
      <c r="Q42" s="72">
        <v>3496.4119999999998</v>
      </c>
      <c r="R42" s="72">
        <v>3540.8609999999999</v>
      </c>
      <c r="S42" s="72">
        <v>3574.9929999999999</v>
      </c>
      <c r="T42" s="72">
        <v>3655.328</v>
      </c>
      <c r="U42" s="72">
        <v>3672.9839999999999</v>
      </c>
    </row>
    <row r="43" spans="1:21" x14ac:dyDescent="0.25">
      <c r="A43" s="144" t="s">
        <v>31</v>
      </c>
      <c r="B43" s="135">
        <v>109.8</v>
      </c>
      <c r="C43" s="135">
        <v>105.7</v>
      </c>
      <c r="D43" s="135">
        <v>100.1</v>
      </c>
      <c r="E43" s="135">
        <v>94.9</v>
      </c>
      <c r="F43" s="135">
        <v>91.9</v>
      </c>
      <c r="G43" s="135">
        <v>88.2</v>
      </c>
      <c r="H43" s="135">
        <v>89.8</v>
      </c>
      <c r="I43" s="135">
        <v>90</v>
      </c>
      <c r="J43" s="135">
        <v>104</v>
      </c>
      <c r="K43" s="135">
        <v>104.9</v>
      </c>
      <c r="L43" s="135">
        <v>107.667</v>
      </c>
      <c r="M43" s="135">
        <v>110.03</v>
      </c>
      <c r="N43" s="135">
        <v>112.72499999999999</v>
      </c>
      <c r="O43" s="135">
        <v>113.854</v>
      </c>
      <c r="P43" s="135">
        <v>115.255</v>
      </c>
      <c r="Q43" s="135">
        <v>117.904</v>
      </c>
      <c r="R43" s="135">
        <v>120.27800000000001</v>
      </c>
      <c r="S43" s="135">
        <v>121.998</v>
      </c>
      <c r="T43" s="135">
        <v>119.00700000000001</v>
      </c>
      <c r="U43" s="135">
        <v>119.148</v>
      </c>
    </row>
    <row r="44" spans="1:21" x14ac:dyDescent="0.25">
      <c r="A44" s="144" t="s">
        <v>32</v>
      </c>
      <c r="B44" s="135">
        <v>48</v>
      </c>
      <c r="C44" s="135">
        <v>59.8</v>
      </c>
      <c r="D44" s="135">
        <v>65.7</v>
      </c>
      <c r="E44" s="135">
        <v>68</v>
      </c>
      <c r="F44" s="135">
        <v>72</v>
      </c>
      <c r="G44" s="135">
        <v>82.7</v>
      </c>
      <c r="H44" s="135">
        <v>102.1</v>
      </c>
      <c r="I44" s="135">
        <v>168.5</v>
      </c>
      <c r="J44" s="135">
        <v>158.69999999999999</v>
      </c>
      <c r="K44" s="135">
        <v>98.5</v>
      </c>
      <c r="L44" s="135">
        <v>96.131</v>
      </c>
      <c r="M44" s="135">
        <v>100.696</v>
      </c>
      <c r="N44" s="135">
        <v>99.087999999999994</v>
      </c>
      <c r="O44" s="135">
        <v>88.031999999999996</v>
      </c>
      <c r="P44" s="135">
        <v>84.313999999999993</v>
      </c>
      <c r="Q44" s="135">
        <v>75.120999999999995</v>
      </c>
      <c r="R44" s="135">
        <v>70.313999999999993</v>
      </c>
      <c r="S44" s="135">
        <v>67.200999999999993</v>
      </c>
      <c r="T44" s="135">
        <v>64.28</v>
      </c>
      <c r="U44" s="135">
        <v>59.981000000000002</v>
      </c>
    </row>
    <row r="45" spans="1:21" x14ac:dyDescent="0.25">
      <c r="A45" s="144" t="s">
        <v>33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>
        <v>251.15100000000001</v>
      </c>
      <c r="Q45" s="135">
        <v>207.76499999999999</v>
      </c>
      <c r="R45" s="135">
        <v>212.244</v>
      </c>
      <c r="S45" s="135">
        <v>209.66300000000001</v>
      </c>
      <c r="T45" s="135">
        <v>209.84100000000001</v>
      </c>
      <c r="U45" s="135">
        <v>203.059</v>
      </c>
    </row>
    <row r="46" spans="1:21" x14ac:dyDescent="0.25">
      <c r="A46" s="144" t="s">
        <v>34</v>
      </c>
      <c r="B46" s="135">
        <v>1270.5999999999999</v>
      </c>
      <c r="C46" s="135">
        <v>1361.7</v>
      </c>
      <c r="D46" s="135">
        <v>1417.4</v>
      </c>
      <c r="E46" s="135">
        <v>1419.7</v>
      </c>
      <c r="F46" s="135">
        <v>1340.7</v>
      </c>
      <c r="G46" s="135">
        <v>1303.5999999999999</v>
      </c>
      <c r="H46" s="135">
        <v>1323.7</v>
      </c>
      <c r="I46" s="135">
        <v>1374.2</v>
      </c>
      <c r="J46" s="135">
        <v>1367.8</v>
      </c>
      <c r="K46" s="135">
        <v>1426.1</v>
      </c>
      <c r="L46" s="135">
        <v>1396.739</v>
      </c>
      <c r="M46" s="135">
        <v>1376.62</v>
      </c>
      <c r="N46" s="135">
        <v>1389.1659999999999</v>
      </c>
      <c r="O46" s="135">
        <v>1319.3589999999999</v>
      </c>
      <c r="P46" s="135">
        <v>1302.05</v>
      </c>
      <c r="Q46" s="135">
        <v>1327.6289999999999</v>
      </c>
      <c r="R46" s="135">
        <v>1356.9670000000001</v>
      </c>
      <c r="S46" s="135">
        <v>1380.9390000000001</v>
      </c>
      <c r="T46" s="135">
        <v>1449.8420000000001</v>
      </c>
      <c r="U46" s="135">
        <v>1468.202</v>
      </c>
    </row>
    <row r="47" spans="1:21" x14ac:dyDescent="0.25">
      <c r="A47" s="144" t="s">
        <v>35</v>
      </c>
      <c r="B47" s="135">
        <v>115.1</v>
      </c>
      <c r="C47" s="135">
        <v>120.8</v>
      </c>
      <c r="D47" s="135">
        <v>128.19999999999999</v>
      </c>
      <c r="E47" s="135">
        <v>134.30000000000001</v>
      </c>
      <c r="F47" s="135">
        <v>137.1</v>
      </c>
      <c r="G47" s="135">
        <v>140.4</v>
      </c>
      <c r="H47" s="135">
        <v>143.5</v>
      </c>
      <c r="I47" s="135">
        <v>150.1</v>
      </c>
      <c r="J47" s="135">
        <v>152.6</v>
      </c>
      <c r="K47" s="135">
        <v>155.5</v>
      </c>
      <c r="L47" s="135">
        <v>159.929</v>
      </c>
      <c r="M47" s="135">
        <v>164.00200000000001</v>
      </c>
      <c r="N47" s="135">
        <v>170.14599999999999</v>
      </c>
      <c r="O47" s="135">
        <v>171.369</v>
      </c>
      <c r="P47" s="135">
        <v>172.01599999999999</v>
      </c>
      <c r="Q47" s="135">
        <v>172.857</v>
      </c>
      <c r="R47" s="135">
        <v>173.02500000000001</v>
      </c>
      <c r="S47" s="135">
        <v>175.3</v>
      </c>
      <c r="T47" s="135">
        <v>176.25399999999999</v>
      </c>
      <c r="U47" s="135">
        <v>177.06200000000001</v>
      </c>
    </row>
    <row r="48" spans="1:21" x14ac:dyDescent="0.25">
      <c r="A48" s="144" t="s">
        <v>36</v>
      </c>
      <c r="B48" s="135">
        <v>561.5</v>
      </c>
      <c r="C48" s="135">
        <v>549.70000000000005</v>
      </c>
      <c r="D48" s="135">
        <v>543.4</v>
      </c>
      <c r="E48" s="135">
        <v>528.1</v>
      </c>
      <c r="F48" s="135">
        <v>496.1</v>
      </c>
      <c r="G48" s="135">
        <v>452.3</v>
      </c>
      <c r="H48" s="135">
        <v>443.5</v>
      </c>
      <c r="I48" s="135">
        <v>453.6</v>
      </c>
      <c r="J48" s="135">
        <v>479</v>
      </c>
      <c r="K48" s="135">
        <v>482.1</v>
      </c>
      <c r="L48" s="135">
        <v>498.33499999999998</v>
      </c>
      <c r="M48" s="135">
        <v>509.27300000000002</v>
      </c>
      <c r="N48" s="135">
        <v>521.23900000000003</v>
      </c>
      <c r="O48" s="135">
        <v>529.57899999999995</v>
      </c>
      <c r="P48" s="135">
        <v>523.01599999999996</v>
      </c>
      <c r="Q48" s="135">
        <v>511.30700000000002</v>
      </c>
      <c r="R48" s="135">
        <v>515.58699999999999</v>
      </c>
      <c r="S48" s="135">
        <v>526.03700000000003</v>
      </c>
      <c r="T48" s="135">
        <v>537.13499999999999</v>
      </c>
      <c r="U48" s="135">
        <v>546.46600000000001</v>
      </c>
    </row>
    <row r="49" spans="1:21" x14ac:dyDescent="0.25">
      <c r="A49" s="144" t="s">
        <v>37</v>
      </c>
      <c r="B49" s="135">
        <v>840.3</v>
      </c>
      <c r="C49" s="135">
        <v>881</v>
      </c>
      <c r="D49" s="135">
        <v>936.8</v>
      </c>
      <c r="E49" s="135">
        <v>953.4</v>
      </c>
      <c r="F49" s="135">
        <v>929.5</v>
      </c>
      <c r="G49" s="135">
        <v>901.3</v>
      </c>
      <c r="H49" s="135">
        <v>917.9</v>
      </c>
      <c r="I49" s="135">
        <v>952.9</v>
      </c>
      <c r="J49" s="135">
        <v>995.5</v>
      </c>
      <c r="K49" s="135">
        <v>1035.3</v>
      </c>
      <c r="L49" s="135">
        <v>1003.121</v>
      </c>
      <c r="M49" s="135">
        <v>1017.342</v>
      </c>
      <c r="N49" s="135">
        <v>1078.913</v>
      </c>
      <c r="O49" s="135">
        <v>1079.05</v>
      </c>
      <c r="P49" s="135">
        <v>1079.818</v>
      </c>
      <c r="Q49" s="135">
        <v>1080.607</v>
      </c>
      <c r="R49" s="135">
        <v>1089.2719999999999</v>
      </c>
      <c r="S49" s="135">
        <v>1091.097</v>
      </c>
      <c r="T49" s="135">
        <v>1096.01</v>
      </c>
      <c r="U49" s="135">
        <v>1096.2449999999999</v>
      </c>
    </row>
    <row r="50" spans="1:21" x14ac:dyDescent="0.25">
      <c r="A50" s="144" t="s">
        <v>38</v>
      </c>
      <c r="B50" s="135"/>
      <c r="C50" s="135"/>
      <c r="D50" s="135"/>
      <c r="E50" s="135"/>
      <c r="F50" s="135"/>
      <c r="G50" s="135"/>
      <c r="H50" s="56"/>
      <c r="I50" s="135"/>
      <c r="J50" s="135"/>
      <c r="K50" s="135"/>
      <c r="L50" s="135"/>
      <c r="M50" s="135"/>
      <c r="N50" s="135"/>
      <c r="O50" s="135"/>
      <c r="P50" s="135">
        <v>3.5390000000000001</v>
      </c>
      <c r="Q50" s="135">
        <v>3.222</v>
      </c>
      <c r="R50" s="135">
        <v>3.1739999999999999</v>
      </c>
      <c r="S50" s="135">
        <v>2.758</v>
      </c>
      <c r="T50" s="135">
        <v>2.9590000000000001</v>
      </c>
      <c r="U50" s="135">
        <v>2.8210000000000002</v>
      </c>
    </row>
    <row r="51" spans="1:21" ht="18" x14ac:dyDescent="0.25">
      <c r="A51" s="2" t="s">
        <v>191</v>
      </c>
      <c r="B51" s="72">
        <v>1395.8999999999999</v>
      </c>
      <c r="C51" s="72">
        <v>1429.7000000000003</v>
      </c>
      <c r="D51" s="72">
        <v>1474</v>
      </c>
      <c r="E51" s="72">
        <v>1526</v>
      </c>
      <c r="F51" s="72">
        <v>1515.3</v>
      </c>
      <c r="G51" s="72">
        <v>1786.4</v>
      </c>
      <c r="H51" s="72">
        <f>SUM(H52:H58)</f>
        <v>1881.6</v>
      </c>
      <c r="I51" s="72">
        <v>2049.1</v>
      </c>
      <c r="J51" s="72">
        <v>2161.5</v>
      </c>
      <c r="K51" s="72">
        <v>2225</v>
      </c>
      <c r="L51" s="72">
        <v>2288.39</v>
      </c>
      <c r="M51" s="72">
        <v>2397.8200000000002</v>
      </c>
      <c r="N51" s="72">
        <v>2522.4229999999998</v>
      </c>
      <c r="O51" s="72">
        <v>2533.4499999999998</v>
      </c>
      <c r="P51" s="72">
        <v>2564.1030000000001</v>
      </c>
      <c r="Q51" s="72">
        <v>2555.5970000000002</v>
      </c>
      <c r="R51" s="72">
        <v>2582.232</v>
      </c>
      <c r="S51" s="72">
        <v>2618.37</v>
      </c>
      <c r="T51" s="72">
        <v>2627.223</v>
      </c>
      <c r="U51" s="72">
        <v>2694.8539999999998</v>
      </c>
    </row>
    <row r="52" spans="1:21" x14ac:dyDescent="0.25">
      <c r="A52" s="144" t="s">
        <v>39</v>
      </c>
      <c r="B52" s="135">
        <v>278.8</v>
      </c>
      <c r="C52" s="135">
        <v>292</v>
      </c>
      <c r="D52" s="135">
        <v>310.7</v>
      </c>
      <c r="E52" s="135">
        <v>331.3</v>
      </c>
      <c r="F52" s="135">
        <v>348.1</v>
      </c>
      <c r="G52" s="135">
        <v>372</v>
      </c>
      <c r="H52" s="135">
        <v>409.7</v>
      </c>
      <c r="I52" s="135">
        <v>503.5</v>
      </c>
      <c r="J52" s="135">
        <v>525.5</v>
      </c>
      <c r="K52" s="135">
        <v>560.4</v>
      </c>
      <c r="L52" s="135">
        <v>591.67600000000004</v>
      </c>
      <c r="M52" s="135">
        <v>643.40700000000004</v>
      </c>
      <c r="N52" s="135">
        <v>732.59199999999998</v>
      </c>
      <c r="O52" s="135">
        <v>755.31600000000003</v>
      </c>
      <c r="P52" s="135">
        <v>791.86300000000006</v>
      </c>
      <c r="Q52" s="135">
        <v>820.24800000000005</v>
      </c>
      <c r="R52" s="135">
        <v>845.476</v>
      </c>
      <c r="S52" s="135">
        <v>875.60799999999995</v>
      </c>
      <c r="T52" s="135">
        <v>892.68499999999995</v>
      </c>
      <c r="U52" s="135">
        <v>913.31200000000001</v>
      </c>
    </row>
    <row r="53" spans="1:21" x14ac:dyDescent="0.25">
      <c r="A53" s="144" t="s">
        <v>40</v>
      </c>
      <c r="B53" s="135">
        <v>36.200000000000003</v>
      </c>
      <c r="C53" s="135">
        <v>42</v>
      </c>
      <c r="D53" s="135">
        <v>55.3</v>
      </c>
      <c r="E53" s="135">
        <v>62.5</v>
      </c>
      <c r="F53" s="135">
        <v>60.4</v>
      </c>
      <c r="G53" s="135">
        <v>59.8</v>
      </c>
      <c r="H53" s="135">
        <v>62.8</v>
      </c>
      <c r="I53" s="135">
        <v>66</v>
      </c>
      <c r="J53" s="135">
        <v>70.2</v>
      </c>
      <c r="K53" s="135">
        <v>72.3</v>
      </c>
      <c r="L53" s="135">
        <v>73.448999999999998</v>
      </c>
      <c r="M53" s="135">
        <v>74.728999999999999</v>
      </c>
      <c r="N53" s="135">
        <v>75.363</v>
      </c>
      <c r="O53" s="135">
        <v>67.929000000000002</v>
      </c>
      <c r="P53" s="135">
        <v>66.680000000000007</v>
      </c>
      <c r="Q53" s="135">
        <v>74.37</v>
      </c>
      <c r="R53" s="135">
        <v>88.113</v>
      </c>
      <c r="S53" s="135">
        <v>93.096999999999994</v>
      </c>
      <c r="T53" s="135">
        <v>98.4</v>
      </c>
      <c r="U53" s="135">
        <v>107.41500000000001</v>
      </c>
    </row>
    <row r="54" spans="1:21" ht="19.5" x14ac:dyDescent="0.25">
      <c r="A54" s="144" t="s">
        <v>41</v>
      </c>
      <c r="B54" s="135">
        <v>250.6</v>
      </c>
      <c r="C54" s="135">
        <v>259.60000000000002</v>
      </c>
      <c r="D54" s="135">
        <v>269.10000000000002</v>
      </c>
      <c r="E54" s="135">
        <v>273.10000000000002</v>
      </c>
      <c r="F54" s="135">
        <v>274.3</v>
      </c>
      <c r="G54" s="135">
        <v>264.39999999999998</v>
      </c>
      <c r="H54" s="135">
        <v>264.5</v>
      </c>
      <c r="I54" s="135">
        <v>282</v>
      </c>
      <c r="J54" s="135">
        <v>312</v>
      </c>
      <c r="K54" s="135">
        <v>337.8</v>
      </c>
      <c r="L54" s="135">
        <v>369.74400000000003</v>
      </c>
      <c r="M54" s="135">
        <v>405.851</v>
      </c>
      <c r="N54" s="135">
        <v>444.54</v>
      </c>
      <c r="O54" s="135">
        <v>451.428</v>
      </c>
      <c r="P54" s="135">
        <v>461.60199999999998</v>
      </c>
      <c r="Q54" s="135">
        <v>469.64699999999999</v>
      </c>
      <c r="R54" s="135">
        <v>479.49099999999999</v>
      </c>
      <c r="S54" s="135">
        <v>490.49200000000002</v>
      </c>
      <c r="T54" s="135">
        <v>499.22199999999998</v>
      </c>
      <c r="U54" s="135">
        <v>514.43600000000004</v>
      </c>
    </row>
    <row r="55" spans="1:21" ht="21.75" customHeight="1" x14ac:dyDescent="0.25">
      <c r="A55" s="144" t="s">
        <v>42</v>
      </c>
      <c r="B55" s="135">
        <v>148.19999999999999</v>
      </c>
      <c r="C55" s="135">
        <v>153.30000000000001</v>
      </c>
      <c r="D55" s="135">
        <v>140.1</v>
      </c>
      <c r="E55" s="135">
        <v>142.6</v>
      </c>
      <c r="F55" s="135">
        <v>141.30000000000001</v>
      </c>
      <c r="G55" s="135">
        <v>144.80000000000001</v>
      </c>
      <c r="H55" s="135">
        <v>188.5</v>
      </c>
      <c r="I55" s="135">
        <v>210.7</v>
      </c>
      <c r="J55" s="135">
        <v>215</v>
      </c>
      <c r="K55" s="135">
        <v>215.5</v>
      </c>
      <c r="L55" s="135">
        <v>212.13900000000001</v>
      </c>
      <c r="M55" s="135">
        <v>208.88</v>
      </c>
      <c r="N55" s="135">
        <v>211.072</v>
      </c>
      <c r="O55" s="135">
        <v>209.13200000000001</v>
      </c>
      <c r="P55" s="135">
        <v>199.75299999999999</v>
      </c>
      <c r="Q55" s="135">
        <v>188.47300000000001</v>
      </c>
      <c r="R55" s="135">
        <v>184.988</v>
      </c>
      <c r="S55" s="135">
        <v>185.39099999999999</v>
      </c>
      <c r="T55" s="135">
        <v>187.01599999999999</v>
      </c>
      <c r="U55" s="135">
        <v>193.13399999999999</v>
      </c>
    </row>
    <row r="56" spans="1:21" ht="19.5" x14ac:dyDescent="0.25">
      <c r="A56" s="144" t="s">
        <v>43</v>
      </c>
      <c r="B56" s="135">
        <v>139.30000000000001</v>
      </c>
      <c r="C56" s="135">
        <v>138.19999999999999</v>
      </c>
      <c r="D56" s="135">
        <v>145.4</v>
      </c>
      <c r="E56" s="135">
        <v>147.5</v>
      </c>
      <c r="F56" s="135">
        <v>147</v>
      </c>
      <c r="G56" s="135">
        <v>144</v>
      </c>
      <c r="H56" s="135">
        <v>140</v>
      </c>
      <c r="I56" s="135">
        <v>140.80000000000001</v>
      </c>
      <c r="J56" s="135">
        <v>180.9</v>
      </c>
      <c r="K56" s="135">
        <v>179</v>
      </c>
      <c r="L56" s="135">
        <v>181.83099999999999</v>
      </c>
      <c r="M56" s="135">
        <v>188.00800000000001</v>
      </c>
      <c r="N56" s="135">
        <v>194.584</v>
      </c>
      <c r="O56" s="135">
        <v>184.06700000000001</v>
      </c>
      <c r="P56" s="135">
        <v>180.3</v>
      </c>
      <c r="Q56" s="135">
        <v>146.714</v>
      </c>
      <c r="R56" s="135">
        <v>133.697</v>
      </c>
      <c r="S56" s="135">
        <v>144.52600000000001</v>
      </c>
      <c r="T56" s="135">
        <v>154.994</v>
      </c>
      <c r="U56" s="135">
        <v>167.93799999999999</v>
      </c>
    </row>
    <row r="57" spans="1:21" x14ac:dyDescent="0.25">
      <c r="A57" s="144" t="s">
        <v>44</v>
      </c>
      <c r="B57" s="135" t="s">
        <v>102</v>
      </c>
      <c r="C57" s="135" t="s">
        <v>102</v>
      </c>
      <c r="D57" s="135" t="s">
        <v>102</v>
      </c>
      <c r="E57" s="135" t="s">
        <v>95</v>
      </c>
      <c r="F57" s="135" t="s">
        <v>95</v>
      </c>
      <c r="G57" s="135">
        <v>244.3</v>
      </c>
      <c r="H57" s="135">
        <v>241.7</v>
      </c>
      <c r="I57" s="135">
        <v>250.1</v>
      </c>
      <c r="J57" s="135">
        <v>258.60000000000002</v>
      </c>
      <c r="K57" s="135">
        <v>260.10000000000002</v>
      </c>
      <c r="L57" s="135">
        <v>262.65100000000001</v>
      </c>
      <c r="M57" s="135">
        <v>262.91199999999998</v>
      </c>
      <c r="N57" s="135">
        <v>261.20699999999999</v>
      </c>
      <c r="O57" s="135">
        <v>261.20800000000003</v>
      </c>
      <c r="P57" s="135">
        <v>262.76499999999999</v>
      </c>
      <c r="Q57" s="135">
        <v>265.97300000000001</v>
      </c>
      <c r="R57" s="135">
        <v>276.05500000000001</v>
      </c>
      <c r="S57" s="135">
        <v>286.85199999999998</v>
      </c>
      <c r="T57" s="135">
        <v>285.786</v>
      </c>
      <c r="U57" s="135">
        <v>290.70400000000001</v>
      </c>
    </row>
    <row r="58" spans="1:21" x14ac:dyDescent="0.25">
      <c r="A58" s="144" t="s">
        <v>45</v>
      </c>
      <c r="B58" s="135">
        <v>542.79999999999995</v>
      </c>
      <c r="C58" s="135">
        <v>544.6</v>
      </c>
      <c r="D58" s="135">
        <v>553.4</v>
      </c>
      <c r="E58" s="135">
        <v>569</v>
      </c>
      <c r="F58" s="135">
        <v>544.20000000000005</v>
      </c>
      <c r="G58" s="135">
        <v>557.1</v>
      </c>
      <c r="H58" s="135">
        <v>574.4</v>
      </c>
      <c r="I58" s="135">
        <v>596</v>
      </c>
      <c r="J58" s="135">
        <v>599.29999999999995</v>
      </c>
      <c r="K58" s="135">
        <v>599.9</v>
      </c>
      <c r="L58" s="135">
        <v>596.9</v>
      </c>
      <c r="M58" s="135">
        <v>614.03300000000002</v>
      </c>
      <c r="N58" s="135">
        <v>603.06500000000005</v>
      </c>
      <c r="O58" s="135">
        <v>604.37</v>
      </c>
      <c r="P58" s="135">
        <v>601.14</v>
      </c>
      <c r="Q58" s="135">
        <v>590.17200000000003</v>
      </c>
      <c r="R58" s="135">
        <v>574.41200000000003</v>
      </c>
      <c r="S58" s="135">
        <v>542.404</v>
      </c>
      <c r="T58" s="135">
        <v>509.11900000000003</v>
      </c>
      <c r="U58" s="135">
        <v>507.916</v>
      </c>
    </row>
    <row r="59" spans="1:21" ht="18" x14ac:dyDescent="0.25">
      <c r="A59" s="2" t="s">
        <v>113</v>
      </c>
      <c r="B59" s="72">
        <v>9642.5</v>
      </c>
      <c r="C59" s="72">
        <v>9970.9</v>
      </c>
      <c r="D59" s="72">
        <v>10267.6</v>
      </c>
      <c r="E59" s="72">
        <v>10459.1</v>
      </c>
      <c r="F59" s="72">
        <v>10190.5</v>
      </c>
      <c r="G59" s="72">
        <v>9976.2000000000007</v>
      </c>
      <c r="H59" s="72">
        <v>10185.200000000001</v>
      </c>
      <c r="I59" s="72">
        <v>10519.9</v>
      </c>
      <c r="J59" s="72">
        <v>10597.6</v>
      </c>
      <c r="K59" s="72">
        <v>10784.4</v>
      </c>
      <c r="L59" s="72">
        <v>10339.965</v>
      </c>
      <c r="M59" s="72">
        <v>9946.7080000000005</v>
      </c>
      <c r="N59" s="72">
        <v>9853.0110000000004</v>
      </c>
      <c r="O59" s="72">
        <v>9370.9840000000004</v>
      </c>
      <c r="P59" s="72">
        <v>9338.1</v>
      </c>
      <c r="Q59" s="72">
        <v>9345.5280000000002</v>
      </c>
      <c r="R59" s="72">
        <v>9255.9850000000006</v>
      </c>
      <c r="S59" s="72">
        <v>9351.4670000000006</v>
      </c>
      <c r="T59" s="72">
        <v>9442.6</v>
      </c>
      <c r="U59" s="72">
        <v>9682.6149999999998</v>
      </c>
    </row>
    <row r="60" spans="1:21" x14ac:dyDescent="0.25">
      <c r="A60" s="144" t="s">
        <v>46</v>
      </c>
      <c r="B60" s="135">
        <v>1539.3</v>
      </c>
      <c r="C60" s="135">
        <v>1765.6</v>
      </c>
      <c r="D60" s="135">
        <v>1881.4</v>
      </c>
      <c r="E60" s="135">
        <v>2050.6999999999998</v>
      </c>
      <c r="F60" s="135">
        <v>2061.9</v>
      </c>
      <c r="G60" s="135">
        <v>2083.5</v>
      </c>
      <c r="H60" s="135">
        <v>2136.6</v>
      </c>
      <c r="I60" s="135">
        <v>2250.1</v>
      </c>
      <c r="J60" s="135">
        <v>2281.1</v>
      </c>
      <c r="K60" s="135">
        <v>2423.6999999999998</v>
      </c>
      <c r="L60" s="135">
        <v>2031.8979999999999</v>
      </c>
      <c r="M60" s="135">
        <v>1606.671</v>
      </c>
      <c r="N60" s="135">
        <v>1648.894</v>
      </c>
      <c r="O60" s="135">
        <v>1636.9280000000001</v>
      </c>
      <c r="P60" s="135">
        <v>1681.684</v>
      </c>
      <c r="Q60" s="135">
        <v>1705.3989999999999</v>
      </c>
      <c r="R60" s="135">
        <v>1619.97</v>
      </c>
      <c r="S60" s="135">
        <v>1609.559</v>
      </c>
      <c r="T60" s="135">
        <v>1623.885</v>
      </c>
      <c r="U60" s="135">
        <v>1641.098</v>
      </c>
    </row>
    <row r="61" spans="1:21" x14ac:dyDescent="0.25">
      <c r="A61" s="144" t="s">
        <v>47</v>
      </c>
      <c r="B61" s="135">
        <v>253.6</v>
      </c>
      <c r="C61" s="135">
        <v>251.2</v>
      </c>
      <c r="D61" s="135">
        <v>272.5</v>
      </c>
      <c r="E61" s="135">
        <v>262.7</v>
      </c>
      <c r="F61" s="135">
        <v>253.6</v>
      </c>
      <c r="G61" s="135">
        <v>251.5</v>
      </c>
      <c r="H61" s="135">
        <v>260.89999999999998</v>
      </c>
      <c r="I61" s="135">
        <v>257.2</v>
      </c>
      <c r="J61" s="135">
        <v>246.5</v>
      </c>
      <c r="K61" s="135">
        <v>218.9</v>
      </c>
      <c r="L61" s="135">
        <v>212.202</v>
      </c>
      <c r="M61" s="135">
        <v>198.28800000000001</v>
      </c>
      <c r="N61" s="135">
        <v>194.249</v>
      </c>
      <c r="O61" s="135">
        <v>190.41900000000001</v>
      </c>
      <c r="P61" s="135">
        <v>191.185</v>
      </c>
      <c r="Q61" s="135">
        <v>181.66900000000001</v>
      </c>
      <c r="R61" s="135">
        <v>176.54900000000001</v>
      </c>
      <c r="S61" s="135">
        <v>171.52</v>
      </c>
      <c r="T61" s="135">
        <v>171.739</v>
      </c>
      <c r="U61" s="135">
        <v>175.601</v>
      </c>
    </row>
    <row r="62" spans="1:21" x14ac:dyDescent="0.25">
      <c r="A62" s="144" t="s">
        <v>48</v>
      </c>
      <c r="B62" s="135">
        <v>398.3</v>
      </c>
      <c r="C62" s="135">
        <v>406.5</v>
      </c>
      <c r="D62" s="135">
        <v>429.9</v>
      </c>
      <c r="E62" s="135">
        <v>439.6</v>
      </c>
      <c r="F62" s="135">
        <v>439</v>
      </c>
      <c r="G62" s="135">
        <v>411.4</v>
      </c>
      <c r="H62" s="135">
        <v>411.9</v>
      </c>
      <c r="I62" s="135">
        <v>419</v>
      </c>
      <c r="J62" s="135">
        <v>431.3</v>
      </c>
      <c r="K62" s="135">
        <v>440.4</v>
      </c>
      <c r="L62" s="135">
        <v>458.06599999999997</v>
      </c>
      <c r="M62" s="135">
        <v>475.84699999999998</v>
      </c>
      <c r="N62" s="135">
        <v>467.54300000000001</v>
      </c>
      <c r="O62" s="135">
        <v>452.00200000000001</v>
      </c>
      <c r="P62" s="135">
        <v>408.77199999999999</v>
      </c>
      <c r="Q62" s="135">
        <v>404.34300000000002</v>
      </c>
      <c r="R62" s="135">
        <v>408.84399999999999</v>
      </c>
      <c r="S62" s="135">
        <v>420.43599999999998</v>
      </c>
      <c r="T62" s="135">
        <v>434.56</v>
      </c>
      <c r="U62" s="135">
        <v>453.05099999999999</v>
      </c>
    </row>
    <row r="63" spans="1:21" x14ac:dyDescent="0.25">
      <c r="A63" s="144" t="s">
        <v>49</v>
      </c>
      <c r="B63" s="135">
        <v>1337.9</v>
      </c>
      <c r="C63" s="135">
        <v>1394.8</v>
      </c>
      <c r="D63" s="135">
        <v>1479.5</v>
      </c>
      <c r="E63" s="135">
        <v>1522.1</v>
      </c>
      <c r="F63" s="135">
        <v>1527.2</v>
      </c>
      <c r="G63" s="135">
        <v>1535.4</v>
      </c>
      <c r="H63" s="135">
        <v>1617.7</v>
      </c>
      <c r="I63" s="135">
        <v>1737.7</v>
      </c>
      <c r="J63" s="135">
        <v>1821.9</v>
      </c>
      <c r="K63" s="135">
        <v>1912</v>
      </c>
      <c r="L63" s="135">
        <v>1932.904</v>
      </c>
      <c r="M63" s="135">
        <v>1932.94</v>
      </c>
      <c r="N63" s="135">
        <v>1882.9970000000001</v>
      </c>
      <c r="O63" s="135">
        <v>1712.2170000000001</v>
      </c>
      <c r="P63" s="135">
        <v>1728.2940000000001</v>
      </c>
      <c r="Q63" s="135">
        <v>1753.6890000000001</v>
      </c>
      <c r="R63" s="135">
        <v>1774.547</v>
      </c>
      <c r="S63" s="135">
        <v>1823.787</v>
      </c>
      <c r="T63" s="135">
        <v>1847.9960000000001</v>
      </c>
      <c r="U63" s="135">
        <v>1896.0809999999999</v>
      </c>
    </row>
    <row r="64" spans="1:21" x14ac:dyDescent="0.25">
      <c r="A64" s="144" t="s">
        <v>50</v>
      </c>
      <c r="B64" s="135">
        <v>549.9</v>
      </c>
      <c r="C64" s="135">
        <v>568.9</v>
      </c>
      <c r="D64" s="135">
        <v>602.29999999999995</v>
      </c>
      <c r="E64" s="135">
        <v>611.1</v>
      </c>
      <c r="F64" s="135">
        <v>601</v>
      </c>
      <c r="G64" s="135">
        <v>629.79999999999995</v>
      </c>
      <c r="H64" s="135">
        <v>666.6</v>
      </c>
      <c r="I64" s="135">
        <v>671.4</v>
      </c>
      <c r="J64" s="135">
        <v>666.5</v>
      </c>
      <c r="K64" s="135">
        <v>667.2</v>
      </c>
      <c r="L64" s="135">
        <v>671.15300000000002</v>
      </c>
      <c r="M64" s="135">
        <v>687.36900000000003</v>
      </c>
      <c r="N64" s="135">
        <v>711.24699999999996</v>
      </c>
      <c r="O64" s="135">
        <v>711.69200000000001</v>
      </c>
      <c r="P64" s="135">
        <v>724.05200000000002</v>
      </c>
      <c r="Q64" s="135">
        <v>720.63300000000004</v>
      </c>
      <c r="R64" s="135">
        <v>735.55</v>
      </c>
      <c r="S64" s="135">
        <v>763.43899999999996</v>
      </c>
      <c r="T64" s="135">
        <v>781.28099999999995</v>
      </c>
      <c r="U64" s="135">
        <v>826.53</v>
      </c>
    </row>
    <row r="65" spans="1:21" x14ac:dyDescent="0.25">
      <c r="A65" s="144" t="s">
        <v>51</v>
      </c>
      <c r="B65" s="135">
        <v>465.7</v>
      </c>
      <c r="C65" s="135">
        <v>470.4</v>
      </c>
      <c r="D65" s="135">
        <v>487.4</v>
      </c>
      <c r="E65" s="135">
        <v>490.3</v>
      </c>
      <c r="F65" s="135">
        <v>463.2</v>
      </c>
      <c r="G65" s="135">
        <v>434.2</v>
      </c>
      <c r="H65" s="135">
        <v>459.7</v>
      </c>
      <c r="I65" s="135">
        <v>491</v>
      </c>
      <c r="J65" s="135">
        <v>490</v>
      </c>
      <c r="K65" s="135">
        <v>488.7</v>
      </c>
      <c r="L65" s="135">
        <v>485.87700000000001</v>
      </c>
      <c r="M65" s="135">
        <v>478.15899999999999</v>
      </c>
      <c r="N65" s="135">
        <v>445.28500000000003</v>
      </c>
      <c r="O65" s="135">
        <v>409.79500000000002</v>
      </c>
      <c r="P65" s="135">
        <v>406.19299999999998</v>
      </c>
      <c r="Q65" s="135">
        <v>407.565</v>
      </c>
      <c r="R65" s="135">
        <v>408.44799999999998</v>
      </c>
      <c r="S65" s="135">
        <v>416.25900000000001</v>
      </c>
      <c r="T65" s="135">
        <v>411.69799999999998</v>
      </c>
      <c r="U65" s="135">
        <v>422.7</v>
      </c>
    </row>
    <row r="66" spans="1:21" x14ac:dyDescent="0.25">
      <c r="A66" s="144" t="s">
        <v>52</v>
      </c>
      <c r="B66" s="135">
        <v>625.4</v>
      </c>
      <c r="C66" s="135">
        <v>617.1</v>
      </c>
      <c r="D66" s="135">
        <v>615.79999999999995</v>
      </c>
      <c r="E66" s="135">
        <v>599.5</v>
      </c>
      <c r="F66" s="135">
        <v>568.79999999999995</v>
      </c>
      <c r="G66" s="135">
        <v>525.4</v>
      </c>
      <c r="H66" s="135">
        <v>507.9</v>
      </c>
      <c r="I66" s="135">
        <v>508</v>
      </c>
      <c r="J66" s="135">
        <v>472.1</v>
      </c>
      <c r="K66" s="135">
        <v>470.5</v>
      </c>
      <c r="L66" s="135">
        <v>470.822</v>
      </c>
      <c r="M66" s="135">
        <v>474.18</v>
      </c>
      <c r="N66" s="135">
        <v>474.952</v>
      </c>
      <c r="O66" s="135">
        <v>453.12599999999998</v>
      </c>
      <c r="P66" s="135">
        <v>464.81599999999997</v>
      </c>
      <c r="Q66" s="135">
        <v>474.65800000000002</v>
      </c>
      <c r="R66" s="135">
        <v>475.66300000000001</v>
      </c>
      <c r="S66" s="135">
        <v>483.36900000000003</v>
      </c>
      <c r="T66" s="135">
        <v>505.35899999999998</v>
      </c>
      <c r="U66" s="135">
        <v>528.995</v>
      </c>
    </row>
    <row r="67" spans="1:21" x14ac:dyDescent="0.25">
      <c r="A67" s="144" t="s">
        <v>53</v>
      </c>
      <c r="B67" s="135">
        <v>673.2</v>
      </c>
      <c r="C67" s="135">
        <v>689.1</v>
      </c>
      <c r="D67" s="135">
        <v>689.9</v>
      </c>
      <c r="E67" s="135">
        <v>650.5</v>
      </c>
      <c r="F67" s="135">
        <v>617</v>
      </c>
      <c r="G67" s="135">
        <v>601.5</v>
      </c>
      <c r="H67" s="135">
        <v>585.5</v>
      </c>
      <c r="I67" s="135">
        <v>550.79999999999995</v>
      </c>
      <c r="J67" s="135">
        <v>508.4</v>
      </c>
      <c r="K67" s="135">
        <v>503.4</v>
      </c>
      <c r="L67" s="135">
        <v>505.22699999999998</v>
      </c>
      <c r="M67" s="135">
        <v>516.86199999999997</v>
      </c>
      <c r="N67" s="135">
        <v>534.85599999999999</v>
      </c>
      <c r="O67" s="135">
        <v>523.80399999999997</v>
      </c>
      <c r="P67" s="135">
        <v>541.79700000000003</v>
      </c>
      <c r="Q67" s="135">
        <v>579.54399999999998</v>
      </c>
      <c r="R67" s="135">
        <v>610.38599999999997</v>
      </c>
      <c r="S67" s="135">
        <v>642.25400000000002</v>
      </c>
      <c r="T67" s="135">
        <v>663.4</v>
      </c>
      <c r="U67" s="135">
        <v>721.80200000000002</v>
      </c>
    </row>
    <row r="68" spans="1:21" x14ac:dyDescent="0.25">
      <c r="A68" s="144" t="s">
        <v>54</v>
      </c>
      <c r="B68" s="135">
        <v>846.7</v>
      </c>
      <c r="C68" s="135">
        <v>847.1</v>
      </c>
      <c r="D68" s="135">
        <v>799</v>
      </c>
      <c r="E68" s="135">
        <v>771.7</v>
      </c>
      <c r="F68" s="135">
        <v>696.9</v>
      </c>
      <c r="G68" s="135">
        <v>643</v>
      </c>
      <c r="H68" s="135">
        <v>623.5</v>
      </c>
      <c r="I68" s="135">
        <v>640.6</v>
      </c>
      <c r="J68" s="135">
        <v>629.79999999999995</v>
      </c>
      <c r="K68" s="135">
        <v>605</v>
      </c>
      <c r="L68" s="135">
        <v>592.44600000000003</v>
      </c>
      <c r="M68" s="135">
        <v>597.625</v>
      </c>
      <c r="N68" s="135">
        <v>611.67100000000005</v>
      </c>
      <c r="O68" s="135">
        <v>611.90800000000002</v>
      </c>
      <c r="P68" s="135">
        <v>619.83199999999999</v>
      </c>
      <c r="Q68" s="135">
        <v>619.846</v>
      </c>
      <c r="R68" s="135">
        <v>598.17600000000004</v>
      </c>
      <c r="S68" s="135">
        <v>602.83600000000001</v>
      </c>
      <c r="T68" s="135">
        <v>605.71500000000003</v>
      </c>
      <c r="U68" s="135">
        <v>623.399</v>
      </c>
    </row>
    <row r="69" spans="1:21" x14ac:dyDescent="0.25">
      <c r="A69" s="144" t="s">
        <v>55</v>
      </c>
      <c r="B69" s="135">
        <v>739</v>
      </c>
      <c r="C69" s="135">
        <v>750.3</v>
      </c>
      <c r="D69" s="135">
        <v>761.7</v>
      </c>
      <c r="E69" s="135">
        <v>834.1</v>
      </c>
      <c r="F69" s="135">
        <v>797.4</v>
      </c>
      <c r="G69" s="135">
        <v>749.9</v>
      </c>
      <c r="H69" s="135">
        <v>771.9</v>
      </c>
      <c r="I69" s="135">
        <v>814.5</v>
      </c>
      <c r="J69" s="135">
        <v>849.5</v>
      </c>
      <c r="K69" s="135">
        <v>871.4</v>
      </c>
      <c r="L69" s="135">
        <v>861.08100000000002</v>
      </c>
      <c r="M69" s="135">
        <v>818.76499999999999</v>
      </c>
      <c r="N69" s="135">
        <v>829.43299999999999</v>
      </c>
      <c r="O69" s="135">
        <v>815.25199999999995</v>
      </c>
      <c r="P69" s="135">
        <v>811.04700000000003</v>
      </c>
      <c r="Q69" s="135">
        <v>797.45799999999997</v>
      </c>
      <c r="R69" s="135">
        <v>756.43899999999996</v>
      </c>
      <c r="S69" s="135">
        <v>708.06299999999999</v>
      </c>
      <c r="T69" s="135">
        <v>667.87400000000002</v>
      </c>
      <c r="U69" s="135">
        <v>636.82500000000005</v>
      </c>
    </row>
    <row r="70" spans="1:21" x14ac:dyDescent="0.25">
      <c r="A70" s="144" t="s">
        <v>56</v>
      </c>
      <c r="B70" s="135">
        <v>435.9</v>
      </c>
      <c r="C70" s="135">
        <v>435.3</v>
      </c>
      <c r="D70" s="135">
        <v>466.5</v>
      </c>
      <c r="E70" s="135">
        <v>488.6</v>
      </c>
      <c r="F70" s="135">
        <v>498.4</v>
      </c>
      <c r="G70" s="135">
        <v>503.8</v>
      </c>
      <c r="H70" s="135">
        <v>514.1</v>
      </c>
      <c r="I70" s="135">
        <v>537.1</v>
      </c>
      <c r="J70" s="135">
        <v>549.20000000000005</v>
      </c>
      <c r="K70" s="135">
        <v>511.2</v>
      </c>
      <c r="L70" s="135">
        <v>466.62700000000001</v>
      </c>
      <c r="M70" s="135">
        <v>483.78</v>
      </c>
      <c r="N70" s="135">
        <v>410.95499999999998</v>
      </c>
      <c r="O70" s="135">
        <v>350.20499999999998</v>
      </c>
      <c r="P70" s="135">
        <v>326.65199999999999</v>
      </c>
      <c r="Q70" s="135">
        <v>331.82799999999997</v>
      </c>
      <c r="R70" s="135">
        <v>336.02300000000002</v>
      </c>
      <c r="S70" s="135">
        <v>343.512</v>
      </c>
      <c r="T70" s="135">
        <v>341.46</v>
      </c>
      <c r="U70" s="135">
        <v>344.31700000000001</v>
      </c>
    </row>
    <row r="71" spans="1:21" x14ac:dyDescent="0.25">
      <c r="A71" s="144" t="s">
        <v>57</v>
      </c>
      <c r="B71" s="135">
        <v>597.70000000000005</v>
      </c>
      <c r="C71" s="135">
        <v>588.9</v>
      </c>
      <c r="D71" s="135">
        <v>578.6</v>
      </c>
      <c r="E71" s="135">
        <v>546</v>
      </c>
      <c r="F71" s="135">
        <v>498.8</v>
      </c>
      <c r="G71" s="135">
        <v>448.6</v>
      </c>
      <c r="H71" s="135">
        <v>450.5</v>
      </c>
      <c r="I71" s="135">
        <v>437.9</v>
      </c>
      <c r="J71" s="135">
        <v>439.3</v>
      </c>
      <c r="K71" s="135">
        <v>426.7</v>
      </c>
      <c r="L71" s="135">
        <v>398.67</v>
      </c>
      <c r="M71" s="135">
        <v>407.51400000000001</v>
      </c>
      <c r="N71" s="135">
        <v>418.79599999999999</v>
      </c>
      <c r="O71" s="135">
        <v>421.351</v>
      </c>
      <c r="P71" s="135">
        <v>434.911</v>
      </c>
      <c r="Q71" s="135">
        <v>440.56</v>
      </c>
      <c r="R71" s="135">
        <v>447.51400000000001</v>
      </c>
      <c r="S71" s="135">
        <v>454.21600000000001</v>
      </c>
      <c r="T71" s="135">
        <v>438.55700000000002</v>
      </c>
      <c r="U71" s="135">
        <v>445.95499999999998</v>
      </c>
    </row>
    <row r="72" spans="1:21" x14ac:dyDescent="0.25">
      <c r="A72" s="144" t="s">
        <v>58</v>
      </c>
      <c r="B72" s="135">
        <v>825</v>
      </c>
      <c r="C72" s="135">
        <v>836.4</v>
      </c>
      <c r="D72" s="135">
        <v>850.9</v>
      </c>
      <c r="E72" s="135">
        <v>864.2</v>
      </c>
      <c r="F72" s="135">
        <v>868.1</v>
      </c>
      <c r="G72" s="135">
        <v>871</v>
      </c>
      <c r="H72" s="135">
        <v>888.5</v>
      </c>
      <c r="I72" s="135">
        <v>914.3</v>
      </c>
      <c r="J72" s="135">
        <v>928.1</v>
      </c>
      <c r="K72" s="135">
        <v>978.1</v>
      </c>
      <c r="L72" s="135">
        <v>998.81600000000003</v>
      </c>
      <c r="M72" s="135">
        <v>1015.6950000000001</v>
      </c>
      <c r="N72" s="135">
        <v>964.40099999999995</v>
      </c>
      <c r="O72" s="135">
        <v>826.38199999999995</v>
      </c>
      <c r="P72" s="135">
        <v>777.38400000000001</v>
      </c>
      <c r="Q72" s="135">
        <v>728.28700000000003</v>
      </c>
      <c r="R72" s="135">
        <v>707.58699999999999</v>
      </c>
      <c r="S72" s="135">
        <v>711.93200000000002</v>
      </c>
      <c r="T72" s="135">
        <v>737.64499999999998</v>
      </c>
      <c r="U72" s="135">
        <v>746.66300000000001</v>
      </c>
    </row>
    <row r="73" spans="1:21" x14ac:dyDescent="0.25">
      <c r="A73" s="144" t="s">
        <v>59</v>
      </c>
      <c r="B73" s="135">
        <v>354.9</v>
      </c>
      <c r="C73" s="135">
        <v>349.3</v>
      </c>
      <c r="D73" s="135">
        <v>352.2</v>
      </c>
      <c r="E73" s="135">
        <v>328</v>
      </c>
      <c r="F73" s="135">
        <v>299.2</v>
      </c>
      <c r="G73" s="135">
        <v>287.2</v>
      </c>
      <c r="H73" s="135">
        <v>289.89999999999998</v>
      </c>
      <c r="I73" s="135">
        <v>290.39999999999998</v>
      </c>
      <c r="J73" s="135">
        <v>283.89999999999998</v>
      </c>
      <c r="K73" s="135">
        <v>267.2</v>
      </c>
      <c r="L73" s="135">
        <v>254.17599999999999</v>
      </c>
      <c r="M73" s="135">
        <v>253.01300000000001</v>
      </c>
      <c r="N73" s="135">
        <v>257.73200000000003</v>
      </c>
      <c r="O73" s="135">
        <v>255.90299999999999</v>
      </c>
      <c r="P73" s="135">
        <v>221.48099999999999</v>
      </c>
      <c r="Q73" s="135">
        <v>200.04900000000001</v>
      </c>
      <c r="R73" s="135">
        <v>200.28899999999999</v>
      </c>
      <c r="S73" s="135">
        <v>200.285</v>
      </c>
      <c r="T73" s="135">
        <v>211.37299999999999</v>
      </c>
      <c r="U73" s="135">
        <v>219.59700000000001</v>
      </c>
    </row>
    <row r="74" spans="1:21" ht="18" x14ac:dyDescent="0.25">
      <c r="A74" s="2" t="s">
        <v>130</v>
      </c>
      <c r="B74" s="72">
        <v>2293.4</v>
      </c>
      <c r="C74" s="72">
        <v>2182.1</v>
      </c>
      <c r="D74" s="72">
        <v>2174.9</v>
      </c>
      <c r="E74" s="72">
        <v>2197.9</v>
      </c>
      <c r="F74" s="72">
        <v>2109.1</v>
      </c>
      <c r="G74" s="72">
        <v>1952.2</v>
      </c>
      <c r="H74" s="72">
        <v>2016</v>
      </c>
      <c r="I74" s="72">
        <v>2026.4</v>
      </c>
      <c r="J74" s="72">
        <v>2039.4</v>
      </c>
      <c r="K74" s="72">
        <v>2082.4</v>
      </c>
      <c r="L74" s="72">
        <v>2079.942</v>
      </c>
      <c r="M74" s="72">
        <v>2065.6579999999999</v>
      </c>
      <c r="N74" s="72">
        <v>2053.0120000000002</v>
      </c>
      <c r="O74" s="72">
        <v>1995.135</v>
      </c>
      <c r="P74" s="72">
        <v>1967.442</v>
      </c>
      <c r="Q74" s="72">
        <v>1876.25</v>
      </c>
      <c r="R74" s="72">
        <v>1865.7460000000001</v>
      </c>
      <c r="S74" s="72">
        <v>1912.8009999999999</v>
      </c>
      <c r="T74" s="72">
        <v>1945.3050000000001</v>
      </c>
      <c r="U74" s="72">
        <v>1967.02</v>
      </c>
    </row>
    <row r="75" spans="1:21" x14ac:dyDescent="0.25">
      <c r="A75" s="144" t="s">
        <v>60</v>
      </c>
      <c r="B75" s="135">
        <v>454.5</v>
      </c>
      <c r="C75" s="135">
        <v>415.7</v>
      </c>
      <c r="D75" s="135">
        <v>411.5</v>
      </c>
      <c r="E75" s="135">
        <v>411.1</v>
      </c>
      <c r="F75" s="135">
        <v>366.4</v>
      </c>
      <c r="G75" s="135">
        <v>331.4</v>
      </c>
      <c r="H75" s="135">
        <v>338.1</v>
      </c>
      <c r="I75" s="135">
        <v>351.4</v>
      </c>
      <c r="J75" s="135">
        <v>351.6</v>
      </c>
      <c r="K75" s="135">
        <v>356.7</v>
      </c>
      <c r="L75" s="135">
        <v>357.55700000000002</v>
      </c>
      <c r="M75" s="135">
        <v>357.23</v>
      </c>
      <c r="N75" s="135">
        <v>342.92399999999998</v>
      </c>
      <c r="O75" s="135">
        <v>330.63200000000001</v>
      </c>
      <c r="P75" s="135">
        <v>287.37599999999998</v>
      </c>
      <c r="Q75" s="135">
        <v>223.52</v>
      </c>
      <c r="R75" s="135">
        <v>216.13900000000001</v>
      </c>
      <c r="S75" s="135">
        <v>212.79300000000001</v>
      </c>
      <c r="T75" s="135">
        <v>202.143</v>
      </c>
      <c r="U75" s="135">
        <v>195.54900000000001</v>
      </c>
    </row>
    <row r="76" spans="1:21" x14ac:dyDescent="0.25">
      <c r="A76" s="144" t="s">
        <v>61</v>
      </c>
      <c r="B76" s="135">
        <v>700</v>
      </c>
      <c r="C76" s="135">
        <v>668.6</v>
      </c>
      <c r="D76" s="135">
        <v>673</v>
      </c>
      <c r="E76" s="135">
        <v>668.6</v>
      </c>
      <c r="F76" s="135">
        <v>668</v>
      </c>
      <c r="G76" s="135">
        <v>600.79999999999995</v>
      </c>
      <c r="H76" s="135">
        <v>610.9</v>
      </c>
      <c r="I76" s="135">
        <v>555.4</v>
      </c>
      <c r="J76" s="135">
        <v>524.1</v>
      </c>
      <c r="K76" s="135">
        <v>546.5</v>
      </c>
      <c r="L76" s="135">
        <v>552.34500000000003</v>
      </c>
      <c r="M76" s="135">
        <v>569.81399999999996</v>
      </c>
      <c r="N76" s="135">
        <v>605.87099999999998</v>
      </c>
      <c r="O76" s="135">
        <v>613.64800000000002</v>
      </c>
      <c r="P76" s="135">
        <v>652.54600000000005</v>
      </c>
      <c r="Q76" s="135">
        <v>653.99400000000003</v>
      </c>
      <c r="R76" s="135">
        <v>675.75</v>
      </c>
      <c r="S76" s="135">
        <v>717.48800000000006</v>
      </c>
      <c r="T76" s="135">
        <v>739.61800000000005</v>
      </c>
      <c r="U76" s="135">
        <v>767.09699999999998</v>
      </c>
    </row>
    <row r="77" spans="1:21" x14ac:dyDescent="0.25">
      <c r="A77" s="144" t="s">
        <v>62</v>
      </c>
      <c r="B77" s="135">
        <v>529.70000000000005</v>
      </c>
      <c r="C77" s="135">
        <v>527.70000000000005</v>
      </c>
      <c r="D77" s="135">
        <v>512</v>
      </c>
      <c r="E77" s="135">
        <v>498.7</v>
      </c>
      <c r="F77" s="135">
        <v>500.3</v>
      </c>
      <c r="G77" s="135">
        <v>488.3</v>
      </c>
      <c r="H77" s="135">
        <v>497.8</v>
      </c>
      <c r="I77" s="135">
        <v>523.70000000000005</v>
      </c>
      <c r="J77" s="135">
        <v>555.9</v>
      </c>
      <c r="K77" s="135">
        <v>576.20000000000005</v>
      </c>
      <c r="L77" s="135">
        <v>594.59199999999998</v>
      </c>
      <c r="M77" s="135">
        <v>596.98</v>
      </c>
      <c r="N77" s="135">
        <v>593.24199999999996</v>
      </c>
      <c r="O77" s="135">
        <v>572.02599999999995</v>
      </c>
      <c r="P77" s="135">
        <v>561.346</v>
      </c>
      <c r="Q77" s="135">
        <v>551.95899999999995</v>
      </c>
      <c r="R77" s="135">
        <v>539.92399999999998</v>
      </c>
      <c r="S77" s="135">
        <v>549.495</v>
      </c>
      <c r="T77" s="135">
        <v>573.86800000000005</v>
      </c>
      <c r="U77" s="135">
        <v>588.44899999999996</v>
      </c>
    </row>
    <row r="78" spans="1:21" x14ac:dyDescent="0.25">
      <c r="A78" s="16" t="s">
        <v>63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ht="29.25" x14ac:dyDescent="0.25">
      <c r="A79" s="7" t="s">
        <v>117</v>
      </c>
      <c r="B79" s="135">
        <v>27.9</v>
      </c>
      <c r="C79" s="135">
        <v>27</v>
      </c>
      <c r="D79" s="135">
        <v>23.1</v>
      </c>
      <c r="E79" s="135">
        <v>20.8</v>
      </c>
      <c r="F79" s="135">
        <v>20</v>
      </c>
      <c r="G79" s="135">
        <v>19.399999999999999</v>
      </c>
      <c r="H79" s="135">
        <v>19.600000000000001</v>
      </c>
      <c r="I79" s="135">
        <v>20.399999999999999</v>
      </c>
      <c r="J79" s="135">
        <v>20.8</v>
      </c>
      <c r="K79" s="135">
        <v>21.2</v>
      </c>
      <c r="L79" s="135">
        <v>21.62</v>
      </c>
      <c r="M79" s="135">
        <v>22.306999999999999</v>
      </c>
      <c r="N79" s="135">
        <v>24.117000000000001</v>
      </c>
      <c r="O79" s="135">
        <v>25.942</v>
      </c>
      <c r="P79" s="135">
        <v>27.402999999999999</v>
      </c>
      <c r="Q79" s="135">
        <v>27.504000000000001</v>
      </c>
      <c r="R79" s="135">
        <v>26.3</v>
      </c>
      <c r="S79" s="135">
        <v>27.975999999999999</v>
      </c>
      <c r="T79" s="135">
        <v>28.814</v>
      </c>
      <c r="U79" s="135">
        <v>29.024999999999999</v>
      </c>
    </row>
    <row r="80" spans="1:21" ht="19.5" x14ac:dyDescent="0.25">
      <c r="A80" s="7" t="s">
        <v>64</v>
      </c>
      <c r="B80" s="135">
        <v>2.8</v>
      </c>
      <c r="C80" s="135">
        <v>2.8</v>
      </c>
      <c r="D80" s="135">
        <v>2.7</v>
      </c>
      <c r="E80" s="135">
        <v>2.5</v>
      </c>
      <c r="F80" s="135">
        <v>2.2999999999999998</v>
      </c>
      <c r="G80" s="135">
        <v>1.8</v>
      </c>
      <c r="H80" s="135">
        <v>1.5</v>
      </c>
      <c r="I80" s="135">
        <v>1.6</v>
      </c>
      <c r="J80" s="135">
        <v>1.7</v>
      </c>
      <c r="K80" s="135">
        <v>1.8</v>
      </c>
      <c r="L80" s="135">
        <v>1.8939999999999999</v>
      </c>
      <c r="M80" s="135">
        <v>1.931</v>
      </c>
      <c r="N80" s="135">
        <v>2.089</v>
      </c>
      <c r="O80" s="135">
        <v>2.0259999999999998</v>
      </c>
      <c r="P80" s="135">
        <v>2.0910000000000002</v>
      </c>
      <c r="Q80" s="135">
        <v>1.9790000000000001</v>
      </c>
      <c r="R80" s="135">
        <v>1.9430000000000001</v>
      </c>
      <c r="S80" s="135">
        <v>2.109</v>
      </c>
      <c r="T80" s="135">
        <v>2.1829999999999998</v>
      </c>
      <c r="U80" s="135">
        <v>2.379</v>
      </c>
    </row>
    <row r="81" spans="1:21" ht="19.5" x14ac:dyDescent="0.25">
      <c r="A81" s="7" t="s">
        <v>202</v>
      </c>
      <c r="B81" s="135">
        <v>499.00000000000006</v>
      </c>
      <c r="C81" s="135">
        <v>497.90000000000003</v>
      </c>
      <c r="D81" s="135">
        <v>486.2</v>
      </c>
      <c r="E81" s="135">
        <v>475.4</v>
      </c>
      <c r="F81" s="135">
        <v>478</v>
      </c>
      <c r="G81" s="135">
        <v>467.1</v>
      </c>
      <c r="H81" s="135">
        <f>H77-H79-H80</f>
        <v>476.7</v>
      </c>
      <c r="I81" s="135">
        <v>501.8</v>
      </c>
      <c r="J81" s="135">
        <v>533.29999999999995</v>
      </c>
      <c r="K81" s="135">
        <v>553.1</v>
      </c>
      <c r="L81" s="135">
        <v>571.07799999999997</v>
      </c>
      <c r="M81" s="135">
        <v>572.74199999999996</v>
      </c>
      <c r="N81" s="135">
        <v>567.03599999999994</v>
      </c>
      <c r="O81" s="135">
        <v>544.05799999999999</v>
      </c>
      <c r="P81" s="135">
        <v>531.85199999999998</v>
      </c>
      <c r="Q81" s="135">
        <v>522.476</v>
      </c>
      <c r="R81" s="135">
        <v>511.68099999999998</v>
      </c>
      <c r="S81" s="135">
        <v>519.41</v>
      </c>
      <c r="T81" s="135">
        <v>542.87099999999998</v>
      </c>
      <c r="U81" s="135">
        <v>557.04499999999996</v>
      </c>
    </row>
    <row r="82" spans="1:21" x14ac:dyDescent="0.25">
      <c r="A82" s="144" t="s">
        <v>65</v>
      </c>
      <c r="B82" s="135">
        <v>609.20000000000005</v>
      </c>
      <c r="C82" s="135">
        <v>570.1</v>
      </c>
      <c r="D82" s="135">
        <v>578.4</v>
      </c>
      <c r="E82" s="135">
        <v>619.5</v>
      </c>
      <c r="F82" s="135">
        <v>574.4</v>
      </c>
      <c r="G82" s="135">
        <v>531.70000000000005</v>
      </c>
      <c r="H82" s="135">
        <v>569.20000000000005</v>
      </c>
      <c r="I82" s="135">
        <v>595.79999999999995</v>
      </c>
      <c r="J82" s="135">
        <v>607.79999999999995</v>
      </c>
      <c r="K82" s="135">
        <v>603.1</v>
      </c>
      <c r="L82" s="135">
        <v>575.44799999999998</v>
      </c>
      <c r="M82" s="135">
        <v>541.63400000000001</v>
      </c>
      <c r="N82" s="135">
        <v>510.97500000000002</v>
      </c>
      <c r="O82" s="135">
        <v>478.82900000000001</v>
      </c>
      <c r="P82" s="135">
        <v>466.17399999999998</v>
      </c>
      <c r="Q82" s="135">
        <v>446.77699999999999</v>
      </c>
      <c r="R82" s="135">
        <v>433.93299999999999</v>
      </c>
      <c r="S82" s="135">
        <v>433.02499999999998</v>
      </c>
      <c r="T82" s="135">
        <v>429.67599999999999</v>
      </c>
      <c r="U82" s="135">
        <v>415.92500000000001</v>
      </c>
    </row>
    <row r="83" spans="1:21" ht="18" x14ac:dyDescent="0.25">
      <c r="A83" s="2" t="s">
        <v>188</v>
      </c>
      <c r="B83" s="72">
        <v>5054.2</v>
      </c>
      <c r="C83" s="72">
        <v>5188.2999999999993</v>
      </c>
      <c r="D83" s="72">
        <v>5450.7</v>
      </c>
      <c r="E83" s="72">
        <v>5359.7</v>
      </c>
      <c r="F83" s="72">
        <v>4992.5999999999995</v>
      </c>
      <c r="G83" s="72">
        <v>4942.8</v>
      </c>
      <c r="H83" s="72">
        <v>4902.9000000000005</v>
      </c>
      <c r="I83" s="72">
        <v>4993.3</v>
      </c>
      <c r="J83" s="72">
        <v>5076.6000000000004</v>
      </c>
      <c r="K83" s="72">
        <v>5023.5</v>
      </c>
      <c r="L83" s="72">
        <v>4956.862000000001</v>
      </c>
      <c r="M83" s="72">
        <v>4996.0629999999992</v>
      </c>
      <c r="N83" s="72">
        <v>4787.8749999999991</v>
      </c>
      <c r="O83" s="72">
        <v>4452.5520000000015</v>
      </c>
      <c r="P83" s="72">
        <v>4498.1140000000005</v>
      </c>
      <c r="Q83" s="72">
        <v>4450.6509999999998</v>
      </c>
      <c r="R83" s="72">
        <v>4327.2400000000007</v>
      </c>
      <c r="S83" s="72">
        <v>4373.3950000000004</v>
      </c>
      <c r="T83" s="72">
        <v>4348.1080000000002</v>
      </c>
      <c r="U83" s="72">
        <v>4420.6859999999997</v>
      </c>
    </row>
    <row r="84" spans="1:21" x14ac:dyDescent="0.25">
      <c r="A84" s="144" t="s">
        <v>66</v>
      </c>
      <c r="B84" s="135">
        <v>56.5</v>
      </c>
      <c r="C84" s="135">
        <v>57.8</v>
      </c>
      <c r="D84" s="135">
        <v>62.7</v>
      </c>
      <c r="E84" s="135">
        <v>64</v>
      </c>
      <c r="F84" s="135">
        <v>66.900000000000006</v>
      </c>
      <c r="G84" s="135">
        <v>64.3</v>
      </c>
      <c r="H84" s="135">
        <v>66.8</v>
      </c>
      <c r="I84" s="135">
        <v>75.3</v>
      </c>
      <c r="J84" s="135">
        <v>79.5</v>
      </c>
      <c r="K84" s="135">
        <v>81</v>
      </c>
      <c r="L84" s="135">
        <v>82.069000000000003</v>
      </c>
      <c r="M84" s="135">
        <v>83.21</v>
      </c>
      <c r="N84" s="135">
        <v>86.344999999999999</v>
      </c>
      <c r="O84" s="135">
        <v>85.685000000000002</v>
      </c>
      <c r="P84" s="135">
        <v>83.472999999999999</v>
      </c>
      <c r="Q84" s="135">
        <v>80.48</v>
      </c>
      <c r="R84" s="135">
        <v>78.265000000000001</v>
      </c>
      <c r="S84" s="135">
        <v>72.48</v>
      </c>
      <c r="T84" s="135">
        <v>73.215000000000003</v>
      </c>
      <c r="U84" s="135">
        <v>73.858000000000004</v>
      </c>
    </row>
    <row r="85" spans="1:21" x14ac:dyDescent="0.25">
      <c r="A85" s="144" t="s">
        <v>68</v>
      </c>
      <c r="B85" s="135">
        <v>48.1</v>
      </c>
      <c r="C85" s="135">
        <v>47.1</v>
      </c>
      <c r="D85" s="135">
        <v>46.8</v>
      </c>
      <c r="E85" s="135">
        <v>49.8</v>
      </c>
      <c r="F85" s="135">
        <v>54.6</v>
      </c>
      <c r="G85" s="135">
        <v>53.6</v>
      </c>
      <c r="H85" s="135">
        <v>54.7</v>
      </c>
      <c r="I85" s="135">
        <v>61.2</v>
      </c>
      <c r="J85" s="135">
        <v>63</v>
      </c>
      <c r="K85" s="135">
        <v>59</v>
      </c>
      <c r="L85" s="135">
        <v>60.72</v>
      </c>
      <c r="M85" s="135">
        <v>62.151000000000003</v>
      </c>
      <c r="N85" s="135">
        <v>62.082999999999998</v>
      </c>
      <c r="O85" s="135">
        <v>62.622</v>
      </c>
      <c r="P85" s="135">
        <v>61.636000000000003</v>
      </c>
      <c r="Q85" s="135">
        <v>62.436</v>
      </c>
      <c r="R85" s="135">
        <v>63.41</v>
      </c>
      <c r="S85" s="135">
        <v>63.871000000000002</v>
      </c>
      <c r="T85" s="135">
        <v>64.06</v>
      </c>
      <c r="U85" s="135">
        <v>64.724000000000004</v>
      </c>
    </row>
    <row r="86" spans="1:21" x14ac:dyDescent="0.25">
      <c r="A86" s="144" t="s">
        <v>69</v>
      </c>
      <c r="B86" s="135">
        <v>124.2</v>
      </c>
      <c r="C86" s="135">
        <v>128.1</v>
      </c>
      <c r="D86" s="135">
        <v>136.5</v>
      </c>
      <c r="E86" s="135">
        <v>140</v>
      </c>
      <c r="F86" s="135">
        <v>136.69999999999999</v>
      </c>
      <c r="G86" s="135">
        <v>138.30000000000001</v>
      </c>
      <c r="H86" s="135">
        <v>143.4</v>
      </c>
      <c r="I86" s="135">
        <v>150.6</v>
      </c>
      <c r="J86" s="135">
        <v>155.6</v>
      </c>
      <c r="K86" s="135">
        <v>161.6</v>
      </c>
      <c r="L86" s="135">
        <v>175.24199999999999</v>
      </c>
      <c r="M86" s="135">
        <v>182.15299999999999</v>
      </c>
      <c r="N86" s="135">
        <v>182.607</v>
      </c>
      <c r="O86" s="135">
        <v>178.82300000000001</v>
      </c>
      <c r="P86" s="135">
        <v>177.88200000000001</v>
      </c>
      <c r="Q86" s="135">
        <v>172.971</v>
      </c>
      <c r="R86" s="135">
        <v>165.81100000000001</v>
      </c>
      <c r="S86" s="135">
        <v>163.15600000000001</v>
      </c>
      <c r="T86" s="135">
        <v>154.536</v>
      </c>
      <c r="U86" s="135">
        <v>144.67500000000001</v>
      </c>
    </row>
    <row r="87" spans="1:21" x14ac:dyDescent="0.25">
      <c r="A87" s="144" t="s">
        <v>70</v>
      </c>
      <c r="B87" s="135">
        <v>1201.3</v>
      </c>
      <c r="C87" s="135">
        <v>1268.5999999999999</v>
      </c>
      <c r="D87" s="135">
        <v>1355.2</v>
      </c>
      <c r="E87" s="135">
        <v>1372.2</v>
      </c>
      <c r="F87" s="135">
        <v>1297.0999999999999</v>
      </c>
      <c r="G87" s="135">
        <v>1317.7</v>
      </c>
      <c r="H87" s="135">
        <v>1333.5</v>
      </c>
      <c r="I87" s="135">
        <v>1350.1</v>
      </c>
      <c r="J87" s="135">
        <v>1356.3</v>
      </c>
      <c r="K87" s="135">
        <v>1355</v>
      </c>
      <c r="L87" s="135">
        <v>1364.171</v>
      </c>
      <c r="M87" s="135">
        <v>1371.5409999999999</v>
      </c>
      <c r="N87" s="135">
        <v>1326.8789999999999</v>
      </c>
      <c r="O87" s="135">
        <v>1219.0340000000001</v>
      </c>
      <c r="P87" s="135">
        <v>1243.01</v>
      </c>
      <c r="Q87" s="135">
        <v>1216.1859999999999</v>
      </c>
      <c r="R87" s="135">
        <v>1191.0989999999999</v>
      </c>
      <c r="S87" s="135">
        <v>1193.8330000000001</v>
      </c>
      <c r="T87" s="135">
        <v>1178.972</v>
      </c>
      <c r="U87" s="135">
        <v>1203.8910000000001</v>
      </c>
    </row>
    <row r="88" spans="1:21" x14ac:dyDescent="0.25">
      <c r="A88" s="144" t="s">
        <v>72</v>
      </c>
      <c r="B88" s="135">
        <v>731</v>
      </c>
      <c r="C88" s="135">
        <v>695.8</v>
      </c>
      <c r="D88" s="135">
        <v>733</v>
      </c>
      <c r="E88" s="135">
        <v>707.3</v>
      </c>
      <c r="F88" s="135">
        <v>651.5</v>
      </c>
      <c r="G88" s="135">
        <v>638.9</v>
      </c>
      <c r="H88" s="135">
        <v>644.79999999999995</v>
      </c>
      <c r="I88" s="135">
        <v>661.5</v>
      </c>
      <c r="J88" s="135">
        <v>674.3</v>
      </c>
      <c r="K88" s="135">
        <v>681.6</v>
      </c>
      <c r="L88" s="135">
        <v>676.98699999999997</v>
      </c>
      <c r="M88" s="135">
        <v>683.61300000000006</v>
      </c>
      <c r="N88" s="135">
        <v>677.40499999999997</v>
      </c>
      <c r="O88" s="135">
        <v>649.22400000000005</v>
      </c>
      <c r="P88" s="135">
        <v>654.92999999999995</v>
      </c>
      <c r="Q88" s="135">
        <v>658.07</v>
      </c>
      <c r="R88" s="135">
        <v>640.73</v>
      </c>
      <c r="S88" s="135">
        <v>638.68600000000004</v>
      </c>
      <c r="T88" s="135">
        <v>625.86400000000003</v>
      </c>
      <c r="U88" s="135">
        <v>641.31299999999999</v>
      </c>
    </row>
    <row r="89" spans="1:21" x14ac:dyDescent="0.25">
      <c r="A89" s="144" t="s">
        <v>73</v>
      </c>
      <c r="B89" s="135">
        <v>476.5</v>
      </c>
      <c r="C89" s="135">
        <v>481.5</v>
      </c>
      <c r="D89" s="135">
        <v>511.1</v>
      </c>
      <c r="E89" s="135">
        <v>548.20000000000005</v>
      </c>
      <c r="F89" s="135">
        <v>517.1</v>
      </c>
      <c r="G89" s="135">
        <v>489.2</v>
      </c>
      <c r="H89" s="135">
        <v>468.4</v>
      </c>
      <c r="I89" s="135">
        <v>487.4</v>
      </c>
      <c r="J89" s="135">
        <v>495.1</v>
      </c>
      <c r="K89" s="135">
        <v>474.6</v>
      </c>
      <c r="L89" s="135">
        <v>451.11500000000001</v>
      </c>
      <c r="M89" s="135">
        <v>447.72699999999998</v>
      </c>
      <c r="N89" s="135">
        <v>451.678</v>
      </c>
      <c r="O89" s="135">
        <v>458.14100000000002</v>
      </c>
      <c r="P89" s="135">
        <v>467.40899999999999</v>
      </c>
      <c r="Q89" s="135">
        <v>460.09</v>
      </c>
      <c r="R89" s="135">
        <v>453.36099999999999</v>
      </c>
      <c r="S89" s="135">
        <v>457.95800000000003</v>
      </c>
      <c r="T89" s="135">
        <v>452.74099999999999</v>
      </c>
      <c r="U89" s="135">
        <v>445.7</v>
      </c>
    </row>
    <row r="90" spans="1:21" x14ac:dyDescent="0.25">
      <c r="A90" s="144" t="s">
        <v>74</v>
      </c>
      <c r="B90" s="135">
        <v>482</v>
      </c>
      <c r="C90" s="135">
        <v>454</v>
      </c>
      <c r="D90" s="135">
        <v>457.2</v>
      </c>
      <c r="E90" s="135">
        <v>437.8</v>
      </c>
      <c r="F90" s="135">
        <v>417.2</v>
      </c>
      <c r="G90" s="135">
        <v>407.1</v>
      </c>
      <c r="H90" s="135">
        <v>415</v>
      </c>
      <c r="I90" s="135">
        <v>432.4</v>
      </c>
      <c r="J90" s="135">
        <v>434</v>
      </c>
      <c r="K90" s="135">
        <v>411.9</v>
      </c>
      <c r="L90" s="135">
        <v>379.61</v>
      </c>
      <c r="M90" s="135">
        <v>374.83199999999999</v>
      </c>
      <c r="N90" s="135">
        <v>355.36399999999998</v>
      </c>
      <c r="O90" s="135">
        <v>335.78199999999998</v>
      </c>
      <c r="P90" s="135">
        <v>337.654</v>
      </c>
      <c r="Q90" s="135">
        <v>336.69099999999997</v>
      </c>
      <c r="R90" s="135">
        <v>333.82</v>
      </c>
      <c r="S90" s="135">
        <v>326.71800000000002</v>
      </c>
      <c r="T90" s="135">
        <v>302.608</v>
      </c>
      <c r="U90" s="135">
        <v>302.70499999999998</v>
      </c>
    </row>
    <row r="91" spans="1:21" x14ac:dyDescent="0.25">
      <c r="A91" s="144" t="s">
        <v>75</v>
      </c>
      <c r="B91" s="135">
        <v>920.7</v>
      </c>
      <c r="C91" s="135">
        <v>998.9</v>
      </c>
      <c r="D91" s="135">
        <v>1017.6</v>
      </c>
      <c r="E91" s="135">
        <v>948.9</v>
      </c>
      <c r="F91" s="135">
        <v>823</v>
      </c>
      <c r="G91" s="135">
        <v>818.6</v>
      </c>
      <c r="H91" s="135">
        <v>761.1</v>
      </c>
      <c r="I91" s="135">
        <v>751.8</v>
      </c>
      <c r="J91" s="135">
        <v>797.7</v>
      </c>
      <c r="K91" s="135">
        <v>778</v>
      </c>
      <c r="L91" s="135">
        <v>749.04100000000005</v>
      </c>
      <c r="M91" s="135">
        <v>764.63400000000001</v>
      </c>
      <c r="N91" s="135">
        <v>703.01099999999997</v>
      </c>
      <c r="O91" s="135">
        <v>642.91800000000001</v>
      </c>
      <c r="P91" s="135">
        <v>647.91999999999996</v>
      </c>
      <c r="Q91" s="135">
        <v>647.51400000000001</v>
      </c>
      <c r="R91" s="135">
        <v>651.26300000000003</v>
      </c>
      <c r="S91" s="135">
        <v>702.47400000000005</v>
      </c>
      <c r="T91" s="135">
        <v>734.91099999999994</v>
      </c>
      <c r="U91" s="135">
        <v>792.07399999999996</v>
      </c>
    </row>
    <row r="92" spans="1:21" x14ac:dyDescent="0.25">
      <c r="A92" s="144" t="s">
        <v>76</v>
      </c>
      <c r="B92" s="135">
        <v>807.7</v>
      </c>
      <c r="C92" s="135">
        <v>856.7</v>
      </c>
      <c r="D92" s="135">
        <v>945.3</v>
      </c>
      <c r="E92" s="135">
        <v>913.7</v>
      </c>
      <c r="F92" s="135">
        <v>857.3</v>
      </c>
      <c r="G92" s="135">
        <v>848.8</v>
      </c>
      <c r="H92" s="135">
        <v>853.1</v>
      </c>
      <c r="I92" s="135">
        <v>852.6</v>
      </c>
      <c r="J92" s="135">
        <v>848.8</v>
      </c>
      <c r="K92" s="135">
        <v>845.6</v>
      </c>
      <c r="L92" s="135">
        <v>843.82</v>
      </c>
      <c r="M92" s="135">
        <v>850.58100000000002</v>
      </c>
      <c r="N92" s="135">
        <v>782.36099999999999</v>
      </c>
      <c r="O92" s="135">
        <v>681.90200000000004</v>
      </c>
      <c r="P92" s="135">
        <v>692.18</v>
      </c>
      <c r="Q92" s="135">
        <v>683.49</v>
      </c>
      <c r="R92" s="135">
        <v>614.38099999999997</v>
      </c>
      <c r="S92" s="135">
        <v>614.21199999999999</v>
      </c>
      <c r="T92" s="135">
        <v>616.05799999999999</v>
      </c>
      <c r="U92" s="135">
        <v>609.45799999999997</v>
      </c>
    </row>
    <row r="93" spans="1:21" x14ac:dyDescent="0.25">
      <c r="A93" s="144" t="s">
        <v>77</v>
      </c>
      <c r="B93" s="135">
        <v>206.2</v>
      </c>
      <c r="C93" s="135">
        <v>199.8</v>
      </c>
      <c r="D93" s="135">
        <v>185.3</v>
      </c>
      <c r="E93" s="135">
        <v>177.8</v>
      </c>
      <c r="F93" s="135">
        <v>171.2</v>
      </c>
      <c r="G93" s="135">
        <v>166.3</v>
      </c>
      <c r="H93" s="135">
        <v>162.1</v>
      </c>
      <c r="I93" s="135">
        <v>170.4</v>
      </c>
      <c r="J93" s="135">
        <v>172.4</v>
      </c>
      <c r="K93" s="135">
        <v>175.2</v>
      </c>
      <c r="L93" s="135">
        <v>174.08699999999999</v>
      </c>
      <c r="M93" s="135">
        <v>175.62100000000001</v>
      </c>
      <c r="N93" s="135">
        <v>160.142</v>
      </c>
      <c r="O93" s="135">
        <v>138.42099999999999</v>
      </c>
      <c r="P93" s="135">
        <v>132.02000000000001</v>
      </c>
      <c r="Q93" s="135">
        <v>132.72300000000001</v>
      </c>
      <c r="R93" s="135">
        <v>135.1</v>
      </c>
      <c r="S93" s="135">
        <v>140.00700000000001</v>
      </c>
      <c r="T93" s="135">
        <v>145.14400000000001</v>
      </c>
      <c r="U93" s="135">
        <v>142.28800000000001</v>
      </c>
    </row>
    <row r="94" spans="1:21" ht="18" x14ac:dyDescent="0.25">
      <c r="A94" s="2" t="s">
        <v>183</v>
      </c>
      <c r="B94" s="72">
        <v>1188.5999999999999</v>
      </c>
      <c r="C94" s="72">
        <v>1157.8999999999999</v>
      </c>
      <c r="D94" s="72">
        <v>1155.0999999999999</v>
      </c>
      <c r="E94" s="72">
        <v>1132</v>
      </c>
      <c r="F94" s="72">
        <v>1113.3</v>
      </c>
      <c r="G94" s="72">
        <v>1079.8</v>
      </c>
      <c r="H94" s="72">
        <v>1084.5</v>
      </c>
      <c r="I94" s="72">
        <v>1108.8</v>
      </c>
      <c r="J94" s="72">
        <v>1125.3</v>
      </c>
      <c r="K94" s="72">
        <v>1124.5999999999999</v>
      </c>
      <c r="L94" s="72">
        <v>1110.8109999999997</v>
      </c>
      <c r="M94" s="72">
        <v>1105.9880000000001</v>
      </c>
      <c r="N94" s="72">
        <v>1096.7420000000002</v>
      </c>
      <c r="O94" s="72">
        <v>1086.7269999999999</v>
      </c>
      <c r="P94" s="72">
        <v>1050.5889999999997</v>
      </c>
      <c r="Q94" s="72">
        <v>1041.5840000000001</v>
      </c>
      <c r="R94" s="72">
        <v>1022.5360000000002</v>
      </c>
      <c r="S94" s="72">
        <v>995.45399999999995</v>
      </c>
      <c r="T94" s="72">
        <v>977.2</v>
      </c>
      <c r="U94" s="72">
        <v>981.56</v>
      </c>
    </row>
    <row r="95" spans="1:21" x14ac:dyDescent="0.25">
      <c r="A95" s="144" t="s">
        <v>67</v>
      </c>
      <c r="B95" s="135">
        <v>231.2</v>
      </c>
      <c r="C95" s="135">
        <v>235.5</v>
      </c>
      <c r="D95" s="135">
        <v>231.6</v>
      </c>
      <c r="E95" s="135">
        <v>224</v>
      </c>
      <c r="F95" s="135">
        <v>225.7</v>
      </c>
      <c r="G95" s="135">
        <v>226</v>
      </c>
      <c r="H95" s="135">
        <v>227.8</v>
      </c>
      <c r="I95" s="135">
        <v>243</v>
      </c>
      <c r="J95" s="135">
        <v>242.2</v>
      </c>
      <c r="K95" s="135">
        <v>232.1</v>
      </c>
      <c r="L95" s="135">
        <v>222.27500000000001</v>
      </c>
      <c r="M95" s="135">
        <v>218.20099999999999</v>
      </c>
      <c r="N95" s="135">
        <v>214.57300000000001</v>
      </c>
      <c r="O95" s="135">
        <v>207.32599999999999</v>
      </c>
      <c r="P95" s="135">
        <v>191.73699999999999</v>
      </c>
      <c r="Q95" s="135">
        <v>188.29400000000001</v>
      </c>
      <c r="R95" s="135">
        <v>177.673</v>
      </c>
      <c r="S95" s="135">
        <v>153.97999999999999</v>
      </c>
      <c r="T95" s="135">
        <v>134.80000000000001</v>
      </c>
      <c r="U95" s="135">
        <v>121.68300000000001</v>
      </c>
    </row>
    <row r="96" spans="1:21" x14ac:dyDescent="0.25">
      <c r="A96" s="144" t="s">
        <v>78</v>
      </c>
      <c r="B96" s="135">
        <v>164.6</v>
      </c>
      <c r="C96" s="135">
        <v>169.5</v>
      </c>
      <c r="D96" s="135">
        <v>178.8</v>
      </c>
      <c r="E96" s="135">
        <v>188.6</v>
      </c>
      <c r="F96" s="135">
        <v>191.3</v>
      </c>
      <c r="G96" s="135">
        <v>197.3</v>
      </c>
      <c r="H96" s="135">
        <v>194.3</v>
      </c>
      <c r="I96" s="135">
        <v>193.9</v>
      </c>
      <c r="J96" s="135">
        <v>200.8</v>
      </c>
      <c r="K96" s="135">
        <v>199</v>
      </c>
      <c r="L96" s="135">
        <v>191.60599999999999</v>
      </c>
      <c r="M96" s="135">
        <v>185.90100000000001</v>
      </c>
      <c r="N96" s="135">
        <v>177.554</v>
      </c>
      <c r="O96" s="135">
        <v>170.42699999999999</v>
      </c>
      <c r="P96" s="135">
        <v>168.37799999999999</v>
      </c>
      <c r="Q96" s="135">
        <v>164.572</v>
      </c>
      <c r="R96" s="135">
        <v>164.64400000000001</v>
      </c>
      <c r="S96" s="135">
        <v>166.40100000000001</v>
      </c>
      <c r="T96" s="135">
        <v>166.05500000000001</v>
      </c>
      <c r="U96" s="135">
        <v>161.47</v>
      </c>
    </row>
    <row r="97" spans="1:21" x14ac:dyDescent="0.25">
      <c r="A97" s="144" t="s">
        <v>71</v>
      </c>
      <c r="B97" s="135">
        <v>289.7</v>
      </c>
      <c r="C97" s="135">
        <v>277.8</v>
      </c>
      <c r="D97" s="135">
        <v>281.10000000000002</v>
      </c>
      <c r="E97" s="135">
        <v>284</v>
      </c>
      <c r="F97" s="135">
        <v>285.89999999999998</v>
      </c>
      <c r="G97" s="135">
        <v>278.2</v>
      </c>
      <c r="H97" s="135">
        <v>291</v>
      </c>
      <c r="I97" s="135">
        <v>295.7</v>
      </c>
      <c r="J97" s="135">
        <v>302</v>
      </c>
      <c r="K97" s="135">
        <v>303.2</v>
      </c>
      <c r="L97" s="135">
        <v>307.72500000000002</v>
      </c>
      <c r="M97" s="135">
        <v>319.7</v>
      </c>
      <c r="N97" s="135">
        <v>327.69900000000001</v>
      </c>
      <c r="O97" s="135">
        <v>335.85300000000001</v>
      </c>
      <c r="P97" s="135">
        <v>344.59</v>
      </c>
      <c r="Q97" s="135">
        <v>340.904</v>
      </c>
      <c r="R97" s="135">
        <v>334.35500000000002</v>
      </c>
      <c r="S97" s="135">
        <v>334.173</v>
      </c>
      <c r="T97" s="135">
        <v>330.94200000000001</v>
      </c>
      <c r="U97" s="135">
        <v>330.11799999999999</v>
      </c>
    </row>
    <row r="98" spans="1:21" x14ac:dyDescent="0.25">
      <c r="A98" s="144" t="s">
        <v>233</v>
      </c>
      <c r="B98" s="135">
        <v>14.7</v>
      </c>
      <c r="C98" s="135">
        <v>14.7</v>
      </c>
      <c r="D98" s="135">
        <v>14.5</v>
      </c>
      <c r="E98" s="135">
        <v>14.5</v>
      </c>
      <c r="F98" s="135">
        <v>15.1</v>
      </c>
      <c r="G98" s="135">
        <v>16.3</v>
      </c>
      <c r="H98" s="135">
        <v>17</v>
      </c>
      <c r="I98" s="135">
        <v>17.7</v>
      </c>
      <c r="J98" s="135">
        <v>15.8</v>
      </c>
      <c r="K98" s="135">
        <v>14.6</v>
      </c>
      <c r="L98" s="135">
        <v>15.375</v>
      </c>
      <c r="M98" s="135">
        <v>15.714</v>
      </c>
      <c r="N98" s="135">
        <v>16.117999999999999</v>
      </c>
      <c r="O98" s="135">
        <v>16.071000000000002</v>
      </c>
      <c r="P98" s="135">
        <v>16.199000000000002</v>
      </c>
      <c r="Q98" s="135">
        <v>16.427</v>
      </c>
      <c r="R98" s="135">
        <v>16.719000000000001</v>
      </c>
      <c r="S98" s="135">
        <v>18.494</v>
      </c>
      <c r="T98" s="135">
        <v>20.876999999999999</v>
      </c>
      <c r="U98" s="135">
        <v>22.664000000000001</v>
      </c>
    </row>
    <row r="99" spans="1:21" x14ac:dyDescent="0.25">
      <c r="A99" s="144" t="s">
        <v>80</v>
      </c>
      <c r="B99" s="135">
        <v>143</v>
      </c>
      <c r="C99" s="135">
        <v>136</v>
      </c>
      <c r="D99" s="135">
        <v>129.5</v>
      </c>
      <c r="E99" s="135">
        <v>122.1</v>
      </c>
      <c r="F99" s="135">
        <v>116.8</v>
      </c>
      <c r="G99" s="135">
        <v>113.5</v>
      </c>
      <c r="H99" s="135">
        <v>108.6</v>
      </c>
      <c r="I99" s="135">
        <v>112.3</v>
      </c>
      <c r="J99" s="135">
        <v>108.2</v>
      </c>
      <c r="K99" s="135">
        <v>105.4</v>
      </c>
      <c r="L99" s="135">
        <v>109.471</v>
      </c>
      <c r="M99" s="135">
        <v>106.845</v>
      </c>
      <c r="N99" s="135">
        <v>113.173</v>
      </c>
      <c r="O99" s="135">
        <v>119.494</v>
      </c>
      <c r="P99" s="135">
        <v>118.55</v>
      </c>
      <c r="Q99" s="135">
        <v>123.523</v>
      </c>
      <c r="R99" s="135">
        <v>125.14700000000001</v>
      </c>
      <c r="S99" s="135">
        <v>125.45399999999999</v>
      </c>
      <c r="T99" s="135">
        <v>120.101</v>
      </c>
      <c r="U99" s="135">
        <v>124.71899999999999</v>
      </c>
    </row>
    <row r="100" spans="1:21" x14ac:dyDescent="0.25">
      <c r="A100" s="144" t="s">
        <v>161</v>
      </c>
      <c r="B100" s="135">
        <v>83.5</v>
      </c>
      <c r="C100" s="135">
        <v>80.8</v>
      </c>
      <c r="D100" s="135">
        <v>79.099999999999994</v>
      </c>
      <c r="E100" s="135">
        <v>75.5</v>
      </c>
      <c r="F100" s="135">
        <v>66.5</v>
      </c>
      <c r="G100" s="135">
        <v>58.1</v>
      </c>
      <c r="H100" s="135">
        <v>53.7</v>
      </c>
      <c r="I100" s="135">
        <v>51.8</v>
      </c>
      <c r="J100" s="135">
        <v>51.5</v>
      </c>
      <c r="K100" s="135">
        <v>51.3</v>
      </c>
      <c r="L100" s="135">
        <v>50.832000000000001</v>
      </c>
      <c r="M100" s="135">
        <v>48.47</v>
      </c>
      <c r="N100" s="135">
        <v>47.896999999999998</v>
      </c>
      <c r="O100" s="135">
        <v>43.506999999999998</v>
      </c>
      <c r="P100" s="135">
        <v>40.155999999999999</v>
      </c>
      <c r="Q100" s="135">
        <v>35.395000000000003</v>
      </c>
      <c r="R100" s="135">
        <v>32.65</v>
      </c>
      <c r="S100" s="135">
        <v>26.882000000000001</v>
      </c>
      <c r="T100" s="135">
        <v>26.638000000000002</v>
      </c>
      <c r="U100" s="135">
        <v>25.35</v>
      </c>
    </row>
    <row r="101" spans="1:21" x14ac:dyDescent="0.25">
      <c r="A101" s="144" t="s">
        <v>82</v>
      </c>
      <c r="B101" s="135">
        <v>187.6</v>
      </c>
      <c r="C101" s="135">
        <v>171.4</v>
      </c>
      <c r="D101" s="135">
        <v>166.7</v>
      </c>
      <c r="E101" s="135">
        <v>151.19999999999999</v>
      </c>
      <c r="F101" s="135">
        <v>145</v>
      </c>
      <c r="G101" s="135">
        <v>130.69999999999999</v>
      </c>
      <c r="H101" s="135">
        <v>132.80000000000001</v>
      </c>
      <c r="I101" s="135">
        <v>130.6</v>
      </c>
      <c r="J101" s="135">
        <v>140.19999999999999</v>
      </c>
      <c r="K101" s="135">
        <v>154.9</v>
      </c>
      <c r="L101" s="135">
        <v>153.38200000000001</v>
      </c>
      <c r="M101" s="135">
        <v>154.76900000000001</v>
      </c>
      <c r="N101" s="135">
        <v>148.084</v>
      </c>
      <c r="O101" s="135">
        <v>147.596</v>
      </c>
      <c r="P101" s="135">
        <v>125.959</v>
      </c>
      <c r="Q101" s="135">
        <v>128.90600000000001</v>
      </c>
      <c r="R101" s="135">
        <v>128.08500000000001</v>
      </c>
      <c r="S101" s="135">
        <v>123.95099999999999</v>
      </c>
      <c r="T101" s="135">
        <v>128.52600000000001</v>
      </c>
      <c r="U101" s="135">
        <v>138.108</v>
      </c>
    </row>
    <row r="102" spans="1:21" x14ac:dyDescent="0.25">
      <c r="A102" s="144" t="s">
        <v>83</v>
      </c>
      <c r="B102" s="135">
        <v>5.8</v>
      </c>
      <c r="C102" s="135">
        <v>5</v>
      </c>
      <c r="D102" s="135">
        <v>5.6</v>
      </c>
      <c r="E102" s="135">
        <v>5.7</v>
      </c>
      <c r="F102" s="135">
        <v>5.5</v>
      </c>
      <c r="G102" s="135">
        <v>4.5</v>
      </c>
      <c r="H102" s="135">
        <v>4.9000000000000004</v>
      </c>
      <c r="I102" s="135">
        <v>5</v>
      </c>
      <c r="J102" s="135">
        <v>5.0999999999999996</v>
      </c>
      <c r="K102" s="135">
        <v>5.0999999999999996</v>
      </c>
      <c r="L102" s="135">
        <v>5.7450000000000001</v>
      </c>
      <c r="M102" s="135">
        <v>5.85</v>
      </c>
      <c r="N102" s="135">
        <v>5.9379999999999997</v>
      </c>
      <c r="O102" s="135">
        <v>5.9390000000000001</v>
      </c>
      <c r="P102" s="135">
        <v>5.9489999999999998</v>
      </c>
      <c r="Q102" s="135">
        <v>6.024</v>
      </c>
      <c r="R102" s="135">
        <v>5.76</v>
      </c>
      <c r="S102" s="135">
        <v>5.9119999999999999</v>
      </c>
      <c r="T102" s="135">
        <v>6.0529999999999999</v>
      </c>
      <c r="U102" s="135">
        <v>6.1239999999999997</v>
      </c>
    </row>
    <row r="103" spans="1:21" x14ac:dyDescent="0.25">
      <c r="A103" s="144" t="s">
        <v>84</v>
      </c>
      <c r="B103" s="135">
        <v>39.4</v>
      </c>
      <c r="C103" s="135">
        <v>37.6</v>
      </c>
      <c r="D103" s="135">
        <v>38.299999999999997</v>
      </c>
      <c r="E103" s="135">
        <v>36.299999999999997</v>
      </c>
      <c r="F103" s="135">
        <v>33.5</v>
      </c>
      <c r="G103" s="135">
        <v>30.9</v>
      </c>
      <c r="H103" s="135">
        <v>31.2</v>
      </c>
      <c r="I103" s="135">
        <v>32</v>
      </c>
      <c r="J103" s="135">
        <v>32.5</v>
      </c>
      <c r="K103" s="135">
        <v>32.1</v>
      </c>
      <c r="L103" s="135">
        <v>28.042999999999999</v>
      </c>
      <c r="M103" s="135">
        <v>25.93</v>
      </c>
      <c r="N103" s="135">
        <v>25.808</v>
      </c>
      <c r="O103" s="135">
        <v>26.225000000000001</v>
      </c>
      <c r="P103" s="135">
        <v>27.591999999999999</v>
      </c>
      <c r="Q103" s="135">
        <v>27.914000000000001</v>
      </c>
      <c r="R103" s="135">
        <v>28.594999999999999</v>
      </c>
      <c r="S103" s="135">
        <v>30.814</v>
      </c>
      <c r="T103" s="135">
        <v>34.131999999999998</v>
      </c>
      <c r="U103" s="135">
        <v>41.704000000000001</v>
      </c>
    </row>
    <row r="104" spans="1:21" ht="19.5" x14ac:dyDescent="0.25">
      <c r="A104" s="144" t="s">
        <v>85</v>
      </c>
      <c r="B104" s="135">
        <v>29.1</v>
      </c>
      <c r="C104" s="135">
        <v>29.6</v>
      </c>
      <c r="D104" s="135">
        <v>29.9</v>
      </c>
      <c r="E104" s="135">
        <v>30.1</v>
      </c>
      <c r="F104" s="135">
        <v>27.9</v>
      </c>
      <c r="G104" s="135">
        <v>24.2</v>
      </c>
      <c r="H104" s="135">
        <v>23.1</v>
      </c>
      <c r="I104" s="135">
        <v>26.6</v>
      </c>
      <c r="J104" s="135">
        <v>26.9</v>
      </c>
      <c r="K104" s="135">
        <v>26.9</v>
      </c>
      <c r="L104" s="135">
        <v>26.288</v>
      </c>
      <c r="M104" s="135">
        <v>24.535</v>
      </c>
      <c r="N104" s="135">
        <v>19.856999999999999</v>
      </c>
      <c r="O104" s="135">
        <v>14.256</v>
      </c>
      <c r="P104" s="135">
        <v>11.459</v>
      </c>
      <c r="Q104" s="135">
        <v>9.6080000000000005</v>
      </c>
      <c r="R104" s="135">
        <v>8.8930000000000007</v>
      </c>
      <c r="S104" s="135">
        <v>9.3689999999999998</v>
      </c>
      <c r="T104" s="135">
        <v>9.0609999999999999</v>
      </c>
      <c r="U104" s="135">
        <v>9.5830000000000002</v>
      </c>
    </row>
    <row r="105" spans="1:21" ht="19.5" x14ac:dyDescent="0.25">
      <c r="A105" s="144" t="s">
        <v>86</v>
      </c>
      <c r="B105" s="135">
        <v>0</v>
      </c>
      <c r="C105" s="135">
        <v>0</v>
      </c>
      <c r="D105" s="135">
        <v>0</v>
      </c>
      <c r="E105" s="135">
        <v>0</v>
      </c>
      <c r="F105" s="135">
        <v>0.1</v>
      </c>
      <c r="G105" s="135">
        <v>0.1</v>
      </c>
      <c r="H105" s="135">
        <v>0.1</v>
      </c>
      <c r="I105" s="135">
        <v>0.1</v>
      </c>
      <c r="J105" s="135">
        <v>0.1</v>
      </c>
      <c r="K105" s="135">
        <v>0.1</v>
      </c>
      <c r="L105" s="135">
        <v>6.9000000000000006E-2</v>
      </c>
      <c r="M105" s="135">
        <v>7.2999999999999995E-2</v>
      </c>
      <c r="N105" s="135">
        <v>4.1000000000000002E-2</v>
      </c>
      <c r="O105" s="135">
        <v>3.3000000000000002E-2</v>
      </c>
      <c r="P105" s="135">
        <v>0.02</v>
      </c>
      <c r="Q105" s="135">
        <v>1.7000000000000001E-2</v>
      </c>
      <c r="R105" s="135">
        <v>1.4999999999999999E-2</v>
      </c>
      <c r="S105" s="135">
        <v>2.4E-2</v>
      </c>
      <c r="T105" s="135">
        <v>4.9000000000000002E-2</v>
      </c>
      <c r="U105" s="135">
        <v>3.5999999999999997E-2</v>
      </c>
    </row>
    <row r="106" spans="1:21" x14ac:dyDescent="0.25">
      <c r="A106" s="384" t="s">
        <v>267</v>
      </c>
      <c r="B106" s="385"/>
      <c r="C106" s="385"/>
      <c r="D106" s="385"/>
      <c r="E106" s="385"/>
      <c r="F106" s="385"/>
      <c r="G106" s="385"/>
      <c r="H106" s="385"/>
      <c r="I106" s="385"/>
      <c r="J106" s="385"/>
      <c r="K106" s="385"/>
      <c r="L106" s="385"/>
      <c r="M106" s="385"/>
      <c r="N106" s="385"/>
      <c r="O106" s="385"/>
      <c r="P106" s="385"/>
      <c r="Q106" s="385"/>
      <c r="R106" s="385"/>
      <c r="S106" s="385"/>
      <c r="T106" s="299"/>
      <c r="U106" s="14"/>
    </row>
    <row r="107" spans="1:21" ht="15.75" customHeight="1" x14ac:dyDescent="0.25">
      <c r="A107" s="397" t="s">
        <v>614</v>
      </c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5"/>
      <c r="P107" s="415"/>
      <c r="Q107" s="415"/>
      <c r="R107" s="415"/>
      <c r="S107" s="415"/>
      <c r="T107" s="296"/>
      <c r="U107" s="14"/>
    </row>
    <row r="108" spans="1:21" x14ac:dyDescent="0.25">
      <c r="A108" s="397" t="s">
        <v>596</v>
      </c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15"/>
      <c r="P108" s="415"/>
      <c r="Q108" s="415"/>
      <c r="R108" s="415"/>
      <c r="S108" s="415"/>
      <c r="T108" s="296"/>
      <c r="U108" s="14"/>
    </row>
    <row r="109" spans="1:21" ht="24.75" customHeight="1" x14ac:dyDescent="0.25">
      <c r="A109" s="397" t="s">
        <v>597</v>
      </c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296"/>
      <c r="O109" s="296"/>
      <c r="P109" s="296"/>
      <c r="Q109" s="296"/>
      <c r="R109" s="296"/>
      <c r="S109" s="296"/>
      <c r="T109" s="296"/>
      <c r="U109" s="14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282"/>
      <c r="U110" s="27"/>
    </row>
  </sheetData>
  <mergeCells count="9">
    <mergeCell ref="A110:S110"/>
    <mergeCell ref="A106:S106"/>
    <mergeCell ref="A107:S107"/>
    <mergeCell ref="A108:S108"/>
    <mergeCell ref="A1:U1"/>
    <mergeCell ref="A2:U2"/>
    <mergeCell ref="A3:U3"/>
    <mergeCell ref="A4:U4"/>
    <mergeCell ref="A109:M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2">
    <tabColor rgb="FFC7E6A4"/>
  </sheetPr>
  <dimension ref="A1:U111"/>
  <sheetViews>
    <sheetView zoomScaleNormal="100" workbookViewId="0">
      <pane ySplit="7" topLeftCell="A8" activePane="bottomLeft" state="frozen"/>
      <selection sqref="A1:T1"/>
      <selection pane="bottomLeft" activeCell="A108" sqref="A108:P108"/>
    </sheetView>
  </sheetViews>
  <sheetFormatPr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41" t="s">
        <v>464</v>
      </c>
      <c r="B5" s="141"/>
      <c r="C5" s="141"/>
      <c r="D5" s="141"/>
      <c r="E5" s="141"/>
      <c r="F5" s="141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15.75" thickBot="1" x14ac:dyDescent="0.3">
      <c r="A6" s="94" t="s">
        <v>236</v>
      </c>
      <c r="B6" s="94"/>
      <c r="C6" s="94"/>
      <c r="D6" s="94"/>
      <c r="E6" s="94"/>
      <c r="F6" s="94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15"/>
      <c r="B7" s="224" t="s">
        <v>345</v>
      </c>
      <c r="C7" s="15" t="s">
        <v>346</v>
      </c>
      <c r="D7" s="224" t="s">
        <v>347</v>
      </c>
      <c r="E7" s="15" t="s">
        <v>348</v>
      </c>
      <c r="F7" s="224" t="s">
        <v>349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3">
        <v>2012</v>
      </c>
      <c r="O7" s="13">
        <v>2013</v>
      </c>
      <c r="P7" s="13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102">
        <v>2341</v>
      </c>
      <c r="C8" s="102">
        <v>2551</v>
      </c>
      <c r="D8" s="102">
        <v>2878</v>
      </c>
      <c r="E8" s="102">
        <v>2976</v>
      </c>
      <c r="F8" s="102">
        <v>3065</v>
      </c>
      <c r="G8" s="102">
        <v>3280</v>
      </c>
      <c r="H8" s="102">
        <v>3564</v>
      </c>
      <c r="I8" s="102">
        <v>3758</v>
      </c>
      <c r="J8" s="102">
        <v>3892</v>
      </c>
      <c r="K8" s="102">
        <v>4089</v>
      </c>
      <c r="L8" s="102">
        <v>4189</v>
      </c>
      <c r="M8" s="102">
        <v>4306</v>
      </c>
      <c r="N8" s="102">
        <v>4521</v>
      </c>
      <c r="O8" s="102">
        <v>4519</v>
      </c>
      <c r="P8" s="102">
        <v>4841</v>
      </c>
      <c r="Q8" s="102">
        <v>5140</v>
      </c>
      <c r="R8" s="102">
        <v>5370</v>
      </c>
      <c r="S8" s="102">
        <v>5660</v>
      </c>
      <c r="T8" s="102">
        <v>5945</v>
      </c>
      <c r="U8" s="75">
        <v>6290</v>
      </c>
    </row>
    <row r="9" spans="1:21" ht="18" x14ac:dyDescent="0.25">
      <c r="A9" s="43" t="s">
        <v>133</v>
      </c>
      <c r="B9" s="75">
        <v>2358</v>
      </c>
      <c r="C9" s="75">
        <v>2610</v>
      </c>
      <c r="D9" s="75">
        <v>2958</v>
      </c>
      <c r="E9" s="75">
        <v>2990</v>
      </c>
      <c r="F9" s="75">
        <v>3145</v>
      </c>
      <c r="G9" s="75">
        <v>3314</v>
      </c>
      <c r="H9" s="75">
        <v>3608</v>
      </c>
      <c r="I9" s="75">
        <v>3769</v>
      </c>
      <c r="J9" s="75">
        <v>3958</v>
      </c>
      <c r="K9" s="75">
        <v>4172</v>
      </c>
      <c r="L9" s="75">
        <v>4260</v>
      </c>
      <c r="M9" s="75">
        <v>4394</v>
      </c>
      <c r="N9" s="75">
        <v>4739</v>
      </c>
      <c r="O9" s="75">
        <v>4795</v>
      </c>
      <c r="P9" s="75">
        <v>5122</v>
      </c>
      <c r="Q9" s="75">
        <v>5485</v>
      </c>
      <c r="R9" s="75">
        <v>5761</v>
      </c>
      <c r="S9" s="75">
        <v>6113</v>
      </c>
      <c r="T9" s="75">
        <v>6522</v>
      </c>
      <c r="U9" s="75">
        <v>6996</v>
      </c>
    </row>
    <row r="10" spans="1:21" x14ac:dyDescent="0.25">
      <c r="A10" s="44" t="s">
        <v>1</v>
      </c>
      <c r="B10" s="58">
        <v>2494</v>
      </c>
      <c r="C10" s="58">
        <v>3183</v>
      </c>
      <c r="D10" s="58">
        <v>3680</v>
      </c>
      <c r="E10" s="58">
        <v>3451</v>
      </c>
      <c r="F10" s="58">
        <v>3472</v>
      </c>
      <c r="G10" s="58">
        <v>3652</v>
      </c>
      <c r="H10" s="58">
        <v>3965</v>
      </c>
      <c r="I10" s="58">
        <v>4269</v>
      </c>
      <c r="J10" s="58">
        <v>4418</v>
      </c>
      <c r="K10" s="58">
        <v>4738</v>
      </c>
      <c r="L10" s="58">
        <v>4832</v>
      </c>
      <c r="M10" s="58">
        <v>4963</v>
      </c>
      <c r="N10" s="58">
        <v>5634</v>
      </c>
      <c r="O10" s="58">
        <v>5799</v>
      </c>
      <c r="P10" s="58">
        <v>6134</v>
      </c>
      <c r="Q10" s="58">
        <v>6268</v>
      </c>
      <c r="R10" s="58">
        <v>6528</v>
      </c>
      <c r="S10" s="58">
        <v>7280</v>
      </c>
      <c r="T10" s="58">
        <v>7551</v>
      </c>
      <c r="U10" s="58">
        <v>7829</v>
      </c>
    </row>
    <row r="11" spans="1:21" x14ac:dyDescent="0.25">
      <c r="A11" s="44" t="s">
        <v>2</v>
      </c>
      <c r="B11" s="58">
        <v>1828</v>
      </c>
      <c r="C11" s="58">
        <v>1975</v>
      </c>
      <c r="D11" s="58">
        <v>2013</v>
      </c>
      <c r="E11" s="58">
        <v>2088</v>
      </c>
      <c r="F11" s="58">
        <v>2238</v>
      </c>
      <c r="G11" s="58">
        <v>2501</v>
      </c>
      <c r="H11" s="58">
        <v>2522</v>
      </c>
      <c r="I11" s="58">
        <v>2432</v>
      </c>
      <c r="J11" s="58">
        <v>2484</v>
      </c>
      <c r="K11" s="58">
        <v>2709</v>
      </c>
      <c r="L11" s="58">
        <v>2875</v>
      </c>
      <c r="M11" s="58">
        <v>2925</v>
      </c>
      <c r="N11" s="58">
        <v>3161</v>
      </c>
      <c r="O11" s="58">
        <v>3134</v>
      </c>
      <c r="P11" s="58">
        <v>3307</v>
      </c>
      <c r="Q11" s="58">
        <v>3721</v>
      </c>
      <c r="R11" s="58">
        <v>4147</v>
      </c>
      <c r="S11" s="58">
        <v>4470</v>
      </c>
      <c r="T11" s="58">
        <v>4684</v>
      </c>
      <c r="U11" s="58">
        <v>5222</v>
      </c>
    </row>
    <row r="12" spans="1:21" x14ac:dyDescent="0.25">
      <c r="A12" s="44" t="s">
        <v>3</v>
      </c>
      <c r="B12" s="58">
        <v>3196</v>
      </c>
      <c r="C12" s="58">
        <v>3440</v>
      </c>
      <c r="D12" s="58">
        <v>3755</v>
      </c>
      <c r="E12" s="58">
        <v>3910</v>
      </c>
      <c r="F12" s="58">
        <v>4028</v>
      </c>
      <c r="G12" s="58">
        <v>4371</v>
      </c>
      <c r="H12" s="58">
        <v>4863</v>
      </c>
      <c r="I12" s="58">
        <v>4964</v>
      </c>
      <c r="J12" s="58">
        <v>5102</v>
      </c>
      <c r="K12" s="58">
        <v>5163</v>
      </c>
      <c r="L12" s="58">
        <v>5307</v>
      </c>
      <c r="M12" s="58">
        <v>5502</v>
      </c>
      <c r="N12" s="58">
        <v>5950</v>
      </c>
      <c r="O12" s="58">
        <v>5849</v>
      </c>
      <c r="P12" s="58">
        <v>5933</v>
      </c>
      <c r="Q12" s="58">
        <v>6317</v>
      </c>
      <c r="R12" s="58">
        <v>6560</v>
      </c>
      <c r="S12" s="58">
        <v>7052</v>
      </c>
      <c r="T12" s="58">
        <v>7322</v>
      </c>
      <c r="U12" s="58">
        <v>7641</v>
      </c>
    </row>
    <row r="13" spans="1:21" x14ac:dyDescent="0.25">
      <c r="A13" s="44" t="s">
        <v>4</v>
      </c>
      <c r="B13" s="58">
        <v>2046</v>
      </c>
      <c r="C13" s="58">
        <v>2277</v>
      </c>
      <c r="D13" s="58">
        <v>2636</v>
      </c>
      <c r="E13" s="58">
        <v>2951</v>
      </c>
      <c r="F13" s="58">
        <v>3115</v>
      </c>
      <c r="G13" s="58">
        <v>3220</v>
      </c>
      <c r="H13" s="58">
        <v>3511</v>
      </c>
      <c r="I13" s="58">
        <v>3674</v>
      </c>
      <c r="J13" s="58">
        <v>3925</v>
      </c>
      <c r="K13" s="58">
        <v>4242</v>
      </c>
      <c r="L13" s="58">
        <v>4264</v>
      </c>
      <c r="M13" s="58">
        <v>4330</v>
      </c>
      <c r="N13" s="58">
        <v>4713</v>
      </c>
      <c r="O13" s="58">
        <v>5000</v>
      </c>
      <c r="P13" s="58">
        <v>5545</v>
      </c>
      <c r="Q13" s="58">
        <v>5781</v>
      </c>
      <c r="R13" s="58">
        <v>6145</v>
      </c>
      <c r="S13" s="58">
        <v>6491</v>
      </c>
      <c r="T13" s="58">
        <v>6914</v>
      </c>
      <c r="U13" s="58">
        <v>7495</v>
      </c>
    </row>
    <row r="14" spans="1:21" x14ac:dyDescent="0.25">
      <c r="A14" s="44" t="s">
        <v>5</v>
      </c>
      <c r="B14" s="58">
        <v>2141</v>
      </c>
      <c r="C14" s="58">
        <v>2424</v>
      </c>
      <c r="D14" s="58">
        <v>2658</v>
      </c>
      <c r="E14" s="58">
        <v>2898</v>
      </c>
      <c r="F14" s="58">
        <v>3107</v>
      </c>
      <c r="G14" s="58">
        <v>3356</v>
      </c>
      <c r="H14" s="58">
        <v>3821</v>
      </c>
      <c r="I14" s="58">
        <v>3948</v>
      </c>
      <c r="J14" s="58">
        <v>3901</v>
      </c>
      <c r="K14" s="58">
        <v>3833</v>
      </c>
      <c r="L14" s="58">
        <v>3959</v>
      </c>
      <c r="M14" s="58">
        <v>4142</v>
      </c>
      <c r="N14" s="58">
        <v>4612</v>
      </c>
      <c r="O14" s="58">
        <v>4633</v>
      </c>
      <c r="P14" s="58">
        <v>5042</v>
      </c>
      <c r="Q14" s="58">
        <v>5382</v>
      </c>
      <c r="R14" s="58">
        <v>5654</v>
      </c>
      <c r="S14" s="58">
        <v>5959</v>
      </c>
      <c r="T14" s="58">
        <v>6108</v>
      </c>
      <c r="U14" s="58">
        <v>6491</v>
      </c>
    </row>
    <row r="15" spans="1:21" x14ac:dyDescent="0.25">
      <c r="A15" s="44" t="s">
        <v>6</v>
      </c>
      <c r="B15" s="58">
        <v>2345</v>
      </c>
      <c r="C15" s="58">
        <v>2496</v>
      </c>
      <c r="D15" s="58">
        <v>2428</v>
      </c>
      <c r="E15" s="58">
        <v>2688</v>
      </c>
      <c r="F15" s="58">
        <v>2900</v>
      </c>
      <c r="G15" s="58">
        <v>3116</v>
      </c>
      <c r="H15" s="58">
        <v>3377</v>
      </c>
      <c r="I15" s="58">
        <v>3589</v>
      </c>
      <c r="J15" s="58">
        <v>3767</v>
      </c>
      <c r="K15" s="58">
        <v>4074</v>
      </c>
      <c r="L15" s="58">
        <v>4324</v>
      </c>
      <c r="M15" s="58">
        <v>4411</v>
      </c>
      <c r="N15" s="58">
        <v>4707</v>
      </c>
      <c r="O15" s="58">
        <v>4529</v>
      </c>
      <c r="P15" s="58">
        <v>5041</v>
      </c>
      <c r="Q15" s="58">
        <v>5649</v>
      </c>
      <c r="R15" s="58">
        <v>6040</v>
      </c>
      <c r="S15" s="58">
        <v>6517</v>
      </c>
      <c r="T15" s="58">
        <v>7104</v>
      </c>
      <c r="U15" s="58">
        <v>7544</v>
      </c>
    </row>
    <row r="16" spans="1:21" x14ac:dyDescent="0.25">
      <c r="A16" s="44" t="s">
        <v>7</v>
      </c>
      <c r="B16" s="58">
        <v>1981</v>
      </c>
      <c r="C16" s="58">
        <v>2337</v>
      </c>
      <c r="D16" s="58">
        <v>2568</v>
      </c>
      <c r="E16" s="58">
        <v>2641</v>
      </c>
      <c r="F16" s="58">
        <v>2633</v>
      </c>
      <c r="G16" s="58">
        <v>2665</v>
      </c>
      <c r="H16" s="58">
        <v>3012</v>
      </c>
      <c r="I16" s="58">
        <v>3160</v>
      </c>
      <c r="J16" s="58">
        <v>3195</v>
      </c>
      <c r="K16" s="58">
        <v>3333</v>
      </c>
      <c r="L16" s="58">
        <v>3479</v>
      </c>
      <c r="M16" s="58">
        <v>3657</v>
      </c>
      <c r="N16" s="58">
        <v>3823</v>
      </c>
      <c r="O16" s="58">
        <v>3922</v>
      </c>
      <c r="P16" s="58">
        <v>4311</v>
      </c>
      <c r="Q16" s="58">
        <v>4688</v>
      </c>
      <c r="R16" s="58">
        <v>4832</v>
      </c>
      <c r="S16" s="58">
        <v>5059</v>
      </c>
      <c r="T16" s="58">
        <v>5270</v>
      </c>
      <c r="U16" s="58">
        <v>5690</v>
      </c>
    </row>
    <row r="17" spans="1:21" x14ac:dyDescent="0.25">
      <c r="A17" s="44" t="s">
        <v>8</v>
      </c>
      <c r="B17" s="58">
        <v>1697</v>
      </c>
      <c r="C17" s="58">
        <v>1936</v>
      </c>
      <c r="D17" s="58">
        <v>1929</v>
      </c>
      <c r="E17" s="58">
        <v>1972</v>
      </c>
      <c r="F17" s="58">
        <v>2070</v>
      </c>
      <c r="G17" s="58">
        <v>2224</v>
      </c>
      <c r="H17" s="58">
        <v>2602</v>
      </c>
      <c r="I17" s="58">
        <v>2740</v>
      </c>
      <c r="J17" s="58">
        <v>2969</v>
      </c>
      <c r="K17" s="58">
        <v>3401</v>
      </c>
      <c r="L17" s="58">
        <v>3675</v>
      </c>
      <c r="M17" s="58">
        <v>3790</v>
      </c>
      <c r="N17" s="58">
        <v>3973</v>
      </c>
      <c r="O17" s="58">
        <v>4081</v>
      </c>
      <c r="P17" s="58">
        <v>4373</v>
      </c>
      <c r="Q17" s="58">
        <v>4616</v>
      </c>
      <c r="R17" s="58">
        <v>4755</v>
      </c>
      <c r="S17" s="58">
        <v>5034</v>
      </c>
      <c r="T17" s="58">
        <v>5843</v>
      </c>
      <c r="U17" s="58">
        <v>6462</v>
      </c>
    </row>
    <row r="18" spans="1:21" x14ac:dyDescent="0.25">
      <c r="A18" s="44" t="s">
        <v>9</v>
      </c>
      <c r="B18" s="58">
        <v>2431</v>
      </c>
      <c r="C18" s="58">
        <v>2573</v>
      </c>
      <c r="D18" s="58">
        <v>2702</v>
      </c>
      <c r="E18" s="58">
        <v>2989</v>
      </c>
      <c r="F18" s="58">
        <v>3312</v>
      </c>
      <c r="G18" s="58">
        <v>3491</v>
      </c>
      <c r="H18" s="58">
        <v>3859</v>
      </c>
      <c r="I18" s="58">
        <v>4058</v>
      </c>
      <c r="J18" s="58">
        <v>4265</v>
      </c>
      <c r="K18" s="58">
        <v>4430</v>
      </c>
      <c r="L18" s="58">
        <v>4433</v>
      </c>
      <c r="M18" s="58">
        <v>5106</v>
      </c>
      <c r="N18" s="58">
        <v>5271</v>
      </c>
      <c r="O18" s="58">
        <v>5415</v>
      </c>
      <c r="P18" s="58">
        <v>5775</v>
      </c>
      <c r="Q18" s="58">
        <v>6113</v>
      </c>
      <c r="R18" s="58">
        <v>6306</v>
      </c>
      <c r="S18" s="58">
        <v>6123</v>
      </c>
      <c r="T18" s="58">
        <v>6932</v>
      </c>
      <c r="U18" s="58">
        <v>7436</v>
      </c>
    </row>
    <row r="19" spans="1:21" x14ac:dyDescent="0.25">
      <c r="A19" s="44" t="s">
        <v>546</v>
      </c>
      <c r="B19" s="58">
        <v>3933</v>
      </c>
      <c r="C19" s="58">
        <v>4201</v>
      </c>
      <c r="D19" s="58">
        <v>4455</v>
      </c>
      <c r="E19" s="58">
        <v>4888</v>
      </c>
      <c r="F19" s="58">
        <v>5131</v>
      </c>
      <c r="G19" s="58">
        <v>5317</v>
      </c>
      <c r="H19" s="58">
        <v>5712</v>
      </c>
      <c r="I19" s="58">
        <v>5749</v>
      </c>
      <c r="J19" s="58">
        <v>5923</v>
      </c>
      <c r="K19" s="58">
        <v>5809</v>
      </c>
      <c r="L19" s="58">
        <v>5680</v>
      </c>
      <c r="M19" s="58">
        <v>5716</v>
      </c>
      <c r="N19" s="58">
        <v>6176</v>
      </c>
      <c r="O19" s="58">
        <v>6196</v>
      </c>
      <c r="P19" s="58">
        <v>6161</v>
      </c>
      <c r="Q19" s="58">
        <v>6377</v>
      </c>
      <c r="R19" s="58">
        <v>6576</v>
      </c>
      <c r="S19" s="58">
        <v>6604</v>
      </c>
      <c r="T19" s="58">
        <v>6944</v>
      </c>
      <c r="U19" s="58">
        <v>7540</v>
      </c>
    </row>
    <row r="20" spans="1:21" x14ac:dyDescent="0.25">
      <c r="A20" s="44" t="s">
        <v>11</v>
      </c>
      <c r="B20" s="58">
        <v>2356</v>
      </c>
      <c r="C20" s="58">
        <v>2580</v>
      </c>
      <c r="D20" s="58">
        <v>2616</v>
      </c>
      <c r="E20" s="58">
        <v>2646</v>
      </c>
      <c r="F20" s="58">
        <v>2761</v>
      </c>
      <c r="G20" s="58">
        <v>2860</v>
      </c>
      <c r="H20" s="58">
        <v>2948</v>
      </c>
      <c r="I20" s="58">
        <v>3102</v>
      </c>
      <c r="J20" s="58">
        <v>3537</v>
      </c>
      <c r="K20" s="58">
        <v>3884</v>
      </c>
      <c r="L20" s="58">
        <v>4007</v>
      </c>
      <c r="M20" s="58">
        <v>4202</v>
      </c>
      <c r="N20" s="58">
        <v>4138</v>
      </c>
      <c r="O20" s="58">
        <v>4178</v>
      </c>
      <c r="P20" s="58">
        <v>4244</v>
      </c>
      <c r="Q20" s="58">
        <v>4596</v>
      </c>
      <c r="R20" s="58">
        <v>4805</v>
      </c>
      <c r="S20" s="58">
        <v>5168</v>
      </c>
      <c r="T20" s="58">
        <v>5231</v>
      </c>
      <c r="U20" s="58">
        <v>5904</v>
      </c>
    </row>
    <row r="21" spans="1:21" x14ac:dyDescent="0.25">
      <c r="A21" s="44" t="s">
        <v>12</v>
      </c>
      <c r="B21" s="58">
        <v>2254</v>
      </c>
      <c r="C21" s="58">
        <v>2378</v>
      </c>
      <c r="D21" s="58">
        <v>2546</v>
      </c>
      <c r="E21" s="58">
        <v>2614</v>
      </c>
      <c r="F21" s="58">
        <v>2768</v>
      </c>
      <c r="G21" s="58">
        <v>2851</v>
      </c>
      <c r="H21" s="58">
        <v>3033</v>
      </c>
      <c r="I21" s="58">
        <v>3260</v>
      </c>
      <c r="J21" s="58">
        <v>3601</v>
      </c>
      <c r="K21" s="58">
        <v>4152</v>
      </c>
      <c r="L21" s="58">
        <v>4453</v>
      </c>
      <c r="M21" s="58">
        <v>4681</v>
      </c>
      <c r="N21" s="58">
        <v>4892</v>
      </c>
      <c r="O21" s="58">
        <v>4827</v>
      </c>
      <c r="P21" s="58">
        <v>5261</v>
      </c>
      <c r="Q21" s="58">
        <v>5596</v>
      </c>
      <c r="R21" s="58">
        <v>5793</v>
      </c>
      <c r="S21" s="58">
        <v>6266</v>
      </c>
      <c r="T21" s="58">
        <v>6871</v>
      </c>
      <c r="U21" s="58">
        <v>7461</v>
      </c>
    </row>
    <row r="22" spans="1:21" x14ac:dyDescent="0.25">
      <c r="A22" s="44" t="s">
        <v>13</v>
      </c>
      <c r="B22" s="58">
        <v>1888</v>
      </c>
      <c r="C22" s="58">
        <v>2007</v>
      </c>
      <c r="D22" s="58">
        <v>1994</v>
      </c>
      <c r="E22" s="58">
        <v>2245</v>
      </c>
      <c r="F22" s="58">
        <v>2359</v>
      </c>
      <c r="G22" s="58">
        <v>2492</v>
      </c>
      <c r="H22" s="58">
        <v>2611</v>
      </c>
      <c r="I22" s="58">
        <v>2587</v>
      </c>
      <c r="J22" s="58">
        <v>2790</v>
      </c>
      <c r="K22" s="58">
        <v>3051</v>
      </c>
      <c r="L22" s="58">
        <v>3251</v>
      </c>
      <c r="M22" s="58">
        <v>3649</v>
      </c>
      <c r="N22" s="58">
        <v>3914</v>
      </c>
      <c r="O22" s="58">
        <v>3891</v>
      </c>
      <c r="P22" s="58">
        <v>3777</v>
      </c>
      <c r="Q22" s="58">
        <v>4237</v>
      </c>
      <c r="R22" s="58">
        <v>4539</v>
      </c>
      <c r="S22" s="58">
        <v>4584</v>
      </c>
      <c r="T22" s="58">
        <v>4654</v>
      </c>
      <c r="U22" s="58">
        <v>4739</v>
      </c>
    </row>
    <row r="23" spans="1:21" x14ac:dyDescent="0.25">
      <c r="A23" s="44" t="s">
        <v>14</v>
      </c>
      <c r="B23" s="58">
        <v>1742</v>
      </c>
      <c r="C23" s="58">
        <v>1844</v>
      </c>
      <c r="D23" s="58">
        <v>2124</v>
      </c>
      <c r="E23" s="58">
        <v>2212</v>
      </c>
      <c r="F23" s="58">
        <v>2418</v>
      </c>
      <c r="G23" s="58">
        <v>2667</v>
      </c>
      <c r="H23" s="58">
        <v>3098</v>
      </c>
      <c r="I23" s="58">
        <v>3442</v>
      </c>
      <c r="J23" s="58">
        <v>3720</v>
      </c>
      <c r="K23" s="58">
        <v>3819</v>
      </c>
      <c r="L23" s="58">
        <v>3676</v>
      </c>
      <c r="M23" s="58">
        <v>3760</v>
      </c>
      <c r="N23" s="58">
        <v>3898</v>
      </c>
      <c r="O23" s="58">
        <v>4265</v>
      </c>
      <c r="P23" s="58">
        <v>4907</v>
      </c>
      <c r="Q23" s="58">
        <v>5134</v>
      </c>
      <c r="R23" s="58">
        <v>5240</v>
      </c>
      <c r="S23" s="58">
        <v>5384</v>
      </c>
      <c r="T23" s="58">
        <v>5651</v>
      </c>
      <c r="U23" s="58">
        <v>6137</v>
      </c>
    </row>
    <row r="24" spans="1:21" x14ac:dyDescent="0.25">
      <c r="A24" s="44" t="s">
        <v>15</v>
      </c>
      <c r="B24" s="58">
        <v>1861</v>
      </c>
      <c r="C24" s="58">
        <v>2056</v>
      </c>
      <c r="D24" s="58">
        <v>2203</v>
      </c>
      <c r="E24" s="58">
        <v>2404</v>
      </c>
      <c r="F24" s="58">
        <v>2570</v>
      </c>
      <c r="G24" s="58">
        <v>2652</v>
      </c>
      <c r="H24" s="58">
        <v>2841</v>
      </c>
      <c r="I24" s="58">
        <v>2926</v>
      </c>
      <c r="J24" s="58">
        <v>3150</v>
      </c>
      <c r="K24" s="58">
        <v>3215</v>
      </c>
      <c r="L24" s="58">
        <v>3083</v>
      </c>
      <c r="M24" s="58">
        <v>3007</v>
      </c>
      <c r="N24" s="58">
        <v>3361</v>
      </c>
      <c r="O24" s="58">
        <v>3456</v>
      </c>
      <c r="P24" s="58">
        <v>3872</v>
      </c>
      <c r="Q24" s="58">
        <v>4185</v>
      </c>
      <c r="R24" s="58">
        <v>4401</v>
      </c>
      <c r="S24" s="58">
        <v>4734</v>
      </c>
      <c r="T24" s="58">
        <v>4988</v>
      </c>
      <c r="U24" s="58">
        <v>5283</v>
      </c>
    </row>
    <row r="25" spans="1:21" x14ac:dyDescent="0.25">
      <c r="A25" s="44" t="s">
        <v>16</v>
      </c>
      <c r="B25" s="58">
        <v>1903</v>
      </c>
      <c r="C25" s="58">
        <v>2059</v>
      </c>
      <c r="D25" s="58">
        <v>2263</v>
      </c>
      <c r="E25" s="58">
        <v>2516</v>
      </c>
      <c r="F25" s="58">
        <v>2609</v>
      </c>
      <c r="G25" s="58">
        <v>2754</v>
      </c>
      <c r="H25" s="58">
        <v>3016</v>
      </c>
      <c r="I25" s="58">
        <v>3218</v>
      </c>
      <c r="J25" s="58">
        <v>3417</v>
      </c>
      <c r="K25" s="58">
        <v>3872</v>
      </c>
      <c r="L25" s="58">
        <v>4032</v>
      </c>
      <c r="M25" s="58">
        <v>4135</v>
      </c>
      <c r="N25" s="58">
        <v>4377</v>
      </c>
      <c r="O25" s="58">
        <v>4267</v>
      </c>
      <c r="P25" s="58">
        <v>4843</v>
      </c>
      <c r="Q25" s="58">
        <v>5514</v>
      </c>
      <c r="R25" s="58">
        <v>5744</v>
      </c>
      <c r="S25" s="58">
        <v>6101</v>
      </c>
      <c r="T25" s="58">
        <v>6802</v>
      </c>
      <c r="U25" s="58">
        <v>7299</v>
      </c>
    </row>
    <row r="26" spans="1:21" x14ac:dyDescent="0.25">
      <c r="A26" s="44" t="s">
        <v>17</v>
      </c>
      <c r="B26" s="58">
        <v>2442</v>
      </c>
      <c r="C26" s="58">
        <v>2802</v>
      </c>
      <c r="D26" s="58">
        <v>2976</v>
      </c>
      <c r="E26" s="58">
        <v>3171</v>
      </c>
      <c r="F26" s="58">
        <v>3244</v>
      </c>
      <c r="G26" s="58">
        <v>3332</v>
      </c>
      <c r="H26" s="58">
        <v>3567</v>
      </c>
      <c r="I26" s="58">
        <v>3833</v>
      </c>
      <c r="J26" s="58">
        <v>3834</v>
      </c>
      <c r="K26" s="58">
        <v>3902</v>
      </c>
      <c r="L26" s="58">
        <v>3915</v>
      </c>
      <c r="M26" s="58">
        <v>4008</v>
      </c>
      <c r="N26" s="58">
        <v>4356</v>
      </c>
      <c r="O26" s="58">
        <v>4531</v>
      </c>
      <c r="P26" s="58">
        <v>4973</v>
      </c>
      <c r="Q26" s="58">
        <v>5521</v>
      </c>
      <c r="R26" s="58">
        <v>5839</v>
      </c>
      <c r="S26" s="58">
        <v>6303</v>
      </c>
      <c r="T26" s="58">
        <v>6669</v>
      </c>
      <c r="U26" s="58">
        <v>6703</v>
      </c>
    </row>
    <row r="27" spans="1:21" x14ac:dyDescent="0.25">
      <c r="A27" s="44" t="s">
        <v>547</v>
      </c>
      <c r="B27" s="58" t="s">
        <v>102</v>
      </c>
      <c r="C27" s="58" t="s">
        <v>102</v>
      </c>
      <c r="D27" s="58" t="s">
        <v>102</v>
      </c>
      <c r="E27" s="58" t="s">
        <v>102</v>
      </c>
      <c r="F27" s="58" t="s">
        <v>102</v>
      </c>
      <c r="G27" s="58" t="s">
        <v>102</v>
      </c>
      <c r="H27" s="58" t="s">
        <v>102</v>
      </c>
      <c r="I27" s="58" t="s">
        <v>102</v>
      </c>
      <c r="J27" s="58" t="s">
        <v>102</v>
      </c>
      <c r="K27" s="58" t="s">
        <v>102</v>
      </c>
      <c r="L27" s="58" t="s">
        <v>102</v>
      </c>
      <c r="M27" s="58" t="s">
        <v>102</v>
      </c>
      <c r="N27" s="58">
        <v>7179</v>
      </c>
      <c r="O27" s="58">
        <v>6763</v>
      </c>
      <c r="P27" s="58">
        <v>7427</v>
      </c>
      <c r="Q27" s="58">
        <v>7678</v>
      </c>
      <c r="R27" s="58">
        <v>7368</v>
      </c>
      <c r="S27" s="58">
        <v>8426</v>
      </c>
      <c r="T27" s="58">
        <v>8372</v>
      </c>
      <c r="U27" s="58">
        <v>8075</v>
      </c>
    </row>
    <row r="28" spans="1:21" ht="18" x14ac:dyDescent="0.25">
      <c r="A28" s="43" t="s">
        <v>134</v>
      </c>
      <c r="B28" s="75">
        <v>2973</v>
      </c>
      <c r="C28" s="75">
        <v>3344</v>
      </c>
      <c r="D28" s="75">
        <v>3623</v>
      </c>
      <c r="E28" s="75">
        <v>3875</v>
      </c>
      <c r="F28" s="75">
        <v>4054</v>
      </c>
      <c r="G28" s="75">
        <v>4292</v>
      </c>
      <c r="H28" s="75">
        <v>4627</v>
      </c>
      <c r="I28" s="75">
        <v>4739</v>
      </c>
      <c r="J28" s="75">
        <v>4876</v>
      </c>
      <c r="K28" s="75">
        <v>5057</v>
      </c>
      <c r="L28" s="75">
        <v>5114</v>
      </c>
      <c r="M28" s="75">
        <v>5311</v>
      </c>
      <c r="N28" s="75">
        <v>5654</v>
      </c>
      <c r="O28" s="75">
        <v>5706</v>
      </c>
      <c r="P28" s="75">
        <v>6144</v>
      </c>
      <c r="Q28" s="75">
        <v>6575</v>
      </c>
      <c r="R28" s="75">
        <v>6793</v>
      </c>
      <c r="S28" s="75">
        <v>7011</v>
      </c>
      <c r="T28" s="75">
        <v>7263</v>
      </c>
      <c r="U28" s="75">
        <v>7482</v>
      </c>
    </row>
    <row r="29" spans="1:21" x14ac:dyDescent="0.25">
      <c r="A29" s="44" t="s">
        <v>19</v>
      </c>
      <c r="B29" s="58">
        <v>2900</v>
      </c>
      <c r="C29" s="58">
        <v>2952</v>
      </c>
      <c r="D29" s="58">
        <v>3348</v>
      </c>
      <c r="E29" s="58">
        <v>3716</v>
      </c>
      <c r="F29" s="58">
        <v>3995</v>
      </c>
      <c r="G29" s="58">
        <v>4608</v>
      </c>
      <c r="H29" s="58">
        <v>5088</v>
      </c>
      <c r="I29" s="58">
        <v>5228</v>
      </c>
      <c r="J29" s="58">
        <v>5177</v>
      </c>
      <c r="K29" s="58">
        <v>5465</v>
      </c>
      <c r="L29" s="58">
        <v>5494</v>
      </c>
      <c r="M29" s="58">
        <v>5848</v>
      </c>
      <c r="N29" s="58">
        <v>6480</v>
      </c>
      <c r="O29" s="58">
        <v>6417</v>
      </c>
      <c r="P29" s="58">
        <v>6811</v>
      </c>
      <c r="Q29" s="58">
        <v>6922</v>
      </c>
      <c r="R29" s="58">
        <v>7002</v>
      </c>
      <c r="S29" s="58">
        <v>6623</v>
      </c>
      <c r="T29" s="58">
        <v>7043</v>
      </c>
      <c r="U29" s="58">
        <v>7067</v>
      </c>
    </row>
    <row r="30" spans="1:21" x14ac:dyDescent="0.25">
      <c r="A30" s="44" t="s">
        <v>20</v>
      </c>
      <c r="B30" s="58">
        <v>2096</v>
      </c>
      <c r="C30" s="58">
        <v>2262</v>
      </c>
      <c r="D30" s="58">
        <v>2315</v>
      </c>
      <c r="E30" s="58">
        <v>2360</v>
      </c>
      <c r="F30" s="58">
        <v>2479</v>
      </c>
      <c r="G30" s="58">
        <v>2810</v>
      </c>
      <c r="H30" s="58">
        <v>3188</v>
      </c>
      <c r="I30" s="58">
        <v>3071</v>
      </c>
      <c r="J30" s="58">
        <v>2932</v>
      </c>
      <c r="K30" s="58">
        <v>3353</v>
      </c>
      <c r="L30" s="58">
        <v>3491</v>
      </c>
      <c r="M30" s="58">
        <v>3624</v>
      </c>
      <c r="N30" s="58">
        <v>3999</v>
      </c>
      <c r="O30" s="58">
        <v>3842</v>
      </c>
      <c r="P30" s="58">
        <v>4008</v>
      </c>
      <c r="Q30" s="58">
        <v>4213</v>
      </c>
      <c r="R30" s="58">
        <v>4261</v>
      </c>
      <c r="S30" s="58">
        <v>4449</v>
      </c>
      <c r="T30" s="58">
        <v>4627</v>
      </c>
      <c r="U30" s="58">
        <v>4810</v>
      </c>
    </row>
    <row r="31" spans="1:21" x14ac:dyDescent="0.25">
      <c r="A31" s="44" t="s">
        <v>21</v>
      </c>
      <c r="B31" s="58">
        <v>1870</v>
      </c>
      <c r="C31" s="58">
        <v>2175</v>
      </c>
      <c r="D31" s="58">
        <v>2638</v>
      </c>
      <c r="E31" s="58">
        <v>3139</v>
      </c>
      <c r="F31" s="58">
        <v>3275</v>
      </c>
      <c r="G31" s="58">
        <v>3593</v>
      </c>
      <c r="H31" s="58">
        <v>3946</v>
      </c>
      <c r="I31" s="58">
        <v>3935</v>
      </c>
      <c r="J31" s="58">
        <v>3820</v>
      </c>
      <c r="K31" s="58">
        <v>4142</v>
      </c>
      <c r="L31" s="58">
        <v>4480</v>
      </c>
      <c r="M31" s="58">
        <v>4772</v>
      </c>
      <c r="N31" s="58">
        <v>5075</v>
      </c>
      <c r="O31" s="58">
        <v>5098</v>
      </c>
      <c r="P31" s="58">
        <v>5728</v>
      </c>
      <c r="Q31" s="58">
        <v>6122</v>
      </c>
      <c r="R31" s="58">
        <v>6380</v>
      </c>
      <c r="S31" s="58">
        <v>6571</v>
      </c>
      <c r="T31" s="58">
        <v>6796</v>
      </c>
      <c r="U31" s="58">
        <v>6939</v>
      </c>
    </row>
    <row r="32" spans="1:21" x14ac:dyDescent="0.25">
      <c r="A32" s="40" t="s">
        <v>22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 ht="19.5" x14ac:dyDescent="0.25">
      <c r="A33" s="51" t="s">
        <v>23</v>
      </c>
      <c r="B33" s="58">
        <v>3088</v>
      </c>
      <c r="C33" s="58">
        <v>3351</v>
      </c>
      <c r="D33" s="58">
        <v>3427</v>
      </c>
      <c r="E33" s="58">
        <v>3385</v>
      </c>
      <c r="F33" s="58">
        <v>3497</v>
      </c>
      <c r="G33" s="58">
        <v>3723</v>
      </c>
      <c r="H33" s="58">
        <v>3899</v>
      </c>
      <c r="I33" s="58">
        <v>3892</v>
      </c>
      <c r="J33" s="58">
        <v>3761</v>
      </c>
      <c r="K33" s="58">
        <v>4295</v>
      </c>
      <c r="L33" s="58">
        <v>4543</v>
      </c>
      <c r="M33" s="58">
        <v>4590</v>
      </c>
      <c r="N33" s="58">
        <v>4574</v>
      </c>
      <c r="O33" s="58">
        <v>4515</v>
      </c>
      <c r="P33" s="58">
        <v>4713</v>
      </c>
      <c r="Q33" s="58">
        <v>4745</v>
      </c>
      <c r="R33" s="58">
        <v>4730</v>
      </c>
      <c r="S33" s="58">
        <v>4746</v>
      </c>
      <c r="T33" s="58">
        <v>4578</v>
      </c>
      <c r="U33" s="58">
        <v>4849</v>
      </c>
    </row>
    <row r="34" spans="1:21" ht="19.5" x14ac:dyDescent="0.25">
      <c r="A34" s="51" t="s">
        <v>140</v>
      </c>
      <c r="B34" s="58" t="s">
        <v>102</v>
      </c>
      <c r="C34" s="58" t="s">
        <v>102</v>
      </c>
      <c r="D34" s="58" t="s">
        <v>102</v>
      </c>
      <c r="E34" s="58" t="s">
        <v>102</v>
      </c>
      <c r="F34" s="58" t="s">
        <v>102</v>
      </c>
      <c r="G34" s="58" t="s">
        <v>102</v>
      </c>
      <c r="H34" s="58" t="s">
        <v>102</v>
      </c>
      <c r="I34" s="58" t="s">
        <v>102</v>
      </c>
      <c r="J34" s="58" t="s">
        <v>102</v>
      </c>
      <c r="K34" s="58">
        <v>4135</v>
      </c>
      <c r="L34" s="58">
        <v>4477</v>
      </c>
      <c r="M34" s="58">
        <v>4780</v>
      </c>
      <c r="N34" s="58">
        <v>5097</v>
      </c>
      <c r="O34" s="58">
        <v>5124</v>
      </c>
      <c r="P34" s="58">
        <v>5776</v>
      </c>
      <c r="Q34" s="58">
        <v>6188</v>
      </c>
      <c r="R34" s="58">
        <v>6463</v>
      </c>
      <c r="S34" s="58">
        <v>6662</v>
      </c>
      <c r="T34" s="58">
        <v>6904</v>
      </c>
      <c r="U34" s="58">
        <v>7039</v>
      </c>
    </row>
    <row r="35" spans="1:21" x14ac:dyDescent="0.25">
      <c r="A35" s="44" t="s">
        <v>24</v>
      </c>
      <c r="B35" s="58">
        <v>2975</v>
      </c>
      <c r="C35" s="58">
        <v>3467</v>
      </c>
      <c r="D35" s="58">
        <v>3870</v>
      </c>
      <c r="E35" s="58">
        <v>4116</v>
      </c>
      <c r="F35" s="58">
        <v>4176</v>
      </c>
      <c r="G35" s="58">
        <v>4218</v>
      </c>
      <c r="H35" s="58">
        <v>4473</v>
      </c>
      <c r="I35" s="58">
        <v>4692</v>
      </c>
      <c r="J35" s="58">
        <v>4793</v>
      </c>
      <c r="K35" s="58">
        <v>4891</v>
      </c>
      <c r="L35" s="58">
        <v>4888</v>
      </c>
      <c r="M35" s="58">
        <v>5127</v>
      </c>
      <c r="N35" s="58">
        <v>5525</v>
      </c>
      <c r="O35" s="58">
        <v>5521</v>
      </c>
      <c r="P35" s="58">
        <v>6025</v>
      </c>
      <c r="Q35" s="58">
        <v>6409</v>
      </c>
      <c r="R35" s="58">
        <v>6668</v>
      </c>
      <c r="S35" s="58">
        <v>6914</v>
      </c>
      <c r="T35" s="58">
        <v>7160</v>
      </c>
      <c r="U35" s="58">
        <v>7580</v>
      </c>
    </row>
    <row r="36" spans="1:21" x14ac:dyDescent="0.25">
      <c r="A36" s="44" t="s">
        <v>25</v>
      </c>
      <c r="B36" s="58">
        <v>2218</v>
      </c>
      <c r="C36" s="58">
        <v>2681</v>
      </c>
      <c r="D36" s="58">
        <v>2499</v>
      </c>
      <c r="E36" s="58">
        <v>2458</v>
      </c>
      <c r="F36" s="58">
        <v>3069</v>
      </c>
      <c r="G36" s="58">
        <v>3081</v>
      </c>
      <c r="H36" s="58">
        <v>3281</v>
      </c>
      <c r="I36" s="58">
        <v>3557</v>
      </c>
      <c r="J36" s="58">
        <v>3641</v>
      </c>
      <c r="K36" s="58">
        <v>4285</v>
      </c>
      <c r="L36" s="58">
        <v>4508</v>
      </c>
      <c r="M36" s="58">
        <v>4633</v>
      </c>
      <c r="N36" s="58">
        <v>5178</v>
      </c>
      <c r="O36" s="58">
        <v>5486</v>
      </c>
      <c r="P36" s="58">
        <v>6160</v>
      </c>
      <c r="Q36" s="58">
        <v>6837</v>
      </c>
      <c r="R36" s="58">
        <v>7113</v>
      </c>
      <c r="S36" s="58">
        <v>7398</v>
      </c>
      <c r="T36" s="58">
        <v>8043</v>
      </c>
      <c r="U36" s="58">
        <v>7771</v>
      </c>
    </row>
    <row r="37" spans="1:21" x14ac:dyDescent="0.25">
      <c r="A37" s="44" t="s">
        <v>615</v>
      </c>
      <c r="B37" s="58">
        <v>4844</v>
      </c>
      <c r="C37" s="58">
        <v>5207</v>
      </c>
      <c r="D37" s="58">
        <v>5482</v>
      </c>
      <c r="E37" s="58">
        <v>5750</v>
      </c>
      <c r="F37" s="58">
        <v>5916</v>
      </c>
      <c r="G37" s="58">
        <v>6238</v>
      </c>
      <c r="H37" s="58">
        <v>6550</v>
      </c>
      <c r="I37" s="58">
        <v>6486</v>
      </c>
      <c r="J37" s="58">
        <v>6663</v>
      </c>
      <c r="K37" s="58">
        <v>6738</v>
      </c>
      <c r="L37" s="58">
        <v>6680</v>
      </c>
      <c r="M37" s="58">
        <v>6819</v>
      </c>
      <c r="N37" s="58">
        <v>7092</v>
      </c>
      <c r="O37" s="58">
        <v>7215</v>
      </c>
      <c r="P37" s="58">
        <v>7582</v>
      </c>
      <c r="Q37" s="58">
        <v>8024</v>
      </c>
      <c r="R37" s="58">
        <v>8172</v>
      </c>
      <c r="S37" s="58">
        <v>8472</v>
      </c>
      <c r="T37" s="58">
        <v>8590</v>
      </c>
      <c r="U37" s="58">
        <v>8746</v>
      </c>
    </row>
    <row r="38" spans="1:21" x14ac:dyDescent="0.25">
      <c r="A38" s="44" t="s">
        <v>27</v>
      </c>
      <c r="B38" s="58">
        <v>4876</v>
      </c>
      <c r="C38" s="58">
        <v>5141</v>
      </c>
      <c r="D38" s="58">
        <v>5503</v>
      </c>
      <c r="E38" s="58">
        <v>5641</v>
      </c>
      <c r="F38" s="58">
        <v>5924</v>
      </c>
      <c r="G38" s="58">
        <v>6414</v>
      </c>
      <c r="H38" s="58">
        <v>6559</v>
      </c>
      <c r="I38" s="58">
        <v>6807</v>
      </c>
      <c r="J38" s="58">
        <v>7278</v>
      </c>
      <c r="K38" s="58">
        <v>7370</v>
      </c>
      <c r="L38" s="58">
        <v>7527</v>
      </c>
      <c r="M38" s="58">
        <v>7910</v>
      </c>
      <c r="N38" s="58">
        <v>7423</v>
      </c>
      <c r="O38" s="58">
        <v>7182</v>
      </c>
      <c r="P38" s="58">
        <v>5938</v>
      </c>
      <c r="Q38" s="58">
        <v>5284</v>
      </c>
      <c r="R38" s="58">
        <v>4394</v>
      </c>
      <c r="S38" s="58">
        <v>5025</v>
      </c>
      <c r="T38" s="58">
        <v>5536</v>
      </c>
      <c r="U38" s="58">
        <v>5230</v>
      </c>
    </row>
    <row r="39" spans="1:21" x14ac:dyDescent="0.25">
      <c r="A39" s="44" t="s">
        <v>28</v>
      </c>
      <c r="B39" s="58">
        <v>1926</v>
      </c>
      <c r="C39" s="58">
        <v>2260</v>
      </c>
      <c r="D39" s="58">
        <v>2442</v>
      </c>
      <c r="E39" s="58">
        <v>2809</v>
      </c>
      <c r="F39" s="58">
        <v>3042</v>
      </c>
      <c r="G39" s="58">
        <v>3215</v>
      </c>
      <c r="H39" s="58">
        <v>3502</v>
      </c>
      <c r="I39" s="58">
        <v>3618</v>
      </c>
      <c r="J39" s="58">
        <v>3751</v>
      </c>
      <c r="K39" s="58">
        <v>3873</v>
      </c>
      <c r="L39" s="58">
        <v>3827</v>
      </c>
      <c r="M39" s="58">
        <v>3939</v>
      </c>
      <c r="N39" s="58">
        <v>4193</v>
      </c>
      <c r="O39" s="58">
        <v>4026</v>
      </c>
      <c r="P39" s="58">
        <v>4103</v>
      </c>
      <c r="Q39" s="58">
        <v>4354</v>
      </c>
      <c r="R39" s="58">
        <v>4552</v>
      </c>
      <c r="S39" s="58">
        <v>4485</v>
      </c>
      <c r="T39" s="58">
        <v>4522</v>
      </c>
      <c r="U39" s="58">
        <v>4848</v>
      </c>
    </row>
    <row r="40" spans="1:21" x14ac:dyDescent="0.25">
      <c r="A40" s="44" t="s">
        <v>29</v>
      </c>
      <c r="B40" s="58">
        <v>1763</v>
      </c>
      <c r="C40" s="58">
        <v>2000</v>
      </c>
      <c r="D40" s="58">
        <v>2143</v>
      </c>
      <c r="E40" s="58">
        <v>2326</v>
      </c>
      <c r="F40" s="58">
        <v>2419</v>
      </c>
      <c r="G40" s="58">
        <v>2657</v>
      </c>
      <c r="H40" s="58">
        <v>3021</v>
      </c>
      <c r="I40" s="58">
        <v>3075</v>
      </c>
      <c r="J40" s="58">
        <v>3315</v>
      </c>
      <c r="K40" s="58">
        <v>3498</v>
      </c>
      <c r="L40" s="58">
        <v>3720</v>
      </c>
      <c r="M40" s="58">
        <v>3873</v>
      </c>
      <c r="N40" s="58">
        <v>4139</v>
      </c>
      <c r="O40" s="58">
        <v>4099</v>
      </c>
      <c r="P40" s="58">
        <v>4626</v>
      </c>
      <c r="Q40" s="58">
        <v>5212</v>
      </c>
      <c r="R40" s="58">
        <v>5550</v>
      </c>
      <c r="S40" s="58">
        <v>5672</v>
      </c>
      <c r="T40" s="58">
        <v>6000</v>
      </c>
      <c r="U40" s="58">
        <v>6110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139" t="s">
        <v>102</v>
      </c>
    </row>
    <row r="42" spans="1:21" ht="18" x14ac:dyDescent="0.25">
      <c r="A42" s="43" t="s">
        <v>105</v>
      </c>
      <c r="B42" s="98" t="s">
        <v>102</v>
      </c>
      <c r="C42" s="98" t="s">
        <v>102</v>
      </c>
      <c r="D42" s="273" t="s">
        <v>102</v>
      </c>
      <c r="E42" s="273" t="s">
        <v>102</v>
      </c>
      <c r="F42" s="273" t="s">
        <v>102</v>
      </c>
      <c r="G42" s="75" t="s">
        <v>102</v>
      </c>
      <c r="H42" s="75" t="s">
        <v>102</v>
      </c>
      <c r="I42" s="75" t="s">
        <v>102</v>
      </c>
      <c r="J42" s="75" t="s">
        <v>102</v>
      </c>
      <c r="K42" s="75">
        <v>4980</v>
      </c>
      <c r="L42" s="75">
        <v>5051</v>
      </c>
      <c r="M42" s="75">
        <v>5117</v>
      </c>
      <c r="N42" s="75">
        <v>5475</v>
      </c>
      <c r="O42" s="75">
        <v>5662</v>
      </c>
      <c r="P42" s="75">
        <v>5920</v>
      </c>
      <c r="Q42" s="75">
        <v>6201</v>
      </c>
      <c r="R42" s="75">
        <v>6450</v>
      </c>
      <c r="S42" s="75">
        <v>6761</v>
      </c>
      <c r="T42" s="75">
        <v>7364</v>
      </c>
      <c r="U42" s="75">
        <v>7643</v>
      </c>
    </row>
    <row r="43" spans="1:21" x14ac:dyDescent="0.25">
      <c r="A43" s="44" t="s">
        <v>31</v>
      </c>
      <c r="B43" s="58">
        <v>2414</v>
      </c>
      <c r="C43" s="58">
        <v>2077</v>
      </c>
      <c r="D43" s="58">
        <v>1789</v>
      </c>
      <c r="E43" s="58">
        <v>1755</v>
      </c>
      <c r="F43" s="58">
        <v>1954</v>
      </c>
      <c r="G43" s="58">
        <v>2013</v>
      </c>
      <c r="H43" s="58">
        <v>2309</v>
      </c>
      <c r="I43" s="58">
        <v>2851</v>
      </c>
      <c r="J43" s="58">
        <v>3341</v>
      </c>
      <c r="K43" s="58">
        <v>3316</v>
      </c>
      <c r="L43" s="58">
        <v>3548</v>
      </c>
      <c r="M43" s="58">
        <v>3759</v>
      </c>
      <c r="N43" s="58">
        <v>3734</v>
      </c>
      <c r="O43" s="58">
        <v>4018</v>
      </c>
      <c r="P43" s="58">
        <v>4398</v>
      </c>
      <c r="Q43" s="58">
        <v>4378</v>
      </c>
      <c r="R43" s="58">
        <v>4191</v>
      </c>
      <c r="S43" s="58">
        <v>4489</v>
      </c>
      <c r="T43" s="58">
        <v>4728</v>
      </c>
      <c r="U43" s="58">
        <v>5105</v>
      </c>
    </row>
    <row r="44" spans="1:21" x14ac:dyDescent="0.25">
      <c r="A44" s="44" t="s">
        <v>32</v>
      </c>
      <c r="B44" s="58">
        <v>1729</v>
      </c>
      <c r="C44" s="58">
        <v>1873</v>
      </c>
      <c r="D44" s="58">
        <v>1803</v>
      </c>
      <c r="E44" s="58">
        <v>1524</v>
      </c>
      <c r="F44" s="58">
        <v>1307</v>
      </c>
      <c r="G44" s="58">
        <v>1233</v>
      </c>
      <c r="H44" s="58">
        <v>1235</v>
      </c>
      <c r="I44" s="58">
        <v>1805</v>
      </c>
      <c r="J44" s="58">
        <v>1238</v>
      </c>
      <c r="K44" s="58">
        <v>1307</v>
      </c>
      <c r="L44" s="58" t="s">
        <v>102</v>
      </c>
      <c r="M44" s="58" t="s">
        <v>102</v>
      </c>
      <c r="N44" s="58" t="s">
        <v>102</v>
      </c>
      <c r="O44" s="58" t="s">
        <v>102</v>
      </c>
      <c r="P44" s="58" t="s">
        <v>102</v>
      </c>
      <c r="Q44" s="58" t="s">
        <v>102</v>
      </c>
      <c r="R44" s="58" t="s">
        <v>102</v>
      </c>
      <c r="S44" s="58" t="s">
        <v>102</v>
      </c>
      <c r="T44" s="58" t="s">
        <v>102</v>
      </c>
      <c r="U44" s="58" t="s">
        <v>102</v>
      </c>
    </row>
    <row r="45" spans="1:21" x14ac:dyDescent="0.25">
      <c r="A45" s="44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 t="s">
        <v>509</v>
      </c>
      <c r="Q45" s="58" t="s">
        <v>509</v>
      </c>
      <c r="R45" s="58">
        <v>7174</v>
      </c>
      <c r="S45" s="58">
        <v>7060</v>
      </c>
      <c r="T45" s="58">
        <v>7737</v>
      </c>
      <c r="U45" s="58">
        <v>7418</v>
      </c>
    </row>
    <row r="46" spans="1:21" x14ac:dyDescent="0.25">
      <c r="A46" s="44" t="s">
        <v>34</v>
      </c>
      <c r="B46" s="58">
        <v>3181</v>
      </c>
      <c r="C46" s="58">
        <v>3518</v>
      </c>
      <c r="D46" s="58">
        <v>3765</v>
      </c>
      <c r="E46" s="58">
        <v>3800</v>
      </c>
      <c r="F46" s="58">
        <v>3887</v>
      </c>
      <c r="G46" s="58">
        <v>4542</v>
      </c>
      <c r="H46" s="58">
        <v>4925</v>
      </c>
      <c r="I46" s="58">
        <v>5034</v>
      </c>
      <c r="J46" s="58">
        <v>5058</v>
      </c>
      <c r="K46" s="58">
        <v>5412</v>
      </c>
      <c r="L46" s="58">
        <v>5427</v>
      </c>
      <c r="M46" s="58">
        <v>5505</v>
      </c>
      <c r="N46" s="58">
        <v>5867</v>
      </c>
      <c r="O46" s="58">
        <v>6014</v>
      </c>
      <c r="P46" s="58">
        <v>6379</v>
      </c>
      <c r="Q46" s="58">
        <v>6643</v>
      </c>
      <c r="R46" s="58">
        <v>6808</v>
      </c>
      <c r="S46" s="58">
        <v>7121</v>
      </c>
      <c r="T46" s="58">
        <v>7741</v>
      </c>
      <c r="U46" s="58">
        <v>8036</v>
      </c>
    </row>
    <row r="47" spans="1:21" x14ac:dyDescent="0.25">
      <c r="A47" s="44" t="s">
        <v>35</v>
      </c>
      <c r="B47" s="58">
        <v>1504</v>
      </c>
      <c r="C47" s="58">
        <v>1897</v>
      </c>
      <c r="D47" s="58">
        <v>2153</v>
      </c>
      <c r="E47" s="58">
        <v>2340</v>
      </c>
      <c r="F47" s="58">
        <v>2248</v>
      </c>
      <c r="G47" s="58">
        <v>2370</v>
      </c>
      <c r="H47" s="58">
        <v>2619</v>
      </c>
      <c r="I47" s="58">
        <v>2612</v>
      </c>
      <c r="J47" s="58">
        <v>2242</v>
      </c>
      <c r="K47" s="58">
        <v>2347</v>
      </c>
      <c r="L47" s="58">
        <v>2201</v>
      </c>
      <c r="M47" s="58">
        <v>2525</v>
      </c>
      <c r="N47" s="58">
        <v>2779</v>
      </c>
      <c r="O47" s="58">
        <v>2557</v>
      </c>
      <c r="P47" s="58">
        <v>1594</v>
      </c>
      <c r="Q47" s="58">
        <v>1397</v>
      </c>
      <c r="R47" s="58">
        <v>1190</v>
      </c>
      <c r="S47" s="58">
        <v>1547</v>
      </c>
      <c r="T47" s="58">
        <v>1211</v>
      </c>
      <c r="U47" s="58">
        <v>1093</v>
      </c>
    </row>
    <row r="48" spans="1:21" x14ac:dyDescent="0.25">
      <c r="A48" s="44" t="s">
        <v>36</v>
      </c>
      <c r="B48" s="58">
        <v>1691</v>
      </c>
      <c r="C48" s="58">
        <v>1831</v>
      </c>
      <c r="D48" s="58">
        <v>2015</v>
      </c>
      <c r="E48" s="58">
        <v>2243</v>
      </c>
      <c r="F48" s="58">
        <v>2602</v>
      </c>
      <c r="G48" s="58">
        <v>2705</v>
      </c>
      <c r="H48" s="58">
        <v>2776</v>
      </c>
      <c r="I48" s="58">
        <v>3000</v>
      </c>
      <c r="J48" s="58">
        <v>2944</v>
      </c>
      <c r="K48" s="58">
        <v>3203</v>
      </c>
      <c r="L48" s="58">
        <v>3428</v>
      </c>
      <c r="M48" s="58">
        <v>3630</v>
      </c>
      <c r="N48" s="58">
        <v>3891</v>
      </c>
      <c r="O48" s="58">
        <v>4516</v>
      </c>
      <c r="P48" s="58">
        <v>4556</v>
      </c>
      <c r="Q48" s="58">
        <v>4659</v>
      </c>
      <c r="R48" s="58">
        <v>4528</v>
      </c>
      <c r="S48" s="58">
        <v>4757</v>
      </c>
      <c r="T48" s="58">
        <v>5265</v>
      </c>
      <c r="U48" s="58">
        <v>5276</v>
      </c>
    </row>
    <row r="49" spans="1:21" x14ac:dyDescent="0.25">
      <c r="A49" s="44" t="s">
        <v>37</v>
      </c>
      <c r="B49" s="58">
        <v>1812</v>
      </c>
      <c r="C49" s="58">
        <v>1990</v>
      </c>
      <c r="D49" s="58">
        <v>2260</v>
      </c>
      <c r="E49" s="58">
        <v>2299</v>
      </c>
      <c r="F49" s="58">
        <v>2562</v>
      </c>
      <c r="G49" s="58">
        <v>2789</v>
      </c>
      <c r="H49" s="58">
        <v>3002</v>
      </c>
      <c r="I49" s="58">
        <v>3084</v>
      </c>
      <c r="J49" s="58">
        <v>3367</v>
      </c>
      <c r="K49" s="58">
        <v>3951</v>
      </c>
      <c r="L49" s="58">
        <v>4015</v>
      </c>
      <c r="M49" s="58">
        <v>3835</v>
      </c>
      <c r="N49" s="58">
        <v>4181</v>
      </c>
      <c r="O49" s="58">
        <v>4362</v>
      </c>
      <c r="P49" s="58">
        <v>4603</v>
      </c>
      <c r="Q49" s="58">
        <v>4947</v>
      </c>
      <c r="R49" s="58">
        <v>5175</v>
      </c>
      <c r="S49" s="58">
        <v>5511</v>
      </c>
      <c r="T49" s="58">
        <v>6045</v>
      </c>
      <c r="U49" s="58">
        <v>6485</v>
      </c>
    </row>
    <row r="50" spans="1:21" x14ac:dyDescent="0.25">
      <c r="A50" s="44" t="s">
        <v>38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 t="s">
        <v>509</v>
      </c>
      <c r="Q50" s="58" t="s">
        <v>509</v>
      </c>
      <c r="R50" s="58">
        <v>3117</v>
      </c>
      <c r="S50" s="58">
        <v>2219</v>
      </c>
      <c r="T50" s="58">
        <v>3101</v>
      </c>
      <c r="U50" s="58">
        <v>2913</v>
      </c>
    </row>
    <row r="51" spans="1:21" ht="18" x14ac:dyDescent="0.25">
      <c r="A51" s="43" t="s">
        <v>191</v>
      </c>
      <c r="B51" s="98" t="s">
        <v>102</v>
      </c>
      <c r="C51" s="98" t="s">
        <v>102</v>
      </c>
      <c r="D51" s="273" t="s">
        <v>102</v>
      </c>
      <c r="E51" s="273" t="s">
        <v>102</v>
      </c>
      <c r="F51" s="273" t="s">
        <v>102</v>
      </c>
      <c r="G51" s="75" t="s">
        <v>102</v>
      </c>
      <c r="H51" s="273" t="s">
        <v>102</v>
      </c>
      <c r="I51" s="273" t="s">
        <v>102</v>
      </c>
      <c r="J51" s="273" t="s">
        <v>102</v>
      </c>
      <c r="K51" s="75">
        <v>2889</v>
      </c>
      <c r="L51" s="75">
        <v>3027</v>
      </c>
      <c r="M51" s="75">
        <v>2881</v>
      </c>
      <c r="N51" s="75">
        <v>3010</v>
      </c>
      <c r="O51" s="75">
        <v>2984</v>
      </c>
      <c r="P51" s="75">
        <v>3026</v>
      </c>
      <c r="Q51" s="75">
        <v>3002</v>
      </c>
      <c r="R51" s="75">
        <v>3185</v>
      </c>
      <c r="S51" s="75">
        <v>3451</v>
      </c>
      <c r="T51" s="75">
        <v>3493</v>
      </c>
      <c r="U51" s="75">
        <v>3575</v>
      </c>
    </row>
    <row r="52" spans="1:21" x14ac:dyDescent="0.25">
      <c r="A52" s="44" t="s">
        <v>39</v>
      </c>
      <c r="B52" s="58">
        <v>1115</v>
      </c>
      <c r="C52" s="58">
        <v>1077</v>
      </c>
      <c r="D52" s="58">
        <v>1184</v>
      </c>
      <c r="E52" s="58">
        <v>1177</v>
      </c>
      <c r="F52" s="58">
        <v>1182</v>
      </c>
      <c r="G52" s="58">
        <v>1195</v>
      </c>
      <c r="H52" s="58">
        <v>1280</v>
      </c>
      <c r="I52" s="58">
        <v>1276</v>
      </c>
      <c r="J52" s="58">
        <v>1320</v>
      </c>
      <c r="K52" s="58">
        <v>1578</v>
      </c>
      <c r="L52" s="58">
        <v>1829</v>
      </c>
      <c r="M52" s="58">
        <v>1606</v>
      </c>
      <c r="N52" s="58">
        <v>1678</v>
      </c>
      <c r="O52" s="58">
        <v>1703</v>
      </c>
      <c r="P52" s="58">
        <v>1739</v>
      </c>
      <c r="Q52" s="58">
        <v>1780</v>
      </c>
      <c r="R52" s="58">
        <v>1912</v>
      </c>
      <c r="S52" s="58">
        <v>2084</v>
      </c>
      <c r="T52" s="58">
        <v>2103</v>
      </c>
      <c r="U52" s="58">
        <v>2135</v>
      </c>
    </row>
    <row r="53" spans="1:21" x14ac:dyDescent="0.25">
      <c r="A53" s="44" t="s">
        <v>40</v>
      </c>
      <c r="B53" s="58">
        <v>1100</v>
      </c>
      <c r="C53" s="58">
        <v>1255</v>
      </c>
      <c r="D53" s="58">
        <v>1208</v>
      </c>
      <c r="E53" s="58">
        <v>1418</v>
      </c>
      <c r="F53" s="58">
        <v>1502</v>
      </c>
      <c r="G53" s="58">
        <v>1271</v>
      </c>
      <c r="H53" s="58">
        <v>1064</v>
      </c>
      <c r="I53" s="58">
        <v>933</v>
      </c>
      <c r="J53" s="58">
        <v>1088</v>
      </c>
      <c r="K53" s="58">
        <v>1144</v>
      </c>
      <c r="L53" s="58">
        <v>1127</v>
      </c>
      <c r="M53" s="58">
        <v>1370</v>
      </c>
      <c r="N53" s="58">
        <v>831</v>
      </c>
      <c r="O53" s="58">
        <v>612</v>
      </c>
      <c r="P53" s="58">
        <v>2584</v>
      </c>
      <c r="Q53" s="58">
        <v>3735</v>
      </c>
      <c r="R53" s="58">
        <v>7723</v>
      </c>
      <c r="S53" s="58">
        <v>7303</v>
      </c>
      <c r="T53" s="58">
        <v>6696</v>
      </c>
      <c r="U53" s="58">
        <v>5949</v>
      </c>
    </row>
    <row r="54" spans="1:21" ht="19.5" x14ac:dyDescent="0.25">
      <c r="A54" s="44" t="s">
        <v>41</v>
      </c>
      <c r="B54" s="58">
        <v>2553</v>
      </c>
      <c r="C54" s="58">
        <v>2648</v>
      </c>
      <c r="D54" s="58">
        <v>2808</v>
      </c>
      <c r="E54" s="58">
        <v>2724</v>
      </c>
      <c r="F54" s="58">
        <v>2540</v>
      </c>
      <c r="G54" s="58">
        <v>2848</v>
      </c>
      <c r="H54" s="58">
        <v>3002</v>
      </c>
      <c r="I54" s="58">
        <v>2934</v>
      </c>
      <c r="J54" s="58">
        <v>2409</v>
      </c>
      <c r="K54" s="58">
        <v>3268</v>
      </c>
      <c r="L54" s="58">
        <v>3774</v>
      </c>
      <c r="M54" s="58">
        <v>3776</v>
      </c>
      <c r="N54" s="58">
        <v>3931</v>
      </c>
      <c r="O54" s="58">
        <v>3855</v>
      </c>
      <c r="P54" s="58">
        <v>3938</v>
      </c>
      <c r="Q54" s="58">
        <v>3806</v>
      </c>
      <c r="R54" s="58">
        <v>3826</v>
      </c>
      <c r="S54" s="58">
        <v>4234</v>
      </c>
      <c r="T54" s="58">
        <v>5070</v>
      </c>
      <c r="U54" s="58">
        <v>5138</v>
      </c>
    </row>
    <row r="55" spans="1:21" ht="21.75" customHeight="1" x14ac:dyDescent="0.25">
      <c r="A55" s="44" t="s">
        <v>42</v>
      </c>
      <c r="B55" s="58">
        <v>1781</v>
      </c>
      <c r="C55" s="58">
        <v>1854</v>
      </c>
      <c r="D55" s="58">
        <v>1946</v>
      </c>
      <c r="E55" s="58">
        <v>1777</v>
      </c>
      <c r="F55" s="58">
        <v>1660</v>
      </c>
      <c r="G55" s="58">
        <v>1898</v>
      </c>
      <c r="H55" s="58">
        <v>1861</v>
      </c>
      <c r="I55" s="58">
        <v>2535</v>
      </c>
      <c r="J55" s="58">
        <v>2378</v>
      </c>
      <c r="K55" s="58">
        <v>2239</v>
      </c>
      <c r="L55" s="58">
        <v>2267</v>
      </c>
      <c r="M55" s="58">
        <v>1856</v>
      </c>
      <c r="N55" s="58">
        <v>2423</v>
      </c>
      <c r="O55" s="58">
        <v>2400</v>
      </c>
      <c r="P55" s="58">
        <v>2433</v>
      </c>
      <c r="Q55" s="58">
        <v>2378</v>
      </c>
      <c r="R55" s="58">
        <v>2807</v>
      </c>
      <c r="S55" s="58">
        <v>2817</v>
      </c>
      <c r="T55" s="58">
        <v>3451</v>
      </c>
      <c r="U55" s="58">
        <v>4974</v>
      </c>
    </row>
    <row r="56" spans="1:21" ht="19.5" x14ac:dyDescent="0.25">
      <c r="A56" s="44" t="s">
        <v>43</v>
      </c>
      <c r="B56" s="58">
        <v>2728</v>
      </c>
      <c r="C56" s="58">
        <v>2817</v>
      </c>
      <c r="D56" s="58">
        <v>3016</v>
      </c>
      <c r="E56" s="58">
        <v>2843</v>
      </c>
      <c r="F56" s="58">
        <v>2388</v>
      </c>
      <c r="G56" s="58">
        <v>2445</v>
      </c>
      <c r="H56" s="58">
        <v>2686</v>
      </c>
      <c r="I56" s="58">
        <v>3088</v>
      </c>
      <c r="J56" s="58">
        <v>3357</v>
      </c>
      <c r="K56" s="58">
        <v>4098</v>
      </c>
      <c r="L56" s="58">
        <v>4284</v>
      </c>
      <c r="M56" s="58">
        <v>4522</v>
      </c>
      <c r="N56" s="58">
        <v>5533</v>
      </c>
      <c r="O56" s="58">
        <v>5164</v>
      </c>
      <c r="P56" s="58">
        <v>5244</v>
      </c>
      <c r="Q56" s="58">
        <v>4821</v>
      </c>
      <c r="R56" s="58">
        <v>4009</v>
      </c>
      <c r="S56" s="58">
        <v>5119</v>
      </c>
      <c r="T56" s="58">
        <v>5271</v>
      </c>
      <c r="U56" s="58">
        <v>5838</v>
      </c>
    </row>
    <row r="57" spans="1:21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 t="s">
        <v>95</v>
      </c>
      <c r="F57" s="139" t="s">
        <v>95</v>
      </c>
      <c r="G57" s="58">
        <v>971</v>
      </c>
      <c r="H57" s="58">
        <v>1228</v>
      </c>
      <c r="I57" s="58">
        <v>1323</v>
      </c>
      <c r="J57" s="58">
        <v>1476</v>
      </c>
      <c r="K57" s="58">
        <v>1907</v>
      </c>
      <c r="L57" s="58">
        <v>3023</v>
      </c>
      <c r="M57" s="58">
        <v>2774</v>
      </c>
      <c r="N57" s="58">
        <v>4129</v>
      </c>
      <c r="O57" s="58">
        <v>3561</v>
      </c>
      <c r="P57" s="58">
        <v>3195</v>
      </c>
      <c r="Q57" s="58">
        <v>2988</v>
      </c>
      <c r="R57" s="58">
        <v>6200</v>
      </c>
      <c r="S57" s="58">
        <v>6402</v>
      </c>
      <c r="T57" s="58">
        <v>6647</v>
      </c>
      <c r="U57" s="58">
        <v>6599</v>
      </c>
    </row>
    <row r="58" spans="1:21" x14ac:dyDescent="0.25">
      <c r="A58" s="44" t="s">
        <v>45</v>
      </c>
      <c r="B58" s="58">
        <v>2442</v>
      </c>
      <c r="C58" s="58">
        <v>2638</v>
      </c>
      <c r="D58" s="58">
        <v>2901</v>
      </c>
      <c r="E58" s="58">
        <v>3045</v>
      </c>
      <c r="F58" s="58">
        <v>3185</v>
      </c>
      <c r="G58" s="58">
        <v>3635</v>
      </c>
      <c r="H58" s="58">
        <v>4155</v>
      </c>
      <c r="I58" s="58">
        <v>4446</v>
      </c>
      <c r="J58" s="58">
        <v>4240</v>
      </c>
      <c r="K58" s="58">
        <v>4888</v>
      </c>
      <c r="L58" s="58">
        <v>5048</v>
      </c>
      <c r="M58" s="58">
        <v>5632</v>
      </c>
      <c r="N58" s="58">
        <v>6111</v>
      </c>
      <c r="O58" s="58">
        <v>6088</v>
      </c>
      <c r="P58" s="58">
        <v>6161</v>
      </c>
      <c r="Q58" s="58">
        <v>6208</v>
      </c>
      <c r="R58" s="58">
        <v>6239</v>
      </c>
      <c r="S58" s="58">
        <v>6485</v>
      </c>
      <c r="T58" s="58">
        <v>6268</v>
      </c>
      <c r="U58" s="58">
        <v>6398</v>
      </c>
    </row>
    <row r="59" spans="1:21" ht="18" x14ac:dyDescent="0.25">
      <c r="A59" s="43" t="s">
        <v>170</v>
      </c>
      <c r="B59" s="75">
        <v>2277</v>
      </c>
      <c r="C59" s="75">
        <v>2452</v>
      </c>
      <c r="D59" s="75">
        <v>2822</v>
      </c>
      <c r="E59" s="75">
        <v>2925</v>
      </c>
      <c r="F59" s="75">
        <v>2987</v>
      </c>
      <c r="G59" s="75">
        <v>3153</v>
      </c>
      <c r="H59" s="75">
        <v>3461</v>
      </c>
      <c r="I59" s="75">
        <v>3714</v>
      </c>
      <c r="J59" s="75">
        <v>3864</v>
      </c>
      <c r="K59" s="75">
        <v>4039</v>
      </c>
      <c r="L59" s="75">
        <v>4149</v>
      </c>
      <c r="M59" s="75">
        <v>4238</v>
      </c>
      <c r="N59" s="75">
        <v>4443</v>
      </c>
      <c r="O59" s="75">
        <v>4446</v>
      </c>
      <c r="P59" s="75">
        <v>4761</v>
      </c>
      <c r="Q59" s="75">
        <v>5069</v>
      </c>
      <c r="R59" s="75">
        <v>5273</v>
      </c>
      <c r="S59" s="75">
        <v>5534</v>
      </c>
      <c r="T59" s="75">
        <v>5784</v>
      </c>
      <c r="U59" s="75">
        <v>6167</v>
      </c>
    </row>
    <row r="60" spans="1:21" x14ac:dyDescent="0.25">
      <c r="A60" s="44" t="s">
        <v>46</v>
      </c>
      <c r="B60" s="58">
        <v>2142</v>
      </c>
      <c r="C60" s="58">
        <v>2209</v>
      </c>
      <c r="D60" s="58">
        <v>2349</v>
      </c>
      <c r="E60" s="58">
        <v>3016</v>
      </c>
      <c r="F60" s="58">
        <v>3208</v>
      </c>
      <c r="G60" s="58">
        <v>3324</v>
      </c>
      <c r="H60" s="58">
        <v>3465</v>
      </c>
      <c r="I60" s="58">
        <v>3627</v>
      </c>
      <c r="J60" s="58">
        <v>3665</v>
      </c>
      <c r="K60" s="58">
        <v>3852</v>
      </c>
      <c r="L60" s="58">
        <v>3747</v>
      </c>
      <c r="M60" s="58">
        <v>3461</v>
      </c>
      <c r="N60" s="58">
        <v>3697</v>
      </c>
      <c r="O60" s="58">
        <v>3761</v>
      </c>
      <c r="P60" s="58">
        <v>3881</v>
      </c>
      <c r="Q60" s="58">
        <v>4391</v>
      </c>
      <c r="R60" s="58">
        <v>4821</v>
      </c>
      <c r="S60" s="58">
        <v>4963</v>
      </c>
      <c r="T60" s="58">
        <v>5262</v>
      </c>
      <c r="U60" s="58">
        <v>5469</v>
      </c>
    </row>
    <row r="61" spans="1:21" x14ac:dyDescent="0.25">
      <c r="A61" s="44" t="s">
        <v>47</v>
      </c>
      <c r="B61" s="58">
        <v>2181</v>
      </c>
      <c r="C61" s="58">
        <v>2476</v>
      </c>
      <c r="D61" s="58">
        <v>2982</v>
      </c>
      <c r="E61" s="58">
        <v>3039</v>
      </c>
      <c r="F61" s="58">
        <v>3120</v>
      </c>
      <c r="G61" s="58">
        <v>3501</v>
      </c>
      <c r="H61" s="58">
        <v>3816</v>
      </c>
      <c r="I61" s="58">
        <v>3866</v>
      </c>
      <c r="J61" s="58">
        <v>3928</v>
      </c>
      <c r="K61" s="58">
        <v>4153</v>
      </c>
      <c r="L61" s="58">
        <v>4404</v>
      </c>
      <c r="M61" s="58">
        <v>4423</v>
      </c>
      <c r="N61" s="58">
        <v>4610</v>
      </c>
      <c r="O61" s="58">
        <v>4800</v>
      </c>
      <c r="P61" s="58">
        <v>5027</v>
      </c>
      <c r="Q61" s="58">
        <v>5294</v>
      </c>
      <c r="R61" s="58">
        <v>5526</v>
      </c>
      <c r="S61" s="58">
        <v>5713</v>
      </c>
      <c r="T61" s="58">
        <v>6001</v>
      </c>
      <c r="U61" s="58">
        <v>6487</v>
      </c>
    </row>
    <row r="62" spans="1:21" x14ac:dyDescent="0.25">
      <c r="A62" s="44" t="s">
        <v>48</v>
      </c>
      <c r="B62" s="58">
        <v>1818</v>
      </c>
      <c r="C62" s="58">
        <v>2020</v>
      </c>
      <c r="D62" s="58">
        <v>2320</v>
      </c>
      <c r="E62" s="58">
        <v>2510</v>
      </c>
      <c r="F62" s="58">
        <v>2621</v>
      </c>
      <c r="G62" s="58">
        <v>2768</v>
      </c>
      <c r="H62" s="58">
        <v>3105</v>
      </c>
      <c r="I62" s="58">
        <v>3372</v>
      </c>
      <c r="J62" s="58">
        <v>3564</v>
      </c>
      <c r="K62" s="58">
        <v>3937</v>
      </c>
      <c r="L62" s="58">
        <v>4327</v>
      </c>
      <c r="M62" s="58">
        <v>4473</v>
      </c>
      <c r="N62" s="58">
        <v>4690</v>
      </c>
      <c r="O62" s="58">
        <v>4686</v>
      </c>
      <c r="P62" s="58">
        <v>4846</v>
      </c>
      <c r="Q62" s="58">
        <v>5470</v>
      </c>
      <c r="R62" s="58">
        <v>5698</v>
      </c>
      <c r="S62" s="58">
        <v>6137</v>
      </c>
      <c r="T62" s="58">
        <v>6469</v>
      </c>
      <c r="U62" s="58">
        <v>6921</v>
      </c>
    </row>
    <row r="63" spans="1:21" x14ac:dyDescent="0.25">
      <c r="A63" s="44" t="s">
        <v>49</v>
      </c>
      <c r="B63" s="58">
        <v>2546</v>
      </c>
      <c r="C63" s="58">
        <v>2756</v>
      </c>
      <c r="D63" s="58">
        <v>3098</v>
      </c>
      <c r="E63" s="58">
        <v>3306</v>
      </c>
      <c r="F63" s="58">
        <v>3337</v>
      </c>
      <c r="G63" s="58">
        <v>3437</v>
      </c>
      <c r="H63" s="58">
        <v>3657</v>
      </c>
      <c r="I63" s="58">
        <v>4212</v>
      </c>
      <c r="J63" s="58">
        <v>4550</v>
      </c>
      <c r="K63" s="58">
        <v>4697</v>
      </c>
      <c r="L63" s="58">
        <v>4755</v>
      </c>
      <c r="M63" s="58">
        <v>4716</v>
      </c>
      <c r="N63" s="58">
        <v>4729</v>
      </c>
      <c r="O63" s="58">
        <v>4435</v>
      </c>
      <c r="P63" s="58">
        <v>4809</v>
      </c>
      <c r="Q63" s="58">
        <v>4968</v>
      </c>
      <c r="R63" s="58">
        <v>5120</v>
      </c>
      <c r="S63" s="58">
        <v>5450</v>
      </c>
      <c r="T63" s="58">
        <v>5605</v>
      </c>
      <c r="U63" s="58">
        <v>5899</v>
      </c>
    </row>
    <row r="64" spans="1:21" x14ac:dyDescent="0.25">
      <c r="A64" s="44" t="s">
        <v>50</v>
      </c>
      <c r="B64" s="58">
        <v>2612</v>
      </c>
      <c r="C64" s="58">
        <v>2891</v>
      </c>
      <c r="D64" s="58">
        <v>3175</v>
      </c>
      <c r="E64" s="58">
        <v>3272</v>
      </c>
      <c r="F64" s="58">
        <v>3339</v>
      </c>
      <c r="G64" s="58">
        <v>3607</v>
      </c>
      <c r="H64" s="58">
        <v>4016</v>
      </c>
      <c r="I64" s="58">
        <v>4171</v>
      </c>
      <c r="J64" s="58">
        <v>4258</v>
      </c>
      <c r="K64" s="58">
        <v>4426</v>
      </c>
      <c r="L64" s="58">
        <v>4626</v>
      </c>
      <c r="M64" s="58">
        <v>4702</v>
      </c>
      <c r="N64" s="58">
        <v>4952</v>
      </c>
      <c r="O64" s="58">
        <v>4921</v>
      </c>
      <c r="P64" s="58">
        <v>5351</v>
      </c>
      <c r="Q64" s="58">
        <v>5635</v>
      </c>
      <c r="R64" s="58">
        <v>5737</v>
      </c>
      <c r="S64" s="58">
        <v>5920</v>
      </c>
      <c r="T64" s="58">
        <v>6036</v>
      </c>
      <c r="U64" s="58">
        <v>6579</v>
      </c>
    </row>
    <row r="65" spans="1:21" x14ac:dyDescent="0.25">
      <c r="A65" s="44" t="s">
        <v>51</v>
      </c>
      <c r="B65" s="58">
        <v>2360</v>
      </c>
      <c r="C65" s="58">
        <v>2586</v>
      </c>
      <c r="D65" s="58">
        <v>2784</v>
      </c>
      <c r="E65" s="58">
        <v>2760</v>
      </c>
      <c r="F65" s="58">
        <v>2755</v>
      </c>
      <c r="G65" s="58">
        <v>2881</v>
      </c>
      <c r="H65" s="58">
        <v>3346</v>
      </c>
      <c r="I65" s="58">
        <v>3591</v>
      </c>
      <c r="J65" s="58">
        <v>3732</v>
      </c>
      <c r="K65" s="58">
        <v>3995</v>
      </c>
      <c r="L65" s="58">
        <v>4158</v>
      </c>
      <c r="M65" s="58">
        <v>4285</v>
      </c>
      <c r="N65" s="58">
        <v>4338</v>
      </c>
      <c r="O65" s="58">
        <v>4414</v>
      </c>
      <c r="P65" s="58">
        <v>4690</v>
      </c>
      <c r="Q65" s="58">
        <v>4905</v>
      </c>
      <c r="R65" s="58">
        <v>5170</v>
      </c>
      <c r="S65" s="58">
        <v>5305</v>
      </c>
      <c r="T65" s="58">
        <v>5359</v>
      </c>
      <c r="U65" s="58">
        <v>5866</v>
      </c>
    </row>
    <row r="66" spans="1:21" x14ac:dyDescent="0.25">
      <c r="A66" s="44" t="s">
        <v>52</v>
      </c>
      <c r="B66" s="58">
        <v>2579</v>
      </c>
      <c r="C66" s="58">
        <v>2808</v>
      </c>
      <c r="D66" s="58">
        <v>3265</v>
      </c>
      <c r="E66" s="58">
        <v>3505</v>
      </c>
      <c r="F66" s="58">
        <v>3565</v>
      </c>
      <c r="G66" s="58">
        <v>3531</v>
      </c>
      <c r="H66" s="58">
        <v>3784</v>
      </c>
      <c r="I66" s="58">
        <v>3853</v>
      </c>
      <c r="J66" s="58">
        <v>3736</v>
      </c>
      <c r="K66" s="58">
        <v>4159</v>
      </c>
      <c r="L66" s="58">
        <v>4376</v>
      </c>
      <c r="M66" s="58">
        <v>4641</v>
      </c>
      <c r="N66" s="58">
        <v>4840</v>
      </c>
      <c r="O66" s="58">
        <v>4722</v>
      </c>
      <c r="P66" s="58">
        <v>5105</v>
      </c>
      <c r="Q66" s="58">
        <v>5315</v>
      </c>
      <c r="R66" s="58">
        <v>5268</v>
      </c>
      <c r="S66" s="58">
        <v>5359</v>
      </c>
      <c r="T66" s="58">
        <v>5627</v>
      </c>
      <c r="U66" s="58">
        <v>6036</v>
      </c>
    </row>
    <row r="67" spans="1:21" x14ac:dyDescent="0.25">
      <c r="A67" s="44" t="s">
        <v>53</v>
      </c>
      <c r="B67" s="58">
        <v>2526</v>
      </c>
      <c r="C67" s="58">
        <v>2864</v>
      </c>
      <c r="D67" s="58">
        <v>3221</v>
      </c>
      <c r="E67" s="58">
        <v>3398</v>
      </c>
      <c r="F67" s="58">
        <v>3555</v>
      </c>
      <c r="G67" s="58">
        <v>3774</v>
      </c>
      <c r="H67" s="58">
        <v>4115</v>
      </c>
      <c r="I67" s="58">
        <v>4240</v>
      </c>
      <c r="J67" s="58">
        <v>4147</v>
      </c>
      <c r="K67" s="58">
        <v>4470</v>
      </c>
      <c r="L67" s="58">
        <v>4820</v>
      </c>
      <c r="M67" s="58">
        <v>5103</v>
      </c>
      <c r="N67" s="58">
        <v>5507</v>
      </c>
      <c r="O67" s="58">
        <v>5631</v>
      </c>
      <c r="P67" s="58">
        <v>6122</v>
      </c>
      <c r="Q67" s="58">
        <v>6536</v>
      </c>
      <c r="R67" s="58">
        <v>6879</v>
      </c>
      <c r="S67" s="58">
        <v>7161</v>
      </c>
      <c r="T67" s="58">
        <v>7335</v>
      </c>
      <c r="U67" s="58">
        <v>7798</v>
      </c>
    </row>
    <row r="68" spans="1:21" x14ac:dyDescent="0.25">
      <c r="A68" s="44" t="s">
        <v>54</v>
      </c>
      <c r="B68" s="58">
        <v>2451</v>
      </c>
      <c r="C68" s="58">
        <v>2677</v>
      </c>
      <c r="D68" s="58">
        <v>2991</v>
      </c>
      <c r="E68" s="58">
        <v>3106</v>
      </c>
      <c r="F68" s="58">
        <v>3085</v>
      </c>
      <c r="G68" s="58">
        <v>3247</v>
      </c>
      <c r="H68" s="58">
        <v>3540</v>
      </c>
      <c r="I68" s="58">
        <v>3764</v>
      </c>
      <c r="J68" s="58">
        <v>3965</v>
      </c>
      <c r="K68" s="58">
        <v>4001</v>
      </c>
      <c r="L68" s="58">
        <v>4100</v>
      </c>
      <c r="M68" s="58">
        <v>4260</v>
      </c>
      <c r="N68" s="58">
        <v>4438</v>
      </c>
      <c r="O68" s="58">
        <v>4640</v>
      </c>
      <c r="P68" s="58">
        <v>4869</v>
      </c>
      <c r="Q68" s="58">
        <v>5060</v>
      </c>
      <c r="R68" s="58">
        <v>5206</v>
      </c>
      <c r="S68" s="58">
        <v>5600</v>
      </c>
      <c r="T68" s="58">
        <v>5917</v>
      </c>
      <c r="U68" s="58">
        <v>6170</v>
      </c>
    </row>
    <row r="69" spans="1:21" x14ac:dyDescent="0.25">
      <c r="A69" s="44" t="s">
        <v>55</v>
      </c>
      <c r="B69" s="58">
        <v>1950</v>
      </c>
      <c r="C69" s="58">
        <v>1988</v>
      </c>
      <c r="D69" s="58">
        <v>2013</v>
      </c>
      <c r="E69" s="58">
        <v>1993</v>
      </c>
      <c r="F69" s="58">
        <v>1861</v>
      </c>
      <c r="G69" s="58">
        <v>2008</v>
      </c>
      <c r="H69" s="58">
        <v>2298</v>
      </c>
      <c r="I69" s="58">
        <v>2516</v>
      </c>
      <c r="J69" s="58">
        <v>2800</v>
      </c>
      <c r="K69" s="58">
        <v>2998</v>
      </c>
      <c r="L69" s="58">
        <v>3044</v>
      </c>
      <c r="M69" s="58">
        <v>3096</v>
      </c>
      <c r="N69" s="58">
        <v>3346</v>
      </c>
      <c r="O69" s="58">
        <v>3462</v>
      </c>
      <c r="P69" s="58">
        <v>3550</v>
      </c>
      <c r="Q69" s="58">
        <v>3578</v>
      </c>
      <c r="R69" s="58">
        <v>3632</v>
      </c>
      <c r="S69" s="58">
        <v>3596</v>
      </c>
      <c r="T69" s="58">
        <v>3623</v>
      </c>
      <c r="U69" s="58">
        <v>3720</v>
      </c>
    </row>
    <row r="70" spans="1:21" x14ac:dyDescent="0.25">
      <c r="A70" s="44" t="s">
        <v>56</v>
      </c>
      <c r="B70" s="58">
        <v>1681</v>
      </c>
      <c r="C70" s="58">
        <v>1799</v>
      </c>
      <c r="D70" s="58">
        <v>2033</v>
      </c>
      <c r="E70" s="58">
        <v>2123</v>
      </c>
      <c r="F70" s="58">
        <v>2184</v>
      </c>
      <c r="G70" s="58">
        <v>2345</v>
      </c>
      <c r="H70" s="58">
        <v>3017</v>
      </c>
      <c r="I70" s="58">
        <v>3230</v>
      </c>
      <c r="J70" s="58">
        <v>3277</v>
      </c>
      <c r="K70" s="58">
        <v>3315</v>
      </c>
      <c r="L70" s="58">
        <v>3296</v>
      </c>
      <c r="M70" s="58">
        <v>3475</v>
      </c>
      <c r="N70" s="58">
        <v>3705</v>
      </c>
      <c r="O70" s="58">
        <v>3697</v>
      </c>
      <c r="P70" s="58">
        <v>4208</v>
      </c>
      <c r="Q70" s="58">
        <v>4637</v>
      </c>
      <c r="R70" s="58">
        <v>5105</v>
      </c>
      <c r="S70" s="58">
        <v>5769</v>
      </c>
      <c r="T70" s="58">
        <v>6491</v>
      </c>
      <c r="U70" s="58">
        <v>7360</v>
      </c>
    </row>
    <row r="71" spans="1:21" x14ac:dyDescent="0.25">
      <c r="A71" s="44" t="s">
        <v>57</v>
      </c>
      <c r="B71" s="58">
        <v>2240</v>
      </c>
      <c r="C71" s="58">
        <v>2406</v>
      </c>
      <c r="D71" s="58">
        <v>2783</v>
      </c>
      <c r="E71" s="58">
        <v>2850</v>
      </c>
      <c r="F71" s="58">
        <v>2950</v>
      </c>
      <c r="G71" s="58">
        <v>3149</v>
      </c>
      <c r="H71" s="58">
        <v>3402</v>
      </c>
      <c r="I71" s="58">
        <v>3401</v>
      </c>
      <c r="J71" s="58">
        <v>3541</v>
      </c>
      <c r="K71" s="58">
        <v>3694</v>
      </c>
      <c r="L71" s="58">
        <v>3732</v>
      </c>
      <c r="M71" s="58">
        <v>3792</v>
      </c>
      <c r="N71" s="58">
        <v>4294</v>
      </c>
      <c r="O71" s="58">
        <v>4578</v>
      </c>
      <c r="P71" s="58">
        <v>4856</v>
      </c>
      <c r="Q71" s="58">
        <v>5114</v>
      </c>
      <c r="R71" s="58">
        <v>5161</v>
      </c>
      <c r="S71" s="58">
        <v>5269</v>
      </c>
      <c r="T71" s="58">
        <v>5567</v>
      </c>
      <c r="U71" s="58">
        <v>5920</v>
      </c>
    </row>
    <row r="72" spans="1:21" x14ac:dyDescent="0.25">
      <c r="A72" s="44" t="s">
        <v>58</v>
      </c>
      <c r="B72" s="58">
        <v>2266</v>
      </c>
      <c r="C72" s="58">
        <v>2267</v>
      </c>
      <c r="D72" s="58">
        <v>2325</v>
      </c>
      <c r="E72" s="58">
        <v>2458</v>
      </c>
      <c r="F72" s="58">
        <v>2557</v>
      </c>
      <c r="G72" s="58">
        <v>2733</v>
      </c>
      <c r="H72" s="58">
        <v>2962</v>
      </c>
      <c r="I72" s="58">
        <v>3293</v>
      </c>
      <c r="J72" s="58">
        <v>3731</v>
      </c>
      <c r="K72" s="58">
        <v>3068</v>
      </c>
      <c r="L72" s="58">
        <v>3080</v>
      </c>
      <c r="M72" s="58">
        <v>4190</v>
      </c>
      <c r="N72" s="58">
        <v>4435</v>
      </c>
      <c r="O72" s="58">
        <v>4524</v>
      </c>
      <c r="P72" s="58">
        <v>4748</v>
      </c>
      <c r="Q72" s="58">
        <v>5025</v>
      </c>
      <c r="R72" s="58">
        <v>4959</v>
      </c>
      <c r="S72" s="58">
        <v>5117</v>
      </c>
      <c r="T72" s="58">
        <v>5705</v>
      </c>
      <c r="U72" s="58">
        <v>6024</v>
      </c>
    </row>
    <row r="73" spans="1:21" x14ac:dyDescent="0.25">
      <c r="A73" s="44" t="s">
        <v>59</v>
      </c>
      <c r="B73" s="58">
        <v>1923</v>
      </c>
      <c r="C73" s="58">
        <v>2147</v>
      </c>
      <c r="D73" s="58">
        <v>2414</v>
      </c>
      <c r="E73" s="58">
        <v>2401</v>
      </c>
      <c r="F73" s="58">
        <v>2344</v>
      </c>
      <c r="G73" s="58">
        <v>2571</v>
      </c>
      <c r="H73" s="58">
        <v>2908</v>
      </c>
      <c r="I73" s="58">
        <v>3104</v>
      </c>
      <c r="J73" s="58">
        <v>3212</v>
      </c>
      <c r="K73" s="58">
        <v>3395</v>
      </c>
      <c r="L73" s="58">
        <v>3372</v>
      </c>
      <c r="M73" s="58">
        <v>3335</v>
      </c>
      <c r="N73" s="58">
        <v>3602</v>
      </c>
      <c r="O73" s="58">
        <v>3833</v>
      </c>
      <c r="P73" s="58">
        <v>4218</v>
      </c>
      <c r="Q73" s="58">
        <v>4288</v>
      </c>
      <c r="R73" s="58">
        <v>4353</v>
      </c>
      <c r="S73" s="58">
        <v>4673</v>
      </c>
      <c r="T73" s="58">
        <v>5228</v>
      </c>
      <c r="U73" s="58">
        <v>5729</v>
      </c>
    </row>
    <row r="74" spans="1:21" ht="18" x14ac:dyDescent="0.25">
      <c r="A74" s="43" t="s">
        <v>106</v>
      </c>
      <c r="B74" s="75">
        <v>2359</v>
      </c>
      <c r="C74" s="75">
        <v>2350</v>
      </c>
      <c r="D74" s="75">
        <v>2686</v>
      </c>
      <c r="E74" s="75">
        <v>3027</v>
      </c>
      <c r="F74" s="75">
        <v>3134</v>
      </c>
      <c r="G74" s="75">
        <v>3357</v>
      </c>
      <c r="H74" s="75">
        <v>3788</v>
      </c>
      <c r="I74" s="75">
        <v>3961</v>
      </c>
      <c r="J74" s="75">
        <v>3959</v>
      </c>
      <c r="K74" s="75">
        <v>4249</v>
      </c>
      <c r="L74" s="75">
        <v>4487</v>
      </c>
      <c r="M74" s="75">
        <v>4657</v>
      </c>
      <c r="N74" s="75">
        <v>4876</v>
      </c>
      <c r="O74" s="75">
        <v>4896</v>
      </c>
      <c r="P74" s="75">
        <v>5355</v>
      </c>
      <c r="Q74" s="75">
        <v>5596</v>
      </c>
      <c r="R74" s="75">
        <v>5778</v>
      </c>
      <c r="S74" s="75">
        <v>6175</v>
      </c>
      <c r="T74" s="75">
        <v>6450</v>
      </c>
      <c r="U74" s="75">
        <v>6733</v>
      </c>
    </row>
    <row r="75" spans="1:21" x14ac:dyDescent="0.25">
      <c r="A75" s="44" t="s">
        <v>60</v>
      </c>
      <c r="B75" s="58">
        <v>1867</v>
      </c>
      <c r="C75" s="58">
        <v>1761</v>
      </c>
      <c r="D75" s="58">
        <v>2264</v>
      </c>
      <c r="E75" s="58">
        <v>2626</v>
      </c>
      <c r="F75" s="58">
        <v>2628</v>
      </c>
      <c r="G75" s="58">
        <v>2814</v>
      </c>
      <c r="H75" s="58">
        <v>3235</v>
      </c>
      <c r="I75" s="58">
        <v>3474</v>
      </c>
      <c r="J75" s="58">
        <v>3475</v>
      </c>
      <c r="K75" s="58">
        <v>3619</v>
      </c>
      <c r="L75" s="58">
        <v>3526</v>
      </c>
      <c r="M75" s="58">
        <v>3684</v>
      </c>
      <c r="N75" s="58">
        <v>3781</v>
      </c>
      <c r="O75" s="58">
        <v>3932</v>
      </c>
      <c r="P75" s="58">
        <v>3853</v>
      </c>
      <c r="Q75" s="58">
        <v>3900</v>
      </c>
      <c r="R75" s="58">
        <v>4184</v>
      </c>
      <c r="S75" s="58">
        <v>4154</v>
      </c>
      <c r="T75" s="58">
        <v>4190</v>
      </c>
      <c r="U75" s="58">
        <v>4361</v>
      </c>
    </row>
    <row r="76" spans="1:21" x14ac:dyDescent="0.25">
      <c r="A76" s="44" t="s">
        <v>61</v>
      </c>
      <c r="B76" s="58">
        <v>2889</v>
      </c>
      <c r="C76" s="58">
        <v>2995</v>
      </c>
      <c r="D76" s="58">
        <v>3288</v>
      </c>
      <c r="E76" s="58">
        <v>3460</v>
      </c>
      <c r="F76" s="58">
        <v>3465</v>
      </c>
      <c r="G76" s="58">
        <v>3643</v>
      </c>
      <c r="H76" s="58">
        <v>4152</v>
      </c>
      <c r="I76" s="58">
        <v>4200</v>
      </c>
      <c r="J76" s="58">
        <v>4111</v>
      </c>
      <c r="K76" s="58">
        <v>4496</v>
      </c>
      <c r="L76" s="58">
        <v>4895</v>
      </c>
      <c r="M76" s="58">
        <v>5187</v>
      </c>
      <c r="N76" s="58">
        <v>5608</v>
      </c>
      <c r="O76" s="58">
        <v>5572</v>
      </c>
      <c r="P76" s="58">
        <v>6107</v>
      </c>
      <c r="Q76" s="58">
        <v>6159</v>
      </c>
      <c r="R76" s="58">
        <v>6427</v>
      </c>
      <c r="S76" s="58">
        <v>6918</v>
      </c>
      <c r="T76" s="58">
        <v>7084</v>
      </c>
      <c r="U76" s="58">
        <v>7422</v>
      </c>
    </row>
    <row r="77" spans="1:21" x14ac:dyDescent="0.25">
      <c r="A77" s="44" t="s">
        <v>62</v>
      </c>
      <c r="B77" s="58">
        <v>2660</v>
      </c>
      <c r="C77" s="58">
        <v>2685</v>
      </c>
      <c r="D77" s="58">
        <v>2847</v>
      </c>
      <c r="E77" s="58">
        <v>3206</v>
      </c>
      <c r="F77" s="58">
        <v>3538</v>
      </c>
      <c r="G77" s="58">
        <v>3917</v>
      </c>
      <c r="H77" s="58">
        <v>4125</v>
      </c>
      <c r="I77" s="58">
        <v>4301</v>
      </c>
      <c r="J77" s="58">
        <v>4489</v>
      </c>
      <c r="K77" s="58">
        <v>4767</v>
      </c>
      <c r="L77" s="58">
        <v>4981</v>
      </c>
      <c r="M77" s="58">
        <v>5231</v>
      </c>
      <c r="N77" s="58">
        <v>5189</v>
      </c>
      <c r="O77" s="58">
        <v>5144</v>
      </c>
      <c r="P77" s="58">
        <v>5551</v>
      </c>
      <c r="Q77" s="58">
        <v>5716</v>
      </c>
      <c r="R77" s="58">
        <v>5697</v>
      </c>
      <c r="S77" s="58">
        <v>6009</v>
      </c>
      <c r="T77" s="58">
        <v>6564</v>
      </c>
      <c r="U77" s="58">
        <v>6896</v>
      </c>
    </row>
    <row r="78" spans="1:21" x14ac:dyDescent="0.25">
      <c r="A78" s="76" t="s">
        <v>63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 ht="29.25" x14ac:dyDescent="0.25">
      <c r="A79" s="51" t="s">
        <v>223</v>
      </c>
      <c r="B79" s="58">
        <v>2854</v>
      </c>
      <c r="C79" s="58">
        <v>2696</v>
      </c>
      <c r="D79" s="58">
        <v>2717</v>
      </c>
      <c r="E79" s="58">
        <v>3062</v>
      </c>
      <c r="F79" s="58">
        <v>3194</v>
      </c>
      <c r="G79" s="58">
        <v>3130</v>
      </c>
      <c r="H79" s="58">
        <v>3162</v>
      </c>
      <c r="I79" s="58">
        <v>3344</v>
      </c>
      <c r="J79" s="58">
        <v>3452</v>
      </c>
      <c r="K79" s="58">
        <v>3686</v>
      </c>
      <c r="L79" s="58">
        <v>3661</v>
      </c>
      <c r="M79" s="58">
        <v>3757</v>
      </c>
      <c r="N79" s="58">
        <v>4174</v>
      </c>
      <c r="O79" s="58">
        <v>4136</v>
      </c>
      <c r="P79" s="58">
        <v>4438</v>
      </c>
      <c r="Q79" s="58">
        <v>4413</v>
      </c>
      <c r="R79" s="58">
        <v>4464</v>
      </c>
      <c r="S79" s="58">
        <v>4615</v>
      </c>
      <c r="T79" s="58">
        <v>4541</v>
      </c>
      <c r="U79" s="58">
        <v>4242</v>
      </c>
    </row>
    <row r="80" spans="1:21" ht="19.5" x14ac:dyDescent="0.25">
      <c r="A80" s="51" t="s">
        <v>64</v>
      </c>
      <c r="B80" s="58">
        <v>2601</v>
      </c>
      <c r="C80" s="58">
        <v>2681</v>
      </c>
      <c r="D80" s="58">
        <v>2733</v>
      </c>
      <c r="E80" s="58">
        <v>2614</v>
      </c>
      <c r="F80" s="58">
        <v>3054</v>
      </c>
      <c r="G80" s="58">
        <v>3051</v>
      </c>
      <c r="H80" s="58">
        <v>2695</v>
      </c>
      <c r="I80" s="58">
        <v>2832</v>
      </c>
      <c r="J80" s="58">
        <v>3182</v>
      </c>
      <c r="K80" s="58">
        <v>3489</v>
      </c>
      <c r="L80" s="58">
        <v>3678</v>
      </c>
      <c r="M80" s="58">
        <v>3928</v>
      </c>
      <c r="N80" s="58">
        <v>3934</v>
      </c>
      <c r="O80" s="58">
        <v>3786</v>
      </c>
      <c r="P80" s="58">
        <v>3843</v>
      </c>
      <c r="Q80" s="58">
        <v>3692</v>
      </c>
      <c r="R80" s="58">
        <v>3633</v>
      </c>
      <c r="S80" s="58">
        <v>3812</v>
      </c>
      <c r="T80" s="58">
        <v>3690</v>
      </c>
      <c r="U80" s="58">
        <v>4241</v>
      </c>
    </row>
    <row r="81" spans="1:21" ht="19.5" x14ac:dyDescent="0.25">
      <c r="A81" s="51" t="s">
        <v>202</v>
      </c>
      <c r="B81" s="58" t="s">
        <v>102</v>
      </c>
      <c r="C81" s="58" t="s">
        <v>102</v>
      </c>
      <c r="D81" s="58" t="s">
        <v>102</v>
      </c>
      <c r="E81" s="58" t="s">
        <v>102</v>
      </c>
      <c r="F81" s="58" t="s">
        <v>102</v>
      </c>
      <c r="G81" s="58" t="s">
        <v>102</v>
      </c>
      <c r="H81" s="58" t="s">
        <v>102</v>
      </c>
      <c r="I81" s="58">
        <v>4344</v>
      </c>
      <c r="J81" s="91">
        <v>4531</v>
      </c>
      <c r="K81" s="91">
        <v>4809</v>
      </c>
      <c r="L81" s="58">
        <v>5030</v>
      </c>
      <c r="M81" s="58">
        <v>5282</v>
      </c>
      <c r="N81" s="58">
        <v>5224</v>
      </c>
      <c r="O81" s="58">
        <v>5181</v>
      </c>
      <c r="P81" s="58">
        <v>5592</v>
      </c>
      <c r="Q81" s="58">
        <v>5764</v>
      </c>
      <c r="R81" s="58">
        <v>5744</v>
      </c>
      <c r="S81" s="58">
        <v>6055</v>
      </c>
      <c r="T81" s="58">
        <v>6629</v>
      </c>
      <c r="U81" s="58">
        <v>6963</v>
      </c>
    </row>
    <row r="82" spans="1:21" x14ac:dyDescent="0.25">
      <c r="A82" s="44" t="s">
        <v>65</v>
      </c>
      <c r="B82" s="58">
        <v>1893</v>
      </c>
      <c r="C82" s="58">
        <v>1725</v>
      </c>
      <c r="D82" s="58">
        <v>2030</v>
      </c>
      <c r="E82" s="58">
        <v>2493</v>
      </c>
      <c r="F82" s="58">
        <v>2609</v>
      </c>
      <c r="G82" s="58">
        <v>2762</v>
      </c>
      <c r="H82" s="58">
        <v>3219</v>
      </c>
      <c r="I82" s="58">
        <v>3520</v>
      </c>
      <c r="J82" s="58">
        <v>3488</v>
      </c>
      <c r="K82" s="58">
        <v>3676</v>
      </c>
      <c r="L82" s="58">
        <v>3762</v>
      </c>
      <c r="M82" s="58">
        <v>3650</v>
      </c>
      <c r="N82" s="58">
        <v>3792</v>
      </c>
      <c r="O82" s="58">
        <v>3777</v>
      </c>
      <c r="P82" s="58">
        <v>4272</v>
      </c>
      <c r="Q82" s="58">
        <v>4869</v>
      </c>
      <c r="R82" s="58">
        <v>5036</v>
      </c>
      <c r="S82" s="58">
        <v>5511</v>
      </c>
      <c r="T82" s="58">
        <v>5672</v>
      </c>
      <c r="U82" s="58">
        <v>5606</v>
      </c>
    </row>
    <row r="83" spans="1:21" ht="18" x14ac:dyDescent="0.25">
      <c r="A83" s="43" t="s">
        <v>549</v>
      </c>
      <c r="B83" s="75">
        <v>2157</v>
      </c>
      <c r="C83" s="75">
        <v>2368</v>
      </c>
      <c r="D83" s="75">
        <v>2652</v>
      </c>
      <c r="E83" s="75">
        <v>2698</v>
      </c>
      <c r="F83" s="75">
        <v>2663</v>
      </c>
      <c r="G83" s="75">
        <v>2931</v>
      </c>
      <c r="H83" s="75">
        <v>3074</v>
      </c>
      <c r="I83" s="75">
        <v>3253</v>
      </c>
      <c r="J83" s="75">
        <v>3397</v>
      </c>
      <c r="K83" s="75">
        <v>3545</v>
      </c>
      <c r="L83" s="75">
        <v>3678</v>
      </c>
      <c r="M83" s="75">
        <v>3877</v>
      </c>
      <c r="N83" s="75">
        <v>3907</v>
      </c>
      <c r="O83" s="75">
        <v>3755</v>
      </c>
      <c r="P83" s="75">
        <v>4099</v>
      </c>
      <c r="Q83" s="75">
        <v>4300</v>
      </c>
      <c r="R83" s="75">
        <v>4492</v>
      </c>
      <c r="S83" s="75">
        <v>4757</v>
      </c>
      <c r="T83" s="75">
        <v>4895</v>
      </c>
      <c r="U83" s="75">
        <v>5118</v>
      </c>
    </row>
    <row r="84" spans="1:21" x14ac:dyDescent="0.25">
      <c r="A84" s="44" t="s">
        <v>66</v>
      </c>
      <c r="B84" s="58">
        <v>1554</v>
      </c>
      <c r="C84" s="58">
        <v>1692</v>
      </c>
      <c r="D84" s="58">
        <v>1711</v>
      </c>
      <c r="E84" s="58">
        <v>1768</v>
      </c>
      <c r="F84" s="58">
        <v>1737</v>
      </c>
      <c r="G84" s="58">
        <v>1927</v>
      </c>
      <c r="H84" s="58">
        <v>1953</v>
      </c>
      <c r="I84" s="58">
        <v>2344</v>
      </c>
      <c r="J84" s="58">
        <v>2412</v>
      </c>
      <c r="K84" s="58">
        <v>2434</v>
      </c>
      <c r="L84" s="58">
        <v>2413</v>
      </c>
      <c r="M84" s="58">
        <v>3059</v>
      </c>
      <c r="N84" s="58">
        <v>3179</v>
      </c>
      <c r="O84" s="58">
        <v>3132</v>
      </c>
      <c r="P84" s="58">
        <v>2958</v>
      </c>
      <c r="Q84" s="58">
        <v>2959</v>
      </c>
      <c r="R84" s="58">
        <v>3410</v>
      </c>
      <c r="S84" s="58">
        <v>3274</v>
      </c>
      <c r="T84" s="58">
        <v>3040</v>
      </c>
      <c r="U84" s="58">
        <v>3831</v>
      </c>
    </row>
    <row r="85" spans="1:21" x14ac:dyDescent="0.25">
      <c r="A85" s="44" t="s">
        <v>68</v>
      </c>
      <c r="B85" s="58">
        <v>1248</v>
      </c>
      <c r="C85" s="58">
        <v>1402</v>
      </c>
      <c r="D85" s="58">
        <v>1506</v>
      </c>
      <c r="E85" s="58">
        <v>1203</v>
      </c>
      <c r="F85" s="58">
        <v>1047</v>
      </c>
      <c r="G85" s="58">
        <v>1013</v>
      </c>
      <c r="H85" s="58">
        <v>1298</v>
      </c>
      <c r="I85" s="58">
        <v>1270</v>
      </c>
      <c r="J85" s="58">
        <v>1107</v>
      </c>
      <c r="K85" s="58">
        <v>841</v>
      </c>
      <c r="L85" s="58">
        <v>666</v>
      </c>
      <c r="M85" s="58">
        <v>742</v>
      </c>
      <c r="N85" s="58">
        <v>749</v>
      </c>
      <c r="O85" s="58">
        <v>707</v>
      </c>
      <c r="P85" s="58">
        <v>731</v>
      </c>
      <c r="Q85" s="58">
        <v>685</v>
      </c>
      <c r="R85" s="58">
        <v>971</v>
      </c>
      <c r="S85" s="58">
        <v>749</v>
      </c>
      <c r="T85" s="58">
        <v>588</v>
      </c>
      <c r="U85" s="58">
        <v>586</v>
      </c>
    </row>
    <row r="86" spans="1:21" x14ac:dyDescent="0.25">
      <c r="A86" s="44" t="s">
        <v>69</v>
      </c>
      <c r="B86" s="58">
        <v>1570</v>
      </c>
      <c r="C86" s="58">
        <v>1825</v>
      </c>
      <c r="D86" s="58">
        <v>2090</v>
      </c>
      <c r="E86" s="58">
        <v>2234</v>
      </c>
      <c r="F86" s="58">
        <v>2085</v>
      </c>
      <c r="G86" s="58">
        <v>2406</v>
      </c>
      <c r="H86" s="58">
        <v>2433</v>
      </c>
      <c r="I86" s="58">
        <v>2698</v>
      </c>
      <c r="J86" s="58">
        <v>2794</v>
      </c>
      <c r="K86" s="58">
        <v>3087</v>
      </c>
      <c r="L86" s="58">
        <v>3442</v>
      </c>
      <c r="M86" s="58">
        <v>3675</v>
      </c>
      <c r="N86" s="58">
        <v>3903</v>
      </c>
      <c r="O86" s="58">
        <v>3767</v>
      </c>
      <c r="P86" s="58">
        <v>4035</v>
      </c>
      <c r="Q86" s="58">
        <v>4098</v>
      </c>
      <c r="R86" s="58">
        <v>4479</v>
      </c>
      <c r="S86" s="58">
        <v>4319</v>
      </c>
      <c r="T86" s="58">
        <v>4180</v>
      </c>
      <c r="U86" s="58">
        <v>4042</v>
      </c>
    </row>
    <row r="87" spans="1:21" x14ac:dyDescent="0.25">
      <c r="A87" s="44" t="s">
        <v>70</v>
      </c>
      <c r="B87" s="58">
        <v>2262</v>
      </c>
      <c r="C87" s="58">
        <v>2458</v>
      </c>
      <c r="D87" s="58">
        <v>2762</v>
      </c>
      <c r="E87" s="58">
        <v>2741</v>
      </c>
      <c r="F87" s="58">
        <v>2624</v>
      </c>
      <c r="G87" s="58">
        <v>2933</v>
      </c>
      <c r="H87" s="58">
        <v>3045</v>
      </c>
      <c r="I87" s="58">
        <v>3123</v>
      </c>
      <c r="J87" s="58">
        <v>3232</v>
      </c>
      <c r="K87" s="58">
        <v>3291</v>
      </c>
      <c r="L87" s="58">
        <v>3465</v>
      </c>
      <c r="M87" s="58">
        <v>3744</v>
      </c>
      <c r="N87" s="58">
        <v>3775</v>
      </c>
      <c r="O87" s="58">
        <v>3545</v>
      </c>
      <c r="P87" s="58">
        <v>3924</v>
      </c>
      <c r="Q87" s="58">
        <v>4111</v>
      </c>
      <c r="R87" s="58">
        <v>4423</v>
      </c>
      <c r="S87" s="58">
        <v>4629</v>
      </c>
      <c r="T87" s="58">
        <v>4687</v>
      </c>
      <c r="U87" s="58">
        <v>4946</v>
      </c>
    </row>
    <row r="88" spans="1:21" x14ac:dyDescent="0.25">
      <c r="A88" s="44" t="s">
        <v>72</v>
      </c>
      <c r="B88" s="58">
        <v>2360</v>
      </c>
      <c r="C88" s="58">
        <v>2456</v>
      </c>
      <c r="D88" s="58">
        <v>2919</v>
      </c>
      <c r="E88" s="58">
        <v>3031</v>
      </c>
      <c r="F88" s="58">
        <v>3155</v>
      </c>
      <c r="G88" s="58">
        <v>3466</v>
      </c>
      <c r="H88" s="58">
        <v>3569</v>
      </c>
      <c r="I88" s="58">
        <v>3716</v>
      </c>
      <c r="J88" s="58">
        <v>3857</v>
      </c>
      <c r="K88" s="58">
        <v>4030</v>
      </c>
      <c r="L88" s="58">
        <v>4107</v>
      </c>
      <c r="M88" s="58">
        <v>4385</v>
      </c>
      <c r="N88" s="58">
        <v>4538</v>
      </c>
      <c r="O88" s="58">
        <v>4463</v>
      </c>
      <c r="P88" s="58">
        <v>4702</v>
      </c>
      <c r="Q88" s="58">
        <v>5052</v>
      </c>
      <c r="R88" s="58">
        <v>5125</v>
      </c>
      <c r="S88" s="58">
        <v>5416</v>
      </c>
      <c r="T88" s="58">
        <v>5524</v>
      </c>
      <c r="U88" s="58">
        <v>5814</v>
      </c>
    </row>
    <row r="89" spans="1:21" x14ac:dyDescent="0.25">
      <c r="A89" s="44" t="s">
        <v>73</v>
      </c>
      <c r="B89" s="58">
        <v>1721</v>
      </c>
      <c r="C89" s="58">
        <v>1667</v>
      </c>
      <c r="D89" s="58">
        <v>1939</v>
      </c>
      <c r="E89" s="58">
        <v>2188</v>
      </c>
      <c r="F89" s="58">
        <v>2107</v>
      </c>
      <c r="G89" s="58">
        <v>2531</v>
      </c>
      <c r="H89" s="58">
        <v>2820</v>
      </c>
      <c r="I89" s="58">
        <v>3262</v>
      </c>
      <c r="J89" s="58">
        <v>3411</v>
      </c>
      <c r="K89" s="58">
        <v>3457</v>
      </c>
      <c r="L89" s="58">
        <v>3634</v>
      </c>
      <c r="M89" s="58">
        <v>3892</v>
      </c>
      <c r="N89" s="58">
        <v>4088</v>
      </c>
      <c r="O89" s="58">
        <v>4353</v>
      </c>
      <c r="P89" s="58">
        <v>4581</v>
      </c>
      <c r="Q89" s="58">
        <v>4677</v>
      </c>
      <c r="R89" s="58">
        <v>5105</v>
      </c>
      <c r="S89" s="58">
        <v>5497</v>
      </c>
      <c r="T89" s="58">
        <v>5569</v>
      </c>
      <c r="U89" s="58">
        <v>5698</v>
      </c>
    </row>
    <row r="90" spans="1:21" x14ac:dyDescent="0.25">
      <c r="A90" s="44" t="s">
        <v>74</v>
      </c>
      <c r="B90" s="58">
        <v>2272</v>
      </c>
      <c r="C90" s="58">
        <v>2462</v>
      </c>
      <c r="D90" s="58">
        <v>2339</v>
      </c>
      <c r="E90" s="58">
        <v>2775</v>
      </c>
      <c r="F90" s="58">
        <v>2894</v>
      </c>
      <c r="G90" s="58">
        <v>3258</v>
      </c>
      <c r="H90" s="58">
        <v>3539</v>
      </c>
      <c r="I90" s="58">
        <v>3693</v>
      </c>
      <c r="J90" s="58">
        <v>3870</v>
      </c>
      <c r="K90" s="58">
        <v>3875</v>
      </c>
      <c r="L90" s="58">
        <v>3940</v>
      </c>
      <c r="M90" s="58">
        <v>4086</v>
      </c>
      <c r="N90" s="58">
        <v>3961</v>
      </c>
      <c r="O90" s="58">
        <v>3976</v>
      </c>
      <c r="P90" s="58">
        <v>4341</v>
      </c>
      <c r="Q90" s="58">
        <v>4583</v>
      </c>
      <c r="R90" s="58">
        <v>4706</v>
      </c>
      <c r="S90" s="58">
        <v>4920</v>
      </c>
      <c r="T90" s="58">
        <v>4884</v>
      </c>
      <c r="U90" s="58">
        <v>5352</v>
      </c>
    </row>
    <row r="91" spans="1:21" x14ac:dyDescent="0.25">
      <c r="A91" s="44" t="s">
        <v>75</v>
      </c>
      <c r="B91" s="58">
        <v>2208</v>
      </c>
      <c r="C91" s="58">
        <v>2593</v>
      </c>
      <c r="D91" s="58">
        <v>2826</v>
      </c>
      <c r="E91" s="58">
        <v>2729</v>
      </c>
      <c r="F91" s="58">
        <v>2513</v>
      </c>
      <c r="G91" s="58">
        <v>2772</v>
      </c>
      <c r="H91" s="58">
        <v>2786</v>
      </c>
      <c r="I91" s="58">
        <v>2976</v>
      </c>
      <c r="J91" s="58">
        <v>3267</v>
      </c>
      <c r="K91" s="58">
        <v>3485</v>
      </c>
      <c r="L91" s="58">
        <v>3576</v>
      </c>
      <c r="M91" s="58">
        <v>3665</v>
      </c>
      <c r="N91" s="58">
        <v>3680</v>
      </c>
      <c r="O91" s="58">
        <v>3500</v>
      </c>
      <c r="P91" s="58">
        <v>3903</v>
      </c>
      <c r="Q91" s="58">
        <v>4076</v>
      </c>
      <c r="R91" s="58">
        <v>4213</v>
      </c>
      <c r="S91" s="58">
        <v>4534</v>
      </c>
      <c r="T91" s="58">
        <v>4731</v>
      </c>
      <c r="U91" s="58">
        <v>4884</v>
      </c>
    </row>
    <row r="92" spans="1:21" x14ac:dyDescent="0.25">
      <c r="A92" s="44" t="s">
        <v>76</v>
      </c>
      <c r="B92" s="58">
        <v>2129</v>
      </c>
      <c r="C92" s="58">
        <v>2398</v>
      </c>
      <c r="D92" s="58">
        <v>2782</v>
      </c>
      <c r="E92" s="58">
        <v>2799</v>
      </c>
      <c r="F92" s="58">
        <v>2851</v>
      </c>
      <c r="G92" s="58">
        <v>2964</v>
      </c>
      <c r="H92" s="58">
        <v>3212</v>
      </c>
      <c r="I92" s="58">
        <v>3409</v>
      </c>
      <c r="J92" s="58">
        <v>3427</v>
      </c>
      <c r="K92" s="58">
        <v>3737</v>
      </c>
      <c r="L92" s="58">
        <v>3739</v>
      </c>
      <c r="M92" s="58">
        <v>3890</v>
      </c>
      <c r="N92" s="58">
        <v>3923</v>
      </c>
      <c r="O92" s="58">
        <v>3766</v>
      </c>
      <c r="P92" s="58">
        <v>4089</v>
      </c>
      <c r="Q92" s="58">
        <v>4213</v>
      </c>
      <c r="R92" s="58">
        <v>4161</v>
      </c>
      <c r="S92" s="58">
        <v>4476</v>
      </c>
      <c r="T92" s="58">
        <v>4709</v>
      </c>
      <c r="U92" s="58">
        <v>4860</v>
      </c>
    </row>
    <row r="93" spans="1:21" x14ac:dyDescent="0.25">
      <c r="A93" s="44" t="s">
        <v>77</v>
      </c>
      <c r="B93" s="58">
        <v>2645</v>
      </c>
      <c r="C93" s="58">
        <v>2848</v>
      </c>
      <c r="D93" s="58">
        <v>3106</v>
      </c>
      <c r="E93" s="58">
        <v>3420</v>
      </c>
      <c r="F93" s="58">
        <v>3719</v>
      </c>
      <c r="G93" s="58">
        <v>4135</v>
      </c>
      <c r="H93" s="58">
        <v>4391</v>
      </c>
      <c r="I93" s="58">
        <v>4735</v>
      </c>
      <c r="J93" s="58">
        <v>4976</v>
      </c>
      <c r="K93" s="58">
        <v>5210</v>
      </c>
      <c r="L93" s="58">
        <v>5169</v>
      </c>
      <c r="M93" s="58">
        <v>5216</v>
      </c>
      <c r="N93" s="58">
        <v>4784</v>
      </c>
      <c r="O93" s="58">
        <v>4088</v>
      </c>
      <c r="P93" s="58">
        <v>4497</v>
      </c>
      <c r="Q93" s="58">
        <v>5040</v>
      </c>
      <c r="R93" s="58">
        <v>5288</v>
      </c>
      <c r="S93" s="58">
        <v>5648</v>
      </c>
      <c r="T93" s="58">
        <v>6150</v>
      </c>
      <c r="U93" s="58">
        <v>6476</v>
      </c>
    </row>
    <row r="94" spans="1:21" ht="18" x14ac:dyDescent="0.25">
      <c r="A94" s="43" t="s">
        <v>550</v>
      </c>
      <c r="B94" s="75">
        <v>1725</v>
      </c>
      <c r="C94" s="75">
        <v>1700</v>
      </c>
      <c r="D94" s="75">
        <v>1889</v>
      </c>
      <c r="E94" s="75">
        <v>1953</v>
      </c>
      <c r="F94" s="75">
        <v>1975</v>
      </c>
      <c r="G94" s="75">
        <v>2051</v>
      </c>
      <c r="H94" s="75">
        <v>2260</v>
      </c>
      <c r="I94" s="75">
        <v>2513</v>
      </c>
      <c r="J94" s="75">
        <v>2497</v>
      </c>
      <c r="K94" s="75">
        <v>2632</v>
      </c>
      <c r="L94" s="75">
        <v>2600</v>
      </c>
      <c r="M94" s="75">
        <v>2777</v>
      </c>
      <c r="N94" s="75">
        <v>2868</v>
      </c>
      <c r="O94" s="75">
        <v>2921</v>
      </c>
      <c r="P94" s="75">
        <v>2993</v>
      </c>
      <c r="Q94" s="75">
        <v>3429</v>
      </c>
      <c r="R94" s="75">
        <v>3509</v>
      </c>
      <c r="S94" s="75">
        <v>3479</v>
      </c>
      <c r="T94" s="75">
        <v>3666</v>
      </c>
      <c r="U94" s="75">
        <v>4059</v>
      </c>
    </row>
    <row r="95" spans="1:21" x14ac:dyDescent="0.25">
      <c r="A95" s="44" t="s">
        <v>67</v>
      </c>
      <c r="B95" s="58">
        <v>1372</v>
      </c>
      <c r="C95" s="58">
        <v>1331</v>
      </c>
      <c r="D95" s="58">
        <v>1511</v>
      </c>
      <c r="E95" s="58">
        <v>1565</v>
      </c>
      <c r="F95" s="58">
        <v>1774</v>
      </c>
      <c r="G95" s="58">
        <v>1899</v>
      </c>
      <c r="H95" s="58">
        <v>1925</v>
      </c>
      <c r="I95" s="58">
        <v>2099</v>
      </c>
      <c r="J95" s="58">
        <v>1977</v>
      </c>
      <c r="K95" s="58">
        <v>2037</v>
      </c>
      <c r="L95" s="58">
        <v>2270</v>
      </c>
      <c r="M95" s="58">
        <v>2226</v>
      </c>
      <c r="N95" s="58">
        <v>2642</v>
      </c>
      <c r="O95" s="58">
        <v>2524</v>
      </c>
      <c r="P95" s="58">
        <v>2279</v>
      </c>
      <c r="Q95" s="58">
        <v>2944</v>
      </c>
      <c r="R95" s="58">
        <v>2485</v>
      </c>
      <c r="S95" s="58">
        <v>3211</v>
      </c>
      <c r="T95" s="58">
        <v>2985</v>
      </c>
      <c r="U95" s="58">
        <v>3285</v>
      </c>
    </row>
    <row r="96" spans="1:21" x14ac:dyDescent="0.25">
      <c r="A96" s="44" t="s">
        <v>78</v>
      </c>
      <c r="B96" s="58">
        <v>1329</v>
      </c>
      <c r="C96" s="58">
        <v>1257</v>
      </c>
      <c r="D96" s="58">
        <v>1447</v>
      </c>
      <c r="E96" s="58">
        <v>1320</v>
      </c>
      <c r="F96" s="58">
        <v>1319</v>
      </c>
      <c r="G96" s="58">
        <v>1387</v>
      </c>
      <c r="H96" s="58">
        <v>1440</v>
      </c>
      <c r="I96" s="58">
        <v>1485</v>
      </c>
      <c r="J96" s="58">
        <v>1326</v>
      </c>
      <c r="K96" s="58">
        <v>1725</v>
      </c>
      <c r="L96" s="58">
        <v>1678</v>
      </c>
      <c r="M96" s="58">
        <v>1835</v>
      </c>
      <c r="N96" s="58">
        <v>1794</v>
      </c>
      <c r="O96" s="58">
        <v>1739</v>
      </c>
      <c r="P96" s="58">
        <v>1901</v>
      </c>
      <c r="Q96" s="58">
        <v>1977</v>
      </c>
      <c r="R96" s="58">
        <v>2180</v>
      </c>
      <c r="S96" s="58">
        <v>2173</v>
      </c>
      <c r="T96" s="58">
        <v>2241</v>
      </c>
      <c r="U96" s="58">
        <v>2207</v>
      </c>
    </row>
    <row r="97" spans="1:21" x14ac:dyDescent="0.25">
      <c r="A97" s="44" t="s">
        <v>71</v>
      </c>
      <c r="B97" s="58">
        <v>1115</v>
      </c>
      <c r="C97" s="58">
        <v>1071</v>
      </c>
      <c r="D97" s="58">
        <v>1197</v>
      </c>
      <c r="E97" s="58">
        <v>1276</v>
      </c>
      <c r="F97" s="58">
        <v>1374</v>
      </c>
      <c r="G97" s="58">
        <v>1265</v>
      </c>
      <c r="H97" s="58">
        <v>1373</v>
      </c>
      <c r="I97" s="58">
        <v>1504</v>
      </c>
      <c r="J97" s="58">
        <v>1529</v>
      </c>
      <c r="K97" s="58">
        <v>1614</v>
      </c>
      <c r="L97" s="58">
        <v>1674</v>
      </c>
      <c r="M97" s="58">
        <v>1690</v>
      </c>
      <c r="N97" s="58">
        <v>1672</v>
      </c>
      <c r="O97" s="58">
        <v>1900</v>
      </c>
      <c r="P97" s="58">
        <v>1813</v>
      </c>
      <c r="Q97" s="58">
        <v>1577</v>
      </c>
      <c r="R97" s="58">
        <v>1706</v>
      </c>
      <c r="S97" s="58">
        <v>1813</v>
      </c>
      <c r="T97" s="58">
        <v>1750</v>
      </c>
      <c r="U97" s="58">
        <v>1758</v>
      </c>
    </row>
    <row r="98" spans="1:21" x14ac:dyDescent="0.25">
      <c r="A98" s="44" t="s">
        <v>233</v>
      </c>
      <c r="B98" s="58">
        <v>1932</v>
      </c>
      <c r="C98" s="58">
        <v>1998</v>
      </c>
      <c r="D98" s="58">
        <v>1823</v>
      </c>
      <c r="E98" s="58">
        <v>2331</v>
      </c>
      <c r="F98" s="58">
        <v>2385</v>
      </c>
      <c r="G98" s="58">
        <v>2593</v>
      </c>
      <c r="H98" s="58">
        <v>2752</v>
      </c>
      <c r="I98" s="58">
        <v>2810</v>
      </c>
      <c r="J98" s="58">
        <v>2796</v>
      </c>
      <c r="K98" s="58">
        <v>2527</v>
      </c>
      <c r="L98" s="58">
        <v>3098</v>
      </c>
      <c r="M98" s="58">
        <v>3422</v>
      </c>
      <c r="N98" s="58">
        <v>3389</v>
      </c>
      <c r="O98" s="58">
        <v>3458</v>
      </c>
      <c r="P98" s="58">
        <v>3523</v>
      </c>
      <c r="Q98" s="58">
        <v>3436</v>
      </c>
      <c r="R98" s="58">
        <v>3494</v>
      </c>
      <c r="S98" s="58">
        <v>4421</v>
      </c>
      <c r="T98" s="58">
        <v>4699</v>
      </c>
      <c r="U98" s="58">
        <v>5023</v>
      </c>
    </row>
    <row r="99" spans="1:21" x14ac:dyDescent="0.25">
      <c r="A99" s="44" t="s">
        <v>80</v>
      </c>
      <c r="B99" s="58">
        <v>1461</v>
      </c>
      <c r="C99" s="58">
        <v>1468</v>
      </c>
      <c r="D99" s="58">
        <v>1658</v>
      </c>
      <c r="E99" s="58">
        <v>1794</v>
      </c>
      <c r="F99" s="58">
        <v>1949</v>
      </c>
      <c r="G99" s="58">
        <v>2175</v>
      </c>
      <c r="H99" s="58">
        <v>2273</v>
      </c>
      <c r="I99" s="58">
        <v>2729</v>
      </c>
      <c r="J99" s="58">
        <v>2931</v>
      </c>
      <c r="K99" s="58">
        <v>3072</v>
      </c>
      <c r="L99" s="58">
        <v>3418</v>
      </c>
      <c r="M99" s="58">
        <v>3675</v>
      </c>
      <c r="N99" s="58">
        <v>3472</v>
      </c>
      <c r="O99" s="58">
        <v>4303</v>
      </c>
      <c r="P99" s="58">
        <v>4434</v>
      </c>
      <c r="Q99" s="58">
        <v>5069</v>
      </c>
      <c r="R99" s="58">
        <v>4934</v>
      </c>
      <c r="S99" s="58">
        <v>5533</v>
      </c>
      <c r="T99" s="58">
        <v>5286</v>
      </c>
      <c r="U99" s="58">
        <v>5613</v>
      </c>
    </row>
    <row r="100" spans="1:21" x14ac:dyDescent="0.25">
      <c r="A100" s="44" t="s">
        <v>161</v>
      </c>
      <c r="B100" s="58">
        <v>2288</v>
      </c>
      <c r="C100" s="58">
        <v>2210</v>
      </c>
      <c r="D100" s="58">
        <v>2354</v>
      </c>
      <c r="E100" s="58">
        <v>2355</v>
      </c>
      <c r="F100" s="58">
        <v>2473</v>
      </c>
      <c r="G100" s="58">
        <v>2432</v>
      </c>
      <c r="H100" s="58">
        <v>2617</v>
      </c>
      <c r="I100" s="58">
        <v>2743</v>
      </c>
      <c r="J100" s="58">
        <v>2739</v>
      </c>
      <c r="K100" s="58">
        <v>2910</v>
      </c>
      <c r="L100" s="58">
        <v>3185</v>
      </c>
      <c r="M100" s="58">
        <v>3117</v>
      </c>
      <c r="N100" s="58">
        <v>3368</v>
      </c>
      <c r="O100" s="58">
        <v>3301</v>
      </c>
      <c r="P100" s="58">
        <v>3469</v>
      </c>
      <c r="Q100" s="58">
        <v>3847</v>
      </c>
      <c r="R100" s="58">
        <v>3631</v>
      </c>
      <c r="S100" s="58">
        <v>2877</v>
      </c>
      <c r="T100" s="58">
        <v>3490</v>
      </c>
      <c r="U100" s="58">
        <v>3139</v>
      </c>
    </row>
    <row r="101" spans="1:21" x14ac:dyDescent="0.25">
      <c r="A101" s="44" t="s">
        <v>82</v>
      </c>
      <c r="B101" s="58">
        <v>1830</v>
      </c>
      <c r="C101" s="58">
        <v>1807</v>
      </c>
      <c r="D101" s="58">
        <v>2071</v>
      </c>
      <c r="E101" s="58">
        <v>2273</v>
      </c>
      <c r="F101" s="58">
        <v>2224</v>
      </c>
      <c r="G101" s="58">
        <v>2292</v>
      </c>
      <c r="H101" s="58">
        <v>2931</v>
      </c>
      <c r="I101" s="58">
        <v>3505</v>
      </c>
      <c r="J101" s="58">
        <v>3997</v>
      </c>
      <c r="K101" s="58">
        <v>3329</v>
      </c>
      <c r="L101" s="58">
        <v>3559</v>
      </c>
      <c r="M101" s="58">
        <v>4771</v>
      </c>
      <c r="N101" s="58">
        <v>4893</v>
      </c>
      <c r="O101" s="58">
        <v>4769</v>
      </c>
      <c r="P101" s="58">
        <v>4691</v>
      </c>
      <c r="Q101" s="58">
        <v>5884</v>
      </c>
      <c r="R101" s="58">
        <v>5742</v>
      </c>
      <c r="S101" s="58">
        <v>4055</v>
      </c>
      <c r="T101" s="58">
        <v>4276</v>
      </c>
      <c r="U101" s="58">
        <v>5936</v>
      </c>
    </row>
    <row r="102" spans="1:21" x14ac:dyDescent="0.25">
      <c r="A102" s="44" t="s">
        <v>83</v>
      </c>
      <c r="B102" s="58">
        <v>1307</v>
      </c>
      <c r="C102" s="58">
        <v>1101</v>
      </c>
      <c r="D102" s="58">
        <v>1041</v>
      </c>
      <c r="E102" s="58">
        <v>1483</v>
      </c>
      <c r="F102" s="58">
        <v>1451</v>
      </c>
      <c r="G102" s="58">
        <v>1372</v>
      </c>
      <c r="H102" s="58">
        <v>1805</v>
      </c>
      <c r="I102" s="58">
        <v>1788</v>
      </c>
      <c r="J102" s="58">
        <v>1853</v>
      </c>
      <c r="K102" s="58">
        <v>2008</v>
      </c>
      <c r="L102" s="58">
        <v>2549</v>
      </c>
      <c r="M102" s="58">
        <v>2512</v>
      </c>
      <c r="N102" s="58">
        <v>2578</v>
      </c>
      <c r="O102" s="58">
        <v>2279</v>
      </c>
      <c r="P102" s="58">
        <v>2173</v>
      </c>
      <c r="Q102" s="58" t="s">
        <v>95</v>
      </c>
      <c r="R102" s="58" t="s">
        <v>95</v>
      </c>
      <c r="S102" s="58" t="s">
        <v>95</v>
      </c>
      <c r="T102" s="58" t="s">
        <v>95</v>
      </c>
      <c r="U102" s="58" t="s">
        <v>95</v>
      </c>
    </row>
    <row r="103" spans="1:21" x14ac:dyDescent="0.25">
      <c r="A103" s="44" t="s">
        <v>84</v>
      </c>
      <c r="B103" s="58">
        <v>2887</v>
      </c>
      <c r="C103" s="58">
        <v>2850</v>
      </c>
      <c r="D103" s="58">
        <v>3132</v>
      </c>
      <c r="E103" s="58">
        <v>3199</v>
      </c>
      <c r="F103" s="58">
        <v>3222</v>
      </c>
      <c r="G103" s="58">
        <v>3435</v>
      </c>
      <c r="H103" s="58">
        <v>3910</v>
      </c>
      <c r="I103" s="58">
        <v>4003</v>
      </c>
      <c r="J103" s="58">
        <v>4172</v>
      </c>
      <c r="K103" s="58">
        <v>4508</v>
      </c>
      <c r="L103" s="58">
        <v>4254</v>
      </c>
      <c r="M103" s="58">
        <v>4114</v>
      </c>
      <c r="N103" s="58">
        <v>4416</v>
      </c>
      <c r="O103" s="58">
        <v>4611</v>
      </c>
      <c r="P103" s="58">
        <v>4847</v>
      </c>
      <c r="Q103" s="58">
        <v>5035</v>
      </c>
      <c r="R103" s="58">
        <v>5165</v>
      </c>
      <c r="S103" s="58">
        <v>5564</v>
      </c>
      <c r="T103" s="58">
        <v>6047</v>
      </c>
      <c r="U103" s="58">
        <v>6467</v>
      </c>
    </row>
    <row r="104" spans="1:21" ht="19.5" x14ac:dyDescent="0.25">
      <c r="A104" s="44" t="s">
        <v>85</v>
      </c>
      <c r="B104" s="58">
        <v>1153</v>
      </c>
      <c r="C104" s="58">
        <v>1126</v>
      </c>
      <c r="D104" s="58">
        <v>1358</v>
      </c>
      <c r="E104" s="58">
        <v>1140</v>
      </c>
      <c r="F104" s="58">
        <v>1071</v>
      </c>
      <c r="G104" s="58">
        <v>1292</v>
      </c>
      <c r="H104" s="58">
        <v>1606</v>
      </c>
      <c r="I104" s="58">
        <v>2332</v>
      </c>
      <c r="J104" s="58">
        <v>2516</v>
      </c>
      <c r="K104" s="58">
        <v>2596</v>
      </c>
      <c r="L104" s="58">
        <v>1913</v>
      </c>
      <c r="M104" s="58">
        <v>1970</v>
      </c>
      <c r="N104" s="58">
        <v>2797</v>
      </c>
      <c r="O104" s="58">
        <v>1910</v>
      </c>
      <c r="P104" s="58">
        <v>2003</v>
      </c>
      <c r="Q104" s="58">
        <v>2661</v>
      </c>
      <c r="R104" s="58">
        <v>2537</v>
      </c>
      <c r="S104" s="58">
        <v>2576</v>
      </c>
      <c r="T104" s="58">
        <v>2364</v>
      </c>
      <c r="U104" s="58">
        <v>2245</v>
      </c>
    </row>
    <row r="105" spans="1:21" ht="19.5" x14ac:dyDescent="0.25">
      <c r="A105" s="44" t="s">
        <v>86</v>
      </c>
      <c r="B105" s="58">
        <v>2000</v>
      </c>
      <c r="C105" s="58">
        <v>1700</v>
      </c>
      <c r="D105" s="58">
        <v>2300</v>
      </c>
      <c r="E105" s="58">
        <v>2200</v>
      </c>
      <c r="F105" s="58">
        <v>2290</v>
      </c>
      <c r="G105" s="58">
        <v>2081</v>
      </c>
      <c r="H105" s="58">
        <v>2410</v>
      </c>
      <c r="I105" s="58">
        <v>2487</v>
      </c>
      <c r="J105" s="58">
        <v>2384</v>
      </c>
      <c r="K105" s="58">
        <v>2842</v>
      </c>
      <c r="L105" s="58">
        <v>2545</v>
      </c>
      <c r="M105" s="58">
        <v>6700</v>
      </c>
      <c r="N105" s="58">
        <v>4000</v>
      </c>
      <c r="O105" s="58">
        <v>5333</v>
      </c>
      <c r="P105" s="58">
        <v>3000</v>
      </c>
      <c r="Q105" s="58" t="s">
        <v>509</v>
      </c>
      <c r="R105" s="58" t="s">
        <v>509</v>
      </c>
      <c r="S105" s="58" t="s">
        <v>509</v>
      </c>
      <c r="T105" s="58" t="s">
        <v>509</v>
      </c>
      <c r="U105" s="58" t="s">
        <v>509</v>
      </c>
    </row>
    <row r="106" spans="1:21" ht="18.75" customHeight="1" x14ac:dyDescent="0.25">
      <c r="A106" s="422" t="s">
        <v>169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14"/>
    </row>
    <row r="107" spans="1:21" ht="16.5" customHeight="1" x14ac:dyDescent="0.25">
      <c r="A107" s="397" t="s">
        <v>551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14"/>
    </row>
    <row r="108" spans="1:21" ht="14.25" customHeight="1" x14ac:dyDescent="0.25">
      <c r="A108" s="397" t="s">
        <v>552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293"/>
      <c r="R108" s="293"/>
      <c r="S108" s="293"/>
      <c r="T108" s="293"/>
      <c r="U108" s="14"/>
    </row>
    <row r="109" spans="1:21" ht="15" customHeight="1" x14ac:dyDescent="0.25">
      <c r="A109" s="397" t="s">
        <v>616</v>
      </c>
      <c r="B109" s="421"/>
      <c r="C109" s="421"/>
      <c r="D109" s="421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1"/>
      <c r="P109" s="421"/>
      <c r="Q109" s="421"/>
      <c r="R109" s="421"/>
      <c r="S109" s="421"/>
      <c r="T109" s="421"/>
      <c r="U109" s="14"/>
    </row>
    <row r="110" spans="1:21" ht="22.5" customHeight="1" x14ac:dyDescent="0.25">
      <c r="A110" s="409" t="s">
        <v>618</v>
      </c>
      <c r="B110" s="378"/>
      <c r="C110" s="378"/>
      <c r="D110" s="378"/>
      <c r="E110" s="378"/>
      <c r="F110" s="378"/>
      <c r="G110" s="378"/>
      <c r="H110" s="378"/>
      <c r="I110" s="378"/>
      <c r="J110" s="378"/>
      <c r="K110" s="378"/>
      <c r="L110" s="378"/>
      <c r="M110" s="378"/>
      <c r="N110" s="295"/>
      <c r="O110" s="295"/>
      <c r="P110" s="295"/>
      <c r="Q110" s="295"/>
      <c r="R110" s="295"/>
      <c r="S110" s="295"/>
      <c r="T110" s="295"/>
      <c r="U110" s="14"/>
    </row>
    <row r="111" spans="1:21" ht="15.75" customHeight="1" thickBot="1" x14ac:dyDescent="0.3">
      <c r="A111" s="419" t="s">
        <v>617</v>
      </c>
      <c r="B111" s="420"/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0"/>
      <c r="P111" s="420"/>
      <c r="Q111" s="420"/>
      <c r="R111" s="420"/>
      <c r="S111" s="420"/>
      <c r="T111" s="420"/>
      <c r="U111" s="27"/>
    </row>
  </sheetData>
  <mergeCells count="10">
    <mergeCell ref="A106:T106"/>
    <mergeCell ref="A1:U1"/>
    <mergeCell ref="A2:U2"/>
    <mergeCell ref="A3:U3"/>
    <mergeCell ref="A4:U4"/>
    <mergeCell ref="A107:T107"/>
    <mergeCell ref="A111:T111"/>
    <mergeCell ref="A109:T109"/>
    <mergeCell ref="A110:M110"/>
    <mergeCell ref="A108:P108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3">
    <tabColor rgb="FFC7E6A4"/>
  </sheetPr>
  <dimension ref="A1:U110"/>
  <sheetViews>
    <sheetView zoomScaleNormal="100" workbookViewId="0">
      <pane ySplit="7" topLeftCell="A8" activePane="bottomLeft" state="frozen"/>
      <selection sqref="A1:T1"/>
      <selection pane="bottomLeft" activeCell="N53" sqref="N53"/>
    </sheetView>
  </sheetViews>
  <sheetFormatPr defaultRowHeight="15" x14ac:dyDescent="0.25"/>
  <cols>
    <col min="1" max="1" width="18.7109375" style="3" customWidth="1"/>
    <col min="2" max="19" width="9.140625" style="3" customWidth="1"/>
    <col min="20" max="16384" width="9.140625" style="3"/>
  </cols>
  <sheetData>
    <row r="1" spans="1:21" ht="15" customHeight="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04" t="s">
        <v>619</v>
      </c>
      <c r="B5" s="104"/>
      <c r="C5" s="104"/>
      <c r="D5" s="104"/>
      <c r="E5" s="104"/>
      <c r="F5" s="104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15.75" thickBot="1" x14ac:dyDescent="0.3">
      <c r="A6" s="94" t="s">
        <v>237</v>
      </c>
      <c r="B6" s="94"/>
      <c r="C6" s="94"/>
      <c r="D6" s="94"/>
      <c r="E6" s="94"/>
      <c r="F6" s="94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45"/>
      <c r="B7" s="45" t="s">
        <v>345</v>
      </c>
      <c r="C7" s="45" t="s">
        <v>346</v>
      </c>
      <c r="D7" s="45" t="s">
        <v>347</v>
      </c>
      <c r="E7" s="45" t="s">
        <v>348</v>
      </c>
      <c r="F7" s="45" t="s">
        <v>349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71">
        <v>34084.699999999997</v>
      </c>
      <c r="C8" s="71">
        <v>35241.699999999997</v>
      </c>
      <c r="D8" s="71">
        <v>36377.800000000003</v>
      </c>
      <c r="E8" s="71">
        <v>36625.199999999997</v>
      </c>
      <c r="F8" s="71">
        <v>35900.699999999997</v>
      </c>
      <c r="G8" s="71">
        <v>37139.699999999997</v>
      </c>
      <c r="H8" s="71">
        <v>38216.300000000003</v>
      </c>
      <c r="I8" s="71">
        <v>38161.800000000003</v>
      </c>
      <c r="J8" s="71">
        <v>38077.5</v>
      </c>
      <c r="K8" s="71">
        <v>39468.400000000001</v>
      </c>
      <c r="L8" s="238">
        <v>40758.936999999998</v>
      </c>
      <c r="M8" s="238">
        <v>41288.815000000002</v>
      </c>
      <c r="N8" s="238">
        <v>42132.523999999998</v>
      </c>
      <c r="O8" s="238">
        <v>41390.002</v>
      </c>
      <c r="P8" s="238">
        <v>41747.315999999999</v>
      </c>
      <c r="Q8" s="238">
        <v>42509.552000000003</v>
      </c>
      <c r="R8" s="238">
        <v>43514.453000000001</v>
      </c>
      <c r="S8" s="238">
        <v>44829.226000000002</v>
      </c>
      <c r="T8" s="238">
        <v>44901.235999999997</v>
      </c>
      <c r="U8" s="239">
        <v>44857.860999999997</v>
      </c>
    </row>
    <row r="9" spans="1:21" ht="18" x14ac:dyDescent="0.25">
      <c r="A9" s="43" t="s">
        <v>193</v>
      </c>
      <c r="B9" s="98">
        <v>8175.2</v>
      </c>
      <c r="C9" s="98">
        <v>8464.5</v>
      </c>
      <c r="D9" s="98">
        <v>8363</v>
      </c>
      <c r="E9" s="98">
        <v>8259.7000000000007</v>
      </c>
      <c r="F9" s="98">
        <v>7825</v>
      </c>
      <c r="G9" s="98">
        <v>7834.8</v>
      </c>
      <c r="H9" s="98">
        <v>8211</v>
      </c>
      <c r="I9" s="98">
        <v>8212.5</v>
      </c>
      <c r="J9" s="98">
        <v>8011.8</v>
      </c>
      <c r="K9" s="98">
        <v>8272.2999999999993</v>
      </c>
      <c r="L9" s="239">
        <v>8706.6959999999999</v>
      </c>
      <c r="M9" s="239">
        <v>8715.5040000000008</v>
      </c>
      <c r="N9" s="239">
        <v>8865.2170000000006</v>
      </c>
      <c r="O9" s="239">
        <v>8601.4539999999997</v>
      </c>
      <c r="P9" s="239">
        <v>8720.3790000000008</v>
      </c>
      <c r="Q9" s="239">
        <v>8975.1610000000001</v>
      </c>
      <c r="R9" s="239">
        <v>9339.8439999999991</v>
      </c>
      <c r="S9" s="239">
        <v>9708.3799999999992</v>
      </c>
      <c r="T9" s="239">
        <v>10023.546</v>
      </c>
      <c r="U9" s="239">
        <v>10045.82</v>
      </c>
    </row>
    <row r="10" spans="1:21" x14ac:dyDescent="0.25">
      <c r="A10" s="44" t="s">
        <v>1</v>
      </c>
      <c r="B10" s="139">
        <v>567.29999999999995</v>
      </c>
      <c r="C10" s="139">
        <v>636.70000000000005</v>
      </c>
      <c r="D10" s="139">
        <v>603.4</v>
      </c>
      <c r="E10" s="139">
        <v>606.70000000000005</v>
      </c>
      <c r="F10" s="139">
        <v>696.8</v>
      </c>
      <c r="G10" s="139">
        <v>810</v>
      </c>
      <c r="H10" s="139">
        <v>1024.0999999999999</v>
      </c>
      <c r="I10" s="139">
        <v>1146.5</v>
      </c>
      <c r="J10" s="139">
        <v>1414.9</v>
      </c>
      <c r="K10" s="139">
        <v>1376.8</v>
      </c>
      <c r="L10" s="240">
        <v>1485.0719999999999</v>
      </c>
      <c r="M10" s="240">
        <v>1492.104</v>
      </c>
      <c r="N10" s="240">
        <v>1438.492</v>
      </c>
      <c r="O10" s="240">
        <v>1215.019</v>
      </c>
      <c r="P10" s="240">
        <v>1300.1510000000001</v>
      </c>
      <c r="Q10" s="240">
        <v>1477.431</v>
      </c>
      <c r="R10" s="240">
        <v>1585.194</v>
      </c>
      <c r="S10" s="240">
        <v>1662.1210000000001</v>
      </c>
      <c r="T10" s="240">
        <v>1658.1220000000001</v>
      </c>
      <c r="U10" s="240">
        <v>1647.1469999999999</v>
      </c>
    </row>
    <row r="11" spans="1:21" x14ac:dyDescent="0.25">
      <c r="A11" s="44" t="s">
        <v>2</v>
      </c>
      <c r="B11" s="139">
        <v>347.1</v>
      </c>
      <c r="C11" s="139">
        <v>442.4</v>
      </c>
      <c r="D11" s="139">
        <v>461.2</v>
      </c>
      <c r="E11" s="139">
        <v>516.9</v>
      </c>
      <c r="F11" s="139">
        <v>471.5</v>
      </c>
      <c r="G11" s="139">
        <v>414.3</v>
      </c>
      <c r="H11" s="139">
        <v>388.6</v>
      </c>
      <c r="I11" s="139">
        <v>361</v>
      </c>
      <c r="J11" s="139">
        <v>349.9</v>
      </c>
      <c r="K11" s="139">
        <v>341.2</v>
      </c>
      <c r="L11" s="240">
        <v>319.12799999999999</v>
      </c>
      <c r="M11" s="240">
        <v>314.99299999999999</v>
      </c>
      <c r="N11" s="240">
        <v>314.21199999999999</v>
      </c>
      <c r="O11" s="240">
        <v>343.25700000000001</v>
      </c>
      <c r="P11" s="240">
        <v>406.38</v>
      </c>
      <c r="Q11" s="240">
        <v>399.88099999999997</v>
      </c>
      <c r="R11" s="240">
        <v>416.04899999999998</v>
      </c>
      <c r="S11" s="240">
        <v>386.42700000000002</v>
      </c>
      <c r="T11" s="240">
        <v>367.82499999999999</v>
      </c>
      <c r="U11" s="240">
        <v>276.70600000000002</v>
      </c>
    </row>
    <row r="12" spans="1:21" x14ac:dyDescent="0.25">
      <c r="A12" s="44" t="s">
        <v>3</v>
      </c>
      <c r="B12" s="139">
        <v>339.2</v>
      </c>
      <c r="C12" s="139">
        <v>394.8</v>
      </c>
      <c r="D12" s="139">
        <v>433.2</v>
      </c>
      <c r="E12" s="139">
        <v>510.5</v>
      </c>
      <c r="F12" s="139">
        <v>508.9</v>
      </c>
      <c r="G12" s="139">
        <v>520.9</v>
      </c>
      <c r="H12" s="139">
        <v>508.3</v>
      </c>
      <c r="I12" s="139">
        <v>510.1</v>
      </c>
      <c r="J12" s="139">
        <v>501.5</v>
      </c>
      <c r="K12" s="139">
        <v>500.6</v>
      </c>
      <c r="L12" s="240">
        <v>512.95299999999997</v>
      </c>
      <c r="M12" s="240">
        <v>519.18700000000001</v>
      </c>
      <c r="N12" s="240">
        <v>571.05399999999997</v>
      </c>
      <c r="O12" s="240">
        <v>524.01900000000001</v>
      </c>
      <c r="P12" s="240">
        <v>536.42700000000002</v>
      </c>
      <c r="Q12" s="240">
        <v>526.18499999999995</v>
      </c>
      <c r="R12" s="240">
        <v>555.41499999999996</v>
      </c>
      <c r="S12" s="240">
        <v>554.49699999999996</v>
      </c>
      <c r="T12" s="240">
        <v>589.87</v>
      </c>
      <c r="U12" s="240">
        <v>574.548</v>
      </c>
    </row>
    <row r="13" spans="1:21" x14ac:dyDescent="0.25">
      <c r="A13" s="44" t="s">
        <v>4</v>
      </c>
      <c r="B13" s="139">
        <v>629.1</v>
      </c>
      <c r="C13" s="139">
        <v>653.5</v>
      </c>
      <c r="D13" s="139">
        <v>655.9</v>
      </c>
      <c r="E13" s="139">
        <v>691.7</v>
      </c>
      <c r="F13" s="139">
        <v>637.9</v>
      </c>
      <c r="G13" s="139">
        <v>668.6</v>
      </c>
      <c r="H13" s="139">
        <v>684.1</v>
      </c>
      <c r="I13" s="139">
        <v>646</v>
      </c>
      <c r="J13" s="139">
        <v>638.79999999999995</v>
      </c>
      <c r="K13" s="139">
        <v>664.4</v>
      </c>
      <c r="L13" s="240">
        <v>673.51599999999996</v>
      </c>
      <c r="M13" s="240">
        <v>725.93100000000004</v>
      </c>
      <c r="N13" s="240">
        <v>785.47900000000004</v>
      </c>
      <c r="O13" s="240">
        <v>856.88900000000001</v>
      </c>
      <c r="P13" s="240">
        <v>930.64400000000001</v>
      </c>
      <c r="Q13" s="240">
        <v>882.24199999999996</v>
      </c>
      <c r="R13" s="240">
        <v>942.91099999999994</v>
      </c>
      <c r="S13" s="240">
        <v>947.87699999999995</v>
      </c>
      <c r="T13" s="240">
        <v>983.79899999999998</v>
      </c>
      <c r="U13" s="240">
        <v>757.67700000000002</v>
      </c>
    </row>
    <row r="14" spans="1:21" x14ac:dyDescent="0.25">
      <c r="A14" s="44" t="s">
        <v>5</v>
      </c>
      <c r="B14" s="139">
        <v>290.2</v>
      </c>
      <c r="C14" s="139">
        <v>252.9</v>
      </c>
      <c r="D14" s="139">
        <v>267.3</v>
      </c>
      <c r="E14" s="139">
        <v>237.9</v>
      </c>
      <c r="F14" s="139">
        <v>260.39999999999998</v>
      </c>
      <c r="G14" s="139">
        <v>297.10000000000002</v>
      </c>
      <c r="H14" s="139">
        <v>313.8</v>
      </c>
      <c r="I14" s="139">
        <v>304.60000000000002</v>
      </c>
      <c r="J14" s="139">
        <v>300</v>
      </c>
      <c r="K14" s="139">
        <v>303.60000000000002</v>
      </c>
      <c r="L14" s="240">
        <v>378.61799999999999</v>
      </c>
      <c r="M14" s="240">
        <v>382.62099999999998</v>
      </c>
      <c r="N14" s="240">
        <v>375.65699999999998</v>
      </c>
      <c r="O14" s="240">
        <v>394.67</v>
      </c>
      <c r="P14" s="240">
        <v>404.41699999999997</v>
      </c>
      <c r="Q14" s="240">
        <v>401.02100000000002</v>
      </c>
      <c r="R14" s="240">
        <v>426.346</v>
      </c>
      <c r="S14" s="240">
        <v>400.22699999999998</v>
      </c>
      <c r="T14" s="240">
        <v>405.327</v>
      </c>
      <c r="U14" s="240">
        <v>391.351</v>
      </c>
    </row>
    <row r="15" spans="1:21" x14ac:dyDescent="0.25">
      <c r="A15" s="44" t="s">
        <v>6</v>
      </c>
      <c r="B15" s="139">
        <v>166.4</v>
      </c>
      <c r="C15" s="139">
        <v>171.7</v>
      </c>
      <c r="D15" s="139">
        <v>205.6</v>
      </c>
      <c r="E15" s="139">
        <v>214.8</v>
      </c>
      <c r="F15" s="139">
        <v>198.4</v>
      </c>
      <c r="G15" s="139">
        <v>192</v>
      </c>
      <c r="H15" s="139">
        <v>180.5</v>
      </c>
      <c r="I15" s="139">
        <v>203</v>
      </c>
      <c r="J15" s="139">
        <v>216.6</v>
      </c>
      <c r="K15" s="139">
        <v>239.2</v>
      </c>
      <c r="L15" s="240">
        <v>173.792</v>
      </c>
      <c r="M15" s="240">
        <v>116.087</v>
      </c>
      <c r="N15" s="240">
        <v>121.874</v>
      </c>
      <c r="O15" s="240">
        <v>132.68299999999999</v>
      </c>
      <c r="P15" s="240">
        <v>130.321</v>
      </c>
      <c r="Q15" s="240">
        <v>135.511</v>
      </c>
      <c r="R15" s="240">
        <v>138.44200000000001</v>
      </c>
      <c r="S15" s="240">
        <v>149.029</v>
      </c>
      <c r="T15" s="240">
        <v>167.48099999999999</v>
      </c>
      <c r="U15" s="240">
        <v>167.148</v>
      </c>
    </row>
    <row r="16" spans="1:21" x14ac:dyDescent="0.25">
      <c r="A16" s="44" t="s">
        <v>7</v>
      </c>
      <c r="B16" s="139">
        <v>410.1</v>
      </c>
      <c r="C16" s="139">
        <v>409</v>
      </c>
      <c r="D16" s="139">
        <v>454.4</v>
      </c>
      <c r="E16" s="139">
        <v>503.7</v>
      </c>
      <c r="F16" s="139">
        <v>500.6</v>
      </c>
      <c r="G16" s="139">
        <v>525.1</v>
      </c>
      <c r="H16" s="139">
        <v>557</v>
      </c>
      <c r="I16" s="139">
        <v>556.70000000000005</v>
      </c>
      <c r="J16" s="139">
        <v>554.79999999999995</v>
      </c>
      <c r="K16" s="139">
        <v>610.29999999999995</v>
      </c>
      <c r="L16" s="240">
        <v>614.00199999999995</v>
      </c>
      <c r="M16" s="240">
        <v>648.82500000000005</v>
      </c>
      <c r="N16" s="240">
        <v>648.83900000000006</v>
      </c>
      <c r="O16" s="240">
        <v>676.44799999999998</v>
      </c>
      <c r="P16" s="240">
        <v>706.78200000000004</v>
      </c>
      <c r="Q16" s="240">
        <v>744.59900000000005</v>
      </c>
      <c r="R16" s="240">
        <v>776.06600000000003</v>
      </c>
      <c r="S16" s="240">
        <v>818.36500000000001</v>
      </c>
      <c r="T16" s="240">
        <v>663.52499999999998</v>
      </c>
      <c r="U16" s="240">
        <v>742.37199999999996</v>
      </c>
    </row>
    <row r="17" spans="1:21" x14ac:dyDescent="0.25">
      <c r="A17" s="44" t="s">
        <v>8</v>
      </c>
      <c r="B17" s="139">
        <v>360</v>
      </c>
      <c r="C17" s="139">
        <v>348</v>
      </c>
      <c r="D17" s="139">
        <v>362.9</v>
      </c>
      <c r="E17" s="139">
        <v>332.5</v>
      </c>
      <c r="F17" s="139">
        <v>342.3</v>
      </c>
      <c r="G17" s="139">
        <v>323.5</v>
      </c>
      <c r="H17" s="139">
        <v>307.8</v>
      </c>
      <c r="I17" s="139">
        <v>262.10000000000002</v>
      </c>
      <c r="J17" s="139">
        <v>213.5</v>
      </c>
      <c r="K17" s="139">
        <v>233.2</v>
      </c>
      <c r="L17" s="240">
        <v>346.19499999999999</v>
      </c>
      <c r="M17" s="240">
        <v>345.35500000000002</v>
      </c>
      <c r="N17" s="240">
        <v>275.22699999999998</v>
      </c>
      <c r="O17" s="240">
        <v>265.20400000000001</v>
      </c>
      <c r="P17" s="240">
        <v>210.95</v>
      </c>
      <c r="Q17" s="240">
        <v>192.10900000000001</v>
      </c>
      <c r="R17" s="240">
        <v>184.83699999999999</v>
      </c>
      <c r="S17" s="240">
        <v>170.76499999999999</v>
      </c>
      <c r="T17" s="240">
        <v>156.55099999999999</v>
      </c>
      <c r="U17" s="240">
        <v>164.398</v>
      </c>
    </row>
    <row r="18" spans="1:21" x14ac:dyDescent="0.25">
      <c r="A18" s="44" t="s">
        <v>9</v>
      </c>
      <c r="B18" s="139">
        <v>364.1</v>
      </c>
      <c r="C18" s="139">
        <v>416.9</v>
      </c>
      <c r="D18" s="139">
        <v>449.2</v>
      </c>
      <c r="E18" s="139">
        <v>464.5</v>
      </c>
      <c r="F18" s="139">
        <v>484.8</v>
      </c>
      <c r="G18" s="139">
        <v>489.2</v>
      </c>
      <c r="H18" s="139">
        <v>498.2</v>
      </c>
      <c r="I18" s="139">
        <v>453.6</v>
      </c>
      <c r="J18" s="139">
        <v>496.3</v>
      </c>
      <c r="K18" s="139">
        <v>512.4</v>
      </c>
      <c r="L18" s="240">
        <v>535.90700000000004</v>
      </c>
      <c r="M18" s="240">
        <v>562.43600000000004</v>
      </c>
      <c r="N18" s="240">
        <v>610.24800000000005</v>
      </c>
      <c r="O18" s="240">
        <v>602.44399999999996</v>
      </c>
      <c r="P18" s="240">
        <v>607.66099999999994</v>
      </c>
      <c r="Q18" s="240">
        <v>557.91700000000003</v>
      </c>
      <c r="R18" s="240">
        <v>564.15599999999995</v>
      </c>
      <c r="S18" s="240">
        <v>643.12199999999996</v>
      </c>
      <c r="T18" s="240">
        <v>711.16499999999996</v>
      </c>
      <c r="U18" s="240">
        <v>752.35299999999995</v>
      </c>
    </row>
    <row r="19" spans="1:21" x14ac:dyDescent="0.25">
      <c r="A19" s="44" t="s">
        <v>529</v>
      </c>
      <c r="B19" s="139">
        <v>1976.3</v>
      </c>
      <c r="C19" s="139">
        <v>1904.1</v>
      </c>
      <c r="D19" s="139">
        <v>1598.3</v>
      </c>
      <c r="E19" s="139">
        <v>1222.8</v>
      </c>
      <c r="F19" s="139">
        <v>964.8</v>
      </c>
      <c r="G19" s="139">
        <v>857.8</v>
      </c>
      <c r="H19" s="139">
        <v>901.5</v>
      </c>
      <c r="I19" s="139">
        <v>940.2</v>
      </c>
      <c r="J19" s="139">
        <v>561</v>
      </c>
      <c r="K19" s="139">
        <v>567.4</v>
      </c>
      <c r="L19" s="240">
        <v>511.87900000000002</v>
      </c>
      <c r="M19" s="240">
        <v>325.61399999999998</v>
      </c>
      <c r="N19" s="240">
        <v>249.541</v>
      </c>
      <c r="O19" s="240">
        <v>251.38900000000001</v>
      </c>
      <c r="P19" s="240">
        <v>238.98</v>
      </c>
      <c r="Q19" s="240">
        <v>206.83600000000001</v>
      </c>
      <c r="R19" s="240">
        <v>185.97800000000001</v>
      </c>
      <c r="S19" s="240">
        <v>139.262</v>
      </c>
      <c r="T19" s="240">
        <v>139.71799999999999</v>
      </c>
      <c r="U19" s="240">
        <v>131.608</v>
      </c>
    </row>
    <row r="20" spans="1:21" x14ac:dyDescent="0.25">
      <c r="A20" s="44" t="s">
        <v>11</v>
      </c>
      <c r="B20" s="139">
        <v>254.8</v>
      </c>
      <c r="C20" s="139">
        <v>260</v>
      </c>
      <c r="D20" s="139">
        <v>240.7</v>
      </c>
      <c r="E20" s="139">
        <v>251.4</v>
      </c>
      <c r="F20" s="139">
        <v>243.1</v>
      </c>
      <c r="G20" s="139">
        <v>271</v>
      </c>
      <c r="H20" s="139">
        <v>268</v>
      </c>
      <c r="I20" s="139">
        <v>221.5</v>
      </c>
      <c r="J20" s="139">
        <v>199.6</v>
      </c>
      <c r="K20" s="139">
        <v>179.8</v>
      </c>
      <c r="L20" s="240">
        <v>179.78399999999999</v>
      </c>
      <c r="M20" s="240">
        <v>159.767</v>
      </c>
      <c r="N20" s="240">
        <v>150.31399999999999</v>
      </c>
      <c r="O20" s="240">
        <v>140.005</v>
      </c>
      <c r="P20" s="240">
        <v>138.96600000000001</v>
      </c>
      <c r="Q20" s="240">
        <v>126.5</v>
      </c>
      <c r="R20" s="240">
        <v>109.72799999999999</v>
      </c>
      <c r="S20" s="240">
        <v>103.908</v>
      </c>
      <c r="T20" s="240">
        <v>87.450999999999993</v>
      </c>
      <c r="U20" s="240">
        <v>58.268999999999998</v>
      </c>
    </row>
    <row r="21" spans="1:21" x14ac:dyDescent="0.25">
      <c r="A21" s="44" t="s">
        <v>12</v>
      </c>
      <c r="B21" s="139">
        <v>417.8</v>
      </c>
      <c r="C21" s="139">
        <v>437.7</v>
      </c>
      <c r="D21" s="139">
        <v>426</v>
      </c>
      <c r="E21" s="139">
        <v>420.4</v>
      </c>
      <c r="F21" s="139">
        <v>377</v>
      </c>
      <c r="G21" s="139">
        <v>358.5</v>
      </c>
      <c r="H21" s="139">
        <v>394.9</v>
      </c>
      <c r="I21" s="139">
        <v>418.9</v>
      </c>
      <c r="J21" s="139">
        <v>481.9</v>
      </c>
      <c r="K21" s="139">
        <v>560.5</v>
      </c>
      <c r="L21" s="240">
        <v>649.40200000000004</v>
      </c>
      <c r="M21" s="240">
        <v>688.16099999999994</v>
      </c>
      <c r="N21" s="240">
        <v>740.15599999999995</v>
      </c>
      <c r="O21" s="240">
        <v>736.70600000000002</v>
      </c>
      <c r="P21" s="240">
        <v>733.68499999999995</v>
      </c>
      <c r="Q21" s="240">
        <v>787.07299999999998</v>
      </c>
      <c r="R21" s="240">
        <v>789.80700000000002</v>
      </c>
      <c r="S21" s="240">
        <v>758.89800000000002</v>
      </c>
      <c r="T21" s="240">
        <v>882.23400000000004</v>
      </c>
      <c r="U21" s="240">
        <v>970.61300000000006</v>
      </c>
    </row>
    <row r="22" spans="1:21" x14ac:dyDescent="0.25">
      <c r="A22" s="44" t="s">
        <v>13</v>
      </c>
      <c r="B22" s="139">
        <v>314.3</v>
      </c>
      <c r="C22" s="139">
        <v>313</v>
      </c>
      <c r="D22" s="139">
        <v>283.2</v>
      </c>
      <c r="E22" s="139">
        <v>253.4</v>
      </c>
      <c r="F22" s="139">
        <v>227.2</v>
      </c>
      <c r="G22" s="139">
        <v>243.6</v>
      </c>
      <c r="H22" s="139">
        <v>218.2</v>
      </c>
      <c r="I22" s="139">
        <v>246.9</v>
      </c>
      <c r="J22" s="139">
        <v>248.5</v>
      </c>
      <c r="K22" s="139">
        <v>229.3</v>
      </c>
      <c r="L22" s="240">
        <v>228.26499999999999</v>
      </c>
      <c r="M22" s="240">
        <v>255.59</v>
      </c>
      <c r="N22" s="240">
        <v>266.79599999999999</v>
      </c>
      <c r="O22" s="240">
        <v>304.61500000000001</v>
      </c>
      <c r="P22" s="240">
        <v>261.84399999999999</v>
      </c>
      <c r="Q22" s="240">
        <v>185.28100000000001</v>
      </c>
      <c r="R22" s="240">
        <v>186.81200000000001</v>
      </c>
      <c r="S22" s="240">
        <v>201.114</v>
      </c>
      <c r="T22" s="240">
        <v>279.47800000000001</v>
      </c>
      <c r="U22" s="240">
        <v>314.74400000000003</v>
      </c>
    </row>
    <row r="23" spans="1:21" x14ac:dyDescent="0.25">
      <c r="A23" s="44" t="s">
        <v>14</v>
      </c>
      <c r="B23" s="139">
        <v>319.10000000000002</v>
      </c>
      <c r="C23" s="139">
        <v>351.5</v>
      </c>
      <c r="D23" s="139">
        <v>356.5</v>
      </c>
      <c r="E23" s="139">
        <v>360.8</v>
      </c>
      <c r="F23" s="139">
        <v>348.8</v>
      </c>
      <c r="G23" s="139">
        <v>336.3</v>
      </c>
      <c r="H23" s="139">
        <v>287.7</v>
      </c>
      <c r="I23" s="139">
        <v>228.9</v>
      </c>
      <c r="J23" s="139">
        <v>212.9</v>
      </c>
      <c r="K23" s="139">
        <v>219.6</v>
      </c>
      <c r="L23" s="240">
        <v>223.673</v>
      </c>
      <c r="M23" s="240">
        <v>221.369</v>
      </c>
      <c r="N23" s="240">
        <v>227.892</v>
      </c>
      <c r="O23" s="240">
        <v>187.566</v>
      </c>
      <c r="P23" s="240">
        <v>170.774</v>
      </c>
      <c r="Q23" s="240">
        <v>159.505</v>
      </c>
      <c r="R23" s="240">
        <v>150.01300000000001</v>
      </c>
      <c r="S23" s="240">
        <v>151.52199999999999</v>
      </c>
      <c r="T23" s="240">
        <v>140.89500000000001</v>
      </c>
      <c r="U23" s="240">
        <v>132.24100000000001</v>
      </c>
    </row>
    <row r="24" spans="1:21" x14ac:dyDescent="0.25">
      <c r="A24" s="44" t="s">
        <v>15</v>
      </c>
      <c r="B24" s="139">
        <v>498.4</v>
      </c>
      <c r="C24" s="139">
        <v>491</v>
      </c>
      <c r="D24" s="139">
        <v>502.5</v>
      </c>
      <c r="E24" s="139">
        <v>494.8</v>
      </c>
      <c r="F24" s="139">
        <v>366.7</v>
      </c>
      <c r="G24" s="139">
        <v>294.7</v>
      </c>
      <c r="H24" s="139">
        <v>272.10000000000002</v>
      </c>
      <c r="I24" s="139">
        <v>222.5</v>
      </c>
      <c r="J24" s="139">
        <v>181.5</v>
      </c>
      <c r="K24" s="139">
        <v>126.5</v>
      </c>
      <c r="L24" s="240">
        <v>122.96</v>
      </c>
      <c r="M24" s="240">
        <v>123.247</v>
      </c>
      <c r="N24" s="240">
        <v>119.35599999999999</v>
      </c>
      <c r="O24" s="240">
        <v>111.48</v>
      </c>
      <c r="P24" s="240">
        <v>111.48699999999999</v>
      </c>
      <c r="Q24" s="240">
        <v>125.19199999999999</v>
      </c>
      <c r="R24" s="240">
        <v>130.524</v>
      </c>
      <c r="S24" s="240">
        <v>143.82499999999999</v>
      </c>
      <c r="T24" s="240">
        <v>135.17699999999999</v>
      </c>
      <c r="U24" s="240">
        <v>129.79400000000001</v>
      </c>
    </row>
    <row r="25" spans="1:21" x14ac:dyDescent="0.25">
      <c r="A25" s="44" t="s">
        <v>16</v>
      </c>
      <c r="B25" s="139">
        <v>472.9</v>
      </c>
      <c r="C25" s="139">
        <v>502.3</v>
      </c>
      <c r="D25" s="139">
        <v>512.4</v>
      </c>
      <c r="E25" s="139">
        <v>601.70000000000005</v>
      </c>
      <c r="F25" s="139">
        <v>597.70000000000005</v>
      </c>
      <c r="G25" s="139">
        <v>565.5</v>
      </c>
      <c r="H25" s="139">
        <v>637.29999999999995</v>
      </c>
      <c r="I25" s="139">
        <v>684.2</v>
      </c>
      <c r="J25" s="139">
        <v>597.20000000000005</v>
      </c>
      <c r="K25" s="139">
        <v>598.4</v>
      </c>
      <c r="L25" s="240">
        <v>615.96199999999999</v>
      </c>
      <c r="M25" s="240">
        <v>585.94000000000005</v>
      </c>
      <c r="N25" s="240">
        <v>533.20299999999997</v>
      </c>
      <c r="O25" s="240">
        <v>370.58699999999999</v>
      </c>
      <c r="P25" s="240">
        <v>304.90800000000002</v>
      </c>
      <c r="Q25" s="240">
        <v>342.10500000000002</v>
      </c>
      <c r="R25" s="240">
        <v>352.53399999999999</v>
      </c>
      <c r="S25" s="240">
        <v>497.18700000000001</v>
      </c>
      <c r="T25" s="240">
        <v>468.11700000000002</v>
      </c>
      <c r="U25" s="240">
        <v>508.63400000000001</v>
      </c>
    </row>
    <row r="26" spans="1:21" x14ac:dyDescent="0.25">
      <c r="A26" s="44" t="s">
        <v>17</v>
      </c>
      <c r="B26" s="139">
        <v>448.1</v>
      </c>
      <c r="C26" s="139">
        <v>478.9</v>
      </c>
      <c r="D26" s="139">
        <v>550.20000000000005</v>
      </c>
      <c r="E26" s="139">
        <v>575.20000000000005</v>
      </c>
      <c r="F26" s="139">
        <v>598</v>
      </c>
      <c r="G26" s="139">
        <v>666.7</v>
      </c>
      <c r="H26" s="139">
        <v>768.9</v>
      </c>
      <c r="I26" s="139">
        <v>805.7</v>
      </c>
      <c r="J26" s="139">
        <v>843</v>
      </c>
      <c r="K26" s="139">
        <v>1009.3</v>
      </c>
      <c r="L26" s="240">
        <v>1135.588</v>
      </c>
      <c r="M26" s="240">
        <v>1248.277</v>
      </c>
      <c r="N26" s="240">
        <v>1403.5719999999999</v>
      </c>
      <c r="O26" s="240">
        <v>1458.2470000000001</v>
      </c>
      <c r="P26" s="240">
        <v>1504.001</v>
      </c>
      <c r="Q26" s="240">
        <v>1717.075</v>
      </c>
      <c r="R26" s="240">
        <v>1843.962</v>
      </c>
      <c r="S26" s="240">
        <v>1979.2550000000001</v>
      </c>
      <c r="T26" s="240">
        <v>2185.8220000000001</v>
      </c>
      <c r="U26" s="240">
        <v>2325.2089999999998</v>
      </c>
    </row>
    <row r="27" spans="1:21" x14ac:dyDescent="0.25">
      <c r="A27" s="44" t="s">
        <v>504</v>
      </c>
      <c r="B27" s="139" t="s">
        <v>102</v>
      </c>
      <c r="C27" s="139" t="s">
        <v>102</v>
      </c>
      <c r="D27" s="139" t="s">
        <v>102</v>
      </c>
      <c r="E27" s="139" t="s">
        <v>102</v>
      </c>
      <c r="F27" s="139" t="s">
        <v>102</v>
      </c>
      <c r="G27" s="139" t="s">
        <v>102</v>
      </c>
      <c r="H27" s="139" t="s">
        <v>102</v>
      </c>
      <c r="I27" s="139" t="s">
        <v>102</v>
      </c>
      <c r="J27" s="139" t="s">
        <v>102</v>
      </c>
      <c r="K27" s="139" t="s">
        <v>102</v>
      </c>
      <c r="L27" s="139" t="s">
        <v>102</v>
      </c>
      <c r="M27" s="139" t="s">
        <v>102</v>
      </c>
      <c r="N27" s="240">
        <v>33.305</v>
      </c>
      <c r="O27" s="240">
        <v>30.225999999999999</v>
      </c>
      <c r="P27" s="240">
        <v>22.001000000000001</v>
      </c>
      <c r="Q27" s="240">
        <v>8.6980000000000004</v>
      </c>
      <c r="R27" s="240">
        <v>1.07</v>
      </c>
      <c r="S27" s="240">
        <v>0.97899999999999998</v>
      </c>
      <c r="T27" s="240">
        <v>0.98899999999999999</v>
      </c>
      <c r="U27" s="240">
        <v>1.008</v>
      </c>
    </row>
    <row r="28" spans="1:21" ht="18" x14ac:dyDescent="0.25">
      <c r="A28" s="43" t="s">
        <v>139</v>
      </c>
      <c r="B28" s="98">
        <v>3643.2</v>
      </c>
      <c r="C28" s="98">
        <v>3741.8</v>
      </c>
      <c r="D28" s="98">
        <v>3932.9</v>
      </c>
      <c r="E28" s="98">
        <v>3828.1</v>
      </c>
      <c r="F28" s="98">
        <v>3739.3</v>
      </c>
      <c r="G28" s="98">
        <v>3910.7</v>
      </c>
      <c r="H28" s="98">
        <v>3970</v>
      </c>
      <c r="I28" s="98">
        <v>3860.3</v>
      </c>
      <c r="J28" s="98">
        <v>3807</v>
      </c>
      <c r="K28" s="98">
        <v>4168.5</v>
      </c>
      <c r="L28" s="239">
        <v>4216.357</v>
      </c>
      <c r="M28" s="239">
        <v>4381.4589999999998</v>
      </c>
      <c r="N28" s="239">
        <v>4651.1469999999999</v>
      </c>
      <c r="O28" s="239">
        <v>4467.1930000000002</v>
      </c>
      <c r="P28" s="239">
        <v>4349.8360000000002</v>
      </c>
      <c r="Q28" s="239">
        <v>4237.7</v>
      </c>
      <c r="R28" s="239">
        <v>4225.8559999999998</v>
      </c>
      <c r="S28" s="239">
        <v>4455.6329999999998</v>
      </c>
      <c r="T28" s="239">
        <v>4419.2049999999999</v>
      </c>
      <c r="U28" s="239">
        <v>4335.277</v>
      </c>
    </row>
    <row r="29" spans="1:21" x14ac:dyDescent="0.25">
      <c r="A29" s="44" t="s">
        <v>19</v>
      </c>
      <c r="B29" s="139">
        <v>140.5</v>
      </c>
      <c r="C29" s="139">
        <v>143.6</v>
      </c>
      <c r="D29" s="139">
        <v>132</v>
      </c>
      <c r="E29" s="139">
        <v>141.80000000000001</v>
      </c>
      <c r="F29" s="139">
        <v>67.5</v>
      </c>
      <c r="G29" s="139">
        <v>48.6</v>
      </c>
      <c r="H29" s="139">
        <v>46.7</v>
      </c>
      <c r="I29" s="139">
        <v>49</v>
      </c>
      <c r="J29" s="139">
        <v>57</v>
      </c>
      <c r="K29" s="139">
        <v>63.9</v>
      </c>
      <c r="L29" s="240">
        <v>59.664999999999999</v>
      </c>
      <c r="M29" s="240">
        <v>22.074000000000002</v>
      </c>
      <c r="N29" s="240">
        <v>11.342000000000001</v>
      </c>
      <c r="O29" s="240">
        <v>9.7989999999999995</v>
      </c>
      <c r="P29" s="240">
        <v>7.2960000000000003</v>
      </c>
      <c r="Q29" s="240">
        <v>7.55</v>
      </c>
      <c r="R29" s="240">
        <v>7.859</v>
      </c>
      <c r="S29" s="240">
        <v>7.93</v>
      </c>
      <c r="T29" s="240">
        <v>7.9249999999999998</v>
      </c>
      <c r="U29" s="240">
        <v>8.0050000000000008</v>
      </c>
    </row>
    <row r="30" spans="1:21" x14ac:dyDescent="0.25">
      <c r="A30" s="44" t="s">
        <v>20</v>
      </c>
      <c r="B30" s="139">
        <v>172.8</v>
      </c>
      <c r="C30" s="139">
        <v>188.6</v>
      </c>
      <c r="D30" s="139">
        <v>177.4</v>
      </c>
      <c r="E30" s="139">
        <v>153.19999999999999</v>
      </c>
      <c r="F30" s="139">
        <v>168.5</v>
      </c>
      <c r="G30" s="139">
        <v>176.2</v>
      </c>
      <c r="H30" s="139">
        <v>183.9</v>
      </c>
      <c r="I30" s="139">
        <v>169.8</v>
      </c>
      <c r="J30" s="139">
        <v>174.1</v>
      </c>
      <c r="K30" s="139">
        <v>185.1</v>
      </c>
      <c r="L30" s="240">
        <v>168.23599999999999</v>
      </c>
      <c r="M30" s="240">
        <v>147.637</v>
      </c>
      <c r="N30" s="240">
        <v>134.49199999999999</v>
      </c>
      <c r="O30" s="240">
        <v>118.60899999999999</v>
      </c>
      <c r="P30" s="240">
        <v>125.926</v>
      </c>
      <c r="Q30" s="240">
        <v>119.98699999999999</v>
      </c>
      <c r="R30" s="240">
        <v>141.07599999999999</v>
      </c>
      <c r="S30" s="240">
        <v>137.107</v>
      </c>
      <c r="T30" s="240">
        <v>125.74</v>
      </c>
      <c r="U30" s="240">
        <v>120.94499999999999</v>
      </c>
    </row>
    <row r="31" spans="1:21" x14ac:dyDescent="0.25">
      <c r="A31" s="44" t="s">
        <v>21</v>
      </c>
      <c r="B31" s="139">
        <v>154.80000000000001</v>
      </c>
      <c r="C31" s="139">
        <v>184.9</v>
      </c>
      <c r="D31" s="139">
        <v>199.8</v>
      </c>
      <c r="E31" s="139">
        <v>180.4</v>
      </c>
      <c r="F31" s="139">
        <v>125.8</v>
      </c>
      <c r="G31" s="139">
        <v>144.69999999999999</v>
      </c>
      <c r="H31" s="139">
        <v>169.9</v>
      </c>
      <c r="I31" s="139">
        <v>169.6</v>
      </c>
      <c r="J31" s="139">
        <v>169.9</v>
      </c>
      <c r="K31" s="139">
        <v>263.89999999999998</v>
      </c>
      <c r="L31" s="240">
        <v>248.58500000000001</v>
      </c>
      <c r="M31" s="240">
        <v>232.05799999999999</v>
      </c>
      <c r="N31" s="240">
        <v>212.62899999999999</v>
      </c>
      <c r="O31" s="240">
        <v>107.398</v>
      </c>
      <c r="P31" s="240">
        <v>166.08600000000001</v>
      </c>
      <c r="Q31" s="240">
        <v>52.878999999999998</v>
      </c>
      <c r="R31" s="240">
        <v>29.611000000000001</v>
      </c>
      <c r="S31" s="240">
        <v>68.596999999999994</v>
      </c>
      <c r="T31" s="240">
        <v>47.322000000000003</v>
      </c>
      <c r="U31" s="240">
        <v>58.667000000000002</v>
      </c>
    </row>
    <row r="32" spans="1:21" x14ac:dyDescent="0.25">
      <c r="A32" s="40" t="s">
        <v>22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240"/>
      <c r="M32" s="240"/>
      <c r="N32" s="240"/>
      <c r="O32" s="240"/>
      <c r="P32" s="240"/>
      <c r="Q32" s="240"/>
      <c r="R32" s="240"/>
      <c r="S32" s="240"/>
      <c r="T32" s="240"/>
      <c r="U32" s="240"/>
    </row>
    <row r="33" spans="1:21" ht="19.5" x14ac:dyDescent="0.25">
      <c r="A33" s="51" t="s">
        <v>23</v>
      </c>
      <c r="B33" s="139" t="s">
        <v>95</v>
      </c>
      <c r="C33" s="139" t="s">
        <v>95</v>
      </c>
      <c r="D33" s="139">
        <v>0</v>
      </c>
      <c r="E33" s="139">
        <v>0</v>
      </c>
      <c r="F33" s="139">
        <v>0</v>
      </c>
      <c r="G33" s="139">
        <v>0</v>
      </c>
      <c r="H33" s="139">
        <v>0</v>
      </c>
      <c r="I33" s="139">
        <v>0</v>
      </c>
      <c r="J33" s="139">
        <v>0</v>
      </c>
      <c r="K33" s="139">
        <v>0</v>
      </c>
      <c r="L33" s="240">
        <v>1.4E-2</v>
      </c>
      <c r="M33" s="240">
        <v>1.0999999999999999E-2</v>
      </c>
      <c r="N33" s="240">
        <v>1.0999999999999999E-2</v>
      </c>
      <c r="O33" s="240">
        <v>1.4999999999999999E-2</v>
      </c>
      <c r="P33" s="240">
        <v>1.4E-2</v>
      </c>
      <c r="Q33" s="240">
        <v>9.4E-2</v>
      </c>
      <c r="R33" s="240">
        <v>0.16</v>
      </c>
      <c r="S33" s="240">
        <v>0.156</v>
      </c>
      <c r="T33" s="240">
        <v>0.14899999999999999</v>
      </c>
      <c r="U33" s="240">
        <v>2.7E-2</v>
      </c>
    </row>
    <row r="34" spans="1:21" ht="19.5" x14ac:dyDescent="0.25">
      <c r="A34" s="51" t="s">
        <v>140</v>
      </c>
      <c r="B34" s="139">
        <v>154.80000000000001</v>
      </c>
      <c r="C34" s="139">
        <v>184.9</v>
      </c>
      <c r="D34" s="139">
        <v>199.8</v>
      </c>
      <c r="E34" s="139">
        <v>180.4</v>
      </c>
      <c r="F34" s="139">
        <v>125.8</v>
      </c>
      <c r="G34" s="139">
        <v>144.69999999999999</v>
      </c>
      <c r="H34" s="139">
        <f>H31-H33</f>
        <v>169.9</v>
      </c>
      <c r="I34" s="139">
        <v>169.5</v>
      </c>
      <c r="J34" s="139">
        <v>169.9</v>
      </c>
      <c r="K34" s="139">
        <v>263.89999999999998</v>
      </c>
      <c r="L34" s="240">
        <v>248.571</v>
      </c>
      <c r="M34" s="240">
        <v>232.047</v>
      </c>
      <c r="N34" s="240">
        <v>212.61799999999999</v>
      </c>
      <c r="O34" s="240">
        <v>107.383</v>
      </c>
      <c r="P34" s="240">
        <v>166.072</v>
      </c>
      <c r="Q34" s="240">
        <v>52.784999999999997</v>
      </c>
      <c r="R34" s="240">
        <v>29.451000000000001</v>
      </c>
      <c r="S34" s="240">
        <v>68.441000000000003</v>
      </c>
      <c r="T34" s="240">
        <v>47.173000000000002</v>
      </c>
      <c r="U34" s="240">
        <v>58.64</v>
      </c>
    </row>
    <row r="35" spans="1:21" x14ac:dyDescent="0.25">
      <c r="A35" s="44" t="s">
        <v>24</v>
      </c>
      <c r="B35" s="139">
        <v>538.29999999999995</v>
      </c>
      <c r="C35" s="139">
        <v>513.9</v>
      </c>
      <c r="D35" s="139">
        <v>545.1</v>
      </c>
      <c r="E35" s="139">
        <v>562.79999999999995</v>
      </c>
      <c r="F35" s="139">
        <v>579.79999999999995</v>
      </c>
      <c r="G35" s="139">
        <v>620.4</v>
      </c>
      <c r="H35" s="139">
        <v>626</v>
      </c>
      <c r="I35" s="139">
        <v>558.4</v>
      </c>
      <c r="J35" s="139">
        <v>510.6</v>
      </c>
      <c r="K35" s="139">
        <v>575.1</v>
      </c>
      <c r="L35" s="240">
        <v>587.04999999999995</v>
      </c>
      <c r="M35" s="240">
        <v>601.49199999999996</v>
      </c>
      <c r="N35" s="240">
        <v>690.48400000000004</v>
      </c>
      <c r="O35" s="240">
        <v>590.68499999999995</v>
      </c>
      <c r="P35" s="240">
        <v>470.52</v>
      </c>
      <c r="Q35" s="240">
        <v>472.96600000000001</v>
      </c>
      <c r="R35" s="240">
        <v>561.98099999999999</v>
      </c>
      <c r="S35" s="240">
        <v>494.49799999999999</v>
      </c>
      <c r="T35" s="240">
        <v>499.654</v>
      </c>
      <c r="U35" s="240">
        <v>623.50800000000004</v>
      </c>
    </row>
    <row r="36" spans="1:21" x14ac:dyDescent="0.25">
      <c r="A36" s="44" t="s">
        <v>25</v>
      </c>
      <c r="B36" s="139">
        <v>201</v>
      </c>
      <c r="C36" s="139">
        <v>208.7</v>
      </c>
      <c r="D36" s="139">
        <v>235.9</v>
      </c>
      <c r="E36" s="139">
        <v>206.2</v>
      </c>
      <c r="F36" s="139">
        <v>185.7</v>
      </c>
      <c r="G36" s="139">
        <v>257</v>
      </c>
      <c r="H36" s="139">
        <v>179.9</v>
      </c>
      <c r="I36" s="139">
        <v>189.2</v>
      </c>
      <c r="J36" s="139">
        <v>134.9</v>
      </c>
      <c r="K36" s="139">
        <v>135.69999999999999</v>
      </c>
      <c r="L36" s="240">
        <v>115.399</v>
      </c>
      <c r="M36" s="240">
        <v>92.56</v>
      </c>
      <c r="N36" s="240">
        <v>181.15199999999999</v>
      </c>
      <c r="O36" s="240">
        <v>195.47900000000001</v>
      </c>
      <c r="P36" s="240">
        <v>179.63800000000001</v>
      </c>
      <c r="Q36" s="240">
        <v>204.57300000000001</v>
      </c>
      <c r="R36" s="240">
        <v>213.47800000000001</v>
      </c>
      <c r="S36" s="240">
        <v>235.70099999999999</v>
      </c>
      <c r="T36" s="240">
        <v>265.12700000000001</v>
      </c>
      <c r="U36" s="240">
        <v>252.81399999999999</v>
      </c>
    </row>
    <row r="37" spans="1:21" x14ac:dyDescent="0.25">
      <c r="A37" s="44" t="s">
        <v>505</v>
      </c>
      <c r="B37" s="139">
        <v>1973.4</v>
      </c>
      <c r="C37" s="139">
        <v>2032</v>
      </c>
      <c r="D37" s="139">
        <v>2208.8000000000002</v>
      </c>
      <c r="E37" s="139">
        <v>2147.9</v>
      </c>
      <c r="F37" s="139">
        <v>2195.1</v>
      </c>
      <c r="G37" s="139">
        <v>2210.3000000000002</v>
      </c>
      <c r="H37" s="139">
        <v>2267.5</v>
      </c>
      <c r="I37" s="139">
        <v>2263.8000000000002</v>
      </c>
      <c r="J37" s="139">
        <v>2359.1</v>
      </c>
      <c r="K37" s="139">
        <v>2522.6</v>
      </c>
      <c r="L37" s="240">
        <v>2654.7820000000002</v>
      </c>
      <c r="M37" s="240">
        <v>2932.7559999999999</v>
      </c>
      <c r="N37" s="240">
        <v>3096.4110000000001</v>
      </c>
      <c r="O37" s="240">
        <v>3176.1930000000002</v>
      </c>
      <c r="P37" s="240">
        <v>3123.636</v>
      </c>
      <c r="Q37" s="240">
        <v>3089.3939999999998</v>
      </c>
      <c r="R37" s="240">
        <v>2966.172</v>
      </c>
      <c r="S37" s="240">
        <v>3192.3220000000001</v>
      </c>
      <c r="T37" s="240">
        <v>3157.732</v>
      </c>
      <c r="U37" s="240">
        <v>3065.5819999999999</v>
      </c>
    </row>
    <row r="38" spans="1:21" x14ac:dyDescent="0.25">
      <c r="A38" s="44" t="s">
        <v>27</v>
      </c>
      <c r="B38" s="139">
        <v>172.3</v>
      </c>
      <c r="C38" s="139">
        <v>160.4</v>
      </c>
      <c r="D38" s="139">
        <v>129.6</v>
      </c>
      <c r="E38" s="139">
        <v>140.30000000000001</v>
      </c>
      <c r="F38" s="139">
        <v>133.19999999999999</v>
      </c>
      <c r="G38" s="139">
        <v>148</v>
      </c>
      <c r="H38" s="139">
        <v>189.3</v>
      </c>
      <c r="I38" s="139">
        <v>164</v>
      </c>
      <c r="J38" s="139">
        <v>168.5</v>
      </c>
      <c r="K38" s="139">
        <v>179.5</v>
      </c>
      <c r="L38" s="240">
        <v>145.387</v>
      </c>
      <c r="M38" s="240">
        <v>82.37</v>
      </c>
      <c r="N38" s="240">
        <v>38.85</v>
      </c>
      <c r="O38" s="240">
        <v>24.6</v>
      </c>
      <c r="P38" s="240">
        <v>9.4499999999999993</v>
      </c>
      <c r="Q38" s="240">
        <v>6.5839999999999996</v>
      </c>
      <c r="R38" s="240">
        <v>10.702</v>
      </c>
      <c r="S38" s="240">
        <v>3.98</v>
      </c>
      <c r="T38" s="240">
        <v>9.1430000000000007</v>
      </c>
      <c r="U38" s="240">
        <v>4.0170000000000003</v>
      </c>
    </row>
    <row r="39" spans="1:21" x14ac:dyDescent="0.25">
      <c r="A39" s="44" t="s">
        <v>28</v>
      </c>
      <c r="B39" s="139">
        <v>117.3</v>
      </c>
      <c r="C39" s="139">
        <v>135.19999999999999</v>
      </c>
      <c r="D39" s="139">
        <v>133.5</v>
      </c>
      <c r="E39" s="139">
        <v>125.9</v>
      </c>
      <c r="F39" s="139">
        <v>125</v>
      </c>
      <c r="G39" s="139">
        <v>161.1</v>
      </c>
      <c r="H39" s="139">
        <v>143.30000000000001</v>
      </c>
      <c r="I39" s="139">
        <v>143</v>
      </c>
      <c r="J39" s="139">
        <v>154.19999999999999</v>
      </c>
      <c r="K39" s="139">
        <v>159.4</v>
      </c>
      <c r="L39" s="240">
        <v>142.52699999999999</v>
      </c>
      <c r="M39" s="240">
        <v>163.31299999999999</v>
      </c>
      <c r="N39" s="240">
        <v>205.27600000000001</v>
      </c>
      <c r="O39" s="240">
        <v>177.416</v>
      </c>
      <c r="P39" s="240">
        <v>205.70699999999999</v>
      </c>
      <c r="Q39" s="240">
        <v>225.715</v>
      </c>
      <c r="R39" s="240">
        <v>228.35599999999999</v>
      </c>
      <c r="S39" s="240">
        <v>230.99700000000001</v>
      </c>
      <c r="T39" s="240">
        <v>224.56</v>
      </c>
      <c r="U39" s="240">
        <v>114.639</v>
      </c>
    </row>
    <row r="40" spans="1:21" x14ac:dyDescent="0.25">
      <c r="A40" s="44" t="s">
        <v>29</v>
      </c>
      <c r="B40" s="139">
        <v>172.8</v>
      </c>
      <c r="C40" s="139">
        <v>174.5</v>
      </c>
      <c r="D40" s="139">
        <v>170.8</v>
      </c>
      <c r="E40" s="139">
        <v>169.6</v>
      </c>
      <c r="F40" s="139">
        <v>158.69999999999999</v>
      </c>
      <c r="G40" s="139">
        <v>144.4</v>
      </c>
      <c r="H40" s="139">
        <v>163.5</v>
      </c>
      <c r="I40" s="139">
        <v>153.4</v>
      </c>
      <c r="J40" s="139">
        <v>78.900000000000006</v>
      </c>
      <c r="K40" s="139">
        <v>83.3</v>
      </c>
      <c r="L40" s="240">
        <v>94.725999999999999</v>
      </c>
      <c r="M40" s="240">
        <v>107.199</v>
      </c>
      <c r="N40" s="240">
        <v>80.510999999999996</v>
      </c>
      <c r="O40" s="240">
        <v>67.013999999999996</v>
      </c>
      <c r="P40" s="240">
        <v>61.576999999999998</v>
      </c>
      <c r="Q40" s="240">
        <v>58.052</v>
      </c>
      <c r="R40" s="240">
        <v>66.620999999999995</v>
      </c>
      <c r="S40" s="240">
        <v>84.501000000000005</v>
      </c>
      <c r="T40" s="240">
        <v>82.001999999999995</v>
      </c>
      <c r="U40" s="240">
        <v>87.1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139" t="s">
        <v>102</v>
      </c>
    </row>
    <row r="42" spans="1:21" ht="18" x14ac:dyDescent="0.25">
      <c r="A42" s="43" t="s">
        <v>124</v>
      </c>
      <c r="B42" s="98">
        <v>3282.2</v>
      </c>
      <c r="C42" s="98">
        <v>3571.5999999999995</v>
      </c>
      <c r="D42" s="98">
        <v>3719.6000000000004</v>
      </c>
      <c r="E42" s="98">
        <v>3705.6</v>
      </c>
      <c r="F42" s="98">
        <v>3708</v>
      </c>
      <c r="G42" s="98">
        <v>3926.9</v>
      </c>
      <c r="H42" s="98">
        <f>SUM(H43:H49)</f>
        <v>4227.8999999999996</v>
      </c>
      <c r="I42" s="98">
        <v>4235.1000000000004</v>
      </c>
      <c r="J42" s="98">
        <v>4125.2</v>
      </c>
      <c r="K42" s="98">
        <v>4220.7</v>
      </c>
      <c r="L42" s="239">
        <v>4439.8019999999997</v>
      </c>
      <c r="M42" s="239">
        <v>4424.5720000000001</v>
      </c>
      <c r="N42" s="239">
        <v>4513.674</v>
      </c>
      <c r="O42" s="239">
        <v>4382.7439999999997</v>
      </c>
      <c r="P42" s="239">
        <v>4674.5540000000001</v>
      </c>
      <c r="Q42" s="239">
        <v>4812.1260000000002</v>
      </c>
      <c r="R42" s="239">
        <v>5285.4350000000004</v>
      </c>
      <c r="S42" s="239">
        <v>5353.808</v>
      </c>
      <c r="T42" s="239">
        <v>5166.0829999999996</v>
      </c>
      <c r="U42" s="239">
        <v>5036.4769999999999</v>
      </c>
    </row>
    <row r="43" spans="1:21" x14ac:dyDescent="0.25">
      <c r="A43" s="44" t="s">
        <v>31</v>
      </c>
      <c r="B43" s="139">
        <v>49.9</v>
      </c>
      <c r="C43" s="139">
        <v>53.2</v>
      </c>
      <c r="D43" s="139">
        <v>55.4</v>
      </c>
      <c r="E43" s="139">
        <v>45</v>
      </c>
      <c r="F43" s="139">
        <v>41.5</v>
      </c>
      <c r="G43" s="139">
        <v>37.4</v>
      </c>
      <c r="H43" s="139">
        <v>43.8</v>
      </c>
      <c r="I43" s="139">
        <v>32.700000000000003</v>
      </c>
      <c r="J43" s="139">
        <v>32.4</v>
      </c>
      <c r="K43" s="139">
        <v>38.1</v>
      </c>
      <c r="L43" s="240">
        <v>38.158000000000001</v>
      </c>
      <c r="M43" s="240">
        <v>44.817999999999998</v>
      </c>
      <c r="N43" s="240">
        <v>50.587000000000003</v>
      </c>
      <c r="O43" s="240">
        <v>50.313000000000002</v>
      </c>
      <c r="P43" s="240">
        <v>49.978000000000002</v>
      </c>
      <c r="Q43" s="240">
        <v>54.103999999999999</v>
      </c>
      <c r="R43" s="240">
        <v>68.326999999999998</v>
      </c>
      <c r="S43" s="240">
        <v>105.298</v>
      </c>
      <c r="T43" s="240">
        <v>101.58</v>
      </c>
      <c r="U43" s="240">
        <v>100.46899999999999</v>
      </c>
    </row>
    <row r="44" spans="1:21" x14ac:dyDescent="0.25">
      <c r="A44" s="44" t="s">
        <v>32</v>
      </c>
      <c r="B44" s="139">
        <v>50.8</v>
      </c>
      <c r="C44" s="139">
        <v>67.400000000000006</v>
      </c>
      <c r="D44" s="139">
        <v>59.7</v>
      </c>
      <c r="E44" s="139">
        <v>65.099999999999994</v>
      </c>
      <c r="F44" s="139">
        <v>59.2</v>
      </c>
      <c r="G44" s="139">
        <v>64.5</v>
      </c>
      <c r="H44" s="139">
        <v>70.8</v>
      </c>
      <c r="I44" s="139">
        <v>76</v>
      </c>
      <c r="J44" s="139">
        <v>66.400000000000006</v>
      </c>
      <c r="K44" s="139">
        <v>40.700000000000003</v>
      </c>
      <c r="L44" s="240">
        <v>30.106999999999999</v>
      </c>
      <c r="M44" s="240">
        <v>29.067</v>
      </c>
      <c r="N44" s="240">
        <v>26.588999999999999</v>
      </c>
      <c r="O44" s="240">
        <v>22.96</v>
      </c>
      <c r="P44" s="240">
        <v>20.974</v>
      </c>
      <c r="Q44" s="240">
        <v>19.263999999999999</v>
      </c>
      <c r="R44" s="240">
        <v>18.504999999999999</v>
      </c>
      <c r="S44" s="240">
        <v>18.038</v>
      </c>
      <c r="T44" s="240">
        <v>17.39</v>
      </c>
      <c r="U44" s="240">
        <v>16.332000000000001</v>
      </c>
    </row>
    <row r="45" spans="1:21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240"/>
      <c r="M45" s="240"/>
      <c r="N45" s="240"/>
      <c r="O45" s="240"/>
      <c r="P45" s="240">
        <v>351.61099999999999</v>
      </c>
      <c r="Q45" s="240">
        <v>334.30200000000002</v>
      </c>
      <c r="R45" s="240">
        <v>336.38299999999998</v>
      </c>
      <c r="S45" s="240">
        <v>339.92500000000001</v>
      </c>
      <c r="T45" s="240">
        <v>312.45299999999997</v>
      </c>
      <c r="U45" s="240">
        <v>310.702</v>
      </c>
    </row>
    <row r="46" spans="1:21" x14ac:dyDescent="0.25">
      <c r="A46" s="44" t="s">
        <v>34</v>
      </c>
      <c r="B46" s="139">
        <v>1390.3</v>
      </c>
      <c r="C46" s="139">
        <v>1462.5</v>
      </c>
      <c r="D46" s="139">
        <v>1511.7</v>
      </c>
      <c r="E46" s="139">
        <v>1482.7</v>
      </c>
      <c r="F46" s="139">
        <v>1485</v>
      </c>
      <c r="G46" s="139">
        <v>1523.8</v>
      </c>
      <c r="H46" s="139">
        <v>1736</v>
      </c>
      <c r="I46" s="139">
        <v>1706.3</v>
      </c>
      <c r="J46" s="139">
        <v>1708.2</v>
      </c>
      <c r="K46" s="139">
        <v>1735.7</v>
      </c>
      <c r="L46" s="240">
        <v>1802</v>
      </c>
      <c r="M46" s="240">
        <v>1681.191</v>
      </c>
      <c r="N46" s="240">
        <v>1679.0930000000001</v>
      </c>
      <c r="O46" s="240">
        <v>1484.6320000000001</v>
      </c>
      <c r="P46" s="240">
        <v>1399.307</v>
      </c>
      <c r="Q46" s="240">
        <v>1543.2249999999999</v>
      </c>
      <c r="R46" s="240">
        <v>1722.356</v>
      </c>
      <c r="S46" s="240">
        <v>1785.9169999999999</v>
      </c>
      <c r="T46" s="240">
        <v>1731.4069999999999</v>
      </c>
      <c r="U46" s="240">
        <v>1640.4069999999999</v>
      </c>
    </row>
    <row r="47" spans="1:21" x14ac:dyDescent="0.25">
      <c r="A47" s="44" t="s">
        <v>35</v>
      </c>
      <c r="B47" s="139">
        <v>178.8</v>
      </c>
      <c r="C47" s="139">
        <v>216.1</v>
      </c>
      <c r="D47" s="139">
        <v>225.5</v>
      </c>
      <c r="E47" s="139">
        <v>209.3</v>
      </c>
      <c r="F47" s="139">
        <v>209.5</v>
      </c>
      <c r="G47" s="139">
        <v>221.9</v>
      </c>
      <c r="H47" s="139">
        <v>225.9</v>
      </c>
      <c r="I47" s="139">
        <v>201.4</v>
      </c>
      <c r="J47" s="139">
        <v>163.6</v>
      </c>
      <c r="K47" s="139">
        <v>190</v>
      </c>
      <c r="L47" s="240">
        <v>236.61600000000001</v>
      </c>
      <c r="M47" s="240">
        <v>248.886</v>
      </c>
      <c r="N47" s="240">
        <v>277.25200000000001</v>
      </c>
      <c r="O47" s="240">
        <v>302.58699999999999</v>
      </c>
      <c r="P47" s="240">
        <v>310.36599999999999</v>
      </c>
      <c r="Q47" s="240">
        <v>328.40499999999997</v>
      </c>
      <c r="R47" s="240">
        <v>377.267</v>
      </c>
      <c r="S47" s="240">
        <v>263.17500000000001</v>
      </c>
      <c r="T47" s="240">
        <v>383.12400000000002</v>
      </c>
      <c r="U47" s="240">
        <v>410.10399999999998</v>
      </c>
    </row>
    <row r="48" spans="1:21" x14ac:dyDescent="0.25">
      <c r="A48" s="44" t="s">
        <v>36</v>
      </c>
      <c r="B48" s="139">
        <v>604.1</v>
      </c>
      <c r="C48" s="139">
        <v>676.7</v>
      </c>
      <c r="D48" s="139">
        <v>697.1</v>
      </c>
      <c r="E48" s="139">
        <v>646.4</v>
      </c>
      <c r="F48" s="139">
        <v>614.4</v>
      </c>
      <c r="G48" s="139">
        <v>686.6</v>
      </c>
      <c r="H48" s="139">
        <v>714.6</v>
      </c>
      <c r="I48" s="139">
        <v>744.6</v>
      </c>
      <c r="J48" s="139">
        <v>763.9</v>
      </c>
      <c r="K48" s="139">
        <v>745.1</v>
      </c>
      <c r="L48" s="240">
        <v>756.44200000000001</v>
      </c>
      <c r="M48" s="240">
        <v>728.76599999999996</v>
      </c>
      <c r="N48" s="240">
        <v>742.72900000000004</v>
      </c>
      <c r="O48" s="240">
        <v>691.66800000000001</v>
      </c>
      <c r="P48" s="240">
        <v>706.322</v>
      </c>
      <c r="Q48" s="240">
        <v>707.31</v>
      </c>
      <c r="R48" s="240">
        <v>736.36300000000006</v>
      </c>
      <c r="S48" s="240">
        <v>752.553</v>
      </c>
      <c r="T48" s="240">
        <v>759.92399999999998</v>
      </c>
      <c r="U48" s="240">
        <v>811.03499999999997</v>
      </c>
    </row>
    <row r="49" spans="1:21" x14ac:dyDescent="0.25">
      <c r="A49" s="44" t="s">
        <v>37</v>
      </c>
      <c r="B49" s="139">
        <v>1008.3</v>
      </c>
      <c r="C49" s="139">
        <v>1095.7</v>
      </c>
      <c r="D49" s="139">
        <v>1170.2</v>
      </c>
      <c r="E49" s="139">
        <v>1257.0999999999999</v>
      </c>
      <c r="F49" s="139">
        <v>1298.4000000000001</v>
      </c>
      <c r="G49" s="139">
        <v>1392.7</v>
      </c>
      <c r="H49" s="139">
        <v>1436.8</v>
      </c>
      <c r="I49" s="139">
        <v>1474.1</v>
      </c>
      <c r="J49" s="139">
        <v>1390.7</v>
      </c>
      <c r="K49" s="139">
        <v>1471</v>
      </c>
      <c r="L49" s="240">
        <v>1576.479</v>
      </c>
      <c r="M49" s="240">
        <v>1691.8440000000001</v>
      </c>
      <c r="N49" s="240">
        <v>1737.424</v>
      </c>
      <c r="O49" s="240">
        <v>1830.5840000000001</v>
      </c>
      <c r="P49" s="240">
        <v>1829.74</v>
      </c>
      <c r="Q49" s="240">
        <v>1820.1310000000001</v>
      </c>
      <c r="R49" s="240">
        <v>2021.825</v>
      </c>
      <c r="S49" s="240">
        <v>2085.6729999999998</v>
      </c>
      <c r="T49" s="240">
        <v>1857.0409999999999</v>
      </c>
      <c r="U49" s="240">
        <v>1744.2819999999999</v>
      </c>
    </row>
    <row r="50" spans="1:21" x14ac:dyDescent="0.25">
      <c r="A50" s="44" t="s">
        <v>38</v>
      </c>
      <c r="B50" s="139"/>
      <c r="C50" s="139"/>
      <c r="D50" s="139"/>
      <c r="E50" s="139"/>
      <c r="F50" s="139"/>
      <c r="G50" s="139"/>
      <c r="H50" s="73"/>
      <c r="I50" s="139"/>
      <c r="J50" s="139"/>
      <c r="K50" s="139"/>
      <c r="L50" s="240"/>
      <c r="M50" s="240"/>
      <c r="N50" s="240"/>
      <c r="O50" s="240"/>
      <c r="P50" s="240">
        <v>6.2560000000000002</v>
      </c>
      <c r="Q50" s="240">
        <v>5.3849999999999998</v>
      </c>
      <c r="R50" s="240">
        <v>4.4089999999999998</v>
      </c>
      <c r="S50" s="240">
        <v>3.2290000000000001</v>
      </c>
      <c r="T50" s="240">
        <v>3.1640000000000001</v>
      </c>
      <c r="U50" s="240">
        <v>3.1459999999999999</v>
      </c>
    </row>
    <row r="51" spans="1:21" ht="18" x14ac:dyDescent="0.25">
      <c r="A51" s="43" t="s">
        <v>177</v>
      </c>
      <c r="B51" s="98">
        <v>1239.5999999999999</v>
      </c>
      <c r="C51" s="98">
        <v>1341.3</v>
      </c>
      <c r="D51" s="98">
        <v>1544.6</v>
      </c>
      <c r="E51" s="98">
        <v>1436.1</v>
      </c>
      <c r="F51" s="98">
        <v>1373.1999999999998</v>
      </c>
      <c r="G51" s="98">
        <v>1559.9</v>
      </c>
      <c r="H51" s="98">
        <f>SUM(H52:H58)</f>
        <v>1510.6</v>
      </c>
      <c r="I51" s="98">
        <v>1514.8</v>
      </c>
      <c r="J51" s="98">
        <v>1528.2</v>
      </c>
      <c r="K51" s="98">
        <v>1580.4</v>
      </c>
      <c r="L51" s="239">
        <v>1666.3219999999999</v>
      </c>
      <c r="M51" s="239">
        <v>1676.258</v>
      </c>
      <c r="N51" s="239">
        <v>1592.8530000000001</v>
      </c>
      <c r="O51" s="239">
        <v>1607.72</v>
      </c>
      <c r="P51" s="239">
        <v>1593.5609999999999</v>
      </c>
      <c r="Q51" s="239">
        <v>1594.8869999999999</v>
      </c>
      <c r="R51" s="239">
        <v>1577.8440000000001</v>
      </c>
      <c r="S51" s="239">
        <v>1587.1389999999999</v>
      </c>
      <c r="T51" s="239">
        <v>1607.1769999999999</v>
      </c>
      <c r="U51" s="239">
        <v>1567.7249999999999</v>
      </c>
    </row>
    <row r="52" spans="1:21" x14ac:dyDescent="0.25">
      <c r="A52" s="44" t="s">
        <v>39</v>
      </c>
      <c r="B52" s="139">
        <v>245.4</v>
      </c>
      <c r="C52" s="139">
        <v>267.5</v>
      </c>
      <c r="D52" s="139">
        <v>294.89999999999998</v>
      </c>
      <c r="E52" s="139">
        <v>282.39999999999998</v>
      </c>
      <c r="F52" s="139">
        <v>274.8</v>
      </c>
      <c r="G52" s="139">
        <v>305.39999999999998</v>
      </c>
      <c r="H52" s="139">
        <v>215.7</v>
      </c>
      <c r="I52" s="139">
        <v>196.1</v>
      </c>
      <c r="J52" s="139">
        <v>199.4</v>
      </c>
      <c r="K52" s="139">
        <v>215.1</v>
      </c>
      <c r="L52" s="240">
        <v>211.589</v>
      </c>
      <c r="M52" s="240">
        <v>190.31100000000001</v>
      </c>
      <c r="N52" s="240">
        <v>175.577</v>
      </c>
      <c r="O52" s="240">
        <v>188.929</v>
      </c>
      <c r="P52" s="240">
        <v>217.95</v>
      </c>
      <c r="Q52" s="240">
        <v>230.00299999999999</v>
      </c>
      <c r="R52" s="240">
        <v>241.04300000000001</v>
      </c>
      <c r="S52" s="240">
        <v>255.012</v>
      </c>
      <c r="T52" s="240">
        <v>245.018</v>
      </c>
      <c r="U52" s="240">
        <v>246.09800000000001</v>
      </c>
    </row>
    <row r="53" spans="1:21" x14ac:dyDescent="0.25">
      <c r="A53" s="44" t="s">
        <v>40</v>
      </c>
      <c r="B53" s="139">
        <v>10.8</v>
      </c>
      <c r="C53" s="139">
        <v>15.9</v>
      </c>
      <c r="D53" s="139">
        <v>13.7</v>
      </c>
      <c r="E53" s="139">
        <v>12</v>
      </c>
      <c r="F53" s="139">
        <v>8.1</v>
      </c>
      <c r="G53" s="139">
        <v>6.6</v>
      </c>
      <c r="H53" s="139">
        <v>4.8</v>
      </c>
      <c r="I53" s="139">
        <v>5.6</v>
      </c>
      <c r="J53" s="139">
        <v>6.1</v>
      </c>
      <c r="K53" s="139">
        <v>7</v>
      </c>
      <c r="L53" s="240">
        <v>8.24</v>
      </c>
      <c r="M53" s="240">
        <v>8.4909999999999997</v>
      </c>
      <c r="N53" s="240">
        <v>7.8070000000000004</v>
      </c>
      <c r="O53" s="240">
        <v>9.5410000000000004</v>
      </c>
      <c r="P53" s="240">
        <v>10.683</v>
      </c>
      <c r="Q53" s="240">
        <v>11.034000000000001</v>
      </c>
      <c r="R53" s="240">
        <v>13.039</v>
      </c>
      <c r="S53" s="240">
        <v>14.156000000000001</v>
      </c>
      <c r="T53" s="240">
        <v>19.667000000000002</v>
      </c>
      <c r="U53" s="240">
        <v>23.312000000000001</v>
      </c>
    </row>
    <row r="54" spans="1:21" ht="19.5" x14ac:dyDescent="0.25">
      <c r="A54" s="44" t="s">
        <v>41</v>
      </c>
      <c r="B54" s="139">
        <v>135.19999999999999</v>
      </c>
      <c r="C54" s="139">
        <v>148.5</v>
      </c>
      <c r="D54" s="139">
        <v>162</v>
      </c>
      <c r="E54" s="139">
        <v>176.4</v>
      </c>
      <c r="F54" s="139">
        <v>192.7</v>
      </c>
      <c r="G54" s="139">
        <v>200</v>
      </c>
      <c r="H54" s="139">
        <v>169.5</v>
      </c>
      <c r="I54" s="139">
        <v>140.4</v>
      </c>
      <c r="J54" s="139">
        <v>153.80000000000001</v>
      </c>
      <c r="K54" s="139">
        <v>166.6</v>
      </c>
      <c r="L54" s="240">
        <v>175.27699999999999</v>
      </c>
      <c r="M54" s="240">
        <v>184.58500000000001</v>
      </c>
      <c r="N54" s="240">
        <v>189.053</v>
      </c>
      <c r="O54" s="240">
        <v>196.88900000000001</v>
      </c>
      <c r="P54" s="240">
        <v>199.565</v>
      </c>
      <c r="Q54" s="240">
        <v>208.465</v>
      </c>
      <c r="R54" s="240">
        <v>214.1</v>
      </c>
      <c r="S54" s="240">
        <v>229.495</v>
      </c>
      <c r="T54" s="240">
        <v>229.786</v>
      </c>
      <c r="U54" s="240">
        <v>230.126</v>
      </c>
    </row>
    <row r="55" spans="1:21" ht="19.5" x14ac:dyDescent="0.25">
      <c r="A55" s="44" t="s">
        <v>42</v>
      </c>
      <c r="B55" s="139">
        <v>72.400000000000006</v>
      </c>
      <c r="C55" s="139">
        <v>69.8</v>
      </c>
      <c r="D55" s="139">
        <v>66.599999999999994</v>
      </c>
      <c r="E55" s="139">
        <v>69.400000000000006</v>
      </c>
      <c r="F55" s="139">
        <v>69.900000000000006</v>
      </c>
      <c r="G55" s="139">
        <v>72.400000000000006</v>
      </c>
      <c r="H55" s="139">
        <v>78.900000000000006</v>
      </c>
      <c r="I55" s="139">
        <v>87.2</v>
      </c>
      <c r="J55" s="139">
        <v>87.6</v>
      </c>
      <c r="K55" s="139">
        <v>96.7</v>
      </c>
      <c r="L55" s="240">
        <v>103.59699999999999</v>
      </c>
      <c r="M55" s="240">
        <v>106.752</v>
      </c>
      <c r="N55" s="240">
        <v>101.807</v>
      </c>
      <c r="O55" s="240">
        <v>98.108999999999995</v>
      </c>
      <c r="P55" s="240">
        <v>92.296999999999997</v>
      </c>
      <c r="Q55" s="240">
        <v>90.741</v>
      </c>
      <c r="R55" s="240">
        <v>89.375</v>
      </c>
      <c r="S55" s="240">
        <v>81.331999999999994</v>
      </c>
      <c r="T55" s="240">
        <v>83.682000000000002</v>
      </c>
      <c r="U55" s="240">
        <v>82.497</v>
      </c>
    </row>
    <row r="56" spans="1:21" ht="19.5" x14ac:dyDescent="0.25">
      <c r="A56" s="44" t="s">
        <v>43</v>
      </c>
      <c r="B56" s="139">
        <v>86.5</v>
      </c>
      <c r="C56" s="139">
        <v>92.3</v>
      </c>
      <c r="D56" s="139">
        <v>103.7</v>
      </c>
      <c r="E56" s="139">
        <v>113.7</v>
      </c>
      <c r="F56" s="139">
        <v>121.3</v>
      </c>
      <c r="G56" s="139">
        <v>127.6</v>
      </c>
      <c r="H56" s="139">
        <v>133.9</v>
      </c>
      <c r="I56" s="139">
        <v>144.5</v>
      </c>
      <c r="J56" s="139">
        <v>133.9</v>
      </c>
      <c r="K56" s="139">
        <v>135</v>
      </c>
      <c r="L56" s="240">
        <v>135.21600000000001</v>
      </c>
      <c r="M56" s="240">
        <v>141.09200000000001</v>
      </c>
      <c r="N56" s="240">
        <v>138.678</v>
      </c>
      <c r="O56" s="240">
        <v>146.875</v>
      </c>
      <c r="P56" s="240">
        <v>147.68299999999999</v>
      </c>
      <c r="Q56" s="240">
        <v>138.792</v>
      </c>
      <c r="R56" s="240">
        <v>97.2</v>
      </c>
      <c r="S56" s="240">
        <v>70.453000000000003</v>
      </c>
      <c r="T56" s="240">
        <v>69.245999999999995</v>
      </c>
      <c r="U56" s="240">
        <v>69.150000000000006</v>
      </c>
    </row>
    <row r="57" spans="1:21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 t="s">
        <v>95</v>
      </c>
      <c r="F57" s="139" t="s">
        <v>95</v>
      </c>
      <c r="G57" s="139">
        <v>48.8</v>
      </c>
      <c r="H57" s="139">
        <v>107.9</v>
      </c>
      <c r="I57" s="139">
        <v>110.4</v>
      </c>
      <c r="J57" s="139">
        <v>109.8</v>
      </c>
      <c r="K57" s="139">
        <v>99.3</v>
      </c>
      <c r="L57" s="240">
        <v>87.534999999999997</v>
      </c>
      <c r="M57" s="240">
        <v>80.513999999999996</v>
      </c>
      <c r="N57" s="240">
        <v>72.972999999999999</v>
      </c>
      <c r="O57" s="240">
        <v>67.474000000000004</v>
      </c>
      <c r="P57" s="240">
        <v>97.480999999999995</v>
      </c>
      <c r="Q57" s="240">
        <v>112.524</v>
      </c>
      <c r="R57" s="240">
        <v>136.446</v>
      </c>
      <c r="S57" s="240">
        <v>146.33699999999999</v>
      </c>
      <c r="T57" s="240">
        <v>131.43</v>
      </c>
      <c r="U57" s="240">
        <v>122.742</v>
      </c>
    </row>
    <row r="58" spans="1:21" x14ac:dyDescent="0.25">
      <c r="A58" s="44" t="s">
        <v>45</v>
      </c>
      <c r="B58" s="139">
        <v>689.3</v>
      </c>
      <c r="C58" s="139">
        <v>747.3</v>
      </c>
      <c r="D58" s="139">
        <v>903.7</v>
      </c>
      <c r="E58" s="139">
        <v>782.2</v>
      </c>
      <c r="F58" s="139">
        <v>706.4</v>
      </c>
      <c r="G58" s="139">
        <v>799.1</v>
      </c>
      <c r="H58" s="139">
        <v>799.9</v>
      </c>
      <c r="I58" s="139">
        <v>830.6</v>
      </c>
      <c r="J58" s="139">
        <v>837.6</v>
      </c>
      <c r="K58" s="139">
        <v>860.7</v>
      </c>
      <c r="L58" s="240">
        <v>944.86800000000005</v>
      </c>
      <c r="M58" s="240">
        <v>964.51300000000003</v>
      </c>
      <c r="N58" s="240">
        <v>906.95799999999997</v>
      </c>
      <c r="O58" s="240">
        <v>899.90300000000002</v>
      </c>
      <c r="P58" s="240">
        <v>827.90200000000004</v>
      </c>
      <c r="Q58" s="240">
        <v>803.32799999999997</v>
      </c>
      <c r="R58" s="240">
        <v>786.64099999999996</v>
      </c>
      <c r="S58" s="240">
        <v>790.35400000000004</v>
      </c>
      <c r="T58" s="240">
        <v>828.34799999999996</v>
      </c>
      <c r="U58" s="240">
        <v>793.8</v>
      </c>
    </row>
    <row r="59" spans="1:21" ht="18" x14ac:dyDescent="0.25">
      <c r="A59" s="43" t="s">
        <v>113</v>
      </c>
      <c r="B59" s="98">
        <v>8454.9</v>
      </c>
      <c r="C59" s="98">
        <v>8620.5</v>
      </c>
      <c r="D59" s="98">
        <v>8924.2999999999993</v>
      </c>
      <c r="E59" s="98">
        <v>9077</v>
      </c>
      <c r="F59" s="98">
        <v>8991.7000000000007</v>
      </c>
      <c r="G59" s="98">
        <v>9386.7999999999993</v>
      </c>
      <c r="H59" s="98">
        <v>9803.4</v>
      </c>
      <c r="I59" s="98">
        <v>9758.1</v>
      </c>
      <c r="J59" s="98">
        <v>9801.7000000000007</v>
      </c>
      <c r="K59" s="98">
        <v>10348.4</v>
      </c>
      <c r="L59" s="239">
        <v>10695.21</v>
      </c>
      <c r="M59" s="239">
        <v>10910.079</v>
      </c>
      <c r="N59" s="239">
        <v>11008.325000000001</v>
      </c>
      <c r="O59" s="239">
        <v>10695.403</v>
      </c>
      <c r="P59" s="239">
        <v>10588.295</v>
      </c>
      <c r="Q59" s="239">
        <v>10748.114</v>
      </c>
      <c r="R59" s="239">
        <v>10982.736999999999</v>
      </c>
      <c r="S59" s="239">
        <v>11143.01</v>
      </c>
      <c r="T59" s="239">
        <v>11281.744000000001</v>
      </c>
      <c r="U59" s="239">
        <v>11501.493</v>
      </c>
    </row>
    <row r="60" spans="1:21" x14ac:dyDescent="0.25">
      <c r="A60" s="44" t="s">
        <v>46</v>
      </c>
      <c r="B60" s="139">
        <v>1178.5999999999999</v>
      </c>
      <c r="C60" s="139">
        <v>1178.2</v>
      </c>
      <c r="D60" s="139">
        <v>1150.3</v>
      </c>
      <c r="E60" s="139">
        <v>1214</v>
      </c>
      <c r="F60" s="139">
        <v>1226.7</v>
      </c>
      <c r="G60" s="139">
        <v>1270.5999999999999</v>
      </c>
      <c r="H60" s="139">
        <v>1280</v>
      </c>
      <c r="I60" s="139">
        <v>1283.0999999999999</v>
      </c>
      <c r="J60" s="139">
        <v>1273.7</v>
      </c>
      <c r="K60" s="139">
        <v>1270.4000000000001</v>
      </c>
      <c r="L60" s="240">
        <v>1194.6780000000001</v>
      </c>
      <c r="M60" s="240">
        <v>1165.4490000000001</v>
      </c>
      <c r="N60" s="240">
        <v>1120.8979999999999</v>
      </c>
      <c r="O60" s="240">
        <v>1078.7349999999999</v>
      </c>
      <c r="P60" s="240">
        <v>1000.4930000000001</v>
      </c>
      <c r="Q60" s="240">
        <v>892.03700000000003</v>
      </c>
      <c r="R60" s="240">
        <v>1075.9069999999999</v>
      </c>
      <c r="S60" s="240">
        <v>1063.75</v>
      </c>
      <c r="T60" s="240">
        <v>1038.588</v>
      </c>
      <c r="U60" s="240">
        <v>1040.259</v>
      </c>
    </row>
    <row r="61" spans="1:21" x14ac:dyDescent="0.25">
      <c r="A61" s="44" t="s">
        <v>47</v>
      </c>
      <c r="B61" s="139">
        <v>230.9</v>
      </c>
      <c r="C61" s="139">
        <v>253.5</v>
      </c>
      <c r="D61" s="139">
        <v>270.8</v>
      </c>
      <c r="E61" s="139">
        <v>279.7</v>
      </c>
      <c r="F61" s="139">
        <v>265.39999999999998</v>
      </c>
      <c r="G61" s="139">
        <v>270.39999999999998</v>
      </c>
      <c r="H61" s="139">
        <v>303.8</v>
      </c>
      <c r="I61" s="139">
        <v>291.8</v>
      </c>
      <c r="J61" s="139">
        <v>311.89999999999998</v>
      </c>
      <c r="K61" s="139">
        <v>327.2</v>
      </c>
      <c r="L61" s="240">
        <v>337.12200000000001</v>
      </c>
      <c r="M61" s="240">
        <v>343.733</v>
      </c>
      <c r="N61" s="240">
        <v>335.67</v>
      </c>
      <c r="O61" s="240">
        <v>349.78399999999999</v>
      </c>
      <c r="P61" s="240">
        <v>346.59800000000001</v>
      </c>
      <c r="Q61" s="240">
        <v>394.03399999999999</v>
      </c>
      <c r="R61" s="240">
        <v>380.04199999999997</v>
      </c>
      <c r="S61" s="240">
        <v>366.64600000000002</v>
      </c>
      <c r="T61" s="240">
        <v>344.00200000000001</v>
      </c>
      <c r="U61" s="240">
        <v>323.94</v>
      </c>
    </row>
    <row r="62" spans="1:21" x14ac:dyDescent="0.25">
      <c r="A62" s="44" t="s">
        <v>48</v>
      </c>
      <c r="B62" s="139">
        <v>345.6</v>
      </c>
      <c r="C62" s="139">
        <v>362.7</v>
      </c>
      <c r="D62" s="139">
        <v>357.1</v>
      </c>
      <c r="E62" s="139">
        <v>361.3</v>
      </c>
      <c r="F62" s="139">
        <v>388.2</v>
      </c>
      <c r="G62" s="139">
        <v>501.2</v>
      </c>
      <c r="H62" s="139">
        <v>700.8</v>
      </c>
      <c r="I62" s="139">
        <v>775.9</v>
      </c>
      <c r="J62" s="139">
        <v>802.1</v>
      </c>
      <c r="K62" s="139">
        <v>942.2</v>
      </c>
      <c r="L62" s="240">
        <v>1077.4770000000001</v>
      </c>
      <c r="M62" s="240">
        <v>1265.855</v>
      </c>
      <c r="N62" s="240">
        <v>1323.54</v>
      </c>
      <c r="O62" s="240">
        <v>1329.201</v>
      </c>
      <c r="P62" s="240">
        <v>1379.441</v>
      </c>
      <c r="Q62" s="240">
        <v>1422.521</v>
      </c>
      <c r="R62" s="240">
        <v>1422.873</v>
      </c>
      <c r="S62" s="240">
        <v>1388.2380000000001</v>
      </c>
      <c r="T62" s="240">
        <v>1458.104</v>
      </c>
      <c r="U62" s="240">
        <v>1520.4359999999999</v>
      </c>
    </row>
    <row r="63" spans="1:21" x14ac:dyDescent="0.25">
      <c r="A63" s="44" t="s">
        <v>49</v>
      </c>
      <c r="B63" s="139">
        <v>1014</v>
      </c>
      <c r="C63" s="139">
        <v>958</v>
      </c>
      <c r="D63" s="139">
        <v>909.7</v>
      </c>
      <c r="E63" s="139">
        <v>969.2</v>
      </c>
      <c r="F63" s="139">
        <v>981.7</v>
      </c>
      <c r="G63" s="139">
        <v>1060</v>
      </c>
      <c r="H63" s="139">
        <v>1087.5</v>
      </c>
      <c r="I63" s="139">
        <v>1073.8</v>
      </c>
      <c r="J63" s="139">
        <v>1019.5</v>
      </c>
      <c r="K63" s="139">
        <v>1025.0999999999999</v>
      </c>
      <c r="L63" s="240">
        <v>1138.306</v>
      </c>
      <c r="M63" s="240">
        <v>1145.374</v>
      </c>
      <c r="N63" s="240">
        <v>1121.261</v>
      </c>
      <c r="O63" s="240">
        <v>1073.5899999999999</v>
      </c>
      <c r="P63" s="240">
        <v>1104.9860000000001</v>
      </c>
      <c r="Q63" s="240">
        <v>1176.9680000000001</v>
      </c>
      <c r="R63" s="240">
        <v>1143.578</v>
      </c>
      <c r="S63" s="240">
        <v>1187.4690000000001</v>
      </c>
      <c r="T63" s="240">
        <v>1387.4449999999999</v>
      </c>
      <c r="U63" s="240">
        <v>1501.7909999999999</v>
      </c>
    </row>
    <row r="64" spans="1:21" x14ac:dyDescent="0.25">
      <c r="A64" s="44" t="s">
        <v>50</v>
      </c>
      <c r="B64" s="139">
        <v>556.4</v>
      </c>
      <c r="C64" s="139">
        <v>593.20000000000005</v>
      </c>
      <c r="D64" s="139">
        <v>655.4</v>
      </c>
      <c r="E64" s="139">
        <v>671.3</v>
      </c>
      <c r="F64" s="139">
        <v>712.9</v>
      </c>
      <c r="G64" s="139">
        <v>767.8</v>
      </c>
      <c r="H64" s="139">
        <v>836.8</v>
      </c>
      <c r="I64" s="139">
        <v>837.1</v>
      </c>
      <c r="J64" s="139">
        <v>915.4</v>
      </c>
      <c r="K64" s="139">
        <v>948.3</v>
      </c>
      <c r="L64" s="240">
        <v>955.00199999999995</v>
      </c>
      <c r="M64" s="240">
        <v>896.976</v>
      </c>
      <c r="N64" s="240">
        <v>903.19899999999996</v>
      </c>
      <c r="O64" s="240">
        <v>911.05100000000004</v>
      </c>
      <c r="P64" s="240">
        <v>946.37699999999995</v>
      </c>
      <c r="Q64" s="240">
        <v>947.76199999999994</v>
      </c>
      <c r="R64" s="240">
        <v>992.41899999999998</v>
      </c>
      <c r="S64" s="240">
        <v>1035.095</v>
      </c>
      <c r="T64" s="240">
        <v>1051.211</v>
      </c>
      <c r="U64" s="240">
        <v>1083.7460000000001</v>
      </c>
    </row>
    <row r="65" spans="1:21" x14ac:dyDescent="0.25">
      <c r="A65" s="44" t="s">
        <v>51</v>
      </c>
      <c r="B65" s="139">
        <v>256.39999999999998</v>
      </c>
      <c r="C65" s="139">
        <v>249.1</v>
      </c>
      <c r="D65" s="139">
        <v>227</v>
      </c>
      <c r="E65" s="139">
        <v>218.2</v>
      </c>
      <c r="F65" s="139">
        <v>285.10000000000002</v>
      </c>
      <c r="G65" s="139">
        <v>293.89999999999998</v>
      </c>
      <c r="H65" s="139">
        <v>325.89999999999998</v>
      </c>
      <c r="I65" s="139">
        <v>352</v>
      </c>
      <c r="J65" s="139">
        <v>268.5</v>
      </c>
      <c r="K65" s="139">
        <v>288.60000000000002</v>
      </c>
      <c r="L65" s="240">
        <v>286.97899999999998</v>
      </c>
      <c r="M65" s="240">
        <v>327.851</v>
      </c>
      <c r="N65" s="240">
        <v>355.31700000000001</v>
      </c>
      <c r="O65" s="240">
        <v>342.73399999999998</v>
      </c>
      <c r="P65" s="240">
        <v>266.63900000000001</v>
      </c>
      <c r="Q65" s="240">
        <v>240.53700000000001</v>
      </c>
      <c r="R65" s="240">
        <v>234.87899999999999</v>
      </c>
      <c r="S65" s="240">
        <v>272.69099999999997</v>
      </c>
      <c r="T65" s="240">
        <v>274.75799999999998</v>
      </c>
      <c r="U65" s="240">
        <v>275.82400000000001</v>
      </c>
    </row>
    <row r="66" spans="1:21" x14ac:dyDescent="0.25">
      <c r="A66" s="44" t="s">
        <v>52</v>
      </c>
      <c r="B66" s="139">
        <v>911.2</v>
      </c>
      <c r="C66" s="139">
        <v>956.9</v>
      </c>
      <c r="D66" s="139">
        <v>978.7</v>
      </c>
      <c r="E66" s="139">
        <v>978.6</v>
      </c>
      <c r="F66" s="139">
        <v>979.8</v>
      </c>
      <c r="G66" s="139">
        <v>980.3</v>
      </c>
      <c r="H66" s="139">
        <v>926.2</v>
      </c>
      <c r="I66" s="139">
        <v>833.6</v>
      </c>
      <c r="J66" s="139">
        <v>755</v>
      </c>
      <c r="K66" s="139">
        <v>768.8</v>
      </c>
      <c r="L66" s="240">
        <v>894.07600000000002</v>
      </c>
      <c r="M66" s="240">
        <v>982.69299999999998</v>
      </c>
      <c r="N66" s="240">
        <v>1007.657</v>
      </c>
      <c r="O66" s="240">
        <v>923.31399999999996</v>
      </c>
      <c r="P66" s="240">
        <v>1010.607</v>
      </c>
      <c r="Q66" s="240">
        <v>1086.4059999999999</v>
      </c>
      <c r="R66" s="240">
        <v>1167.797</v>
      </c>
      <c r="S66" s="240">
        <v>1244.8489999999999</v>
      </c>
      <c r="T66" s="240">
        <v>1299.4770000000001</v>
      </c>
      <c r="U66" s="240">
        <v>1307.6610000000001</v>
      </c>
    </row>
    <row r="67" spans="1:21" x14ac:dyDescent="0.25">
      <c r="A67" s="44" t="s">
        <v>53</v>
      </c>
      <c r="B67" s="139">
        <v>424.7</v>
      </c>
      <c r="C67" s="139">
        <v>436.5</v>
      </c>
      <c r="D67" s="139">
        <v>455.1</v>
      </c>
      <c r="E67" s="139">
        <v>474.7</v>
      </c>
      <c r="F67" s="139">
        <v>497.3</v>
      </c>
      <c r="G67" s="139">
        <v>527.20000000000005</v>
      </c>
      <c r="H67" s="139">
        <v>528</v>
      </c>
      <c r="I67" s="139">
        <v>459.4</v>
      </c>
      <c r="J67" s="139">
        <v>446.8</v>
      </c>
      <c r="K67" s="139">
        <v>464.3</v>
      </c>
      <c r="L67" s="240">
        <v>492.21100000000001</v>
      </c>
      <c r="M67" s="240">
        <v>456.17700000000002</v>
      </c>
      <c r="N67" s="240">
        <v>462.14299999999997</v>
      </c>
      <c r="O67" s="240">
        <v>424.18599999999998</v>
      </c>
      <c r="P67" s="240">
        <v>447.42500000000001</v>
      </c>
      <c r="Q67" s="240">
        <v>485.18799999999999</v>
      </c>
      <c r="R67" s="240">
        <v>464.5</v>
      </c>
      <c r="S67" s="240">
        <v>492.40199999999999</v>
      </c>
      <c r="T67" s="240">
        <v>502.07</v>
      </c>
      <c r="U67" s="240">
        <v>542.62199999999996</v>
      </c>
    </row>
    <row r="68" spans="1:21" x14ac:dyDescent="0.25">
      <c r="A68" s="44" t="s">
        <v>54</v>
      </c>
      <c r="B68" s="139">
        <v>1130.3</v>
      </c>
      <c r="C68" s="139">
        <v>1190.5999999999999</v>
      </c>
      <c r="D68" s="139">
        <v>1312.2</v>
      </c>
      <c r="E68" s="139">
        <v>1264</v>
      </c>
      <c r="F68" s="139">
        <v>1204.2</v>
      </c>
      <c r="G68" s="139">
        <v>1199.5999999999999</v>
      </c>
      <c r="H68" s="139">
        <v>1176.8</v>
      </c>
      <c r="I68" s="139">
        <v>1168.8</v>
      </c>
      <c r="J68" s="139">
        <v>1221.7</v>
      </c>
      <c r="K68" s="139">
        <v>1366.3</v>
      </c>
      <c r="L68" s="240">
        <v>1333.1949999999999</v>
      </c>
      <c r="M68" s="240">
        <v>1293.5889999999999</v>
      </c>
      <c r="N68" s="240">
        <v>1282.001</v>
      </c>
      <c r="O68" s="240">
        <v>1351.7719999999999</v>
      </c>
      <c r="P68" s="240">
        <v>1339.5170000000001</v>
      </c>
      <c r="Q68" s="240">
        <v>1341.066</v>
      </c>
      <c r="R68" s="240">
        <v>1374.9649999999999</v>
      </c>
      <c r="S68" s="240">
        <v>1394.079</v>
      </c>
      <c r="T68" s="240">
        <v>1397.4090000000001</v>
      </c>
      <c r="U68" s="240">
        <v>1387.183</v>
      </c>
    </row>
    <row r="69" spans="1:21" x14ac:dyDescent="0.25">
      <c r="A69" s="44" t="s">
        <v>55</v>
      </c>
      <c r="B69" s="139">
        <v>549.70000000000005</v>
      </c>
      <c r="C69" s="139">
        <v>611.5</v>
      </c>
      <c r="D69" s="139">
        <v>647.5</v>
      </c>
      <c r="E69" s="139">
        <v>751.7</v>
      </c>
      <c r="F69" s="139">
        <v>784.2</v>
      </c>
      <c r="G69" s="139">
        <v>838.5</v>
      </c>
      <c r="H69" s="139">
        <v>898.9</v>
      </c>
      <c r="I69" s="139">
        <v>943.5</v>
      </c>
      <c r="J69" s="139">
        <v>1009.2</v>
      </c>
      <c r="K69" s="139">
        <v>1071.9000000000001</v>
      </c>
      <c r="L69" s="240">
        <v>1099.287</v>
      </c>
      <c r="M69" s="240">
        <v>1103.4079999999999</v>
      </c>
      <c r="N69" s="240">
        <v>1134.203</v>
      </c>
      <c r="O69" s="240">
        <v>1044.7059999999999</v>
      </c>
      <c r="P69" s="240">
        <v>1090.1579999999999</v>
      </c>
      <c r="Q69" s="240">
        <v>1082.9860000000001</v>
      </c>
      <c r="R69" s="240">
        <v>1059.758</v>
      </c>
      <c r="S69" s="240">
        <v>1070.521</v>
      </c>
      <c r="T69" s="240">
        <v>1029.7260000000001</v>
      </c>
      <c r="U69" s="240">
        <v>1023.369</v>
      </c>
    </row>
    <row r="70" spans="1:21" x14ac:dyDescent="0.25">
      <c r="A70" s="44" t="s">
        <v>56</v>
      </c>
      <c r="B70" s="139">
        <v>330.4</v>
      </c>
      <c r="C70" s="139">
        <v>263.10000000000002</v>
      </c>
      <c r="D70" s="139">
        <v>266.60000000000002</v>
      </c>
      <c r="E70" s="139">
        <v>275.2</v>
      </c>
      <c r="F70" s="139">
        <v>276.7</v>
      </c>
      <c r="G70" s="139">
        <v>229.2</v>
      </c>
      <c r="H70" s="139">
        <v>255.2</v>
      </c>
      <c r="I70" s="139">
        <v>269.89999999999998</v>
      </c>
      <c r="J70" s="139">
        <v>275.3</v>
      </c>
      <c r="K70" s="139">
        <v>323.39999999999998</v>
      </c>
      <c r="L70" s="240">
        <v>332.26900000000001</v>
      </c>
      <c r="M70" s="240">
        <v>343.733</v>
      </c>
      <c r="N70" s="240">
        <v>369.83600000000001</v>
      </c>
      <c r="O70" s="240">
        <v>356.28899999999999</v>
      </c>
      <c r="P70" s="240">
        <v>292.63200000000001</v>
      </c>
      <c r="Q70" s="240">
        <v>292.608</v>
      </c>
      <c r="R70" s="240">
        <v>292.70800000000003</v>
      </c>
      <c r="S70" s="240">
        <v>293.50299999999999</v>
      </c>
      <c r="T70" s="240">
        <v>250.09700000000001</v>
      </c>
      <c r="U70" s="240">
        <v>263.68299999999999</v>
      </c>
    </row>
    <row r="71" spans="1:21" x14ac:dyDescent="0.25">
      <c r="A71" s="44" t="s">
        <v>57</v>
      </c>
      <c r="B71" s="139">
        <v>327.2</v>
      </c>
      <c r="C71" s="139">
        <v>292.10000000000002</v>
      </c>
      <c r="D71" s="139">
        <v>297.10000000000002</v>
      </c>
      <c r="E71" s="139">
        <v>287.7</v>
      </c>
      <c r="F71" s="139">
        <v>282.10000000000002</v>
      </c>
      <c r="G71" s="139">
        <v>277.8</v>
      </c>
      <c r="H71" s="139">
        <v>260.8</v>
      </c>
      <c r="I71" s="139">
        <v>261.8</v>
      </c>
      <c r="J71" s="139">
        <v>262.3</v>
      </c>
      <c r="K71" s="139">
        <v>243.1</v>
      </c>
      <c r="L71" s="240">
        <v>212.624</v>
      </c>
      <c r="M71" s="240">
        <v>195.46700000000001</v>
      </c>
      <c r="N71" s="240">
        <v>195.69800000000001</v>
      </c>
      <c r="O71" s="240">
        <v>165.18100000000001</v>
      </c>
      <c r="P71" s="240">
        <v>127.822</v>
      </c>
      <c r="Q71" s="240">
        <v>130.62700000000001</v>
      </c>
      <c r="R71" s="240">
        <v>123.816</v>
      </c>
      <c r="S71" s="240">
        <v>116.17400000000001</v>
      </c>
      <c r="T71" s="240">
        <v>107.678</v>
      </c>
      <c r="U71" s="240">
        <v>99.179000000000002</v>
      </c>
    </row>
    <row r="72" spans="1:21" x14ac:dyDescent="0.25">
      <c r="A72" s="44" t="s">
        <v>58</v>
      </c>
      <c r="B72" s="139">
        <v>782.1</v>
      </c>
      <c r="C72" s="139">
        <v>825.8</v>
      </c>
      <c r="D72" s="139">
        <v>858.1</v>
      </c>
      <c r="E72" s="139">
        <v>830.7</v>
      </c>
      <c r="F72" s="139">
        <v>808.2</v>
      </c>
      <c r="G72" s="139">
        <v>809.6</v>
      </c>
      <c r="H72" s="139">
        <v>823.6</v>
      </c>
      <c r="I72" s="139">
        <v>834.8</v>
      </c>
      <c r="J72" s="139">
        <v>853.3</v>
      </c>
      <c r="K72" s="139">
        <v>887.1</v>
      </c>
      <c r="L72" s="240">
        <v>908.18299999999999</v>
      </c>
      <c r="M72" s="240">
        <v>932.93700000000001</v>
      </c>
      <c r="N72" s="240">
        <v>907.00400000000002</v>
      </c>
      <c r="O72" s="240">
        <v>947.351</v>
      </c>
      <c r="P72" s="240">
        <v>916.69</v>
      </c>
      <c r="Q72" s="240">
        <v>1000.02</v>
      </c>
      <c r="R72" s="240">
        <v>982.93399999999997</v>
      </c>
      <c r="S72" s="240">
        <v>961.12599999999998</v>
      </c>
      <c r="T72" s="240">
        <v>920.428</v>
      </c>
      <c r="U72" s="240">
        <v>939.20600000000002</v>
      </c>
    </row>
    <row r="73" spans="1:21" x14ac:dyDescent="0.25">
      <c r="A73" s="44" t="s">
        <v>59</v>
      </c>
      <c r="B73" s="139">
        <v>417.4</v>
      </c>
      <c r="C73" s="139">
        <v>449.2</v>
      </c>
      <c r="D73" s="139">
        <v>538.9</v>
      </c>
      <c r="E73" s="139">
        <v>500.7</v>
      </c>
      <c r="F73" s="139">
        <v>299</v>
      </c>
      <c r="G73" s="139">
        <v>360.7</v>
      </c>
      <c r="H73" s="139">
        <v>399.2</v>
      </c>
      <c r="I73" s="139">
        <v>372.7</v>
      </c>
      <c r="J73" s="139">
        <v>386.9</v>
      </c>
      <c r="K73" s="139">
        <v>421.7</v>
      </c>
      <c r="L73" s="240">
        <v>433.80099999999999</v>
      </c>
      <c r="M73" s="240">
        <v>456.83699999999999</v>
      </c>
      <c r="N73" s="240">
        <v>489.89800000000002</v>
      </c>
      <c r="O73" s="240">
        <v>397.50900000000001</v>
      </c>
      <c r="P73" s="240">
        <v>318.91000000000003</v>
      </c>
      <c r="Q73" s="240">
        <v>255.35400000000001</v>
      </c>
      <c r="R73" s="240">
        <v>266.56099999999998</v>
      </c>
      <c r="S73" s="240">
        <v>256.46699999999998</v>
      </c>
      <c r="T73" s="240">
        <v>220.751</v>
      </c>
      <c r="U73" s="240">
        <v>192.59399999999999</v>
      </c>
    </row>
    <row r="74" spans="1:21" ht="18" x14ac:dyDescent="0.25">
      <c r="A74" s="43" t="s">
        <v>130</v>
      </c>
      <c r="B74" s="98">
        <v>3520.9</v>
      </c>
      <c r="C74" s="98">
        <v>3583.4</v>
      </c>
      <c r="D74" s="98">
        <v>3730.5</v>
      </c>
      <c r="E74" s="98">
        <v>3905.3</v>
      </c>
      <c r="F74" s="98">
        <v>3964.5</v>
      </c>
      <c r="G74" s="98">
        <v>4014.9</v>
      </c>
      <c r="H74" s="98">
        <v>3912.2</v>
      </c>
      <c r="I74" s="98">
        <v>3850.2</v>
      </c>
      <c r="J74" s="98">
        <v>3954.7</v>
      </c>
      <c r="K74" s="98">
        <v>4070.5</v>
      </c>
      <c r="L74" s="239">
        <v>4063.3510000000001</v>
      </c>
      <c r="M74" s="239">
        <v>4142.915</v>
      </c>
      <c r="N74" s="239">
        <v>4224.2240000000002</v>
      </c>
      <c r="O74" s="239">
        <v>4332.8100000000004</v>
      </c>
      <c r="P74" s="239">
        <v>4421.5959999999995</v>
      </c>
      <c r="Q74" s="239">
        <v>4578.0140000000001</v>
      </c>
      <c r="R74" s="239">
        <v>4564.4129999999996</v>
      </c>
      <c r="S74" s="239">
        <v>4874.92</v>
      </c>
      <c r="T74" s="239">
        <v>4830.5370000000003</v>
      </c>
      <c r="U74" s="239">
        <v>4899.6989999999996</v>
      </c>
    </row>
    <row r="75" spans="1:21" x14ac:dyDescent="0.25">
      <c r="A75" s="44" t="s">
        <v>60</v>
      </c>
      <c r="B75" s="139">
        <v>167.5</v>
      </c>
      <c r="C75" s="139">
        <v>225.7</v>
      </c>
      <c r="D75" s="139">
        <v>215.6</v>
      </c>
      <c r="E75" s="139">
        <v>248.4</v>
      </c>
      <c r="F75" s="139">
        <v>233.3</v>
      </c>
      <c r="G75" s="139">
        <v>192.4</v>
      </c>
      <c r="H75" s="139">
        <v>119</v>
      </c>
      <c r="I75" s="139">
        <v>120.1</v>
      </c>
      <c r="J75" s="139">
        <v>120.9</v>
      </c>
      <c r="K75" s="139">
        <v>126.3</v>
      </c>
      <c r="L75" s="240">
        <v>119.535</v>
      </c>
      <c r="M75" s="240">
        <v>127.877</v>
      </c>
      <c r="N75" s="240">
        <v>132.01</v>
      </c>
      <c r="O75" s="240">
        <v>113.788</v>
      </c>
      <c r="P75" s="240">
        <v>107.012</v>
      </c>
      <c r="Q75" s="240">
        <v>102</v>
      </c>
      <c r="R75" s="240">
        <v>102</v>
      </c>
      <c r="S75" s="240">
        <v>96.573999999999998</v>
      </c>
      <c r="T75" s="240">
        <v>94.600999999999999</v>
      </c>
      <c r="U75" s="240">
        <v>91.837000000000003</v>
      </c>
    </row>
    <row r="76" spans="1:21" x14ac:dyDescent="0.25">
      <c r="A76" s="44" t="s">
        <v>61</v>
      </c>
      <c r="B76" s="139">
        <v>1377</v>
      </c>
      <c r="C76" s="139">
        <v>1323.4</v>
      </c>
      <c r="D76" s="139">
        <v>1374.2</v>
      </c>
      <c r="E76" s="139">
        <v>1394.8</v>
      </c>
      <c r="F76" s="139">
        <v>1375</v>
      </c>
      <c r="G76" s="139">
        <v>1379</v>
      </c>
      <c r="H76" s="139">
        <v>1312.4</v>
      </c>
      <c r="I76" s="139">
        <v>1200.5</v>
      </c>
      <c r="J76" s="139">
        <v>1237.3</v>
      </c>
      <c r="K76" s="139">
        <v>1259.5</v>
      </c>
      <c r="L76" s="240">
        <v>1278.26</v>
      </c>
      <c r="M76" s="240">
        <v>1293.1320000000001</v>
      </c>
      <c r="N76" s="240">
        <v>1321.28</v>
      </c>
      <c r="O76" s="240">
        <v>1387.8530000000001</v>
      </c>
      <c r="P76" s="240">
        <v>1397.5139999999999</v>
      </c>
      <c r="Q76" s="240">
        <v>1442.856</v>
      </c>
      <c r="R76" s="240">
        <v>1468.3330000000001</v>
      </c>
      <c r="S76" s="240">
        <v>1523.643</v>
      </c>
      <c r="T76" s="240">
        <v>1537.3879999999999</v>
      </c>
      <c r="U76" s="240">
        <v>1572.25</v>
      </c>
    </row>
    <row r="77" spans="1:21" x14ac:dyDescent="0.25">
      <c r="A77" s="44" t="s">
        <v>62</v>
      </c>
      <c r="B77" s="139">
        <v>1031.3</v>
      </c>
      <c r="C77" s="139">
        <v>1058</v>
      </c>
      <c r="D77" s="139">
        <v>1109.2</v>
      </c>
      <c r="E77" s="139">
        <v>1173.5</v>
      </c>
      <c r="F77" s="139">
        <v>1196.5</v>
      </c>
      <c r="G77" s="139">
        <v>1255.8</v>
      </c>
      <c r="H77" s="139">
        <v>1267.5</v>
      </c>
      <c r="I77" s="139">
        <v>1245.7</v>
      </c>
      <c r="J77" s="139">
        <v>1281.0999999999999</v>
      </c>
      <c r="K77" s="139">
        <v>1323.6</v>
      </c>
      <c r="L77" s="240">
        <v>1359.9929999999999</v>
      </c>
      <c r="M77" s="240">
        <v>1399.6610000000001</v>
      </c>
      <c r="N77" s="240">
        <v>1416.0619999999999</v>
      </c>
      <c r="O77" s="240">
        <v>1427.309</v>
      </c>
      <c r="P77" s="240">
        <v>1446.837</v>
      </c>
      <c r="Q77" s="240">
        <v>1459.999</v>
      </c>
      <c r="R77" s="240">
        <v>1388.557</v>
      </c>
      <c r="S77" s="240">
        <v>1575.066</v>
      </c>
      <c r="T77" s="240">
        <v>1574.8869999999999</v>
      </c>
      <c r="U77" s="240">
        <v>1633.4760000000001</v>
      </c>
    </row>
    <row r="78" spans="1:21" x14ac:dyDescent="0.25">
      <c r="A78" s="76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240"/>
      <c r="M78" s="240"/>
      <c r="N78" s="240"/>
      <c r="O78" s="240"/>
      <c r="P78" s="240"/>
      <c r="Q78" s="240"/>
      <c r="R78" s="240"/>
      <c r="S78" s="240"/>
      <c r="T78" s="240"/>
      <c r="U78" s="240"/>
    </row>
    <row r="79" spans="1:21" ht="29.25" x14ac:dyDescent="0.25">
      <c r="A79" s="51" t="s">
        <v>180</v>
      </c>
      <c r="B79" s="139">
        <v>43.8</v>
      </c>
      <c r="C79" s="139">
        <v>34.299999999999997</v>
      </c>
      <c r="D79" s="139">
        <v>35.1</v>
      </c>
      <c r="E79" s="139">
        <v>34</v>
      </c>
      <c r="F79" s="139">
        <v>39.6</v>
      </c>
      <c r="G79" s="139">
        <v>37.5</v>
      </c>
      <c r="H79" s="139">
        <v>33.9</v>
      </c>
      <c r="I79" s="139">
        <v>25.7</v>
      </c>
      <c r="J79" s="139">
        <v>23.4</v>
      </c>
      <c r="K79" s="139">
        <v>21.8</v>
      </c>
      <c r="L79" s="240">
        <v>23.989000000000001</v>
      </c>
      <c r="M79" s="240">
        <v>35.698999999999998</v>
      </c>
      <c r="N79" s="240">
        <v>27.39</v>
      </c>
      <c r="O79" s="240">
        <v>36.061</v>
      </c>
      <c r="P79" s="240">
        <v>34.354999999999997</v>
      </c>
      <c r="Q79" s="240">
        <v>49.462000000000003</v>
      </c>
      <c r="R79" s="240">
        <v>50.536000000000001</v>
      </c>
      <c r="S79" s="240">
        <v>52.026000000000003</v>
      </c>
      <c r="T79" s="240">
        <v>48.268000000000001</v>
      </c>
      <c r="U79" s="240">
        <v>50.981000000000002</v>
      </c>
    </row>
    <row r="80" spans="1:21" ht="19.5" x14ac:dyDescent="0.25">
      <c r="A80" s="51" t="s">
        <v>64</v>
      </c>
      <c r="B80" s="139">
        <v>0.3</v>
      </c>
      <c r="C80" s="139">
        <v>0.4</v>
      </c>
      <c r="D80" s="139">
        <v>0.2</v>
      </c>
      <c r="E80" s="139">
        <v>0.3</v>
      </c>
      <c r="F80" s="139">
        <v>0.1</v>
      </c>
      <c r="G80" s="139">
        <v>0.1</v>
      </c>
      <c r="H80" s="139">
        <v>0.1</v>
      </c>
      <c r="I80" s="139">
        <v>0.1</v>
      </c>
      <c r="J80" s="139">
        <v>0.1</v>
      </c>
      <c r="K80" s="139">
        <v>0.1</v>
      </c>
      <c r="L80" s="240">
        <v>0.126</v>
      </c>
      <c r="M80" s="240">
        <v>0.23499999999999999</v>
      </c>
      <c r="N80" s="240">
        <v>0.41799999999999998</v>
      </c>
      <c r="O80" s="240">
        <v>8.3000000000000004E-2</v>
      </c>
      <c r="P80" s="240">
        <v>0.09</v>
      </c>
      <c r="Q80" s="240">
        <v>6.3E-2</v>
      </c>
      <c r="R80" s="240">
        <v>0.38800000000000001</v>
      </c>
      <c r="S80" s="240">
        <v>0.3</v>
      </c>
      <c r="T80" s="240">
        <v>0.32700000000000001</v>
      </c>
      <c r="U80" s="240">
        <v>0.36499999999999999</v>
      </c>
    </row>
    <row r="81" spans="1:21" ht="19.5" x14ac:dyDescent="0.25">
      <c r="A81" s="51" t="s">
        <v>107</v>
      </c>
      <c r="B81" s="139">
        <v>987.2</v>
      </c>
      <c r="C81" s="139">
        <v>1023.3000000000001</v>
      </c>
      <c r="D81" s="139">
        <v>1073.9000000000001</v>
      </c>
      <c r="E81" s="139">
        <v>1139.2</v>
      </c>
      <c r="F81" s="139">
        <v>1156.8000000000002</v>
      </c>
      <c r="G81" s="139">
        <v>1218.2</v>
      </c>
      <c r="H81" s="139">
        <f>H77-H79-H80</f>
        <v>1233.5</v>
      </c>
      <c r="I81" s="139">
        <v>1219.9000000000001</v>
      </c>
      <c r="J81" s="139">
        <v>1257.5999999999999</v>
      </c>
      <c r="K81" s="139">
        <v>1301.8</v>
      </c>
      <c r="L81" s="240">
        <v>1335.8779999999999</v>
      </c>
      <c r="M81" s="240">
        <v>1363.7270000000001</v>
      </c>
      <c r="N81" s="240">
        <v>1388.2539999999999</v>
      </c>
      <c r="O81" s="240">
        <v>1391.165</v>
      </c>
      <c r="P81" s="240">
        <v>1412.3920000000001</v>
      </c>
      <c r="Q81" s="240">
        <v>1410.4739999999999</v>
      </c>
      <c r="R81" s="240">
        <v>1337.633</v>
      </c>
      <c r="S81" s="240">
        <v>1522.74</v>
      </c>
      <c r="T81" s="240">
        <v>1526.2919999999999</v>
      </c>
      <c r="U81" s="240">
        <v>1582.13</v>
      </c>
    </row>
    <row r="82" spans="1:21" x14ac:dyDescent="0.25">
      <c r="A82" s="44" t="s">
        <v>65</v>
      </c>
      <c r="B82" s="139">
        <v>945.1</v>
      </c>
      <c r="C82" s="139">
        <v>976.2</v>
      </c>
      <c r="D82" s="139">
        <v>1031.5</v>
      </c>
      <c r="E82" s="139">
        <v>1088.5999999999999</v>
      </c>
      <c r="F82" s="139">
        <v>1159.7</v>
      </c>
      <c r="G82" s="139">
        <v>1187.7</v>
      </c>
      <c r="H82" s="139">
        <v>1213.3</v>
      </c>
      <c r="I82" s="139">
        <v>1283.9000000000001</v>
      </c>
      <c r="J82" s="139">
        <v>1315.3</v>
      </c>
      <c r="K82" s="139">
        <v>1361.1</v>
      </c>
      <c r="L82" s="240">
        <v>1305.5630000000001</v>
      </c>
      <c r="M82" s="240">
        <v>1322.2449999999999</v>
      </c>
      <c r="N82" s="240">
        <v>1354.8720000000001</v>
      </c>
      <c r="O82" s="240">
        <v>1403.86</v>
      </c>
      <c r="P82" s="240">
        <v>1470.2329999999999</v>
      </c>
      <c r="Q82" s="240">
        <v>1573.1590000000001</v>
      </c>
      <c r="R82" s="240">
        <v>1605.5229999999999</v>
      </c>
      <c r="S82" s="240">
        <v>1679.6369999999999</v>
      </c>
      <c r="T82" s="240">
        <v>1623.6610000000001</v>
      </c>
      <c r="U82" s="240">
        <v>1602.136</v>
      </c>
    </row>
    <row r="83" spans="1:21" ht="18" x14ac:dyDescent="0.25">
      <c r="A83" s="43" t="s">
        <v>188</v>
      </c>
      <c r="B83" s="98">
        <v>4815.3</v>
      </c>
      <c r="C83" s="98">
        <v>4926</v>
      </c>
      <c r="D83" s="98">
        <v>5075.5</v>
      </c>
      <c r="E83" s="98">
        <v>5291.3</v>
      </c>
      <c r="F83" s="98">
        <v>5097.5999999999995</v>
      </c>
      <c r="G83" s="98">
        <v>5293.4</v>
      </c>
      <c r="H83" s="98">
        <v>5361.6</v>
      </c>
      <c r="I83" s="98">
        <v>5504.8</v>
      </c>
      <c r="J83" s="98">
        <v>5593.4</v>
      </c>
      <c r="K83" s="98">
        <v>5536.1</v>
      </c>
      <c r="L83" s="239">
        <v>5635.1719999999996</v>
      </c>
      <c r="M83" s="239">
        <v>5725.5630000000001</v>
      </c>
      <c r="N83" s="239">
        <v>5933.3429999999998</v>
      </c>
      <c r="O83" s="239">
        <v>5998.8019999999997</v>
      </c>
      <c r="P83" s="239">
        <v>6051.0539999999992</v>
      </c>
      <c r="Q83" s="239">
        <v>6222.0789999999997</v>
      </c>
      <c r="R83" s="239">
        <v>6205.2129999999997</v>
      </c>
      <c r="S83" s="239">
        <v>6363.6620000000003</v>
      </c>
      <c r="T83" s="239">
        <v>6253.4709999999995</v>
      </c>
      <c r="U83" s="239">
        <v>6207.9849999999997</v>
      </c>
    </row>
    <row r="84" spans="1:21" x14ac:dyDescent="0.25">
      <c r="A84" s="44" t="s">
        <v>66</v>
      </c>
      <c r="B84" s="139">
        <v>18.399999999999999</v>
      </c>
      <c r="C84" s="139">
        <v>13.7</v>
      </c>
      <c r="D84" s="139">
        <v>14.5</v>
      </c>
      <c r="E84" s="139">
        <v>15</v>
      </c>
      <c r="F84" s="139">
        <v>15.7</v>
      </c>
      <c r="G84" s="139">
        <v>14.9</v>
      </c>
      <c r="H84" s="139">
        <v>14.9</v>
      </c>
      <c r="I84" s="139">
        <v>14.9</v>
      </c>
      <c r="J84" s="139">
        <v>14.1</v>
      </c>
      <c r="K84" s="139">
        <v>12.7</v>
      </c>
      <c r="L84" s="240">
        <v>11.41</v>
      </c>
      <c r="M84" s="240">
        <v>10.715999999999999</v>
      </c>
      <c r="N84" s="240">
        <v>11.332000000000001</v>
      </c>
      <c r="O84" s="240">
        <v>10.475</v>
      </c>
      <c r="P84" s="240">
        <v>9.6820000000000004</v>
      </c>
      <c r="Q84" s="240">
        <v>8.5169999999999995</v>
      </c>
      <c r="R84" s="240">
        <v>8.1660000000000004</v>
      </c>
      <c r="S84" s="240">
        <v>7.6130000000000004</v>
      </c>
      <c r="T84" s="240">
        <v>7.5259999999999998</v>
      </c>
      <c r="U84" s="240">
        <v>7.702</v>
      </c>
    </row>
    <row r="85" spans="1:21" x14ac:dyDescent="0.25">
      <c r="A85" s="44" t="s">
        <v>68</v>
      </c>
      <c r="B85" s="139">
        <v>7</v>
      </c>
      <c r="C85" s="139">
        <v>5.7</v>
      </c>
      <c r="D85" s="139">
        <v>5.8</v>
      </c>
      <c r="E85" s="139">
        <v>6.1</v>
      </c>
      <c r="F85" s="139">
        <v>6.2</v>
      </c>
      <c r="G85" s="139">
        <v>5.8</v>
      </c>
      <c r="H85" s="139">
        <v>5.3</v>
      </c>
      <c r="I85" s="139">
        <v>4.3</v>
      </c>
      <c r="J85" s="139">
        <v>5.0999999999999996</v>
      </c>
      <c r="K85" s="139">
        <v>2.8</v>
      </c>
      <c r="L85" s="240">
        <v>3.7549999999999999</v>
      </c>
      <c r="M85" s="240">
        <v>8.1029999999999998</v>
      </c>
      <c r="N85" s="240">
        <v>3.4449999999999998</v>
      </c>
      <c r="O85" s="240">
        <v>4.2249999999999996</v>
      </c>
      <c r="P85" s="240">
        <v>3.9289999999999998</v>
      </c>
      <c r="Q85" s="240">
        <v>3.6019999999999999</v>
      </c>
      <c r="R85" s="240">
        <v>3.8450000000000002</v>
      </c>
      <c r="S85" s="240">
        <v>3.7</v>
      </c>
      <c r="T85" s="240">
        <v>15.263999999999999</v>
      </c>
      <c r="U85" s="240">
        <v>6.3079999999999998</v>
      </c>
    </row>
    <row r="86" spans="1:21" x14ac:dyDescent="0.25">
      <c r="A86" s="44" t="s">
        <v>69</v>
      </c>
      <c r="B86" s="139">
        <v>117.9</v>
      </c>
      <c r="C86" s="139">
        <v>115.9</v>
      </c>
      <c r="D86" s="139">
        <v>112.1</v>
      </c>
      <c r="E86" s="139">
        <v>108.2</v>
      </c>
      <c r="F86" s="139">
        <v>116.1</v>
      </c>
      <c r="G86" s="139">
        <v>82.7</v>
      </c>
      <c r="H86" s="139">
        <v>96.6</v>
      </c>
      <c r="I86" s="139">
        <v>93.8</v>
      </c>
      <c r="J86" s="139">
        <v>91.9</v>
      </c>
      <c r="K86" s="139">
        <v>95.5</v>
      </c>
      <c r="L86" s="240">
        <v>101.303</v>
      </c>
      <c r="M86" s="240">
        <v>95.138999999999996</v>
      </c>
      <c r="N86" s="240">
        <v>96.138000000000005</v>
      </c>
      <c r="O86" s="240">
        <v>85.48</v>
      </c>
      <c r="P86" s="240">
        <v>80.56</v>
      </c>
      <c r="Q86" s="240">
        <v>83.980999999999995</v>
      </c>
      <c r="R86" s="240">
        <v>87.454999999999998</v>
      </c>
      <c r="S86" s="240">
        <v>87.715000000000003</v>
      </c>
      <c r="T86" s="240">
        <v>90.123999999999995</v>
      </c>
      <c r="U86" s="240">
        <v>92.022999999999996</v>
      </c>
    </row>
    <row r="87" spans="1:21" x14ac:dyDescent="0.25">
      <c r="A87" s="44" t="s">
        <v>70</v>
      </c>
      <c r="B87" s="139">
        <v>861.3</v>
      </c>
      <c r="C87" s="139">
        <v>867.3</v>
      </c>
      <c r="D87" s="139">
        <v>883.9</v>
      </c>
      <c r="E87" s="139">
        <v>908.2</v>
      </c>
      <c r="F87" s="139">
        <v>886.8</v>
      </c>
      <c r="G87" s="139">
        <v>884.1</v>
      </c>
      <c r="H87" s="139">
        <v>911.1</v>
      </c>
      <c r="I87" s="139">
        <v>933.7</v>
      </c>
      <c r="J87" s="139">
        <v>966</v>
      </c>
      <c r="K87" s="139">
        <v>998.4</v>
      </c>
      <c r="L87" s="240">
        <v>988.85799999999995</v>
      </c>
      <c r="M87" s="240">
        <v>982.68899999999996</v>
      </c>
      <c r="N87" s="240">
        <v>977.774</v>
      </c>
      <c r="O87" s="240">
        <v>925.27099999999996</v>
      </c>
      <c r="P87" s="240">
        <v>959.82500000000005</v>
      </c>
      <c r="Q87" s="240">
        <v>958.98800000000006</v>
      </c>
      <c r="R87" s="240">
        <v>971.79499999999996</v>
      </c>
      <c r="S87" s="240">
        <v>963.13</v>
      </c>
      <c r="T87" s="240">
        <v>976.70100000000002</v>
      </c>
      <c r="U87" s="240">
        <v>993.68200000000002</v>
      </c>
    </row>
    <row r="88" spans="1:21" x14ac:dyDescent="0.25">
      <c r="A88" s="44" t="s">
        <v>72</v>
      </c>
      <c r="B88" s="139">
        <v>736.9</v>
      </c>
      <c r="C88" s="139">
        <v>737.7</v>
      </c>
      <c r="D88" s="139">
        <v>705.3</v>
      </c>
      <c r="E88" s="139">
        <v>763.2</v>
      </c>
      <c r="F88" s="139">
        <v>736.5</v>
      </c>
      <c r="G88" s="139">
        <v>778.1</v>
      </c>
      <c r="H88" s="139">
        <v>707.9</v>
      </c>
      <c r="I88" s="139">
        <v>729.5</v>
      </c>
      <c r="J88" s="139">
        <v>786.8</v>
      </c>
      <c r="K88" s="139">
        <v>759.1</v>
      </c>
      <c r="L88" s="240">
        <v>772.72199999999998</v>
      </c>
      <c r="M88" s="240">
        <v>782.44</v>
      </c>
      <c r="N88" s="240">
        <v>855.73500000000001</v>
      </c>
      <c r="O88" s="240">
        <v>834.88499999999999</v>
      </c>
      <c r="P88" s="240">
        <v>786.88599999999997</v>
      </c>
      <c r="Q88" s="240">
        <v>809.49800000000005</v>
      </c>
      <c r="R88" s="240">
        <v>785.45399999999995</v>
      </c>
      <c r="S88" s="240">
        <v>790.68600000000004</v>
      </c>
      <c r="T88" s="240">
        <v>805.91099999999994</v>
      </c>
      <c r="U88" s="240">
        <v>854.21699999999998</v>
      </c>
    </row>
    <row r="89" spans="1:21" x14ac:dyDescent="0.25">
      <c r="A89" s="44" t="s">
        <v>73</v>
      </c>
      <c r="B89" s="139">
        <v>777.8</v>
      </c>
      <c r="C89" s="139">
        <v>780.1</v>
      </c>
      <c r="D89" s="139">
        <v>809.6</v>
      </c>
      <c r="E89" s="139">
        <v>799</v>
      </c>
      <c r="F89" s="139">
        <v>801.9</v>
      </c>
      <c r="G89" s="139">
        <v>817.6</v>
      </c>
      <c r="H89" s="139">
        <v>862</v>
      </c>
      <c r="I89" s="139">
        <v>878.3</v>
      </c>
      <c r="J89" s="139">
        <v>886.7</v>
      </c>
      <c r="K89" s="139">
        <v>896.5</v>
      </c>
      <c r="L89" s="240">
        <v>905.32</v>
      </c>
      <c r="M89" s="240">
        <v>916.15499999999997</v>
      </c>
      <c r="N89" s="240">
        <v>930.17600000000004</v>
      </c>
      <c r="O89" s="240">
        <v>938.78700000000003</v>
      </c>
      <c r="P89" s="240">
        <v>971.6</v>
      </c>
      <c r="Q89" s="240">
        <v>993.43</v>
      </c>
      <c r="R89" s="240">
        <v>995.96199999999999</v>
      </c>
      <c r="S89" s="240">
        <v>1009.747</v>
      </c>
      <c r="T89" s="240">
        <v>1004.2329999999999</v>
      </c>
      <c r="U89" s="240">
        <v>988.06299999999999</v>
      </c>
    </row>
    <row r="90" spans="1:21" x14ac:dyDescent="0.25">
      <c r="A90" s="44" t="s">
        <v>74</v>
      </c>
      <c r="B90" s="139">
        <v>451.6</v>
      </c>
      <c r="C90" s="139">
        <v>497</v>
      </c>
      <c r="D90" s="139">
        <v>479.5</v>
      </c>
      <c r="E90" s="139">
        <v>637.79999999999995</v>
      </c>
      <c r="F90" s="139">
        <v>618.20000000000005</v>
      </c>
      <c r="G90" s="139">
        <v>672.7</v>
      </c>
      <c r="H90" s="139">
        <v>666.7</v>
      </c>
      <c r="I90" s="139">
        <v>723.4</v>
      </c>
      <c r="J90" s="139">
        <v>743.4</v>
      </c>
      <c r="K90" s="139">
        <v>681.6</v>
      </c>
      <c r="L90" s="240">
        <v>657.86400000000003</v>
      </c>
      <c r="M90" s="240">
        <v>690.68899999999996</v>
      </c>
      <c r="N90" s="240">
        <v>799.04300000000001</v>
      </c>
      <c r="O90" s="240">
        <v>933.83900000000006</v>
      </c>
      <c r="P90" s="240">
        <v>1063.2159999999999</v>
      </c>
      <c r="Q90" s="240">
        <v>1126.8910000000001</v>
      </c>
      <c r="R90" s="240">
        <v>1129.576</v>
      </c>
      <c r="S90" s="240">
        <v>1192.9939999999999</v>
      </c>
      <c r="T90" s="240">
        <v>1168.0309999999999</v>
      </c>
      <c r="U90" s="240">
        <v>1089.336</v>
      </c>
    </row>
    <row r="91" spans="1:21" x14ac:dyDescent="0.25">
      <c r="A91" s="44" t="s">
        <v>75</v>
      </c>
      <c r="B91" s="139">
        <v>1017.3</v>
      </c>
      <c r="C91" s="139">
        <v>1032.3</v>
      </c>
      <c r="D91" s="139">
        <v>1070.9000000000001</v>
      </c>
      <c r="E91" s="139">
        <v>1124.7</v>
      </c>
      <c r="F91" s="139">
        <v>1121.0999999999999</v>
      </c>
      <c r="G91" s="139">
        <v>1163.8</v>
      </c>
      <c r="H91" s="139">
        <v>1176.3</v>
      </c>
      <c r="I91" s="139">
        <v>1161.5</v>
      </c>
      <c r="J91" s="139">
        <v>1155.0999999999999</v>
      </c>
      <c r="K91" s="139">
        <v>1155.5</v>
      </c>
      <c r="L91" s="240">
        <v>1281.614</v>
      </c>
      <c r="M91" s="240">
        <v>1319.1980000000001</v>
      </c>
      <c r="N91" s="240">
        <v>1323.92</v>
      </c>
      <c r="O91" s="240">
        <v>1340.877</v>
      </c>
      <c r="P91" s="240">
        <v>1253.684</v>
      </c>
      <c r="Q91" s="240">
        <v>1254.7719999999999</v>
      </c>
      <c r="R91" s="240">
        <v>1236.0419999999999</v>
      </c>
      <c r="S91" s="240">
        <v>1246.9860000000001</v>
      </c>
      <c r="T91" s="240">
        <v>1220.6189999999999</v>
      </c>
      <c r="U91" s="240">
        <v>1182.4490000000001</v>
      </c>
    </row>
    <row r="92" spans="1:21" x14ac:dyDescent="0.25">
      <c r="A92" s="44" t="s">
        <v>76</v>
      </c>
      <c r="B92" s="139">
        <v>591.79999999999995</v>
      </c>
      <c r="C92" s="139">
        <v>632.70000000000005</v>
      </c>
      <c r="D92" s="139">
        <v>717.3</v>
      </c>
      <c r="E92" s="139">
        <v>656</v>
      </c>
      <c r="F92" s="139">
        <v>566.4</v>
      </c>
      <c r="G92" s="139">
        <v>626.9</v>
      </c>
      <c r="H92" s="139">
        <v>678.1</v>
      </c>
      <c r="I92" s="139">
        <v>747.2</v>
      </c>
      <c r="J92" s="139">
        <v>749.5</v>
      </c>
      <c r="K92" s="139">
        <v>765.6</v>
      </c>
      <c r="L92" s="240">
        <v>765.25199999999995</v>
      </c>
      <c r="M92" s="240">
        <v>766.19399999999996</v>
      </c>
      <c r="N92" s="240">
        <v>789.80399999999997</v>
      </c>
      <c r="O92" s="240">
        <v>794.90700000000004</v>
      </c>
      <c r="P92" s="240">
        <v>795.75800000000004</v>
      </c>
      <c r="Q92" s="240">
        <v>852.98599999999999</v>
      </c>
      <c r="R92" s="240">
        <v>854.44200000000001</v>
      </c>
      <c r="S92" s="240">
        <v>932.29</v>
      </c>
      <c r="T92" s="240">
        <v>832.04399999999998</v>
      </c>
      <c r="U92" s="240">
        <v>864.59500000000003</v>
      </c>
    </row>
    <row r="93" spans="1:21" x14ac:dyDescent="0.25">
      <c r="A93" s="44" t="s">
        <v>77</v>
      </c>
      <c r="B93" s="139">
        <v>235.3</v>
      </c>
      <c r="C93" s="139">
        <v>243.6</v>
      </c>
      <c r="D93" s="139">
        <v>276.60000000000002</v>
      </c>
      <c r="E93" s="139">
        <v>273.10000000000002</v>
      </c>
      <c r="F93" s="139">
        <v>228.7</v>
      </c>
      <c r="G93" s="139">
        <v>246.8</v>
      </c>
      <c r="H93" s="139">
        <v>242.7</v>
      </c>
      <c r="I93" s="139">
        <v>218.1</v>
      </c>
      <c r="J93" s="139">
        <v>194.7</v>
      </c>
      <c r="K93" s="139">
        <v>168.3</v>
      </c>
      <c r="L93" s="240">
        <v>147.07400000000001</v>
      </c>
      <c r="M93" s="240">
        <v>154.24</v>
      </c>
      <c r="N93" s="240">
        <v>145.976</v>
      </c>
      <c r="O93" s="240">
        <v>130.05600000000001</v>
      </c>
      <c r="P93" s="240">
        <v>125.914</v>
      </c>
      <c r="Q93" s="240">
        <v>129.41399999999999</v>
      </c>
      <c r="R93" s="240">
        <v>132.476</v>
      </c>
      <c r="S93" s="240">
        <v>128.80099999999999</v>
      </c>
      <c r="T93" s="240">
        <v>133.018</v>
      </c>
      <c r="U93" s="240">
        <v>129.61000000000001</v>
      </c>
    </row>
    <row r="94" spans="1:21" ht="18" x14ac:dyDescent="0.25">
      <c r="A94" s="43" t="s">
        <v>175</v>
      </c>
      <c r="B94" s="98">
        <v>953.59999999999991</v>
      </c>
      <c r="C94" s="98">
        <v>992.7</v>
      </c>
      <c r="D94" s="98">
        <v>1087.6000000000001</v>
      </c>
      <c r="E94" s="98">
        <v>1122</v>
      </c>
      <c r="F94" s="98">
        <v>1201.3</v>
      </c>
      <c r="G94" s="98">
        <v>1212.3</v>
      </c>
      <c r="H94" s="98">
        <v>1219.7</v>
      </c>
      <c r="I94" s="98">
        <v>1226.0999999999997</v>
      </c>
      <c r="J94" s="98">
        <v>1255.5</v>
      </c>
      <c r="K94" s="98">
        <v>1271.5</v>
      </c>
      <c r="L94" s="239">
        <v>1336.0269999999998</v>
      </c>
      <c r="M94" s="239">
        <v>1312.4650000000001</v>
      </c>
      <c r="N94" s="239">
        <v>1343.741</v>
      </c>
      <c r="O94" s="239">
        <v>1303.876</v>
      </c>
      <c r="P94" s="239">
        <v>1348.0409999999999</v>
      </c>
      <c r="Q94" s="239">
        <v>1341.4709999999998</v>
      </c>
      <c r="R94" s="239">
        <v>1333.1109999999999</v>
      </c>
      <c r="S94" s="239">
        <v>1342.6739999999998</v>
      </c>
      <c r="T94" s="239">
        <v>1319.473</v>
      </c>
      <c r="U94" s="239">
        <v>1263.385</v>
      </c>
    </row>
    <row r="95" spans="1:21" x14ac:dyDescent="0.25">
      <c r="A95" s="44" t="s">
        <v>67</v>
      </c>
      <c r="B95" s="139">
        <v>68.2</v>
      </c>
      <c r="C95" s="139">
        <v>63.1</v>
      </c>
      <c r="D95" s="139">
        <v>58.4</v>
      </c>
      <c r="E95" s="139">
        <v>66.599999999999994</v>
      </c>
      <c r="F95" s="139">
        <v>62.4</v>
      </c>
      <c r="G95" s="139">
        <v>62.6</v>
      </c>
      <c r="H95" s="139">
        <v>61.2</v>
      </c>
      <c r="I95" s="139">
        <v>62.8</v>
      </c>
      <c r="J95" s="139">
        <v>64.900000000000006</v>
      </c>
      <c r="K95" s="139">
        <v>63.8</v>
      </c>
      <c r="L95" s="240">
        <v>64.900999999999996</v>
      </c>
      <c r="M95" s="240">
        <v>65.013999999999996</v>
      </c>
      <c r="N95" s="240">
        <v>71.897000000000006</v>
      </c>
      <c r="O95" s="240">
        <v>72.405000000000001</v>
      </c>
      <c r="P95" s="240">
        <v>74.843000000000004</v>
      </c>
      <c r="Q95" s="240">
        <v>84.813999999999993</v>
      </c>
      <c r="R95" s="240">
        <v>78.631</v>
      </c>
      <c r="S95" s="240">
        <v>79.126000000000005</v>
      </c>
      <c r="T95" s="240">
        <v>82.418000000000006</v>
      </c>
      <c r="U95" s="240">
        <v>86.688000000000002</v>
      </c>
    </row>
    <row r="96" spans="1:21" x14ac:dyDescent="0.25">
      <c r="A96" s="44" t="s">
        <v>78</v>
      </c>
      <c r="B96" s="139">
        <v>69.3</v>
      </c>
      <c r="C96" s="139">
        <v>83</v>
      </c>
      <c r="D96" s="139">
        <v>89.9</v>
      </c>
      <c r="E96" s="139">
        <v>89.1</v>
      </c>
      <c r="F96" s="139">
        <v>95.1</v>
      </c>
      <c r="G96" s="139">
        <v>116.4</v>
      </c>
      <c r="H96" s="139">
        <v>134.4</v>
      </c>
      <c r="I96" s="139">
        <v>118.1</v>
      </c>
      <c r="J96" s="139">
        <v>128.80000000000001</v>
      </c>
      <c r="K96" s="139">
        <v>125.6</v>
      </c>
      <c r="L96" s="240">
        <v>123.643</v>
      </c>
      <c r="M96" s="240">
        <v>124.41</v>
      </c>
      <c r="N96" s="240">
        <v>129.84800000000001</v>
      </c>
      <c r="O96" s="240">
        <v>136.50200000000001</v>
      </c>
      <c r="P96" s="240">
        <v>136.565</v>
      </c>
      <c r="Q96" s="240">
        <v>136.38900000000001</v>
      </c>
      <c r="R96" s="240">
        <v>117.961</v>
      </c>
      <c r="S96" s="240">
        <v>121.509</v>
      </c>
      <c r="T96" s="240">
        <v>120.648</v>
      </c>
      <c r="U96" s="240">
        <v>133.62299999999999</v>
      </c>
    </row>
    <row r="97" spans="1:21" x14ac:dyDescent="0.25">
      <c r="A97" s="44" t="s">
        <v>71</v>
      </c>
      <c r="B97" s="139">
        <v>120.3</v>
      </c>
      <c r="C97" s="139">
        <v>106.3</v>
      </c>
      <c r="D97" s="139">
        <v>96.2</v>
      </c>
      <c r="E97" s="139">
        <v>93.4</v>
      </c>
      <c r="F97" s="139">
        <v>99.3</v>
      </c>
      <c r="G97" s="139">
        <v>92</v>
      </c>
      <c r="H97" s="139">
        <v>95.2</v>
      </c>
      <c r="I97" s="139">
        <v>90.5</v>
      </c>
      <c r="J97" s="139">
        <v>77.400000000000006</v>
      </c>
      <c r="K97" s="139">
        <v>76.7</v>
      </c>
      <c r="L97" s="240">
        <v>77.319000000000003</v>
      </c>
      <c r="M97" s="240">
        <v>74.629000000000005</v>
      </c>
      <c r="N97" s="240">
        <v>77.057000000000002</v>
      </c>
      <c r="O97" s="240">
        <v>75.349999999999994</v>
      </c>
      <c r="P97" s="240">
        <v>74.884</v>
      </c>
      <c r="Q97" s="240">
        <v>73.712999999999994</v>
      </c>
      <c r="R97" s="240">
        <v>73.033000000000001</v>
      </c>
      <c r="S97" s="240">
        <v>72.120999999999995</v>
      </c>
      <c r="T97" s="240">
        <v>64.664000000000001</v>
      </c>
      <c r="U97" s="240">
        <v>57.179000000000002</v>
      </c>
    </row>
    <row r="98" spans="1:21" x14ac:dyDescent="0.25">
      <c r="A98" s="44" t="s">
        <v>233</v>
      </c>
      <c r="B98" s="139">
        <v>53.8</v>
      </c>
      <c r="C98" s="139">
        <v>50.8</v>
      </c>
      <c r="D98" s="139">
        <v>52.9</v>
      </c>
      <c r="E98" s="139">
        <v>53.5</v>
      </c>
      <c r="F98" s="139">
        <v>44.9</v>
      </c>
      <c r="G98" s="139">
        <v>50.1</v>
      </c>
      <c r="H98" s="139">
        <v>54.4</v>
      </c>
      <c r="I98" s="139">
        <v>56.9</v>
      </c>
      <c r="J98" s="139">
        <v>51.4</v>
      </c>
      <c r="K98" s="139">
        <v>49.2</v>
      </c>
      <c r="L98" s="240">
        <v>47.435000000000002</v>
      </c>
      <c r="M98" s="240">
        <v>45.281999999999996</v>
      </c>
      <c r="N98" s="240">
        <v>45.087000000000003</v>
      </c>
      <c r="O98" s="240">
        <v>40.529000000000003</v>
      </c>
      <c r="P98" s="240">
        <v>45.738</v>
      </c>
      <c r="Q98" s="240">
        <v>51.962000000000003</v>
      </c>
      <c r="R98" s="240">
        <v>54.256999999999998</v>
      </c>
      <c r="S98" s="240">
        <v>53.497999999999998</v>
      </c>
      <c r="T98" s="240">
        <v>54.142000000000003</v>
      </c>
      <c r="U98" s="240">
        <v>50.64</v>
      </c>
    </row>
    <row r="99" spans="1:21" x14ac:dyDescent="0.25">
      <c r="A99" s="44" t="s">
        <v>80</v>
      </c>
      <c r="B99" s="139">
        <v>181.4</v>
      </c>
      <c r="C99" s="139">
        <v>186.1</v>
      </c>
      <c r="D99" s="139">
        <v>210.7</v>
      </c>
      <c r="E99" s="139">
        <v>205.9</v>
      </c>
      <c r="F99" s="139">
        <v>305.8</v>
      </c>
      <c r="G99" s="139">
        <v>270.39999999999998</v>
      </c>
      <c r="H99" s="139">
        <v>242.1</v>
      </c>
      <c r="I99" s="139">
        <v>235.5</v>
      </c>
      <c r="J99" s="139">
        <v>259.5</v>
      </c>
      <c r="K99" s="139">
        <v>286.60000000000002</v>
      </c>
      <c r="L99" s="240">
        <v>309.00700000000001</v>
      </c>
      <c r="M99" s="240">
        <v>327.87599999999998</v>
      </c>
      <c r="N99" s="240">
        <v>329.51</v>
      </c>
      <c r="O99" s="240">
        <v>282.31700000000001</v>
      </c>
      <c r="P99" s="240">
        <v>302.63</v>
      </c>
      <c r="Q99" s="240">
        <v>347.13499999999999</v>
      </c>
      <c r="R99" s="240">
        <v>350.73899999999998</v>
      </c>
      <c r="S99" s="240">
        <v>343.99099999999999</v>
      </c>
      <c r="T99" s="240">
        <v>295.245</v>
      </c>
      <c r="U99" s="240">
        <v>246.32599999999999</v>
      </c>
    </row>
    <row r="100" spans="1:21" x14ac:dyDescent="0.25">
      <c r="A100" s="44" t="s">
        <v>161</v>
      </c>
      <c r="B100" s="139">
        <v>208.5</v>
      </c>
      <c r="C100" s="139">
        <v>231</v>
      </c>
      <c r="D100" s="139">
        <v>246.4</v>
      </c>
      <c r="E100" s="139">
        <v>258.3</v>
      </c>
      <c r="F100" s="139">
        <v>269.60000000000002</v>
      </c>
      <c r="G100" s="139">
        <v>272</v>
      </c>
      <c r="H100" s="139">
        <v>271.5</v>
      </c>
      <c r="I100" s="139">
        <v>268.89999999999998</v>
      </c>
      <c r="J100" s="139">
        <v>269.2</v>
      </c>
      <c r="K100" s="139">
        <v>275.7</v>
      </c>
      <c r="L100" s="240">
        <v>298.73200000000003</v>
      </c>
      <c r="M100" s="240">
        <v>264.161</v>
      </c>
      <c r="N100" s="240">
        <v>292.04300000000001</v>
      </c>
      <c r="O100" s="240">
        <v>304.82900000000001</v>
      </c>
      <c r="P100" s="240">
        <v>314.52300000000002</v>
      </c>
      <c r="Q100" s="240">
        <v>274.14100000000002</v>
      </c>
      <c r="R100" s="240">
        <v>279.86200000000002</v>
      </c>
      <c r="S100" s="240">
        <v>290.63400000000001</v>
      </c>
      <c r="T100" s="240">
        <v>305.14400000000001</v>
      </c>
      <c r="U100" s="240">
        <v>306.37599999999998</v>
      </c>
    </row>
    <row r="101" spans="1:21" x14ac:dyDescent="0.25">
      <c r="A101" s="44" t="s">
        <v>82</v>
      </c>
      <c r="B101" s="139">
        <v>162.30000000000001</v>
      </c>
      <c r="C101" s="139">
        <v>175.7</v>
      </c>
      <c r="D101" s="139">
        <v>215.6</v>
      </c>
      <c r="E101" s="139">
        <v>216.5</v>
      </c>
      <c r="F101" s="139">
        <v>189.4</v>
      </c>
      <c r="G101" s="139">
        <v>203.7</v>
      </c>
      <c r="H101" s="139">
        <v>207.2</v>
      </c>
      <c r="I101" s="139">
        <v>241</v>
      </c>
      <c r="J101" s="139">
        <v>247.6</v>
      </c>
      <c r="K101" s="139">
        <v>237.5</v>
      </c>
      <c r="L101" s="240">
        <v>257.30399999999997</v>
      </c>
      <c r="M101" s="240">
        <v>246.249</v>
      </c>
      <c r="N101" s="240">
        <v>231.001</v>
      </c>
      <c r="O101" s="240">
        <v>239.44399999999999</v>
      </c>
      <c r="P101" s="240">
        <v>240.143</v>
      </c>
      <c r="Q101" s="240">
        <v>203.114</v>
      </c>
      <c r="R101" s="240">
        <v>199.59800000000001</v>
      </c>
      <c r="S101" s="240">
        <v>206.155</v>
      </c>
      <c r="T101" s="240">
        <v>201.46199999999999</v>
      </c>
      <c r="U101" s="240">
        <v>192.375</v>
      </c>
    </row>
    <row r="102" spans="1:21" x14ac:dyDescent="0.25">
      <c r="A102" s="44" t="s">
        <v>83</v>
      </c>
      <c r="B102" s="139">
        <v>6.4</v>
      </c>
      <c r="C102" s="139">
        <v>5.8</v>
      </c>
      <c r="D102" s="139">
        <v>8</v>
      </c>
      <c r="E102" s="139">
        <v>16.3</v>
      </c>
      <c r="F102" s="139">
        <v>15.2</v>
      </c>
      <c r="G102" s="139">
        <v>16.8</v>
      </c>
      <c r="H102" s="139">
        <v>17.899999999999999</v>
      </c>
      <c r="I102" s="139">
        <v>18.2</v>
      </c>
      <c r="J102" s="139">
        <v>19.3</v>
      </c>
      <c r="K102" s="139">
        <v>20.100000000000001</v>
      </c>
      <c r="L102" s="240">
        <v>20.135000000000002</v>
      </c>
      <c r="M102" s="240">
        <v>21.047000000000001</v>
      </c>
      <c r="N102" s="240">
        <v>21.472000000000001</v>
      </c>
      <c r="O102" s="240">
        <v>23.465</v>
      </c>
      <c r="P102" s="240">
        <v>24.934999999999999</v>
      </c>
      <c r="Q102" s="240">
        <v>26.030999999999999</v>
      </c>
      <c r="R102" s="240">
        <v>26.992000000000001</v>
      </c>
      <c r="S102" s="240">
        <v>28.638000000000002</v>
      </c>
      <c r="T102" s="240">
        <v>27.097999999999999</v>
      </c>
      <c r="U102" s="240">
        <v>32</v>
      </c>
    </row>
    <row r="103" spans="1:21" x14ac:dyDescent="0.25">
      <c r="A103" s="44" t="s">
        <v>84</v>
      </c>
      <c r="B103" s="139">
        <v>70.599999999999994</v>
      </c>
      <c r="C103" s="139">
        <v>77.099999999999994</v>
      </c>
      <c r="D103" s="139">
        <v>92.3</v>
      </c>
      <c r="E103" s="139">
        <v>103.5</v>
      </c>
      <c r="F103" s="139">
        <v>99.2</v>
      </c>
      <c r="G103" s="139">
        <v>104.5</v>
      </c>
      <c r="H103" s="139">
        <v>109.7</v>
      </c>
      <c r="I103" s="139">
        <v>107.8</v>
      </c>
      <c r="J103" s="139">
        <v>108.4</v>
      </c>
      <c r="K103" s="139">
        <v>109.1</v>
      </c>
      <c r="L103" s="240">
        <v>108.455</v>
      </c>
      <c r="M103" s="240">
        <v>110.09099999999999</v>
      </c>
      <c r="N103" s="240">
        <v>108.78100000000001</v>
      </c>
      <c r="O103" s="240">
        <v>109.79900000000001</v>
      </c>
      <c r="P103" s="240">
        <v>114.672</v>
      </c>
      <c r="Q103" s="240">
        <v>125.407</v>
      </c>
      <c r="R103" s="240">
        <v>132.00899999999999</v>
      </c>
      <c r="S103" s="240">
        <v>130.702</v>
      </c>
      <c r="T103" s="240">
        <v>151.94499999999999</v>
      </c>
      <c r="U103" s="240">
        <v>142.46799999999999</v>
      </c>
    </row>
    <row r="104" spans="1:21" ht="19.5" x14ac:dyDescent="0.25">
      <c r="A104" s="44" t="s">
        <v>85</v>
      </c>
      <c r="B104" s="139">
        <v>12.5</v>
      </c>
      <c r="C104" s="139">
        <v>13.6</v>
      </c>
      <c r="D104" s="139">
        <v>14.5</v>
      </c>
      <c r="E104" s="139">
        <v>15</v>
      </c>
      <c r="F104" s="139">
        <v>16.3</v>
      </c>
      <c r="G104" s="139">
        <v>19.3</v>
      </c>
      <c r="H104" s="139">
        <v>21.6</v>
      </c>
      <c r="I104" s="139">
        <v>22.8</v>
      </c>
      <c r="J104" s="139">
        <v>25.2</v>
      </c>
      <c r="K104" s="139">
        <v>23.8</v>
      </c>
      <c r="L104" s="240">
        <v>26.234999999999999</v>
      </c>
      <c r="M104" s="240">
        <v>30.21</v>
      </c>
      <c r="N104" s="240">
        <v>34.634</v>
      </c>
      <c r="O104" s="240">
        <v>18.065999999999999</v>
      </c>
      <c r="P104" s="240">
        <v>17.29</v>
      </c>
      <c r="Q104" s="240">
        <v>16.706</v>
      </c>
      <c r="R104" s="240">
        <v>16.545999999999999</v>
      </c>
      <c r="S104" s="240">
        <v>14.157</v>
      </c>
      <c r="T104" s="240">
        <v>13.029</v>
      </c>
      <c r="U104" s="240">
        <v>12.933</v>
      </c>
    </row>
    <row r="105" spans="1:21" ht="19.5" x14ac:dyDescent="0.25">
      <c r="A105" s="44" t="s">
        <v>86</v>
      </c>
      <c r="B105" s="139">
        <v>0.3</v>
      </c>
      <c r="C105" s="139">
        <v>0.2</v>
      </c>
      <c r="D105" s="139">
        <v>2.7</v>
      </c>
      <c r="E105" s="139">
        <v>3.9</v>
      </c>
      <c r="F105" s="139">
        <v>4.0999999999999996</v>
      </c>
      <c r="G105" s="139">
        <v>4.5</v>
      </c>
      <c r="H105" s="139">
        <v>4.5</v>
      </c>
      <c r="I105" s="139">
        <v>3.6</v>
      </c>
      <c r="J105" s="139">
        <v>3.7</v>
      </c>
      <c r="K105" s="139">
        <v>3.5</v>
      </c>
      <c r="L105" s="240">
        <v>2.8610000000000002</v>
      </c>
      <c r="M105" s="240">
        <v>3.496</v>
      </c>
      <c r="N105" s="240">
        <v>2.411</v>
      </c>
      <c r="O105" s="240">
        <v>1.17</v>
      </c>
      <c r="P105" s="240">
        <v>1.8180000000000001</v>
      </c>
      <c r="Q105" s="240">
        <v>2.0590000000000002</v>
      </c>
      <c r="R105" s="240">
        <v>3.4830000000000001</v>
      </c>
      <c r="S105" s="240">
        <v>2.1429999999999998</v>
      </c>
      <c r="T105" s="240">
        <v>3.6779999999999999</v>
      </c>
      <c r="U105" s="240">
        <v>2.7770000000000001</v>
      </c>
    </row>
    <row r="106" spans="1:21" ht="15.75" customHeight="1" x14ac:dyDescent="0.25">
      <c r="A106" s="384" t="s">
        <v>312</v>
      </c>
      <c r="B106" s="385"/>
      <c r="C106" s="385"/>
      <c r="D106" s="385"/>
      <c r="E106" s="385"/>
      <c r="F106" s="385"/>
      <c r="G106" s="385"/>
      <c r="H106" s="385"/>
      <c r="I106" s="385"/>
      <c r="J106" s="385"/>
      <c r="K106" s="385"/>
      <c r="L106" s="385"/>
      <c r="M106" s="385"/>
      <c r="N106" s="385"/>
      <c r="O106" s="385"/>
      <c r="P106" s="385"/>
      <c r="Q106" s="385"/>
      <c r="R106" s="385"/>
      <c r="S106" s="385"/>
      <c r="T106" s="385"/>
      <c r="U106" s="14"/>
    </row>
    <row r="107" spans="1:21" ht="15" customHeight="1" x14ac:dyDescent="0.25">
      <c r="A107" s="397" t="s">
        <v>614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14"/>
    </row>
    <row r="108" spans="1:21" x14ac:dyDescent="0.25">
      <c r="A108" s="397" t="s">
        <v>596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14"/>
    </row>
    <row r="109" spans="1:21" ht="21.75" customHeight="1" x14ac:dyDescent="0.25">
      <c r="A109" s="397" t="s">
        <v>597</v>
      </c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293"/>
      <c r="O109" s="293"/>
      <c r="P109" s="293"/>
      <c r="Q109" s="293"/>
      <c r="R109" s="293"/>
      <c r="S109" s="293"/>
      <c r="T109" s="293"/>
      <c r="U109" s="14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27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M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4">
    <tabColor rgb="FFC7E6A4"/>
  </sheetPr>
  <dimension ref="A1:U112"/>
  <sheetViews>
    <sheetView zoomScaleNormal="100" workbookViewId="0">
      <pane ySplit="7" topLeftCell="A32" activePane="bottomLeft" state="frozen"/>
      <selection sqref="A1:T1"/>
      <selection pane="bottomLeft" activeCell="W22" sqref="W22"/>
    </sheetView>
  </sheetViews>
  <sheetFormatPr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371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41" t="s">
        <v>642</v>
      </c>
      <c r="B5" s="141"/>
      <c r="C5" s="141"/>
      <c r="D5" s="141"/>
      <c r="E5" s="141"/>
      <c r="F5" s="141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15.75" thickBot="1" x14ac:dyDescent="0.3">
      <c r="A6" s="94" t="s">
        <v>214</v>
      </c>
      <c r="B6" s="94"/>
      <c r="C6" s="94"/>
      <c r="D6" s="94"/>
      <c r="E6" s="94"/>
      <c r="F6" s="94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15"/>
      <c r="B7" s="224" t="s">
        <v>345</v>
      </c>
      <c r="C7" s="15" t="s">
        <v>346</v>
      </c>
      <c r="D7" s="224" t="s">
        <v>347</v>
      </c>
      <c r="E7" s="15" t="s">
        <v>348</v>
      </c>
      <c r="F7" s="224" t="s">
        <v>349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99">
        <v>264</v>
      </c>
      <c r="C8" s="99">
        <v>273</v>
      </c>
      <c r="D8" s="99">
        <v>279</v>
      </c>
      <c r="E8" s="99">
        <v>285</v>
      </c>
      <c r="F8" s="99">
        <v>292</v>
      </c>
      <c r="G8" s="102">
        <v>301</v>
      </c>
      <c r="H8" s="99">
        <v>302</v>
      </c>
      <c r="I8" s="99">
        <v>303</v>
      </c>
      <c r="J8" s="99">
        <v>304</v>
      </c>
      <c r="K8" s="99">
        <v>305</v>
      </c>
      <c r="L8" s="102">
        <v>307</v>
      </c>
      <c r="M8" s="102">
        <v>308</v>
      </c>
      <c r="N8" s="102">
        <v>306</v>
      </c>
      <c r="O8" s="102">
        <v>305</v>
      </c>
      <c r="P8" s="102">
        <v>308</v>
      </c>
      <c r="Q8" s="102">
        <v>310</v>
      </c>
      <c r="R8" s="102">
        <v>308</v>
      </c>
      <c r="S8" s="102">
        <v>311</v>
      </c>
      <c r="T8" s="102">
        <v>305</v>
      </c>
      <c r="U8" s="75">
        <v>311</v>
      </c>
    </row>
    <row r="9" spans="1:21" ht="18" x14ac:dyDescent="0.25">
      <c r="A9" s="43" t="s">
        <v>92</v>
      </c>
      <c r="B9" s="92">
        <v>259</v>
      </c>
      <c r="C9" s="92">
        <v>269</v>
      </c>
      <c r="D9" s="92">
        <v>273</v>
      </c>
      <c r="E9" s="92">
        <v>282</v>
      </c>
      <c r="F9" s="92">
        <v>286</v>
      </c>
      <c r="G9" s="75">
        <v>292</v>
      </c>
      <c r="H9" s="92">
        <v>290</v>
      </c>
      <c r="I9" s="92">
        <v>290</v>
      </c>
      <c r="J9" s="92">
        <v>292</v>
      </c>
      <c r="K9" s="92">
        <v>286</v>
      </c>
      <c r="L9" s="75">
        <v>292</v>
      </c>
      <c r="M9" s="75">
        <v>297</v>
      </c>
      <c r="N9" s="75">
        <v>289</v>
      </c>
      <c r="O9" s="75">
        <v>287</v>
      </c>
      <c r="P9" s="75">
        <v>293</v>
      </c>
      <c r="Q9" s="75">
        <v>292</v>
      </c>
      <c r="R9" s="75">
        <v>291</v>
      </c>
      <c r="S9" s="75">
        <v>293</v>
      </c>
      <c r="T9" s="75">
        <v>286</v>
      </c>
      <c r="U9" s="75">
        <v>297</v>
      </c>
    </row>
    <row r="10" spans="1:21" x14ac:dyDescent="0.25">
      <c r="A10" s="44" t="s">
        <v>1</v>
      </c>
      <c r="B10" s="91">
        <v>268</v>
      </c>
      <c r="C10" s="91">
        <v>275</v>
      </c>
      <c r="D10" s="91">
        <v>279</v>
      </c>
      <c r="E10" s="91">
        <v>272</v>
      </c>
      <c r="F10" s="91">
        <v>297</v>
      </c>
      <c r="G10" s="58">
        <v>291</v>
      </c>
      <c r="H10" s="91">
        <v>280</v>
      </c>
      <c r="I10" s="91">
        <v>282</v>
      </c>
      <c r="J10" s="91">
        <v>281</v>
      </c>
      <c r="K10" s="91">
        <v>253</v>
      </c>
      <c r="L10" s="58">
        <v>264</v>
      </c>
      <c r="M10" s="58">
        <v>268</v>
      </c>
      <c r="N10" s="58">
        <v>248</v>
      </c>
      <c r="O10" s="58">
        <v>254</v>
      </c>
      <c r="P10" s="58">
        <v>264</v>
      </c>
      <c r="Q10" s="58">
        <v>265</v>
      </c>
      <c r="R10" s="58">
        <v>269</v>
      </c>
      <c r="S10" s="58">
        <v>269</v>
      </c>
      <c r="T10" s="58">
        <v>265</v>
      </c>
      <c r="U10" s="58">
        <v>274</v>
      </c>
    </row>
    <row r="11" spans="1:21" x14ac:dyDescent="0.25">
      <c r="A11" s="44" t="s">
        <v>2</v>
      </c>
      <c r="B11" s="91">
        <v>261</v>
      </c>
      <c r="C11" s="91">
        <v>242</v>
      </c>
      <c r="D11" s="91">
        <v>278</v>
      </c>
      <c r="E11" s="91">
        <v>293</v>
      </c>
      <c r="F11" s="91">
        <v>288</v>
      </c>
      <c r="G11" s="58">
        <v>291</v>
      </c>
      <c r="H11" s="91">
        <v>309</v>
      </c>
      <c r="I11" s="91">
        <v>293</v>
      </c>
      <c r="J11" s="91">
        <v>293</v>
      </c>
      <c r="K11" s="91">
        <v>284</v>
      </c>
      <c r="L11" s="58">
        <v>260</v>
      </c>
      <c r="M11" s="58">
        <v>274</v>
      </c>
      <c r="N11" s="58">
        <v>254</v>
      </c>
      <c r="O11" s="58">
        <v>271</v>
      </c>
      <c r="P11" s="58">
        <v>274</v>
      </c>
      <c r="Q11" s="58">
        <v>259</v>
      </c>
      <c r="R11" s="58">
        <v>254</v>
      </c>
      <c r="S11" s="58">
        <v>247</v>
      </c>
      <c r="T11" s="58">
        <v>242</v>
      </c>
      <c r="U11" s="58">
        <v>185</v>
      </c>
    </row>
    <row r="12" spans="1:21" x14ac:dyDescent="0.25">
      <c r="A12" s="44" t="s">
        <v>3</v>
      </c>
      <c r="B12" s="91">
        <v>277</v>
      </c>
      <c r="C12" s="91">
        <v>286</v>
      </c>
      <c r="D12" s="91">
        <v>284</v>
      </c>
      <c r="E12" s="91">
        <v>288</v>
      </c>
      <c r="F12" s="91">
        <v>289</v>
      </c>
      <c r="G12" s="58">
        <v>292</v>
      </c>
      <c r="H12" s="91">
        <v>280</v>
      </c>
      <c r="I12" s="91">
        <v>282</v>
      </c>
      <c r="J12" s="91">
        <v>298</v>
      </c>
      <c r="K12" s="91">
        <v>260</v>
      </c>
      <c r="L12" s="58">
        <v>288</v>
      </c>
      <c r="M12" s="58">
        <v>316</v>
      </c>
      <c r="N12" s="58">
        <v>308</v>
      </c>
      <c r="O12" s="58">
        <v>319</v>
      </c>
      <c r="P12" s="58">
        <v>308</v>
      </c>
      <c r="Q12" s="58">
        <v>312</v>
      </c>
      <c r="R12" s="58">
        <v>314</v>
      </c>
      <c r="S12" s="58">
        <v>317</v>
      </c>
      <c r="T12" s="58">
        <v>306</v>
      </c>
      <c r="U12" s="58">
        <v>311</v>
      </c>
    </row>
    <row r="13" spans="1:21" x14ac:dyDescent="0.25">
      <c r="A13" s="44" t="s">
        <v>4</v>
      </c>
      <c r="B13" s="91">
        <v>260</v>
      </c>
      <c r="C13" s="91">
        <v>277</v>
      </c>
      <c r="D13" s="91">
        <v>271</v>
      </c>
      <c r="E13" s="91">
        <v>271</v>
      </c>
      <c r="F13" s="91">
        <v>265</v>
      </c>
      <c r="G13" s="58">
        <v>262</v>
      </c>
      <c r="H13" s="91">
        <v>253</v>
      </c>
      <c r="I13" s="91">
        <v>242</v>
      </c>
      <c r="J13" s="91">
        <v>281</v>
      </c>
      <c r="K13" s="91">
        <v>272</v>
      </c>
      <c r="L13" s="58">
        <v>293</v>
      </c>
      <c r="M13" s="58">
        <v>294</v>
      </c>
      <c r="N13" s="58">
        <v>292</v>
      </c>
      <c r="O13" s="58">
        <v>293</v>
      </c>
      <c r="P13" s="58">
        <v>300</v>
      </c>
      <c r="Q13" s="58">
        <v>292</v>
      </c>
      <c r="R13" s="58">
        <v>292</v>
      </c>
      <c r="S13" s="58">
        <v>291</v>
      </c>
      <c r="T13" s="58">
        <v>284</v>
      </c>
      <c r="U13" s="58">
        <v>288</v>
      </c>
    </row>
    <row r="14" spans="1:21" x14ac:dyDescent="0.25">
      <c r="A14" s="44" t="s">
        <v>5</v>
      </c>
      <c r="B14" s="91">
        <v>261</v>
      </c>
      <c r="C14" s="91">
        <v>249</v>
      </c>
      <c r="D14" s="91">
        <v>278</v>
      </c>
      <c r="E14" s="91">
        <v>297</v>
      </c>
      <c r="F14" s="91">
        <v>291</v>
      </c>
      <c r="G14" s="58">
        <v>293</v>
      </c>
      <c r="H14" s="91">
        <v>287</v>
      </c>
      <c r="I14" s="91">
        <v>291</v>
      </c>
      <c r="J14" s="91">
        <v>297</v>
      </c>
      <c r="K14" s="91">
        <v>309</v>
      </c>
      <c r="L14" s="58">
        <v>320</v>
      </c>
      <c r="M14" s="58">
        <v>321</v>
      </c>
      <c r="N14" s="58">
        <v>319</v>
      </c>
      <c r="O14" s="58">
        <v>315</v>
      </c>
      <c r="P14" s="58">
        <v>310</v>
      </c>
      <c r="Q14" s="58">
        <v>309</v>
      </c>
      <c r="R14" s="58">
        <v>308</v>
      </c>
      <c r="S14" s="58">
        <v>303</v>
      </c>
      <c r="T14" s="58">
        <v>307</v>
      </c>
      <c r="U14" s="58">
        <v>306</v>
      </c>
    </row>
    <row r="15" spans="1:21" x14ac:dyDescent="0.25">
      <c r="A15" s="44" t="s">
        <v>6</v>
      </c>
      <c r="B15" s="91">
        <v>230</v>
      </c>
      <c r="C15" s="91">
        <v>219</v>
      </c>
      <c r="D15" s="91">
        <v>271</v>
      </c>
      <c r="E15" s="91">
        <v>252</v>
      </c>
      <c r="F15" s="91">
        <v>274</v>
      </c>
      <c r="G15" s="58">
        <v>297</v>
      </c>
      <c r="H15" s="91">
        <v>308</v>
      </c>
      <c r="I15" s="91">
        <v>305</v>
      </c>
      <c r="J15" s="91">
        <v>290</v>
      </c>
      <c r="K15" s="91">
        <v>261</v>
      </c>
      <c r="L15" s="58">
        <v>267</v>
      </c>
      <c r="M15" s="58">
        <v>247</v>
      </c>
      <c r="N15" s="58">
        <v>249</v>
      </c>
      <c r="O15" s="58">
        <v>256</v>
      </c>
      <c r="P15" s="58">
        <v>265</v>
      </c>
      <c r="Q15" s="58">
        <v>270</v>
      </c>
      <c r="R15" s="58" t="s">
        <v>265</v>
      </c>
      <c r="S15" s="58" t="s">
        <v>265</v>
      </c>
      <c r="T15" s="58" t="s">
        <v>265</v>
      </c>
      <c r="U15" s="58" t="s">
        <v>265</v>
      </c>
    </row>
    <row r="16" spans="1:21" x14ac:dyDescent="0.25">
      <c r="A16" s="44" t="s">
        <v>7</v>
      </c>
      <c r="B16" s="91">
        <v>279</v>
      </c>
      <c r="C16" s="91">
        <v>291</v>
      </c>
      <c r="D16" s="91">
        <v>303</v>
      </c>
      <c r="E16" s="91">
        <v>310</v>
      </c>
      <c r="F16" s="91">
        <v>309</v>
      </c>
      <c r="G16" s="58">
        <v>315</v>
      </c>
      <c r="H16" s="91">
        <v>313</v>
      </c>
      <c r="I16" s="91">
        <v>319</v>
      </c>
      <c r="J16" s="91">
        <v>322</v>
      </c>
      <c r="K16" s="91">
        <v>322</v>
      </c>
      <c r="L16" s="58">
        <v>321</v>
      </c>
      <c r="M16" s="58">
        <v>326</v>
      </c>
      <c r="N16" s="58">
        <v>323</v>
      </c>
      <c r="O16" s="58">
        <v>308</v>
      </c>
      <c r="P16" s="58">
        <v>327</v>
      </c>
      <c r="Q16" s="58">
        <v>328</v>
      </c>
      <c r="R16" s="58">
        <v>320</v>
      </c>
      <c r="S16" s="58">
        <v>333</v>
      </c>
      <c r="T16" s="58">
        <v>300</v>
      </c>
      <c r="U16" s="58">
        <v>319</v>
      </c>
    </row>
    <row r="17" spans="1:21" x14ac:dyDescent="0.25">
      <c r="A17" s="44" t="s">
        <v>8</v>
      </c>
      <c r="B17" s="91">
        <v>259</v>
      </c>
      <c r="C17" s="91">
        <v>252</v>
      </c>
      <c r="D17" s="91">
        <v>271</v>
      </c>
      <c r="E17" s="91">
        <v>268</v>
      </c>
      <c r="F17" s="91">
        <v>274</v>
      </c>
      <c r="G17" s="58">
        <v>266</v>
      </c>
      <c r="H17" s="91">
        <v>272</v>
      </c>
      <c r="I17" s="91">
        <v>266</v>
      </c>
      <c r="J17" s="91">
        <v>261</v>
      </c>
      <c r="K17" s="91">
        <v>234</v>
      </c>
      <c r="L17" s="58">
        <v>233</v>
      </c>
      <c r="M17" s="58">
        <v>226</v>
      </c>
      <c r="N17" s="58">
        <v>252</v>
      </c>
      <c r="O17" s="58">
        <v>242</v>
      </c>
      <c r="P17" s="58">
        <v>238</v>
      </c>
      <c r="Q17" s="58">
        <v>239</v>
      </c>
      <c r="R17" s="58">
        <v>251</v>
      </c>
      <c r="S17" s="58">
        <v>236</v>
      </c>
      <c r="T17" s="58">
        <v>234</v>
      </c>
      <c r="U17" s="58">
        <v>157</v>
      </c>
    </row>
    <row r="18" spans="1:21" x14ac:dyDescent="0.25">
      <c r="A18" s="44" t="s">
        <v>9</v>
      </c>
      <c r="B18" s="91">
        <v>216</v>
      </c>
      <c r="C18" s="91">
        <v>256</v>
      </c>
      <c r="D18" s="91">
        <v>269</v>
      </c>
      <c r="E18" s="91">
        <v>283</v>
      </c>
      <c r="F18" s="91">
        <v>285</v>
      </c>
      <c r="G18" s="58">
        <v>280</v>
      </c>
      <c r="H18" s="91">
        <v>293</v>
      </c>
      <c r="I18" s="91">
        <v>277</v>
      </c>
      <c r="J18" s="91">
        <v>293</v>
      </c>
      <c r="K18" s="91">
        <v>290</v>
      </c>
      <c r="L18" s="58">
        <v>291</v>
      </c>
      <c r="M18" s="58">
        <v>301</v>
      </c>
      <c r="N18" s="58">
        <v>301</v>
      </c>
      <c r="O18" s="58">
        <v>289</v>
      </c>
      <c r="P18" s="58">
        <v>297</v>
      </c>
      <c r="Q18" s="58">
        <v>283</v>
      </c>
      <c r="R18" s="58">
        <v>265</v>
      </c>
      <c r="S18" s="58">
        <v>255</v>
      </c>
      <c r="T18" s="58">
        <v>264</v>
      </c>
      <c r="U18" s="58">
        <v>281</v>
      </c>
    </row>
    <row r="19" spans="1:21" x14ac:dyDescent="0.25">
      <c r="A19" s="44" t="s">
        <v>620</v>
      </c>
      <c r="B19" s="91">
        <v>253</v>
      </c>
      <c r="C19" s="91">
        <v>262</v>
      </c>
      <c r="D19" s="91">
        <v>260</v>
      </c>
      <c r="E19" s="91">
        <v>261</v>
      </c>
      <c r="F19" s="91">
        <v>277</v>
      </c>
      <c r="G19" s="58">
        <v>292</v>
      </c>
      <c r="H19" s="91">
        <v>302</v>
      </c>
      <c r="I19" s="91">
        <v>300</v>
      </c>
      <c r="J19" s="91">
        <v>288</v>
      </c>
      <c r="K19" s="91">
        <v>294</v>
      </c>
      <c r="L19" s="58">
        <v>291</v>
      </c>
      <c r="M19" s="58">
        <v>267</v>
      </c>
      <c r="N19" s="58">
        <v>253</v>
      </c>
      <c r="O19" s="58">
        <v>237</v>
      </c>
      <c r="P19" s="58">
        <v>264</v>
      </c>
      <c r="Q19" s="58">
        <v>252</v>
      </c>
      <c r="R19" s="58">
        <v>216</v>
      </c>
      <c r="S19" s="58">
        <v>260</v>
      </c>
      <c r="T19" s="58">
        <v>257</v>
      </c>
      <c r="U19" s="58">
        <v>254</v>
      </c>
    </row>
    <row r="20" spans="1:21" x14ac:dyDescent="0.25">
      <c r="A20" s="44" t="s">
        <v>11</v>
      </c>
      <c r="B20" s="91">
        <v>221</v>
      </c>
      <c r="C20" s="91">
        <v>239</v>
      </c>
      <c r="D20" s="91">
        <v>227</v>
      </c>
      <c r="E20" s="91">
        <v>233</v>
      </c>
      <c r="F20" s="91">
        <v>228</v>
      </c>
      <c r="G20" s="58">
        <v>252</v>
      </c>
      <c r="H20" s="91">
        <v>249</v>
      </c>
      <c r="I20" s="91">
        <v>195</v>
      </c>
      <c r="J20" s="91">
        <v>234</v>
      </c>
      <c r="K20" s="91">
        <v>222</v>
      </c>
      <c r="L20" s="58">
        <v>261</v>
      </c>
      <c r="M20" s="58">
        <v>232</v>
      </c>
      <c r="N20" s="58">
        <v>240</v>
      </c>
      <c r="O20" s="58">
        <v>251</v>
      </c>
      <c r="P20" s="58">
        <v>252</v>
      </c>
      <c r="Q20" s="58">
        <v>257</v>
      </c>
      <c r="R20" s="58" t="s">
        <v>265</v>
      </c>
      <c r="S20" s="58" t="s">
        <v>265</v>
      </c>
      <c r="T20" s="58">
        <v>237</v>
      </c>
      <c r="U20" s="58">
        <v>203</v>
      </c>
    </row>
    <row r="21" spans="1:21" x14ac:dyDescent="0.25">
      <c r="A21" s="44" t="s">
        <v>12</v>
      </c>
      <c r="B21" s="91">
        <v>281</v>
      </c>
      <c r="C21" s="91">
        <v>300</v>
      </c>
      <c r="D21" s="91">
        <v>286</v>
      </c>
      <c r="E21" s="91">
        <v>302</v>
      </c>
      <c r="F21" s="91">
        <v>299</v>
      </c>
      <c r="G21" s="58">
        <v>311</v>
      </c>
      <c r="H21" s="91">
        <v>295</v>
      </c>
      <c r="I21" s="91">
        <v>311</v>
      </c>
      <c r="J21" s="91">
        <v>315</v>
      </c>
      <c r="K21" s="91">
        <v>304</v>
      </c>
      <c r="L21" s="58">
        <v>301</v>
      </c>
      <c r="M21" s="58">
        <v>301</v>
      </c>
      <c r="N21" s="58">
        <v>296</v>
      </c>
      <c r="O21" s="58">
        <v>289</v>
      </c>
      <c r="P21" s="58">
        <v>292</v>
      </c>
      <c r="Q21" s="58">
        <v>303</v>
      </c>
      <c r="R21" s="58" t="s">
        <v>265</v>
      </c>
      <c r="S21" s="58" t="s">
        <v>265</v>
      </c>
      <c r="T21" s="58">
        <v>313</v>
      </c>
      <c r="U21" s="58">
        <v>310</v>
      </c>
    </row>
    <row r="22" spans="1:21" x14ac:dyDescent="0.25">
      <c r="A22" s="44" t="s">
        <v>13</v>
      </c>
      <c r="B22" s="91">
        <v>273</v>
      </c>
      <c r="C22" s="91">
        <v>276</v>
      </c>
      <c r="D22" s="91">
        <v>267</v>
      </c>
      <c r="E22" s="91">
        <v>265</v>
      </c>
      <c r="F22" s="91">
        <v>251</v>
      </c>
      <c r="G22" s="58">
        <v>256</v>
      </c>
      <c r="H22" s="91">
        <v>243</v>
      </c>
      <c r="I22" s="91">
        <v>294</v>
      </c>
      <c r="J22" s="91">
        <v>282</v>
      </c>
      <c r="K22" s="91">
        <v>271</v>
      </c>
      <c r="L22" s="58">
        <v>312</v>
      </c>
      <c r="M22" s="58">
        <v>295</v>
      </c>
      <c r="N22" s="58">
        <v>317</v>
      </c>
      <c r="O22" s="58">
        <v>298</v>
      </c>
      <c r="P22" s="58">
        <v>303</v>
      </c>
      <c r="Q22" s="58">
        <v>305</v>
      </c>
      <c r="R22" s="58" t="s">
        <v>265</v>
      </c>
      <c r="S22" s="58" t="s">
        <v>265</v>
      </c>
      <c r="T22" s="58" t="s">
        <v>265</v>
      </c>
      <c r="U22" s="58" t="s">
        <v>265</v>
      </c>
    </row>
    <row r="23" spans="1:21" x14ac:dyDescent="0.25">
      <c r="A23" s="44" t="s">
        <v>14</v>
      </c>
      <c r="B23" s="91">
        <v>250</v>
      </c>
      <c r="C23" s="91">
        <v>298</v>
      </c>
      <c r="D23" s="91">
        <v>290</v>
      </c>
      <c r="E23" s="91">
        <v>293</v>
      </c>
      <c r="F23" s="91">
        <v>291</v>
      </c>
      <c r="G23" s="58">
        <v>287</v>
      </c>
      <c r="H23" s="91">
        <v>269</v>
      </c>
      <c r="I23" s="91">
        <v>269</v>
      </c>
      <c r="J23" s="91">
        <v>336</v>
      </c>
      <c r="K23" s="91">
        <v>314</v>
      </c>
      <c r="L23" s="58">
        <v>313</v>
      </c>
      <c r="M23" s="58">
        <v>328</v>
      </c>
      <c r="N23" s="58">
        <v>314</v>
      </c>
      <c r="O23" s="58">
        <v>247</v>
      </c>
      <c r="P23" s="58">
        <v>315</v>
      </c>
      <c r="Q23" s="58">
        <v>316</v>
      </c>
      <c r="R23" s="58" t="s">
        <v>265</v>
      </c>
      <c r="S23" s="58" t="s">
        <v>265</v>
      </c>
      <c r="T23" s="58" t="s">
        <v>265</v>
      </c>
      <c r="U23" s="58" t="s">
        <v>265</v>
      </c>
    </row>
    <row r="24" spans="1:21" x14ac:dyDescent="0.25">
      <c r="A24" s="44" t="s">
        <v>15</v>
      </c>
      <c r="B24" s="91">
        <v>269</v>
      </c>
      <c r="C24" s="91">
        <v>279</v>
      </c>
      <c r="D24" s="91">
        <v>285</v>
      </c>
      <c r="E24" s="91">
        <v>286</v>
      </c>
      <c r="F24" s="91">
        <v>269</v>
      </c>
      <c r="G24" s="58">
        <v>303</v>
      </c>
      <c r="H24" s="91">
        <v>304</v>
      </c>
      <c r="I24" s="91">
        <v>261</v>
      </c>
      <c r="J24" s="91">
        <v>204</v>
      </c>
      <c r="K24" s="91">
        <v>130</v>
      </c>
      <c r="L24" s="58">
        <v>262</v>
      </c>
      <c r="M24" s="58">
        <v>253</v>
      </c>
      <c r="N24" s="58">
        <v>251</v>
      </c>
      <c r="O24" s="58">
        <v>250</v>
      </c>
      <c r="P24" s="58">
        <v>240</v>
      </c>
      <c r="Q24" s="58">
        <v>248</v>
      </c>
      <c r="R24" s="58">
        <v>233</v>
      </c>
      <c r="S24" s="58">
        <v>224</v>
      </c>
      <c r="T24" s="58">
        <v>223</v>
      </c>
      <c r="U24" s="58">
        <v>224</v>
      </c>
    </row>
    <row r="25" spans="1:21" x14ac:dyDescent="0.25">
      <c r="A25" s="44" t="s">
        <v>16</v>
      </c>
      <c r="B25" s="91">
        <v>242</v>
      </c>
      <c r="C25" s="91">
        <v>269</v>
      </c>
      <c r="D25" s="91">
        <v>251</v>
      </c>
      <c r="E25" s="91">
        <v>301</v>
      </c>
      <c r="F25" s="91">
        <v>288</v>
      </c>
      <c r="G25" s="58">
        <v>305</v>
      </c>
      <c r="H25" s="91">
        <v>302</v>
      </c>
      <c r="I25" s="91">
        <v>301</v>
      </c>
      <c r="J25" s="91">
        <v>289</v>
      </c>
      <c r="K25" s="91">
        <v>314</v>
      </c>
      <c r="L25" s="58">
        <v>308</v>
      </c>
      <c r="M25" s="58">
        <v>314</v>
      </c>
      <c r="N25" s="58">
        <v>291</v>
      </c>
      <c r="O25" s="58">
        <v>279</v>
      </c>
      <c r="P25" s="58">
        <v>310</v>
      </c>
      <c r="Q25" s="58">
        <v>319</v>
      </c>
      <c r="R25" s="58">
        <v>291</v>
      </c>
      <c r="S25" s="58">
        <v>307</v>
      </c>
      <c r="T25" s="58">
        <v>300</v>
      </c>
      <c r="U25" s="58">
        <v>309</v>
      </c>
    </row>
    <row r="26" spans="1:21" x14ac:dyDescent="0.25">
      <c r="A26" s="44" t="s">
        <v>17</v>
      </c>
      <c r="B26" s="91">
        <v>303</v>
      </c>
      <c r="C26" s="91">
        <v>289</v>
      </c>
      <c r="D26" s="91">
        <v>295</v>
      </c>
      <c r="E26" s="91">
        <v>299</v>
      </c>
      <c r="F26" s="91">
        <v>300</v>
      </c>
      <c r="G26" s="58">
        <v>304</v>
      </c>
      <c r="H26" s="91">
        <v>300</v>
      </c>
      <c r="I26" s="91">
        <v>301</v>
      </c>
      <c r="J26" s="91">
        <v>305</v>
      </c>
      <c r="K26" s="91">
        <v>318</v>
      </c>
      <c r="L26" s="58">
        <v>308</v>
      </c>
      <c r="M26" s="58">
        <v>322</v>
      </c>
      <c r="N26" s="58">
        <v>318</v>
      </c>
      <c r="O26" s="58">
        <v>312</v>
      </c>
      <c r="P26" s="58">
        <v>307</v>
      </c>
      <c r="Q26" s="58">
        <v>305</v>
      </c>
      <c r="R26" s="58">
        <v>313</v>
      </c>
      <c r="S26" s="58">
        <v>319</v>
      </c>
      <c r="T26" s="58">
        <v>296</v>
      </c>
      <c r="U26" s="58">
        <v>328</v>
      </c>
    </row>
    <row r="27" spans="1:21" x14ac:dyDescent="0.25">
      <c r="A27" s="44" t="s">
        <v>621</v>
      </c>
      <c r="B27" s="91" t="s">
        <v>102</v>
      </c>
      <c r="C27" s="91" t="s">
        <v>102</v>
      </c>
      <c r="D27" s="91" t="s">
        <v>102</v>
      </c>
      <c r="E27" s="91" t="s">
        <v>102</v>
      </c>
      <c r="F27" s="91" t="s">
        <v>102</v>
      </c>
      <c r="G27" s="91" t="s">
        <v>102</v>
      </c>
      <c r="H27" s="91" t="s">
        <v>102</v>
      </c>
      <c r="I27" s="91" t="s">
        <v>102</v>
      </c>
      <c r="J27" s="91" t="s">
        <v>102</v>
      </c>
      <c r="K27" s="91" t="s">
        <v>102</v>
      </c>
      <c r="L27" s="91" t="s">
        <v>102</v>
      </c>
      <c r="M27" s="91" t="s">
        <v>102</v>
      </c>
      <c r="N27" s="58">
        <v>313</v>
      </c>
      <c r="O27" s="58">
        <v>316</v>
      </c>
      <c r="P27" s="58">
        <v>314</v>
      </c>
      <c r="Q27" s="58">
        <v>326</v>
      </c>
      <c r="R27" s="58" t="s">
        <v>265</v>
      </c>
      <c r="S27" s="58" t="s">
        <v>265</v>
      </c>
      <c r="T27" s="58" t="s">
        <v>265</v>
      </c>
      <c r="U27" s="58" t="s">
        <v>265</v>
      </c>
    </row>
    <row r="28" spans="1:21" ht="18" x14ac:dyDescent="0.25">
      <c r="A28" s="43" t="s">
        <v>139</v>
      </c>
      <c r="B28" s="92">
        <v>281</v>
      </c>
      <c r="C28" s="92">
        <v>283</v>
      </c>
      <c r="D28" s="92">
        <v>290</v>
      </c>
      <c r="E28" s="92">
        <v>292</v>
      </c>
      <c r="F28" s="92">
        <v>296</v>
      </c>
      <c r="G28" s="75">
        <v>306</v>
      </c>
      <c r="H28" s="92">
        <v>304</v>
      </c>
      <c r="I28" s="92">
        <v>301</v>
      </c>
      <c r="J28" s="92">
        <v>302</v>
      </c>
      <c r="K28" s="92">
        <v>310</v>
      </c>
      <c r="L28" s="75">
        <v>311</v>
      </c>
      <c r="M28" s="75">
        <v>317</v>
      </c>
      <c r="N28" s="75">
        <v>316</v>
      </c>
      <c r="O28" s="75">
        <v>311</v>
      </c>
      <c r="P28" s="75">
        <v>307</v>
      </c>
      <c r="Q28" s="75">
        <v>313</v>
      </c>
      <c r="R28" s="75">
        <v>311</v>
      </c>
      <c r="S28" s="75">
        <v>311</v>
      </c>
      <c r="T28" s="75">
        <v>310</v>
      </c>
      <c r="U28" s="75">
        <v>317</v>
      </c>
    </row>
    <row r="29" spans="1:21" x14ac:dyDescent="0.25">
      <c r="A29" s="44" t="s">
        <v>19</v>
      </c>
      <c r="B29" s="91">
        <v>252</v>
      </c>
      <c r="C29" s="91">
        <v>251</v>
      </c>
      <c r="D29" s="91">
        <v>253</v>
      </c>
      <c r="E29" s="91">
        <v>277</v>
      </c>
      <c r="F29" s="91">
        <v>260</v>
      </c>
      <c r="G29" s="58">
        <v>288</v>
      </c>
      <c r="H29" s="91">
        <v>286</v>
      </c>
      <c r="I29" s="91">
        <v>299</v>
      </c>
      <c r="J29" s="91">
        <v>279</v>
      </c>
      <c r="K29" s="91">
        <v>295</v>
      </c>
      <c r="L29" s="58">
        <v>289</v>
      </c>
      <c r="M29" s="58">
        <v>261</v>
      </c>
      <c r="N29" s="58">
        <v>228</v>
      </c>
      <c r="O29" s="58">
        <v>239</v>
      </c>
      <c r="P29" s="58" t="s">
        <v>238</v>
      </c>
      <c r="Q29" s="58" t="s">
        <v>95</v>
      </c>
      <c r="R29" s="58" t="s">
        <v>95</v>
      </c>
      <c r="S29" s="58" t="s">
        <v>95</v>
      </c>
      <c r="T29" s="58" t="s">
        <v>95</v>
      </c>
      <c r="U29" s="58" t="s">
        <v>95</v>
      </c>
    </row>
    <row r="30" spans="1:21" x14ac:dyDescent="0.25">
      <c r="A30" s="44" t="s">
        <v>20</v>
      </c>
      <c r="B30" s="91">
        <v>257</v>
      </c>
      <c r="C30" s="91">
        <v>276</v>
      </c>
      <c r="D30" s="91">
        <v>271</v>
      </c>
      <c r="E30" s="91">
        <v>273</v>
      </c>
      <c r="F30" s="91">
        <v>302</v>
      </c>
      <c r="G30" s="58">
        <v>300</v>
      </c>
      <c r="H30" s="91">
        <v>310</v>
      </c>
      <c r="I30" s="91">
        <v>309</v>
      </c>
      <c r="J30" s="91">
        <v>309</v>
      </c>
      <c r="K30" s="91">
        <v>313</v>
      </c>
      <c r="L30" s="58">
        <v>297</v>
      </c>
      <c r="M30" s="58">
        <v>272</v>
      </c>
      <c r="N30" s="58">
        <v>272</v>
      </c>
      <c r="O30" s="58">
        <v>282</v>
      </c>
      <c r="P30" s="58">
        <v>288</v>
      </c>
      <c r="Q30" s="58">
        <v>288</v>
      </c>
      <c r="R30" s="58">
        <v>305</v>
      </c>
      <c r="S30" s="58">
        <v>296</v>
      </c>
      <c r="T30" s="58">
        <v>297</v>
      </c>
      <c r="U30" s="58">
        <v>312</v>
      </c>
    </row>
    <row r="31" spans="1:21" x14ac:dyDescent="0.25">
      <c r="A31" s="44" t="s">
        <v>21</v>
      </c>
      <c r="B31" s="91">
        <v>246</v>
      </c>
      <c r="C31" s="91">
        <v>262</v>
      </c>
      <c r="D31" s="91">
        <v>263</v>
      </c>
      <c r="E31" s="91">
        <v>234</v>
      </c>
      <c r="F31" s="91">
        <v>257</v>
      </c>
      <c r="G31" s="58">
        <v>299</v>
      </c>
      <c r="H31" s="91">
        <v>296</v>
      </c>
      <c r="I31" s="91">
        <v>278</v>
      </c>
      <c r="J31" s="91">
        <v>313</v>
      </c>
      <c r="K31" s="91">
        <v>319</v>
      </c>
      <c r="L31" s="58">
        <v>310</v>
      </c>
      <c r="M31" s="58">
        <v>325</v>
      </c>
      <c r="N31" s="58">
        <v>310</v>
      </c>
      <c r="O31" s="58">
        <v>298</v>
      </c>
      <c r="P31" s="58">
        <v>270</v>
      </c>
      <c r="Q31" s="58">
        <v>297</v>
      </c>
      <c r="R31" s="58" t="s">
        <v>265</v>
      </c>
      <c r="S31" s="58" t="s">
        <v>265</v>
      </c>
      <c r="T31" s="58" t="s">
        <v>265</v>
      </c>
      <c r="U31" s="58" t="s">
        <v>265</v>
      </c>
    </row>
    <row r="32" spans="1:21" x14ac:dyDescent="0.25">
      <c r="A32" s="44" t="s">
        <v>356</v>
      </c>
      <c r="B32" s="91"/>
      <c r="C32" s="91"/>
      <c r="D32" s="91"/>
      <c r="E32" s="91"/>
      <c r="F32" s="91"/>
      <c r="G32" s="58"/>
      <c r="H32" s="91"/>
      <c r="I32" s="91"/>
      <c r="J32" s="91"/>
      <c r="K32" s="91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 ht="19.5" x14ac:dyDescent="0.25">
      <c r="A33" s="51" t="s">
        <v>23</v>
      </c>
      <c r="B33" s="91" t="s">
        <v>95</v>
      </c>
      <c r="C33" s="91" t="s">
        <v>95</v>
      </c>
      <c r="D33" s="91" t="s">
        <v>95</v>
      </c>
      <c r="E33" s="91" t="s">
        <v>95</v>
      </c>
      <c r="F33" s="91" t="s">
        <v>95</v>
      </c>
      <c r="G33" s="58" t="s">
        <v>95</v>
      </c>
      <c r="H33" s="91" t="s">
        <v>95</v>
      </c>
      <c r="I33" s="91" t="s">
        <v>95</v>
      </c>
      <c r="J33" s="91" t="s">
        <v>95</v>
      </c>
      <c r="K33" s="91" t="s">
        <v>95</v>
      </c>
      <c r="L33" s="58" t="s">
        <v>95</v>
      </c>
      <c r="M33" s="58" t="s">
        <v>95</v>
      </c>
      <c r="N33" s="58" t="s">
        <v>95</v>
      </c>
      <c r="O33" s="58" t="s">
        <v>95</v>
      </c>
      <c r="P33" s="58" t="s">
        <v>95</v>
      </c>
      <c r="Q33" s="58" t="s">
        <v>95</v>
      </c>
      <c r="R33" s="58" t="s">
        <v>95</v>
      </c>
      <c r="S33" s="58" t="s">
        <v>95</v>
      </c>
      <c r="T33" s="58" t="s">
        <v>95</v>
      </c>
      <c r="U33" s="58" t="s">
        <v>95</v>
      </c>
    </row>
    <row r="34" spans="1:21" ht="19.5" x14ac:dyDescent="0.25">
      <c r="A34" s="51" t="s">
        <v>355</v>
      </c>
      <c r="B34" s="91">
        <v>246</v>
      </c>
      <c r="C34" s="91">
        <v>262</v>
      </c>
      <c r="D34" s="91">
        <v>263</v>
      </c>
      <c r="E34" s="91">
        <v>234</v>
      </c>
      <c r="F34" s="91">
        <v>257</v>
      </c>
      <c r="G34" s="58">
        <v>299</v>
      </c>
      <c r="H34" s="58">
        <v>296</v>
      </c>
      <c r="I34" s="58">
        <v>278</v>
      </c>
      <c r="J34" s="58">
        <v>313</v>
      </c>
      <c r="K34" s="58">
        <v>319</v>
      </c>
      <c r="L34" s="58">
        <v>310</v>
      </c>
      <c r="M34" s="58">
        <v>325</v>
      </c>
      <c r="N34" s="58">
        <v>310</v>
      </c>
      <c r="O34" s="58">
        <v>298</v>
      </c>
      <c r="P34" s="58">
        <v>270</v>
      </c>
      <c r="Q34" s="58">
        <v>297</v>
      </c>
      <c r="R34" s="58" t="s">
        <v>265</v>
      </c>
      <c r="S34" s="58" t="s">
        <v>265</v>
      </c>
      <c r="T34" s="58" t="s">
        <v>265</v>
      </c>
      <c r="U34" s="58" t="s">
        <v>265</v>
      </c>
    </row>
    <row r="35" spans="1:21" x14ac:dyDescent="0.25">
      <c r="A35" s="287" t="s">
        <v>24</v>
      </c>
      <c r="B35" s="91">
        <v>298</v>
      </c>
      <c r="C35" s="91">
        <v>290</v>
      </c>
      <c r="D35" s="91">
        <v>301</v>
      </c>
      <c r="E35" s="91">
        <v>306</v>
      </c>
      <c r="F35" s="91">
        <v>294</v>
      </c>
      <c r="G35" s="58">
        <v>310</v>
      </c>
      <c r="H35" s="91">
        <v>303</v>
      </c>
      <c r="I35" s="91">
        <v>285</v>
      </c>
      <c r="J35" s="91">
        <v>275</v>
      </c>
      <c r="K35" s="91">
        <v>314</v>
      </c>
      <c r="L35" s="58">
        <v>312</v>
      </c>
      <c r="M35" s="58">
        <v>322</v>
      </c>
      <c r="N35" s="58">
        <v>323</v>
      </c>
      <c r="O35" s="58">
        <v>306</v>
      </c>
      <c r="P35" s="58">
        <v>263</v>
      </c>
      <c r="Q35" s="58">
        <v>284</v>
      </c>
      <c r="R35" s="58">
        <v>316</v>
      </c>
      <c r="S35" s="58">
        <v>284</v>
      </c>
      <c r="T35" s="58" t="s">
        <v>265</v>
      </c>
      <c r="U35" s="58" t="s">
        <v>265</v>
      </c>
    </row>
    <row r="36" spans="1:21" x14ac:dyDescent="0.25">
      <c r="A36" s="44" t="s">
        <v>25</v>
      </c>
      <c r="B36" s="91">
        <v>215</v>
      </c>
      <c r="C36" s="91">
        <v>213</v>
      </c>
      <c r="D36" s="91">
        <v>248</v>
      </c>
      <c r="E36" s="91">
        <v>272</v>
      </c>
      <c r="F36" s="91">
        <v>259</v>
      </c>
      <c r="G36" s="58">
        <v>297</v>
      </c>
      <c r="H36" s="91">
        <v>279</v>
      </c>
      <c r="I36" s="91">
        <v>315</v>
      </c>
      <c r="J36" s="91">
        <v>272</v>
      </c>
      <c r="K36" s="91">
        <v>275</v>
      </c>
      <c r="L36" s="58">
        <v>220</v>
      </c>
      <c r="M36" s="58">
        <v>245</v>
      </c>
      <c r="N36" s="58">
        <v>319</v>
      </c>
      <c r="O36" s="58">
        <v>291</v>
      </c>
      <c r="P36" s="58">
        <v>314</v>
      </c>
      <c r="Q36" s="58">
        <v>312</v>
      </c>
      <c r="R36" s="58">
        <v>303</v>
      </c>
      <c r="S36" s="58" t="s">
        <v>95</v>
      </c>
      <c r="T36" s="58" t="s">
        <v>95</v>
      </c>
      <c r="U36" s="58" t="s">
        <v>95</v>
      </c>
    </row>
    <row r="37" spans="1:21" x14ac:dyDescent="0.25">
      <c r="A37" s="44" t="s">
        <v>622</v>
      </c>
      <c r="B37" s="91">
        <v>298</v>
      </c>
      <c r="C37" s="91">
        <v>301</v>
      </c>
      <c r="D37" s="91">
        <v>307</v>
      </c>
      <c r="E37" s="91">
        <v>305</v>
      </c>
      <c r="F37" s="91">
        <v>309</v>
      </c>
      <c r="G37" s="58">
        <v>310</v>
      </c>
      <c r="H37" s="91">
        <v>310</v>
      </c>
      <c r="I37" s="91">
        <v>306</v>
      </c>
      <c r="J37" s="91">
        <v>314</v>
      </c>
      <c r="K37" s="91">
        <v>313</v>
      </c>
      <c r="L37" s="58">
        <v>316</v>
      </c>
      <c r="M37" s="58">
        <v>321</v>
      </c>
      <c r="N37" s="58">
        <v>318</v>
      </c>
      <c r="O37" s="58">
        <v>319</v>
      </c>
      <c r="P37" s="58">
        <v>318</v>
      </c>
      <c r="Q37" s="58">
        <v>324</v>
      </c>
      <c r="R37" s="58">
        <v>313</v>
      </c>
      <c r="S37" s="58">
        <v>318</v>
      </c>
      <c r="T37" s="58">
        <v>315</v>
      </c>
      <c r="U37" s="58">
        <v>324</v>
      </c>
    </row>
    <row r="38" spans="1:21" x14ac:dyDescent="0.25">
      <c r="A38" s="44" t="s">
        <v>27</v>
      </c>
      <c r="B38" s="91">
        <v>254</v>
      </c>
      <c r="C38" s="91">
        <v>245</v>
      </c>
      <c r="D38" s="91">
        <v>234</v>
      </c>
      <c r="E38" s="91">
        <v>247</v>
      </c>
      <c r="F38" s="91">
        <v>258</v>
      </c>
      <c r="G38" s="58">
        <v>295</v>
      </c>
      <c r="H38" s="91">
        <v>288</v>
      </c>
      <c r="I38" s="91">
        <v>284</v>
      </c>
      <c r="J38" s="91">
        <v>290</v>
      </c>
      <c r="K38" s="91">
        <v>301</v>
      </c>
      <c r="L38" s="58">
        <v>294</v>
      </c>
      <c r="M38" s="58">
        <v>307</v>
      </c>
      <c r="N38" s="58">
        <v>281</v>
      </c>
      <c r="O38" s="58">
        <v>252</v>
      </c>
      <c r="P38" s="58">
        <v>247</v>
      </c>
      <c r="Q38" s="58">
        <v>278</v>
      </c>
      <c r="R38" s="58" t="s">
        <v>265</v>
      </c>
      <c r="S38" s="58" t="s">
        <v>265</v>
      </c>
      <c r="T38" s="58" t="s">
        <v>265</v>
      </c>
      <c r="U38" s="58" t="s">
        <v>265</v>
      </c>
    </row>
    <row r="39" spans="1:21" x14ac:dyDescent="0.25">
      <c r="A39" s="44" t="s">
        <v>28</v>
      </c>
      <c r="B39" s="91">
        <v>257</v>
      </c>
      <c r="C39" s="91">
        <v>270</v>
      </c>
      <c r="D39" s="91">
        <v>288</v>
      </c>
      <c r="E39" s="91">
        <v>284</v>
      </c>
      <c r="F39" s="91">
        <v>265</v>
      </c>
      <c r="G39" s="58">
        <v>292</v>
      </c>
      <c r="H39" s="91">
        <v>298</v>
      </c>
      <c r="I39" s="91">
        <v>318</v>
      </c>
      <c r="J39" s="91">
        <v>244</v>
      </c>
      <c r="K39" s="91">
        <v>288</v>
      </c>
      <c r="L39" s="58">
        <v>322</v>
      </c>
      <c r="M39" s="58">
        <v>312</v>
      </c>
      <c r="N39" s="58">
        <v>310</v>
      </c>
      <c r="O39" s="58">
        <v>259</v>
      </c>
      <c r="P39" s="58">
        <v>279</v>
      </c>
      <c r="Q39" s="58">
        <v>262</v>
      </c>
      <c r="R39" s="58" t="s">
        <v>265</v>
      </c>
      <c r="S39" s="58" t="s">
        <v>265</v>
      </c>
      <c r="T39" s="58" t="s">
        <v>265</v>
      </c>
      <c r="U39" s="58">
        <v>210</v>
      </c>
    </row>
    <row r="40" spans="1:21" x14ac:dyDescent="0.25">
      <c r="A40" s="44" t="s">
        <v>29</v>
      </c>
      <c r="B40" s="91">
        <v>249</v>
      </c>
      <c r="C40" s="91">
        <v>256</v>
      </c>
      <c r="D40" s="91">
        <v>239</v>
      </c>
      <c r="E40" s="91">
        <v>267</v>
      </c>
      <c r="F40" s="91">
        <v>271</v>
      </c>
      <c r="G40" s="58">
        <v>276</v>
      </c>
      <c r="H40" s="91">
        <v>289</v>
      </c>
      <c r="I40" s="91">
        <v>298</v>
      </c>
      <c r="J40" s="91">
        <v>270</v>
      </c>
      <c r="K40" s="91">
        <v>271</v>
      </c>
      <c r="L40" s="58">
        <v>279</v>
      </c>
      <c r="M40" s="58">
        <v>288</v>
      </c>
      <c r="N40" s="58">
        <v>276</v>
      </c>
      <c r="O40" s="58">
        <v>299</v>
      </c>
      <c r="P40" s="58">
        <v>297</v>
      </c>
      <c r="Q40" s="58">
        <v>109</v>
      </c>
      <c r="R40" s="58">
        <v>201</v>
      </c>
      <c r="S40" s="58">
        <v>141</v>
      </c>
      <c r="T40" s="58">
        <v>106</v>
      </c>
      <c r="U40" s="58">
        <v>89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139" t="s">
        <v>102</v>
      </c>
    </row>
    <row r="42" spans="1:21" ht="18" x14ac:dyDescent="0.25">
      <c r="A42" s="43" t="s">
        <v>115</v>
      </c>
      <c r="B42" s="98" t="s">
        <v>102</v>
      </c>
      <c r="C42" s="98" t="s">
        <v>102</v>
      </c>
      <c r="D42" s="98" t="s">
        <v>102</v>
      </c>
      <c r="E42" s="98" t="s">
        <v>102</v>
      </c>
      <c r="F42" s="98" t="s">
        <v>102</v>
      </c>
      <c r="G42" s="98" t="s">
        <v>102</v>
      </c>
      <c r="H42" s="98" t="s">
        <v>102</v>
      </c>
      <c r="I42" s="98" t="s">
        <v>102</v>
      </c>
      <c r="J42" s="92">
        <v>294</v>
      </c>
      <c r="K42" s="92">
        <v>304</v>
      </c>
      <c r="L42" s="75">
        <v>301</v>
      </c>
      <c r="M42" s="75">
        <v>298</v>
      </c>
      <c r="N42" s="75">
        <v>300</v>
      </c>
      <c r="O42" s="75">
        <v>292</v>
      </c>
      <c r="P42" s="75">
        <v>300</v>
      </c>
      <c r="Q42" s="75">
        <v>309</v>
      </c>
      <c r="R42" s="75">
        <v>300</v>
      </c>
      <c r="S42" s="75">
        <v>311</v>
      </c>
      <c r="T42" s="75">
        <v>286</v>
      </c>
      <c r="U42" s="75">
        <v>302</v>
      </c>
    </row>
    <row r="43" spans="1:21" x14ac:dyDescent="0.25">
      <c r="A43" s="44" t="s">
        <v>31</v>
      </c>
      <c r="B43" s="91">
        <v>149</v>
      </c>
      <c r="C43" s="91">
        <v>193</v>
      </c>
      <c r="D43" s="91">
        <v>226</v>
      </c>
      <c r="E43" s="91">
        <v>160</v>
      </c>
      <c r="F43" s="91">
        <v>113</v>
      </c>
      <c r="G43" s="58">
        <v>22</v>
      </c>
      <c r="H43" s="58" t="s">
        <v>95</v>
      </c>
      <c r="I43" s="58" t="s">
        <v>95</v>
      </c>
      <c r="J43" s="58" t="s">
        <v>95</v>
      </c>
      <c r="K43" s="58" t="s">
        <v>95</v>
      </c>
      <c r="L43" s="58" t="s">
        <v>95</v>
      </c>
      <c r="M43" s="58" t="s">
        <v>95</v>
      </c>
      <c r="N43" s="58" t="s">
        <v>95</v>
      </c>
      <c r="O43" s="58" t="s">
        <v>95</v>
      </c>
      <c r="P43" s="58" t="s">
        <v>95</v>
      </c>
      <c r="Q43" s="58" t="s">
        <v>95</v>
      </c>
      <c r="R43" s="58">
        <v>265</v>
      </c>
      <c r="S43" s="58">
        <v>140</v>
      </c>
      <c r="T43" s="58">
        <v>111</v>
      </c>
      <c r="U43" s="58" t="s">
        <v>265</v>
      </c>
    </row>
    <row r="44" spans="1:21" x14ac:dyDescent="0.25">
      <c r="A44" s="44" t="s">
        <v>32</v>
      </c>
      <c r="B44" s="91">
        <v>166</v>
      </c>
      <c r="C44" s="91">
        <v>179</v>
      </c>
      <c r="D44" s="91">
        <v>156</v>
      </c>
      <c r="E44" s="91">
        <v>169</v>
      </c>
      <c r="F44" s="91">
        <v>67</v>
      </c>
      <c r="G44" s="58">
        <v>58</v>
      </c>
      <c r="H44" s="58" t="s">
        <v>95</v>
      </c>
      <c r="I44" s="58" t="s">
        <v>95</v>
      </c>
      <c r="J44" s="58" t="s">
        <v>95</v>
      </c>
      <c r="K44" s="58" t="s">
        <v>95</v>
      </c>
      <c r="L44" s="58" t="s">
        <v>95</v>
      </c>
      <c r="M44" s="58" t="s">
        <v>95</v>
      </c>
      <c r="N44" s="58" t="s">
        <v>102</v>
      </c>
      <c r="O44" s="58" t="s">
        <v>95</v>
      </c>
      <c r="P44" s="58" t="s">
        <v>95</v>
      </c>
      <c r="Q44" s="58" t="s">
        <v>95</v>
      </c>
      <c r="R44" s="58" t="s">
        <v>95</v>
      </c>
      <c r="S44" s="58" t="s">
        <v>265</v>
      </c>
      <c r="T44" s="58" t="s">
        <v>265</v>
      </c>
      <c r="U44" s="58" t="s">
        <v>95</v>
      </c>
    </row>
    <row r="45" spans="1:21" x14ac:dyDescent="0.25">
      <c r="A45" s="44" t="s">
        <v>33</v>
      </c>
      <c r="B45" s="91"/>
      <c r="C45" s="91"/>
      <c r="D45" s="91"/>
      <c r="E45" s="91"/>
      <c r="F45" s="91"/>
      <c r="G45" s="58"/>
      <c r="H45" s="91"/>
      <c r="I45" s="91"/>
      <c r="J45" s="91"/>
      <c r="K45" s="91"/>
      <c r="L45" s="58"/>
      <c r="M45" s="58"/>
      <c r="N45" s="58"/>
      <c r="O45" s="58"/>
      <c r="P45" s="58">
        <v>299</v>
      </c>
      <c r="Q45" s="58">
        <v>290</v>
      </c>
      <c r="R45" s="58">
        <v>292</v>
      </c>
      <c r="S45" s="58">
        <v>303</v>
      </c>
      <c r="T45" s="58">
        <v>288</v>
      </c>
      <c r="U45" s="58" t="s">
        <v>265</v>
      </c>
    </row>
    <row r="46" spans="1:21" x14ac:dyDescent="0.25">
      <c r="A46" s="44" t="s">
        <v>34</v>
      </c>
      <c r="B46" s="91">
        <v>255</v>
      </c>
      <c r="C46" s="91">
        <v>258</v>
      </c>
      <c r="D46" s="91">
        <v>263</v>
      </c>
      <c r="E46" s="91">
        <v>269</v>
      </c>
      <c r="F46" s="91">
        <v>284</v>
      </c>
      <c r="G46" s="58">
        <v>283</v>
      </c>
      <c r="H46" s="91">
        <v>282</v>
      </c>
      <c r="I46" s="91">
        <v>285</v>
      </c>
      <c r="J46" s="91">
        <v>294</v>
      </c>
      <c r="K46" s="91">
        <v>299</v>
      </c>
      <c r="L46" s="58">
        <v>295</v>
      </c>
      <c r="M46" s="58">
        <v>284</v>
      </c>
      <c r="N46" s="58">
        <v>290</v>
      </c>
      <c r="O46" s="58">
        <v>276</v>
      </c>
      <c r="P46" s="58">
        <v>287</v>
      </c>
      <c r="Q46" s="58">
        <v>306</v>
      </c>
      <c r="R46" s="58">
        <v>294</v>
      </c>
      <c r="S46" s="58">
        <v>297</v>
      </c>
      <c r="T46" s="58">
        <v>281</v>
      </c>
      <c r="U46" s="58">
        <v>290</v>
      </c>
    </row>
    <row r="47" spans="1:21" x14ac:dyDescent="0.25">
      <c r="A47" s="44" t="s">
        <v>35</v>
      </c>
      <c r="B47" s="91">
        <v>208</v>
      </c>
      <c r="C47" s="91">
        <v>267</v>
      </c>
      <c r="D47" s="91">
        <v>266</v>
      </c>
      <c r="E47" s="91">
        <v>257</v>
      </c>
      <c r="F47" s="91">
        <v>234</v>
      </c>
      <c r="G47" s="58">
        <v>281</v>
      </c>
      <c r="H47" s="91">
        <v>280</v>
      </c>
      <c r="I47" s="91">
        <v>281</v>
      </c>
      <c r="J47" s="91">
        <v>299</v>
      </c>
      <c r="K47" s="91">
        <v>308</v>
      </c>
      <c r="L47" s="58">
        <v>311</v>
      </c>
      <c r="M47" s="58">
        <v>316</v>
      </c>
      <c r="N47" s="58">
        <v>315</v>
      </c>
      <c r="O47" s="58">
        <v>298</v>
      </c>
      <c r="P47" s="58">
        <v>312</v>
      </c>
      <c r="Q47" s="58">
        <v>327</v>
      </c>
      <c r="R47" s="58">
        <v>323</v>
      </c>
      <c r="S47" s="58">
        <v>316</v>
      </c>
      <c r="T47" s="58">
        <v>306</v>
      </c>
      <c r="U47" s="58">
        <v>308</v>
      </c>
    </row>
    <row r="48" spans="1:21" x14ac:dyDescent="0.25">
      <c r="A48" s="44" t="s">
        <v>36</v>
      </c>
      <c r="B48" s="91">
        <v>245</v>
      </c>
      <c r="C48" s="91">
        <v>273</v>
      </c>
      <c r="D48" s="91">
        <v>268</v>
      </c>
      <c r="E48" s="91">
        <v>243</v>
      </c>
      <c r="F48" s="91">
        <v>248</v>
      </c>
      <c r="G48" s="58">
        <v>273</v>
      </c>
      <c r="H48" s="91">
        <v>271</v>
      </c>
      <c r="I48" s="91">
        <v>289</v>
      </c>
      <c r="J48" s="91">
        <v>288</v>
      </c>
      <c r="K48" s="91">
        <v>290</v>
      </c>
      <c r="L48" s="58">
        <v>289</v>
      </c>
      <c r="M48" s="58">
        <v>290</v>
      </c>
      <c r="N48" s="58">
        <v>298</v>
      </c>
      <c r="O48" s="58">
        <v>289</v>
      </c>
      <c r="P48" s="58">
        <v>299</v>
      </c>
      <c r="Q48" s="58">
        <v>316</v>
      </c>
      <c r="R48" s="58" t="s">
        <v>265</v>
      </c>
      <c r="S48" s="58" t="s">
        <v>265</v>
      </c>
      <c r="T48" s="58" t="s">
        <v>265</v>
      </c>
      <c r="U48" s="58">
        <v>333</v>
      </c>
    </row>
    <row r="49" spans="1:21" x14ac:dyDescent="0.25">
      <c r="A49" s="44" t="s">
        <v>37</v>
      </c>
      <c r="B49" s="91">
        <v>264</v>
      </c>
      <c r="C49" s="91">
        <v>282</v>
      </c>
      <c r="D49" s="91">
        <v>284</v>
      </c>
      <c r="E49" s="91">
        <v>299</v>
      </c>
      <c r="F49" s="91">
        <v>307</v>
      </c>
      <c r="G49" s="58">
        <v>309</v>
      </c>
      <c r="H49" s="91">
        <v>311</v>
      </c>
      <c r="I49" s="91">
        <v>307</v>
      </c>
      <c r="J49" s="91">
        <v>297</v>
      </c>
      <c r="K49" s="91">
        <v>315</v>
      </c>
      <c r="L49" s="58">
        <v>311</v>
      </c>
      <c r="M49" s="58">
        <v>312</v>
      </c>
      <c r="N49" s="58">
        <v>306</v>
      </c>
      <c r="O49" s="58">
        <v>304</v>
      </c>
      <c r="P49" s="58">
        <v>307</v>
      </c>
      <c r="Q49" s="58">
        <v>306</v>
      </c>
      <c r="R49" s="58">
        <v>293</v>
      </c>
      <c r="S49" s="58">
        <v>338</v>
      </c>
      <c r="T49" s="58">
        <v>293</v>
      </c>
      <c r="U49" s="58">
        <v>304</v>
      </c>
    </row>
    <row r="50" spans="1:21" x14ac:dyDescent="0.25">
      <c r="A50" s="44" t="s">
        <v>38</v>
      </c>
      <c r="B50" s="91"/>
      <c r="C50" s="91"/>
      <c r="D50" s="91"/>
      <c r="E50" s="91"/>
      <c r="F50" s="91"/>
      <c r="G50" s="58"/>
      <c r="H50" s="91"/>
      <c r="I50" s="91"/>
      <c r="J50" s="91"/>
      <c r="K50" s="91"/>
      <c r="L50" s="58"/>
      <c r="M50" s="58"/>
      <c r="N50" s="58"/>
      <c r="O50" s="58"/>
      <c r="P50" s="58" t="s">
        <v>95</v>
      </c>
      <c r="Q50" s="58" t="s">
        <v>95</v>
      </c>
      <c r="R50" s="58" t="s">
        <v>95</v>
      </c>
      <c r="S50" s="58" t="s">
        <v>95</v>
      </c>
      <c r="T50" s="58" t="s">
        <v>95</v>
      </c>
      <c r="U50" s="58" t="s">
        <v>95</v>
      </c>
    </row>
    <row r="51" spans="1:21" ht="18" x14ac:dyDescent="0.25">
      <c r="A51" s="43" t="s">
        <v>142</v>
      </c>
      <c r="B51" s="98" t="s">
        <v>102</v>
      </c>
      <c r="C51" s="98" t="s">
        <v>102</v>
      </c>
      <c r="D51" s="98" t="s">
        <v>102</v>
      </c>
      <c r="E51" s="98" t="s">
        <v>102</v>
      </c>
      <c r="F51" s="98" t="s">
        <v>102</v>
      </c>
      <c r="G51" s="98" t="s">
        <v>102</v>
      </c>
      <c r="H51" s="98" t="s">
        <v>102</v>
      </c>
      <c r="I51" s="98" t="s">
        <v>102</v>
      </c>
      <c r="J51" s="92">
        <v>257</v>
      </c>
      <c r="K51" s="92">
        <v>264</v>
      </c>
      <c r="L51" s="75">
        <v>259</v>
      </c>
      <c r="M51" s="75">
        <v>275</v>
      </c>
      <c r="N51" s="75">
        <v>245</v>
      </c>
      <c r="O51" s="75">
        <v>268</v>
      </c>
      <c r="P51" s="75">
        <v>246</v>
      </c>
      <c r="Q51" s="75">
        <v>247</v>
      </c>
      <c r="R51" s="75">
        <v>232</v>
      </c>
      <c r="S51" s="75">
        <v>239</v>
      </c>
      <c r="T51" s="75">
        <v>252</v>
      </c>
      <c r="U51" s="75">
        <v>249</v>
      </c>
    </row>
    <row r="52" spans="1:21" x14ac:dyDescent="0.25">
      <c r="A52" s="44" t="s">
        <v>39</v>
      </c>
      <c r="B52" s="91">
        <v>261</v>
      </c>
      <c r="C52" s="91">
        <v>266</v>
      </c>
      <c r="D52" s="91">
        <v>270</v>
      </c>
      <c r="E52" s="91">
        <v>270</v>
      </c>
      <c r="F52" s="91">
        <v>265</v>
      </c>
      <c r="G52" s="58">
        <v>277</v>
      </c>
      <c r="H52" s="91">
        <v>315</v>
      </c>
      <c r="I52" s="91">
        <v>268</v>
      </c>
      <c r="J52" s="91">
        <v>209</v>
      </c>
      <c r="K52" s="91">
        <v>269</v>
      </c>
      <c r="L52" s="58">
        <v>213</v>
      </c>
      <c r="M52" s="58">
        <v>103</v>
      </c>
      <c r="N52" s="58" t="s">
        <v>95</v>
      </c>
      <c r="O52" s="58">
        <v>144</v>
      </c>
      <c r="P52" s="58">
        <v>144</v>
      </c>
      <c r="Q52" s="58" t="s">
        <v>95</v>
      </c>
      <c r="R52" s="58" t="s">
        <v>95</v>
      </c>
      <c r="S52" s="58" t="s">
        <v>95</v>
      </c>
      <c r="T52" s="58">
        <v>100</v>
      </c>
      <c r="U52" s="58">
        <v>296</v>
      </c>
    </row>
    <row r="53" spans="1:21" x14ac:dyDescent="0.25">
      <c r="A53" s="44" t="s">
        <v>103</v>
      </c>
      <c r="B53" s="91">
        <v>43</v>
      </c>
      <c r="C53" s="91">
        <v>123</v>
      </c>
      <c r="D53" s="91">
        <v>8</v>
      </c>
      <c r="E53" s="91">
        <v>212</v>
      </c>
      <c r="F53" s="58" t="s">
        <v>95</v>
      </c>
      <c r="G53" s="139" t="s">
        <v>95</v>
      </c>
      <c r="H53" s="58" t="s">
        <v>95</v>
      </c>
      <c r="I53" s="58" t="s">
        <v>95</v>
      </c>
      <c r="J53" s="58" t="s">
        <v>95</v>
      </c>
      <c r="K53" s="58" t="s">
        <v>95</v>
      </c>
      <c r="L53" s="139" t="s">
        <v>95</v>
      </c>
      <c r="M53" s="139" t="s">
        <v>95</v>
      </c>
      <c r="N53" s="139" t="s">
        <v>95</v>
      </c>
      <c r="O53" s="139" t="s">
        <v>95</v>
      </c>
      <c r="P53" s="139" t="s">
        <v>95</v>
      </c>
      <c r="Q53" s="139" t="s">
        <v>95</v>
      </c>
      <c r="R53" s="139" t="s">
        <v>95</v>
      </c>
      <c r="S53" s="139" t="s">
        <v>95</v>
      </c>
      <c r="T53" s="139" t="s">
        <v>95</v>
      </c>
      <c r="U53" s="58" t="s">
        <v>95</v>
      </c>
    </row>
    <row r="54" spans="1:21" ht="26.25" customHeight="1" x14ac:dyDescent="0.25">
      <c r="A54" s="44" t="s">
        <v>41</v>
      </c>
      <c r="B54" s="91">
        <v>213</v>
      </c>
      <c r="C54" s="91">
        <v>241</v>
      </c>
      <c r="D54" s="91">
        <v>236</v>
      </c>
      <c r="E54" s="91">
        <v>196</v>
      </c>
      <c r="F54" s="91">
        <v>197</v>
      </c>
      <c r="G54" s="58">
        <v>230</v>
      </c>
      <c r="H54" s="91">
        <v>209</v>
      </c>
      <c r="I54" s="91">
        <v>207</v>
      </c>
      <c r="J54" s="91">
        <v>212</v>
      </c>
      <c r="K54" s="91">
        <v>220</v>
      </c>
      <c r="L54" s="58">
        <v>217</v>
      </c>
      <c r="M54" s="58">
        <v>263</v>
      </c>
      <c r="N54" s="58">
        <v>207</v>
      </c>
      <c r="O54" s="58">
        <v>205</v>
      </c>
      <c r="P54" s="58">
        <v>200</v>
      </c>
      <c r="Q54" s="58">
        <v>292</v>
      </c>
      <c r="R54" s="58" t="s">
        <v>265</v>
      </c>
      <c r="S54" s="58" t="s">
        <v>265</v>
      </c>
      <c r="T54" s="58">
        <v>236</v>
      </c>
      <c r="U54" s="58">
        <v>240</v>
      </c>
    </row>
    <row r="55" spans="1:21" ht="19.5" x14ac:dyDescent="0.25">
      <c r="A55" s="44" t="s">
        <v>42</v>
      </c>
      <c r="B55" s="91">
        <v>25</v>
      </c>
      <c r="C55" s="91">
        <v>52</v>
      </c>
      <c r="D55" s="91">
        <v>13</v>
      </c>
      <c r="E55" s="91">
        <v>25</v>
      </c>
      <c r="F55" s="91">
        <v>82</v>
      </c>
      <c r="G55" s="58">
        <v>10</v>
      </c>
      <c r="H55" s="91">
        <v>13</v>
      </c>
      <c r="I55" s="91">
        <v>25</v>
      </c>
      <c r="J55" s="91">
        <v>4</v>
      </c>
      <c r="K55" s="91">
        <v>107</v>
      </c>
      <c r="L55" s="58">
        <v>125</v>
      </c>
      <c r="M55" s="58">
        <v>221</v>
      </c>
      <c r="N55" s="58">
        <v>222</v>
      </c>
      <c r="O55" s="58">
        <v>225</v>
      </c>
      <c r="P55" s="58">
        <v>217</v>
      </c>
      <c r="Q55" s="58">
        <v>194</v>
      </c>
      <c r="R55" s="58" t="s">
        <v>265</v>
      </c>
      <c r="S55" s="58" t="s">
        <v>265</v>
      </c>
      <c r="T55" s="58" t="s">
        <v>265</v>
      </c>
      <c r="U55" s="58" t="s">
        <v>265</v>
      </c>
    </row>
    <row r="56" spans="1:21" ht="19.5" x14ac:dyDescent="0.25">
      <c r="A56" s="44" t="s">
        <v>43</v>
      </c>
      <c r="B56" s="91">
        <v>187</v>
      </c>
      <c r="C56" s="91">
        <v>195</v>
      </c>
      <c r="D56" s="91">
        <v>197</v>
      </c>
      <c r="E56" s="91">
        <v>197</v>
      </c>
      <c r="F56" s="91">
        <v>197</v>
      </c>
      <c r="G56" s="58">
        <v>185</v>
      </c>
      <c r="H56" s="91">
        <v>199</v>
      </c>
      <c r="I56" s="91">
        <v>206</v>
      </c>
      <c r="J56" s="91">
        <v>184</v>
      </c>
      <c r="K56" s="91">
        <v>219</v>
      </c>
      <c r="L56" s="58">
        <v>220</v>
      </c>
      <c r="M56" s="58">
        <v>225</v>
      </c>
      <c r="N56" s="58">
        <v>236</v>
      </c>
      <c r="O56" s="58" t="s">
        <v>95</v>
      </c>
      <c r="P56" s="58" t="s">
        <v>95</v>
      </c>
      <c r="Q56" s="58">
        <v>200</v>
      </c>
      <c r="R56" s="58" t="s">
        <v>95</v>
      </c>
      <c r="S56" s="58" t="s">
        <v>265</v>
      </c>
      <c r="T56" s="58" t="s">
        <v>95</v>
      </c>
      <c r="U56" s="58" t="s">
        <v>95</v>
      </c>
    </row>
    <row r="57" spans="1:21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 t="s">
        <v>95</v>
      </c>
      <c r="F57" s="91">
        <v>264</v>
      </c>
      <c r="G57" s="58">
        <v>255</v>
      </c>
      <c r="H57" s="91">
        <v>248</v>
      </c>
      <c r="I57" s="91">
        <v>253</v>
      </c>
      <c r="J57" s="91">
        <v>229</v>
      </c>
      <c r="K57" s="91">
        <v>235</v>
      </c>
      <c r="L57" s="58">
        <v>235</v>
      </c>
      <c r="M57" s="58">
        <v>189</v>
      </c>
      <c r="N57" s="58">
        <v>147</v>
      </c>
      <c r="O57" s="58" t="s">
        <v>95</v>
      </c>
      <c r="P57" s="58">
        <v>253</v>
      </c>
      <c r="Q57" s="58" t="s">
        <v>95</v>
      </c>
      <c r="R57" s="58" t="s">
        <v>95</v>
      </c>
      <c r="S57" s="58" t="s">
        <v>265</v>
      </c>
      <c r="T57" s="58" t="s">
        <v>265</v>
      </c>
      <c r="U57" s="58" t="s">
        <v>95</v>
      </c>
    </row>
    <row r="58" spans="1:21" x14ac:dyDescent="0.25">
      <c r="A58" s="44" t="s">
        <v>45</v>
      </c>
      <c r="B58" s="91">
        <v>211</v>
      </c>
      <c r="C58" s="91">
        <v>238</v>
      </c>
      <c r="D58" s="91">
        <v>274</v>
      </c>
      <c r="E58" s="91">
        <v>250</v>
      </c>
      <c r="F58" s="91">
        <v>265</v>
      </c>
      <c r="G58" s="58">
        <v>282</v>
      </c>
      <c r="H58" s="91">
        <v>282</v>
      </c>
      <c r="I58" s="91">
        <v>272</v>
      </c>
      <c r="J58" s="91">
        <v>276</v>
      </c>
      <c r="K58" s="91">
        <v>277</v>
      </c>
      <c r="L58" s="58">
        <v>273</v>
      </c>
      <c r="M58" s="58">
        <v>290</v>
      </c>
      <c r="N58" s="58">
        <v>250</v>
      </c>
      <c r="O58" s="58">
        <v>273</v>
      </c>
      <c r="P58" s="58">
        <v>252</v>
      </c>
      <c r="Q58" s="58">
        <v>245</v>
      </c>
      <c r="R58" s="58">
        <v>232</v>
      </c>
      <c r="S58" s="58">
        <v>233</v>
      </c>
      <c r="T58" s="58">
        <v>255</v>
      </c>
      <c r="U58" s="58">
        <v>252</v>
      </c>
    </row>
    <row r="59" spans="1:21" ht="18" x14ac:dyDescent="0.25">
      <c r="A59" s="43" t="s">
        <v>178</v>
      </c>
      <c r="B59" s="92">
        <v>257</v>
      </c>
      <c r="C59" s="92">
        <v>269</v>
      </c>
      <c r="D59" s="92">
        <v>276</v>
      </c>
      <c r="E59" s="92">
        <v>285</v>
      </c>
      <c r="F59" s="92">
        <v>293</v>
      </c>
      <c r="G59" s="75">
        <v>303</v>
      </c>
      <c r="H59" s="92">
        <v>305</v>
      </c>
      <c r="I59" s="92">
        <v>307</v>
      </c>
      <c r="J59" s="92">
        <v>307</v>
      </c>
      <c r="K59" s="92">
        <v>312</v>
      </c>
      <c r="L59" s="75">
        <v>312</v>
      </c>
      <c r="M59" s="75">
        <v>309</v>
      </c>
      <c r="N59" s="75">
        <v>306</v>
      </c>
      <c r="O59" s="75">
        <v>304</v>
      </c>
      <c r="P59" s="75">
        <v>308</v>
      </c>
      <c r="Q59" s="75">
        <v>310</v>
      </c>
      <c r="R59" s="75">
        <v>311</v>
      </c>
      <c r="S59" s="75">
        <v>311</v>
      </c>
      <c r="T59" s="75">
        <v>309</v>
      </c>
      <c r="U59" s="75">
        <v>312</v>
      </c>
    </row>
    <row r="60" spans="1:21" x14ac:dyDescent="0.25">
      <c r="A60" s="44" t="s">
        <v>46</v>
      </c>
      <c r="B60" s="91">
        <v>260</v>
      </c>
      <c r="C60" s="91">
        <v>268</v>
      </c>
      <c r="D60" s="91">
        <v>269</v>
      </c>
      <c r="E60" s="91">
        <v>293</v>
      </c>
      <c r="F60" s="91">
        <v>298</v>
      </c>
      <c r="G60" s="58">
        <v>306</v>
      </c>
      <c r="H60" s="91">
        <v>310</v>
      </c>
      <c r="I60" s="91">
        <v>310</v>
      </c>
      <c r="J60" s="91">
        <v>300</v>
      </c>
      <c r="K60" s="91">
        <v>310</v>
      </c>
      <c r="L60" s="58">
        <v>311</v>
      </c>
      <c r="M60" s="58">
        <v>310</v>
      </c>
      <c r="N60" s="58">
        <v>307</v>
      </c>
      <c r="O60" s="58">
        <v>299</v>
      </c>
      <c r="P60" s="58">
        <v>277</v>
      </c>
      <c r="Q60" s="58">
        <v>290</v>
      </c>
      <c r="R60" s="58">
        <v>304</v>
      </c>
      <c r="S60" s="58">
        <v>296</v>
      </c>
      <c r="T60" s="58">
        <v>295</v>
      </c>
      <c r="U60" s="58">
        <v>296</v>
      </c>
    </row>
    <row r="61" spans="1:21" x14ac:dyDescent="0.25">
      <c r="A61" s="44" t="s">
        <v>47</v>
      </c>
      <c r="B61" s="91">
        <v>278</v>
      </c>
      <c r="C61" s="91">
        <v>281</v>
      </c>
      <c r="D61" s="91">
        <v>276</v>
      </c>
      <c r="E61" s="91">
        <v>297</v>
      </c>
      <c r="F61" s="91">
        <v>295</v>
      </c>
      <c r="G61" s="58">
        <v>301</v>
      </c>
      <c r="H61" s="91">
        <v>296</v>
      </c>
      <c r="I61" s="91">
        <v>293</v>
      </c>
      <c r="J61" s="91">
        <v>295</v>
      </c>
      <c r="K61" s="91">
        <v>314</v>
      </c>
      <c r="L61" s="58">
        <v>314</v>
      </c>
      <c r="M61" s="58">
        <v>308</v>
      </c>
      <c r="N61" s="58">
        <v>315</v>
      </c>
      <c r="O61" s="58">
        <v>303</v>
      </c>
      <c r="P61" s="58">
        <v>306</v>
      </c>
      <c r="Q61" s="58">
        <v>300</v>
      </c>
      <c r="R61" s="58">
        <v>271</v>
      </c>
      <c r="S61" s="58">
        <v>283</v>
      </c>
      <c r="T61" s="58">
        <v>286</v>
      </c>
      <c r="U61" s="58">
        <v>279</v>
      </c>
    </row>
    <row r="62" spans="1:21" x14ac:dyDescent="0.25">
      <c r="A62" s="44" t="s">
        <v>48</v>
      </c>
      <c r="B62" s="91">
        <v>280</v>
      </c>
      <c r="C62" s="91">
        <v>280</v>
      </c>
      <c r="D62" s="91">
        <v>272</v>
      </c>
      <c r="E62" s="91">
        <v>272</v>
      </c>
      <c r="F62" s="91">
        <v>287</v>
      </c>
      <c r="G62" s="58">
        <v>300</v>
      </c>
      <c r="H62" s="91">
        <v>308</v>
      </c>
      <c r="I62" s="91">
        <v>308</v>
      </c>
      <c r="J62" s="91">
        <v>311</v>
      </c>
      <c r="K62" s="91">
        <v>311</v>
      </c>
      <c r="L62" s="58">
        <v>311</v>
      </c>
      <c r="M62" s="58">
        <v>310</v>
      </c>
      <c r="N62" s="58">
        <v>310</v>
      </c>
      <c r="O62" s="58">
        <v>307</v>
      </c>
      <c r="P62" s="58">
        <v>310</v>
      </c>
      <c r="Q62" s="58">
        <v>311</v>
      </c>
      <c r="R62" s="58">
        <v>312</v>
      </c>
      <c r="S62" s="58">
        <v>312</v>
      </c>
      <c r="T62" s="58">
        <v>311</v>
      </c>
      <c r="U62" s="58">
        <v>313</v>
      </c>
    </row>
    <row r="63" spans="1:21" x14ac:dyDescent="0.25">
      <c r="A63" s="44" t="s">
        <v>49</v>
      </c>
      <c r="B63" s="91">
        <v>244</v>
      </c>
      <c r="C63" s="91">
        <v>247</v>
      </c>
      <c r="D63" s="91">
        <v>264</v>
      </c>
      <c r="E63" s="91">
        <v>271</v>
      </c>
      <c r="F63" s="91">
        <v>283</v>
      </c>
      <c r="G63" s="58">
        <v>300</v>
      </c>
      <c r="H63" s="91">
        <v>298</v>
      </c>
      <c r="I63" s="91">
        <v>299</v>
      </c>
      <c r="J63" s="91">
        <v>299</v>
      </c>
      <c r="K63" s="91">
        <v>309</v>
      </c>
      <c r="L63" s="58">
        <v>310</v>
      </c>
      <c r="M63" s="58">
        <v>284</v>
      </c>
      <c r="N63" s="58">
        <v>275</v>
      </c>
      <c r="O63" s="58">
        <v>295</v>
      </c>
      <c r="P63" s="58">
        <v>309</v>
      </c>
      <c r="Q63" s="58">
        <v>305</v>
      </c>
      <c r="R63" s="58">
        <v>305</v>
      </c>
      <c r="S63" s="58">
        <v>298</v>
      </c>
      <c r="T63" s="58">
        <v>318</v>
      </c>
      <c r="U63" s="58">
        <v>316</v>
      </c>
    </row>
    <row r="64" spans="1:21" x14ac:dyDescent="0.25">
      <c r="A64" s="44" t="s">
        <v>50</v>
      </c>
      <c r="B64" s="91">
        <v>287</v>
      </c>
      <c r="C64" s="91">
        <v>291</v>
      </c>
      <c r="D64" s="91">
        <v>309</v>
      </c>
      <c r="E64" s="91">
        <v>314</v>
      </c>
      <c r="F64" s="91">
        <v>322</v>
      </c>
      <c r="G64" s="58">
        <v>326</v>
      </c>
      <c r="H64" s="91">
        <v>327</v>
      </c>
      <c r="I64" s="91">
        <v>332</v>
      </c>
      <c r="J64" s="91">
        <v>338</v>
      </c>
      <c r="K64" s="91">
        <v>341</v>
      </c>
      <c r="L64" s="58">
        <v>337</v>
      </c>
      <c r="M64" s="58">
        <v>340</v>
      </c>
      <c r="N64" s="58">
        <v>337</v>
      </c>
      <c r="O64" s="58">
        <v>339</v>
      </c>
      <c r="P64" s="58">
        <v>331</v>
      </c>
      <c r="Q64" s="58">
        <v>334</v>
      </c>
      <c r="R64" s="58">
        <v>334</v>
      </c>
      <c r="S64" s="58">
        <v>333</v>
      </c>
      <c r="T64" s="58">
        <v>335</v>
      </c>
      <c r="U64" s="58">
        <v>335</v>
      </c>
    </row>
    <row r="65" spans="1:21" x14ac:dyDescent="0.25">
      <c r="A65" s="44" t="s">
        <v>51</v>
      </c>
      <c r="B65" s="91">
        <v>218</v>
      </c>
      <c r="C65" s="91">
        <v>243</v>
      </c>
      <c r="D65" s="91">
        <v>237</v>
      </c>
      <c r="E65" s="91">
        <v>245</v>
      </c>
      <c r="F65" s="91">
        <v>303</v>
      </c>
      <c r="G65" s="58">
        <v>306</v>
      </c>
      <c r="H65" s="91">
        <v>297</v>
      </c>
      <c r="I65" s="91">
        <v>309</v>
      </c>
      <c r="J65" s="91">
        <v>251</v>
      </c>
      <c r="K65" s="91">
        <v>298</v>
      </c>
      <c r="L65" s="58">
        <v>300</v>
      </c>
      <c r="M65" s="58">
        <v>303</v>
      </c>
      <c r="N65" s="58">
        <v>308</v>
      </c>
      <c r="O65" s="58">
        <v>310</v>
      </c>
      <c r="P65" s="58">
        <v>303</v>
      </c>
      <c r="Q65" s="58">
        <v>301</v>
      </c>
      <c r="R65" s="58">
        <v>296</v>
      </c>
      <c r="S65" s="58">
        <v>312</v>
      </c>
      <c r="T65" s="58">
        <v>310</v>
      </c>
      <c r="U65" s="58">
        <v>309</v>
      </c>
    </row>
    <row r="66" spans="1:21" x14ac:dyDescent="0.25">
      <c r="A66" s="44" t="s">
        <v>52</v>
      </c>
      <c r="B66" s="91">
        <v>282</v>
      </c>
      <c r="C66" s="91">
        <v>294</v>
      </c>
      <c r="D66" s="91">
        <v>296</v>
      </c>
      <c r="E66" s="91">
        <v>303</v>
      </c>
      <c r="F66" s="91">
        <v>307</v>
      </c>
      <c r="G66" s="58">
        <v>316</v>
      </c>
      <c r="H66" s="91">
        <v>317</v>
      </c>
      <c r="I66" s="91">
        <v>312</v>
      </c>
      <c r="J66" s="91">
        <v>311</v>
      </c>
      <c r="K66" s="91">
        <v>319</v>
      </c>
      <c r="L66" s="58">
        <v>318</v>
      </c>
      <c r="M66" s="58">
        <v>320</v>
      </c>
      <c r="N66" s="58">
        <v>310</v>
      </c>
      <c r="O66" s="58">
        <v>282</v>
      </c>
      <c r="P66" s="58">
        <v>315</v>
      </c>
      <c r="Q66" s="58">
        <v>313</v>
      </c>
      <c r="R66" s="58">
        <v>323</v>
      </c>
      <c r="S66" s="58">
        <v>320</v>
      </c>
      <c r="T66" s="58">
        <v>317</v>
      </c>
      <c r="U66" s="58">
        <v>320</v>
      </c>
    </row>
    <row r="67" spans="1:21" x14ac:dyDescent="0.25">
      <c r="A67" s="44" t="s">
        <v>53</v>
      </c>
      <c r="B67" s="91">
        <v>238</v>
      </c>
      <c r="C67" s="91">
        <v>251</v>
      </c>
      <c r="D67" s="91">
        <v>265</v>
      </c>
      <c r="E67" s="91">
        <v>276</v>
      </c>
      <c r="F67" s="91">
        <v>285</v>
      </c>
      <c r="G67" s="58">
        <v>304</v>
      </c>
      <c r="H67" s="91">
        <v>305</v>
      </c>
      <c r="I67" s="91">
        <v>304</v>
      </c>
      <c r="J67" s="91">
        <v>325</v>
      </c>
      <c r="K67" s="91">
        <v>323</v>
      </c>
      <c r="L67" s="58">
        <v>325</v>
      </c>
      <c r="M67" s="58">
        <v>325</v>
      </c>
      <c r="N67" s="58">
        <v>331</v>
      </c>
      <c r="O67" s="58">
        <v>327</v>
      </c>
      <c r="P67" s="58">
        <v>323</v>
      </c>
      <c r="Q67" s="58">
        <v>327</v>
      </c>
      <c r="R67" s="58">
        <v>334</v>
      </c>
      <c r="S67" s="58">
        <v>338</v>
      </c>
      <c r="T67" s="58">
        <v>337</v>
      </c>
      <c r="U67" s="58">
        <v>339</v>
      </c>
    </row>
    <row r="68" spans="1:21" x14ac:dyDescent="0.25">
      <c r="A68" s="44" t="s">
        <v>54</v>
      </c>
      <c r="B68" s="91">
        <v>273</v>
      </c>
      <c r="C68" s="91">
        <v>284</v>
      </c>
      <c r="D68" s="91">
        <v>293</v>
      </c>
      <c r="E68" s="91">
        <v>300</v>
      </c>
      <c r="F68" s="91">
        <v>303</v>
      </c>
      <c r="G68" s="58">
        <v>307</v>
      </c>
      <c r="H68" s="91">
        <v>310</v>
      </c>
      <c r="I68" s="91">
        <v>313</v>
      </c>
      <c r="J68" s="91">
        <v>316</v>
      </c>
      <c r="K68" s="91">
        <v>316</v>
      </c>
      <c r="L68" s="58">
        <v>309</v>
      </c>
      <c r="M68" s="58">
        <v>304</v>
      </c>
      <c r="N68" s="58">
        <v>306</v>
      </c>
      <c r="O68" s="58">
        <v>320</v>
      </c>
      <c r="P68" s="58">
        <v>317</v>
      </c>
      <c r="Q68" s="58">
        <v>321</v>
      </c>
      <c r="R68" s="58">
        <v>321</v>
      </c>
      <c r="S68" s="58">
        <v>317</v>
      </c>
      <c r="T68" s="58">
        <v>309</v>
      </c>
      <c r="U68" s="58">
        <v>308</v>
      </c>
    </row>
    <row r="69" spans="1:21" x14ac:dyDescent="0.25">
      <c r="A69" s="44" t="s">
        <v>55</v>
      </c>
      <c r="B69" s="91">
        <v>264</v>
      </c>
      <c r="C69" s="91">
        <v>272</v>
      </c>
      <c r="D69" s="91">
        <v>284</v>
      </c>
      <c r="E69" s="91">
        <v>309</v>
      </c>
      <c r="F69" s="91">
        <v>300</v>
      </c>
      <c r="G69" s="58">
        <v>304</v>
      </c>
      <c r="H69" s="91">
        <v>306</v>
      </c>
      <c r="I69" s="91">
        <v>312</v>
      </c>
      <c r="J69" s="91">
        <v>312</v>
      </c>
      <c r="K69" s="91">
        <v>317</v>
      </c>
      <c r="L69" s="58">
        <v>317</v>
      </c>
      <c r="M69" s="58">
        <v>317</v>
      </c>
      <c r="N69" s="58">
        <v>314</v>
      </c>
      <c r="O69" s="58">
        <v>304</v>
      </c>
      <c r="P69" s="58">
        <v>319</v>
      </c>
      <c r="Q69" s="58">
        <v>310</v>
      </c>
      <c r="R69" s="58">
        <v>298</v>
      </c>
      <c r="S69" s="58">
        <v>314</v>
      </c>
      <c r="T69" s="58">
        <v>310</v>
      </c>
      <c r="U69" s="58">
        <v>321</v>
      </c>
    </row>
    <row r="70" spans="1:21" x14ac:dyDescent="0.25">
      <c r="A70" s="44" t="s">
        <v>56</v>
      </c>
      <c r="B70" s="91">
        <v>222</v>
      </c>
      <c r="C70" s="91">
        <v>236</v>
      </c>
      <c r="D70" s="91">
        <v>238</v>
      </c>
      <c r="E70" s="91">
        <v>253</v>
      </c>
      <c r="F70" s="91">
        <v>261</v>
      </c>
      <c r="G70" s="58">
        <v>221</v>
      </c>
      <c r="H70" s="91">
        <v>259</v>
      </c>
      <c r="I70" s="91">
        <v>257</v>
      </c>
      <c r="J70" s="91">
        <v>258</v>
      </c>
      <c r="K70" s="91">
        <v>264</v>
      </c>
      <c r="L70" s="58">
        <v>262</v>
      </c>
      <c r="M70" s="58">
        <v>266</v>
      </c>
      <c r="N70" s="58">
        <v>254</v>
      </c>
      <c r="O70" s="58">
        <v>244</v>
      </c>
      <c r="P70" s="58">
        <v>231</v>
      </c>
      <c r="Q70" s="58">
        <v>235</v>
      </c>
      <c r="R70" s="58">
        <v>218</v>
      </c>
      <c r="S70" s="58">
        <v>236</v>
      </c>
      <c r="T70" s="58">
        <v>229</v>
      </c>
      <c r="U70" s="58">
        <v>233</v>
      </c>
    </row>
    <row r="71" spans="1:21" x14ac:dyDescent="0.25">
      <c r="A71" s="44" t="s">
        <v>57</v>
      </c>
      <c r="B71" s="91">
        <v>166</v>
      </c>
      <c r="C71" s="91">
        <v>205</v>
      </c>
      <c r="D71" s="91">
        <v>221</v>
      </c>
      <c r="E71" s="91">
        <v>207</v>
      </c>
      <c r="F71" s="91">
        <v>247</v>
      </c>
      <c r="G71" s="58">
        <v>249</v>
      </c>
      <c r="H71" s="91">
        <v>235</v>
      </c>
      <c r="I71" s="91">
        <v>238</v>
      </c>
      <c r="J71" s="91">
        <v>258</v>
      </c>
      <c r="K71" s="91">
        <v>229</v>
      </c>
      <c r="L71" s="58">
        <v>205</v>
      </c>
      <c r="M71" s="58">
        <v>220</v>
      </c>
      <c r="N71" s="58">
        <v>230</v>
      </c>
      <c r="O71" s="58">
        <v>242</v>
      </c>
      <c r="P71" s="58">
        <v>237</v>
      </c>
      <c r="Q71" s="58">
        <v>269</v>
      </c>
      <c r="R71" s="58" t="s">
        <v>265</v>
      </c>
      <c r="S71" s="58" t="s">
        <v>265</v>
      </c>
      <c r="T71" s="58" t="s">
        <v>95</v>
      </c>
      <c r="U71" s="58" t="s">
        <v>95</v>
      </c>
    </row>
    <row r="72" spans="1:21" x14ac:dyDescent="0.25">
      <c r="A72" s="44" t="s">
        <v>58</v>
      </c>
      <c r="B72" s="91">
        <v>267</v>
      </c>
      <c r="C72" s="91">
        <v>254</v>
      </c>
      <c r="D72" s="91">
        <v>251</v>
      </c>
      <c r="E72" s="91">
        <v>274</v>
      </c>
      <c r="F72" s="91">
        <v>271</v>
      </c>
      <c r="G72" s="58">
        <v>279</v>
      </c>
      <c r="H72" s="91">
        <v>280</v>
      </c>
      <c r="I72" s="91">
        <v>289</v>
      </c>
      <c r="J72" s="91">
        <v>294</v>
      </c>
      <c r="K72" s="91">
        <v>289</v>
      </c>
      <c r="L72" s="58">
        <v>299</v>
      </c>
      <c r="M72" s="58">
        <v>305</v>
      </c>
      <c r="N72" s="58">
        <v>295</v>
      </c>
      <c r="O72" s="58">
        <v>297</v>
      </c>
      <c r="P72" s="58">
        <v>297</v>
      </c>
      <c r="Q72" s="58">
        <v>304</v>
      </c>
      <c r="R72" s="58">
        <v>306</v>
      </c>
      <c r="S72" s="58">
        <v>298</v>
      </c>
      <c r="T72" s="58">
        <v>263</v>
      </c>
      <c r="U72" s="58">
        <v>291</v>
      </c>
    </row>
    <row r="73" spans="1:21" x14ac:dyDescent="0.25">
      <c r="A73" s="44" t="s">
        <v>59</v>
      </c>
      <c r="B73" s="91">
        <v>192</v>
      </c>
      <c r="C73" s="91">
        <v>230</v>
      </c>
      <c r="D73" s="91">
        <v>252</v>
      </c>
      <c r="E73" s="91">
        <v>219</v>
      </c>
      <c r="F73" s="91">
        <v>168</v>
      </c>
      <c r="G73" s="58">
        <v>263</v>
      </c>
      <c r="H73" s="91">
        <v>284</v>
      </c>
      <c r="I73" s="91">
        <v>287</v>
      </c>
      <c r="J73" s="91">
        <v>288</v>
      </c>
      <c r="K73" s="91">
        <v>298</v>
      </c>
      <c r="L73" s="58">
        <v>296</v>
      </c>
      <c r="M73" s="58">
        <v>303</v>
      </c>
      <c r="N73" s="58">
        <v>313</v>
      </c>
      <c r="O73" s="58">
        <v>275</v>
      </c>
      <c r="P73" s="58">
        <v>300</v>
      </c>
      <c r="Q73" s="58">
        <v>312</v>
      </c>
      <c r="R73" s="58">
        <v>307</v>
      </c>
      <c r="S73" s="58">
        <v>355</v>
      </c>
      <c r="T73" s="58" t="s">
        <v>265</v>
      </c>
      <c r="U73" s="58">
        <v>306</v>
      </c>
    </row>
    <row r="74" spans="1:21" ht="18" x14ac:dyDescent="0.25">
      <c r="A74" s="43" t="s">
        <v>122</v>
      </c>
      <c r="B74" s="92">
        <v>293</v>
      </c>
      <c r="C74" s="92">
        <v>297</v>
      </c>
      <c r="D74" s="92">
        <v>306</v>
      </c>
      <c r="E74" s="92">
        <v>310</v>
      </c>
      <c r="F74" s="92">
        <v>318</v>
      </c>
      <c r="G74" s="75">
        <v>322</v>
      </c>
      <c r="H74" s="92">
        <v>325</v>
      </c>
      <c r="I74" s="92">
        <v>327</v>
      </c>
      <c r="J74" s="92">
        <v>330</v>
      </c>
      <c r="K74" s="92">
        <v>328</v>
      </c>
      <c r="L74" s="75">
        <v>329</v>
      </c>
      <c r="M74" s="75">
        <v>331</v>
      </c>
      <c r="N74" s="75">
        <v>331</v>
      </c>
      <c r="O74" s="75">
        <v>329</v>
      </c>
      <c r="P74" s="75">
        <v>330</v>
      </c>
      <c r="Q74" s="75">
        <v>331</v>
      </c>
      <c r="R74" s="75">
        <v>326</v>
      </c>
      <c r="S74" s="75">
        <v>331</v>
      </c>
      <c r="T74" s="75">
        <v>329</v>
      </c>
      <c r="U74" s="75">
        <v>331</v>
      </c>
    </row>
    <row r="75" spans="1:21" x14ac:dyDescent="0.25">
      <c r="A75" s="44" t="s">
        <v>60</v>
      </c>
      <c r="B75" s="91">
        <v>189</v>
      </c>
      <c r="C75" s="91">
        <v>227</v>
      </c>
      <c r="D75" s="91">
        <v>270</v>
      </c>
      <c r="E75" s="91">
        <v>265</v>
      </c>
      <c r="F75" s="91">
        <v>294</v>
      </c>
      <c r="G75" s="58">
        <v>313</v>
      </c>
      <c r="H75" s="91">
        <v>276</v>
      </c>
      <c r="I75" s="91">
        <v>259</v>
      </c>
      <c r="J75" s="91">
        <v>236</v>
      </c>
      <c r="K75" s="91">
        <v>266</v>
      </c>
      <c r="L75" s="58">
        <v>232</v>
      </c>
      <c r="M75" s="58">
        <v>266</v>
      </c>
      <c r="N75" s="58">
        <v>253</v>
      </c>
      <c r="O75" s="58">
        <v>259</v>
      </c>
      <c r="P75" s="58">
        <v>263</v>
      </c>
      <c r="Q75" s="58">
        <v>261</v>
      </c>
      <c r="R75" s="58" t="s">
        <v>265</v>
      </c>
      <c r="S75" s="58" t="s">
        <v>265</v>
      </c>
      <c r="T75" s="58" t="s">
        <v>265</v>
      </c>
      <c r="U75" s="58" t="s">
        <v>265</v>
      </c>
    </row>
    <row r="76" spans="1:21" x14ac:dyDescent="0.25">
      <c r="A76" s="44" t="s">
        <v>61</v>
      </c>
      <c r="B76" s="91">
        <v>300</v>
      </c>
      <c r="C76" s="91">
        <v>302</v>
      </c>
      <c r="D76" s="91">
        <v>311</v>
      </c>
      <c r="E76" s="91">
        <v>313</v>
      </c>
      <c r="F76" s="91">
        <v>314</v>
      </c>
      <c r="G76" s="58">
        <v>321</v>
      </c>
      <c r="H76" s="91">
        <v>320</v>
      </c>
      <c r="I76" s="91">
        <v>328</v>
      </c>
      <c r="J76" s="91">
        <v>332</v>
      </c>
      <c r="K76" s="91">
        <v>332</v>
      </c>
      <c r="L76" s="58">
        <v>332</v>
      </c>
      <c r="M76" s="58">
        <v>337</v>
      </c>
      <c r="N76" s="58">
        <v>334</v>
      </c>
      <c r="O76" s="58">
        <v>330</v>
      </c>
      <c r="P76" s="58">
        <v>332</v>
      </c>
      <c r="Q76" s="58">
        <v>333</v>
      </c>
      <c r="R76" s="58">
        <v>331</v>
      </c>
      <c r="S76" s="58">
        <v>336</v>
      </c>
      <c r="T76" s="58">
        <v>335</v>
      </c>
      <c r="U76" s="58">
        <v>334</v>
      </c>
    </row>
    <row r="77" spans="1:21" x14ac:dyDescent="0.25">
      <c r="A77" s="44" t="s">
        <v>62</v>
      </c>
      <c r="B77" s="91">
        <v>295</v>
      </c>
      <c r="C77" s="91">
        <v>304</v>
      </c>
      <c r="D77" s="91">
        <v>317</v>
      </c>
      <c r="E77" s="91">
        <v>316</v>
      </c>
      <c r="F77" s="91">
        <v>327</v>
      </c>
      <c r="G77" s="58">
        <v>323</v>
      </c>
      <c r="H77" s="91">
        <v>329</v>
      </c>
      <c r="I77" s="91">
        <v>331</v>
      </c>
      <c r="J77" s="91">
        <v>336</v>
      </c>
      <c r="K77" s="91">
        <v>323</v>
      </c>
      <c r="L77" s="58">
        <v>331</v>
      </c>
      <c r="M77" s="58">
        <v>335</v>
      </c>
      <c r="N77" s="58">
        <v>337</v>
      </c>
      <c r="O77" s="58">
        <v>335</v>
      </c>
      <c r="P77" s="58">
        <v>337</v>
      </c>
      <c r="Q77" s="58">
        <v>337</v>
      </c>
      <c r="R77" s="58">
        <v>324</v>
      </c>
      <c r="S77" s="58">
        <v>332</v>
      </c>
      <c r="T77" s="58">
        <v>327</v>
      </c>
      <c r="U77" s="58">
        <v>331</v>
      </c>
    </row>
    <row r="78" spans="1:21" x14ac:dyDescent="0.25">
      <c r="A78" s="76" t="s">
        <v>63</v>
      </c>
      <c r="B78" s="91"/>
      <c r="C78" s="91"/>
      <c r="D78" s="91"/>
      <c r="E78" s="91"/>
      <c r="F78" s="91"/>
      <c r="G78" s="58"/>
      <c r="H78" s="91"/>
      <c r="I78" s="91"/>
      <c r="J78" s="91"/>
      <c r="K78" s="91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 ht="29.25" x14ac:dyDescent="0.25">
      <c r="A79" s="51" t="s">
        <v>239</v>
      </c>
      <c r="B79" s="91">
        <v>226</v>
      </c>
      <c r="C79" s="91">
        <v>207</v>
      </c>
      <c r="D79" s="91">
        <v>231</v>
      </c>
      <c r="E79" s="91">
        <v>251</v>
      </c>
      <c r="F79" s="91">
        <v>263</v>
      </c>
      <c r="G79" s="58">
        <v>271</v>
      </c>
      <c r="H79" s="91">
        <v>279</v>
      </c>
      <c r="I79" s="91">
        <v>282</v>
      </c>
      <c r="J79" s="91">
        <v>317</v>
      </c>
      <c r="K79" s="91">
        <v>285</v>
      </c>
      <c r="L79" s="58">
        <v>289</v>
      </c>
      <c r="M79" s="58">
        <v>287</v>
      </c>
      <c r="N79" s="58">
        <v>305</v>
      </c>
      <c r="O79" s="58">
        <v>278</v>
      </c>
      <c r="P79" s="58">
        <v>319</v>
      </c>
      <c r="Q79" s="58">
        <v>312</v>
      </c>
      <c r="R79" s="58" t="s">
        <v>265</v>
      </c>
      <c r="S79" s="58" t="s">
        <v>265</v>
      </c>
      <c r="T79" s="58" t="s">
        <v>265</v>
      </c>
      <c r="U79" s="58" t="s">
        <v>265</v>
      </c>
    </row>
    <row r="80" spans="1:21" ht="19.5" x14ac:dyDescent="0.25">
      <c r="A80" s="51" t="s">
        <v>64</v>
      </c>
      <c r="B80" s="91">
        <v>158</v>
      </c>
      <c r="C80" s="91">
        <v>201</v>
      </c>
      <c r="D80" s="91">
        <v>176</v>
      </c>
      <c r="E80" s="91">
        <v>176</v>
      </c>
      <c r="F80" s="91">
        <v>154</v>
      </c>
      <c r="G80" s="58">
        <v>160</v>
      </c>
      <c r="H80" s="91">
        <v>102</v>
      </c>
      <c r="I80" s="91">
        <v>73</v>
      </c>
      <c r="J80" s="91">
        <v>41</v>
      </c>
      <c r="K80" s="91">
        <v>85</v>
      </c>
      <c r="L80" s="58" t="s">
        <v>95</v>
      </c>
      <c r="M80" s="58" t="s">
        <v>95</v>
      </c>
      <c r="N80" s="58" t="s">
        <v>95</v>
      </c>
      <c r="O80" s="58" t="s">
        <v>95</v>
      </c>
      <c r="P80" s="58" t="s">
        <v>95</v>
      </c>
      <c r="Q80" s="58" t="s">
        <v>95</v>
      </c>
      <c r="R80" s="58" t="s">
        <v>95</v>
      </c>
      <c r="S80" s="58" t="s">
        <v>95</v>
      </c>
      <c r="T80" s="58" t="s">
        <v>95</v>
      </c>
      <c r="U80" s="58" t="s">
        <v>265</v>
      </c>
    </row>
    <row r="81" spans="1:21" ht="19.5" x14ac:dyDescent="0.25">
      <c r="A81" s="51" t="s">
        <v>131</v>
      </c>
      <c r="B81" s="98" t="s">
        <v>102</v>
      </c>
      <c r="C81" s="98" t="s">
        <v>102</v>
      </c>
      <c r="D81" s="98" t="s">
        <v>102</v>
      </c>
      <c r="E81" s="98" t="s">
        <v>102</v>
      </c>
      <c r="F81" s="98" t="s">
        <v>102</v>
      </c>
      <c r="G81" s="98" t="s">
        <v>102</v>
      </c>
      <c r="H81" s="98" t="s">
        <v>102</v>
      </c>
      <c r="I81" s="98" t="s">
        <v>102</v>
      </c>
      <c r="J81" s="98" t="s">
        <v>102</v>
      </c>
      <c r="K81" s="98" t="s">
        <v>102</v>
      </c>
      <c r="L81" s="58">
        <v>332</v>
      </c>
      <c r="M81" s="58">
        <v>335</v>
      </c>
      <c r="N81" s="58">
        <v>337</v>
      </c>
      <c r="O81" s="58">
        <v>335</v>
      </c>
      <c r="P81" s="58">
        <v>337</v>
      </c>
      <c r="Q81" s="58">
        <v>337</v>
      </c>
      <c r="R81" s="58">
        <v>324</v>
      </c>
      <c r="S81" s="58">
        <v>332</v>
      </c>
      <c r="T81" s="58">
        <v>328</v>
      </c>
      <c r="U81" s="58">
        <v>331</v>
      </c>
    </row>
    <row r="82" spans="1:21" x14ac:dyDescent="0.25">
      <c r="A82" s="44" t="s">
        <v>65</v>
      </c>
      <c r="B82" s="91">
        <v>295</v>
      </c>
      <c r="C82" s="91">
        <v>294</v>
      </c>
      <c r="D82" s="91">
        <v>294</v>
      </c>
      <c r="E82" s="91">
        <v>307</v>
      </c>
      <c r="F82" s="91">
        <v>316</v>
      </c>
      <c r="G82" s="58">
        <v>322</v>
      </c>
      <c r="H82" s="91">
        <v>327</v>
      </c>
      <c r="I82" s="91">
        <v>323</v>
      </c>
      <c r="J82" s="91">
        <v>325</v>
      </c>
      <c r="K82" s="91">
        <v>330</v>
      </c>
      <c r="L82" s="58">
        <v>325</v>
      </c>
      <c r="M82" s="58">
        <v>323</v>
      </c>
      <c r="N82" s="58">
        <v>323</v>
      </c>
      <c r="O82" s="58">
        <v>323</v>
      </c>
      <c r="P82" s="58">
        <v>322</v>
      </c>
      <c r="Q82" s="58">
        <v>326</v>
      </c>
      <c r="R82" s="58">
        <v>322</v>
      </c>
      <c r="S82" s="58">
        <v>326</v>
      </c>
      <c r="T82" s="58">
        <v>325</v>
      </c>
      <c r="U82" s="58">
        <v>328</v>
      </c>
    </row>
    <row r="83" spans="1:21" ht="18" x14ac:dyDescent="0.25">
      <c r="A83" s="43" t="s">
        <v>581</v>
      </c>
      <c r="B83" s="92">
        <v>265</v>
      </c>
      <c r="C83" s="92">
        <v>272</v>
      </c>
      <c r="D83" s="92">
        <v>275</v>
      </c>
      <c r="E83" s="92">
        <v>282</v>
      </c>
      <c r="F83" s="92">
        <v>291</v>
      </c>
      <c r="G83" s="75">
        <v>304</v>
      </c>
      <c r="H83" s="92">
        <v>308</v>
      </c>
      <c r="I83" s="92">
        <v>311</v>
      </c>
      <c r="J83" s="92">
        <v>308</v>
      </c>
      <c r="K83" s="92">
        <v>305</v>
      </c>
      <c r="L83" s="75">
        <v>312</v>
      </c>
      <c r="M83" s="75">
        <v>312</v>
      </c>
      <c r="N83" s="75">
        <v>319</v>
      </c>
      <c r="O83" s="75">
        <v>317</v>
      </c>
      <c r="P83" s="75">
        <v>319</v>
      </c>
      <c r="Q83" s="75">
        <v>321</v>
      </c>
      <c r="R83" s="75">
        <v>325</v>
      </c>
      <c r="S83" s="75">
        <v>328</v>
      </c>
      <c r="T83" s="75">
        <v>320</v>
      </c>
      <c r="U83" s="75">
        <v>322</v>
      </c>
    </row>
    <row r="84" spans="1:21" x14ac:dyDescent="0.25">
      <c r="A84" s="44" t="s">
        <v>66</v>
      </c>
      <c r="B84" s="91">
        <v>159</v>
      </c>
      <c r="C84" s="91">
        <v>14</v>
      </c>
      <c r="D84" s="139" t="s">
        <v>95</v>
      </c>
      <c r="E84" s="139" t="s">
        <v>95</v>
      </c>
      <c r="F84" s="139" t="s">
        <v>95</v>
      </c>
      <c r="G84" s="58" t="s">
        <v>95</v>
      </c>
      <c r="H84" s="139" t="s">
        <v>95</v>
      </c>
      <c r="I84" s="139" t="s">
        <v>95</v>
      </c>
      <c r="J84" s="139" t="s">
        <v>95</v>
      </c>
      <c r="K84" s="139" t="s">
        <v>95</v>
      </c>
      <c r="L84" s="58" t="s">
        <v>95</v>
      </c>
      <c r="M84" s="58" t="s">
        <v>95</v>
      </c>
      <c r="N84" s="58">
        <v>82</v>
      </c>
      <c r="O84" s="58">
        <v>78</v>
      </c>
      <c r="P84" s="58">
        <v>82</v>
      </c>
      <c r="Q84" s="58">
        <v>103</v>
      </c>
      <c r="R84" s="58">
        <v>133</v>
      </c>
      <c r="S84" s="58" t="s">
        <v>95</v>
      </c>
      <c r="T84" s="58" t="s">
        <v>265</v>
      </c>
      <c r="U84" s="58" t="s">
        <v>265</v>
      </c>
    </row>
    <row r="85" spans="1:21" x14ac:dyDescent="0.25">
      <c r="A85" s="44" t="s">
        <v>68</v>
      </c>
      <c r="B85" s="91">
        <v>68</v>
      </c>
      <c r="C85" s="91">
        <v>88</v>
      </c>
      <c r="D85" s="91">
        <v>73</v>
      </c>
      <c r="E85" s="91">
        <v>42</v>
      </c>
      <c r="F85" s="91">
        <v>51</v>
      </c>
      <c r="G85" s="58">
        <v>17</v>
      </c>
      <c r="H85" s="139" t="s">
        <v>95</v>
      </c>
      <c r="I85" s="139" t="s">
        <v>95</v>
      </c>
      <c r="J85" s="139" t="s">
        <v>95</v>
      </c>
      <c r="K85" s="91" t="s">
        <v>95</v>
      </c>
      <c r="L85" s="58">
        <v>19</v>
      </c>
      <c r="M85" s="58">
        <v>218</v>
      </c>
      <c r="N85" s="58" t="s">
        <v>95</v>
      </c>
      <c r="O85" s="58" t="s">
        <v>95</v>
      </c>
      <c r="P85" s="58" t="s">
        <v>95</v>
      </c>
      <c r="Q85" s="58" t="s">
        <v>95</v>
      </c>
      <c r="R85" s="58" t="s">
        <v>95</v>
      </c>
      <c r="S85" s="58">
        <v>264</v>
      </c>
      <c r="T85" s="58" t="s">
        <v>265</v>
      </c>
      <c r="U85" s="58" t="s">
        <v>265</v>
      </c>
    </row>
    <row r="86" spans="1:21" x14ac:dyDescent="0.25">
      <c r="A86" s="44" t="s">
        <v>69</v>
      </c>
      <c r="B86" s="91">
        <v>204</v>
      </c>
      <c r="C86" s="91">
        <v>241</v>
      </c>
      <c r="D86" s="91">
        <v>250</v>
      </c>
      <c r="E86" s="91">
        <v>267</v>
      </c>
      <c r="F86" s="91">
        <v>215</v>
      </c>
      <c r="G86" s="58">
        <v>285</v>
      </c>
      <c r="H86" s="91">
        <v>306</v>
      </c>
      <c r="I86" s="91">
        <v>380</v>
      </c>
      <c r="J86" s="91">
        <v>226</v>
      </c>
      <c r="K86" s="91">
        <v>295</v>
      </c>
      <c r="L86" s="58">
        <v>290</v>
      </c>
      <c r="M86" s="58">
        <v>276</v>
      </c>
      <c r="N86" s="58">
        <v>273</v>
      </c>
      <c r="O86" s="58">
        <v>270</v>
      </c>
      <c r="P86" s="58">
        <v>281</v>
      </c>
      <c r="Q86" s="58">
        <v>248</v>
      </c>
      <c r="R86" s="58" t="s">
        <v>95</v>
      </c>
      <c r="S86" s="58">
        <v>145</v>
      </c>
      <c r="T86" s="58">
        <v>290</v>
      </c>
      <c r="U86" s="58">
        <v>273</v>
      </c>
    </row>
    <row r="87" spans="1:21" x14ac:dyDescent="0.25">
      <c r="A87" s="44" t="s">
        <v>70</v>
      </c>
      <c r="B87" s="91">
        <v>260</v>
      </c>
      <c r="C87" s="91">
        <v>266</v>
      </c>
      <c r="D87" s="91">
        <v>261</v>
      </c>
      <c r="E87" s="91">
        <v>264</v>
      </c>
      <c r="F87" s="91">
        <v>272</v>
      </c>
      <c r="G87" s="58">
        <v>306</v>
      </c>
      <c r="H87" s="91">
        <v>306</v>
      </c>
      <c r="I87" s="91">
        <v>310</v>
      </c>
      <c r="J87" s="91">
        <v>311</v>
      </c>
      <c r="K87" s="91">
        <v>314</v>
      </c>
      <c r="L87" s="58">
        <v>311</v>
      </c>
      <c r="M87" s="58">
        <v>319</v>
      </c>
      <c r="N87" s="58">
        <v>322</v>
      </c>
      <c r="O87" s="58">
        <v>322</v>
      </c>
      <c r="P87" s="58">
        <v>324</v>
      </c>
      <c r="Q87" s="58">
        <v>314</v>
      </c>
      <c r="R87" s="58">
        <v>324</v>
      </c>
      <c r="S87" s="58">
        <v>329</v>
      </c>
      <c r="T87" s="58">
        <v>329</v>
      </c>
      <c r="U87" s="58">
        <v>323</v>
      </c>
    </row>
    <row r="88" spans="1:21" x14ac:dyDescent="0.25">
      <c r="A88" s="44" t="s">
        <v>72</v>
      </c>
      <c r="B88" s="91">
        <v>266</v>
      </c>
      <c r="C88" s="91">
        <v>257</v>
      </c>
      <c r="D88" s="91">
        <v>259</v>
      </c>
      <c r="E88" s="91">
        <v>267</v>
      </c>
      <c r="F88" s="91">
        <v>273</v>
      </c>
      <c r="G88" s="58">
        <v>290</v>
      </c>
      <c r="H88" s="91">
        <v>291</v>
      </c>
      <c r="I88" s="91">
        <v>299</v>
      </c>
      <c r="J88" s="91">
        <v>287</v>
      </c>
      <c r="K88" s="91">
        <v>283</v>
      </c>
      <c r="L88" s="58">
        <v>299</v>
      </c>
      <c r="M88" s="58">
        <v>297</v>
      </c>
      <c r="N88" s="58">
        <v>301</v>
      </c>
      <c r="O88" s="58">
        <v>289</v>
      </c>
      <c r="P88" s="58">
        <v>296</v>
      </c>
      <c r="Q88" s="58">
        <v>331</v>
      </c>
      <c r="R88" s="58">
        <v>336</v>
      </c>
      <c r="S88" s="58">
        <v>331</v>
      </c>
      <c r="T88" s="58">
        <v>327</v>
      </c>
      <c r="U88" s="58">
        <v>330</v>
      </c>
    </row>
    <row r="89" spans="1:21" x14ac:dyDescent="0.25">
      <c r="A89" s="44" t="s">
        <v>73</v>
      </c>
      <c r="B89" s="91">
        <v>306</v>
      </c>
      <c r="C89" s="91">
        <v>312</v>
      </c>
      <c r="D89" s="91">
        <v>312</v>
      </c>
      <c r="E89" s="91">
        <v>311</v>
      </c>
      <c r="F89" s="91">
        <v>322</v>
      </c>
      <c r="G89" s="58">
        <v>321</v>
      </c>
      <c r="H89" s="91">
        <v>328</v>
      </c>
      <c r="I89" s="91">
        <v>324</v>
      </c>
      <c r="J89" s="91">
        <v>324</v>
      </c>
      <c r="K89" s="91">
        <v>326</v>
      </c>
      <c r="L89" s="58">
        <v>328</v>
      </c>
      <c r="M89" s="58">
        <v>332</v>
      </c>
      <c r="N89" s="58">
        <v>333</v>
      </c>
      <c r="O89" s="58">
        <v>330</v>
      </c>
      <c r="P89" s="58">
        <v>332</v>
      </c>
      <c r="Q89" s="58">
        <v>336</v>
      </c>
      <c r="R89" s="58">
        <v>337</v>
      </c>
      <c r="S89" s="58">
        <v>337</v>
      </c>
      <c r="T89" s="58">
        <v>335</v>
      </c>
      <c r="U89" s="58">
        <v>335</v>
      </c>
    </row>
    <row r="90" spans="1:21" x14ac:dyDescent="0.25">
      <c r="A90" s="44" t="s">
        <v>74</v>
      </c>
      <c r="B90" s="91">
        <v>210</v>
      </c>
      <c r="C90" s="91">
        <v>235</v>
      </c>
      <c r="D90" s="91">
        <v>233</v>
      </c>
      <c r="E90" s="91">
        <v>277</v>
      </c>
      <c r="F90" s="91">
        <v>295</v>
      </c>
      <c r="G90" s="58">
        <v>314</v>
      </c>
      <c r="H90" s="91">
        <v>312</v>
      </c>
      <c r="I90" s="91">
        <v>312</v>
      </c>
      <c r="J90" s="91">
        <v>316</v>
      </c>
      <c r="K90" s="91">
        <v>311</v>
      </c>
      <c r="L90" s="58">
        <v>315</v>
      </c>
      <c r="M90" s="58">
        <v>310</v>
      </c>
      <c r="N90" s="58">
        <v>310</v>
      </c>
      <c r="O90" s="58">
        <v>322</v>
      </c>
      <c r="P90" s="58">
        <v>319</v>
      </c>
      <c r="Q90" s="58">
        <v>314</v>
      </c>
      <c r="R90" s="58">
        <v>311</v>
      </c>
      <c r="S90" s="58">
        <v>327</v>
      </c>
      <c r="T90" s="58">
        <v>323</v>
      </c>
      <c r="U90" s="58">
        <v>321</v>
      </c>
    </row>
    <row r="91" spans="1:21" x14ac:dyDescent="0.25">
      <c r="A91" s="44" t="s">
        <v>75</v>
      </c>
      <c r="B91" s="91">
        <v>296</v>
      </c>
      <c r="C91" s="91">
        <v>303</v>
      </c>
      <c r="D91" s="91">
        <v>308</v>
      </c>
      <c r="E91" s="91">
        <v>309</v>
      </c>
      <c r="F91" s="91">
        <v>307</v>
      </c>
      <c r="G91" s="58">
        <v>314</v>
      </c>
      <c r="H91" s="91">
        <v>315</v>
      </c>
      <c r="I91" s="91">
        <v>317</v>
      </c>
      <c r="J91" s="91">
        <v>317</v>
      </c>
      <c r="K91" s="91">
        <v>306</v>
      </c>
      <c r="L91" s="58">
        <v>321</v>
      </c>
      <c r="M91" s="58">
        <v>318</v>
      </c>
      <c r="N91" s="58">
        <v>326</v>
      </c>
      <c r="O91" s="58">
        <v>328</v>
      </c>
      <c r="P91" s="58">
        <v>330</v>
      </c>
      <c r="Q91" s="58">
        <v>331</v>
      </c>
      <c r="R91" s="58">
        <v>331</v>
      </c>
      <c r="S91" s="58">
        <v>332</v>
      </c>
      <c r="T91" s="58">
        <v>323</v>
      </c>
      <c r="U91" s="58">
        <v>330</v>
      </c>
    </row>
    <row r="92" spans="1:21" x14ac:dyDescent="0.25">
      <c r="A92" s="44" t="s">
        <v>76</v>
      </c>
      <c r="B92" s="91">
        <v>274</v>
      </c>
      <c r="C92" s="91">
        <v>273</v>
      </c>
      <c r="D92" s="91">
        <v>280</v>
      </c>
      <c r="E92" s="91">
        <v>265</v>
      </c>
      <c r="F92" s="91">
        <v>284</v>
      </c>
      <c r="G92" s="58">
        <v>284</v>
      </c>
      <c r="H92" s="91">
        <v>291</v>
      </c>
      <c r="I92" s="91">
        <v>300</v>
      </c>
      <c r="J92" s="91">
        <v>313</v>
      </c>
      <c r="K92" s="91">
        <v>299</v>
      </c>
      <c r="L92" s="58">
        <v>300</v>
      </c>
      <c r="M92" s="58">
        <v>286</v>
      </c>
      <c r="N92" s="58">
        <v>313</v>
      </c>
      <c r="O92" s="58">
        <v>313</v>
      </c>
      <c r="P92" s="58">
        <v>303</v>
      </c>
      <c r="Q92" s="58">
        <v>302</v>
      </c>
      <c r="R92" s="58">
        <v>311</v>
      </c>
      <c r="S92" s="58">
        <v>311</v>
      </c>
      <c r="T92" s="58">
        <v>281</v>
      </c>
      <c r="U92" s="58">
        <v>295</v>
      </c>
    </row>
    <row r="93" spans="1:21" x14ac:dyDescent="0.25">
      <c r="A93" s="44" t="s">
        <v>77</v>
      </c>
      <c r="B93" s="91">
        <v>254</v>
      </c>
      <c r="C93" s="91">
        <v>280</v>
      </c>
      <c r="D93" s="91">
        <v>281</v>
      </c>
      <c r="E93" s="91">
        <v>288</v>
      </c>
      <c r="F93" s="91">
        <v>303</v>
      </c>
      <c r="G93" s="58">
        <v>310</v>
      </c>
      <c r="H93" s="91">
        <v>318</v>
      </c>
      <c r="I93" s="91">
        <v>330</v>
      </c>
      <c r="J93" s="91">
        <v>301</v>
      </c>
      <c r="K93" s="91">
        <v>313</v>
      </c>
      <c r="L93" s="58">
        <v>276</v>
      </c>
      <c r="M93" s="58">
        <v>324</v>
      </c>
      <c r="N93" s="58">
        <v>333</v>
      </c>
      <c r="O93" s="58">
        <v>306</v>
      </c>
      <c r="P93" s="58">
        <v>317</v>
      </c>
      <c r="Q93" s="58">
        <v>311</v>
      </c>
      <c r="R93" s="58">
        <v>316</v>
      </c>
      <c r="S93" s="58">
        <v>319</v>
      </c>
      <c r="T93" s="58">
        <v>318</v>
      </c>
      <c r="U93" s="58" t="s">
        <v>265</v>
      </c>
    </row>
    <row r="94" spans="1:21" ht="18" x14ac:dyDescent="0.25">
      <c r="A94" s="43" t="s">
        <v>582</v>
      </c>
      <c r="B94" s="92">
        <v>210</v>
      </c>
      <c r="C94" s="92">
        <v>231</v>
      </c>
      <c r="D94" s="92">
        <v>252</v>
      </c>
      <c r="E94" s="92">
        <v>250</v>
      </c>
      <c r="F94" s="92">
        <v>272</v>
      </c>
      <c r="G94" s="75">
        <v>276</v>
      </c>
      <c r="H94" s="92">
        <v>288</v>
      </c>
      <c r="I94" s="92">
        <v>288</v>
      </c>
      <c r="J94" s="92">
        <v>287</v>
      </c>
      <c r="K94" s="92">
        <v>285</v>
      </c>
      <c r="L94" s="75">
        <v>292</v>
      </c>
      <c r="M94" s="75">
        <v>289</v>
      </c>
      <c r="N94" s="75">
        <v>275</v>
      </c>
      <c r="O94" s="75">
        <v>298</v>
      </c>
      <c r="P94" s="75">
        <v>305</v>
      </c>
      <c r="Q94" s="75">
        <v>300</v>
      </c>
      <c r="R94" s="75">
        <v>296</v>
      </c>
      <c r="S94" s="75">
        <v>300</v>
      </c>
      <c r="T94" s="75">
        <v>299</v>
      </c>
      <c r="U94" s="75">
        <v>302</v>
      </c>
    </row>
    <row r="95" spans="1:21" x14ac:dyDescent="0.25">
      <c r="A95" s="44" t="s">
        <v>67</v>
      </c>
      <c r="B95" s="91">
        <v>173</v>
      </c>
      <c r="C95" s="91">
        <v>177</v>
      </c>
      <c r="D95" s="91">
        <v>195</v>
      </c>
      <c r="E95" s="91">
        <v>269</v>
      </c>
      <c r="F95" s="91">
        <v>298</v>
      </c>
      <c r="G95" s="58">
        <v>294</v>
      </c>
      <c r="H95" s="91">
        <v>297</v>
      </c>
      <c r="I95" s="91">
        <v>300</v>
      </c>
      <c r="J95" s="91">
        <v>297</v>
      </c>
      <c r="K95" s="91">
        <v>302</v>
      </c>
      <c r="L95" s="58">
        <v>315</v>
      </c>
      <c r="M95" s="58">
        <v>328</v>
      </c>
      <c r="N95" s="58">
        <v>326</v>
      </c>
      <c r="O95" s="58">
        <v>327</v>
      </c>
      <c r="P95" s="58">
        <v>328</v>
      </c>
      <c r="Q95" s="58">
        <v>310</v>
      </c>
      <c r="R95" s="58" t="s">
        <v>265</v>
      </c>
      <c r="S95" s="58" t="s">
        <v>265</v>
      </c>
      <c r="T95" s="58" t="s">
        <v>265</v>
      </c>
      <c r="U95" s="58" t="s">
        <v>265</v>
      </c>
    </row>
    <row r="96" spans="1:21" x14ac:dyDescent="0.25">
      <c r="A96" s="44" t="s">
        <v>78</v>
      </c>
      <c r="B96" s="91">
        <v>184</v>
      </c>
      <c r="C96" s="91">
        <v>199</v>
      </c>
      <c r="D96" s="91">
        <v>205</v>
      </c>
      <c r="E96" s="91">
        <v>194</v>
      </c>
      <c r="F96" s="91">
        <v>244</v>
      </c>
      <c r="G96" s="58">
        <v>264</v>
      </c>
      <c r="H96" s="91">
        <v>298</v>
      </c>
      <c r="I96" s="91">
        <v>297</v>
      </c>
      <c r="J96" s="91">
        <v>285</v>
      </c>
      <c r="K96" s="91">
        <v>296</v>
      </c>
      <c r="L96" s="58">
        <v>290</v>
      </c>
      <c r="M96" s="58">
        <v>296</v>
      </c>
      <c r="N96" s="58">
        <v>297</v>
      </c>
      <c r="O96" s="58">
        <v>307</v>
      </c>
      <c r="P96" s="58">
        <v>295</v>
      </c>
      <c r="Q96" s="58">
        <v>296</v>
      </c>
      <c r="R96" s="58">
        <v>266</v>
      </c>
      <c r="S96" s="58">
        <v>261</v>
      </c>
      <c r="T96" s="58">
        <v>287</v>
      </c>
      <c r="U96" s="58">
        <v>264</v>
      </c>
    </row>
    <row r="97" spans="1:21" x14ac:dyDescent="0.25">
      <c r="A97" s="44" t="s">
        <v>71</v>
      </c>
      <c r="B97" s="91">
        <v>190</v>
      </c>
      <c r="C97" s="91">
        <v>178</v>
      </c>
      <c r="D97" s="91">
        <v>167</v>
      </c>
      <c r="E97" s="91">
        <v>177</v>
      </c>
      <c r="F97" s="91">
        <v>190</v>
      </c>
      <c r="G97" s="58">
        <v>199</v>
      </c>
      <c r="H97" s="91">
        <v>217</v>
      </c>
      <c r="I97" s="91">
        <v>187</v>
      </c>
      <c r="J97" s="91">
        <v>147</v>
      </c>
      <c r="K97" s="91">
        <v>169</v>
      </c>
      <c r="L97" s="58">
        <v>203</v>
      </c>
      <c r="M97" s="58">
        <v>161</v>
      </c>
      <c r="N97" s="58">
        <v>198</v>
      </c>
      <c r="O97" s="58">
        <v>160</v>
      </c>
      <c r="P97" s="58">
        <v>143</v>
      </c>
      <c r="Q97" s="58" t="s">
        <v>95</v>
      </c>
      <c r="R97" s="58" t="s">
        <v>95</v>
      </c>
      <c r="S97" s="58" t="s">
        <v>95</v>
      </c>
      <c r="T97" s="58" t="s">
        <v>95</v>
      </c>
      <c r="U97" s="58" t="s">
        <v>95</v>
      </c>
    </row>
    <row r="98" spans="1:21" x14ac:dyDescent="0.25">
      <c r="A98" s="44" t="s">
        <v>233</v>
      </c>
      <c r="B98" s="91">
        <v>256</v>
      </c>
      <c r="C98" s="91">
        <v>236</v>
      </c>
      <c r="D98" s="91">
        <v>236</v>
      </c>
      <c r="E98" s="91">
        <v>260</v>
      </c>
      <c r="F98" s="91">
        <v>231</v>
      </c>
      <c r="G98" s="58">
        <v>254</v>
      </c>
      <c r="H98" s="91">
        <v>283</v>
      </c>
      <c r="I98" s="91">
        <v>278</v>
      </c>
      <c r="J98" s="91">
        <v>279</v>
      </c>
      <c r="K98" s="91">
        <v>251</v>
      </c>
      <c r="L98" s="58">
        <v>281</v>
      </c>
      <c r="M98" s="58">
        <v>295</v>
      </c>
      <c r="N98" s="58">
        <v>200</v>
      </c>
      <c r="O98" s="58">
        <v>288</v>
      </c>
      <c r="P98" s="58">
        <v>292</v>
      </c>
      <c r="Q98" s="58">
        <v>316</v>
      </c>
      <c r="R98" s="58" t="s">
        <v>265</v>
      </c>
      <c r="S98" s="58" t="s">
        <v>265</v>
      </c>
      <c r="T98" s="58" t="s">
        <v>265</v>
      </c>
      <c r="U98" s="58" t="s">
        <v>265</v>
      </c>
    </row>
    <row r="99" spans="1:21" x14ac:dyDescent="0.25">
      <c r="A99" s="44" t="s">
        <v>80</v>
      </c>
      <c r="B99" s="91">
        <v>207</v>
      </c>
      <c r="C99" s="91">
        <v>227</v>
      </c>
      <c r="D99" s="91">
        <v>240</v>
      </c>
      <c r="E99" s="91">
        <v>250</v>
      </c>
      <c r="F99" s="91">
        <v>275</v>
      </c>
      <c r="G99" s="58">
        <v>253</v>
      </c>
      <c r="H99" s="91">
        <v>258</v>
      </c>
      <c r="I99" s="91">
        <v>261</v>
      </c>
      <c r="J99" s="91">
        <v>258</v>
      </c>
      <c r="K99" s="91">
        <v>259</v>
      </c>
      <c r="L99" s="58">
        <v>264</v>
      </c>
      <c r="M99" s="58">
        <v>271</v>
      </c>
      <c r="N99" s="58">
        <v>257</v>
      </c>
      <c r="O99" s="58">
        <v>272</v>
      </c>
      <c r="P99" s="58">
        <v>296</v>
      </c>
      <c r="Q99" s="58">
        <v>272</v>
      </c>
      <c r="R99" s="58" t="s">
        <v>265</v>
      </c>
      <c r="S99" s="58" t="s">
        <v>265</v>
      </c>
      <c r="T99" s="58" t="s">
        <v>265</v>
      </c>
      <c r="U99" s="58" t="s">
        <v>265</v>
      </c>
    </row>
    <row r="100" spans="1:21" x14ac:dyDescent="0.25">
      <c r="A100" s="44" t="s">
        <v>161</v>
      </c>
      <c r="B100" s="58">
        <v>230</v>
      </c>
      <c r="C100" s="58">
        <v>254</v>
      </c>
      <c r="D100" s="58">
        <v>264</v>
      </c>
      <c r="E100" s="58">
        <v>275</v>
      </c>
      <c r="F100" s="58">
        <v>281</v>
      </c>
      <c r="G100" s="58">
        <v>283</v>
      </c>
      <c r="H100" s="91">
        <v>285</v>
      </c>
      <c r="I100" s="91">
        <v>284</v>
      </c>
      <c r="J100" s="91">
        <v>292</v>
      </c>
      <c r="K100" s="91">
        <v>285</v>
      </c>
      <c r="L100" s="58">
        <v>307</v>
      </c>
      <c r="M100" s="58">
        <v>283</v>
      </c>
      <c r="N100" s="58">
        <v>298</v>
      </c>
      <c r="O100" s="58">
        <v>302</v>
      </c>
      <c r="P100" s="58">
        <v>302</v>
      </c>
      <c r="Q100" s="58">
        <v>310</v>
      </c>
      <c r="R100" s="58">
        <v>307</v>
      </c>
      <c r="S100" s="58">
        <v>309</v>
      </c>
      <c r="T100" s="58">
        <v>311</v>
      </c>
      <c r="U100" s="58" t="s">
        <v>265</v>
      </c>
    </row>
    <row r="101" spans="1:21" x14ac:dyDescent="0.25">
      <c r="A101" s="44" t="s">
        <v>82</v>
      </c>
      <c r="B101" s="58">
        <v>201</v>
      </c>
      <c r="C101" s="58">
        <v>219</v>
      </c>
      <c r="D101" s="58">
        <v>262</v>
      </c>
      <c r="E101" s="58">
        <v>220</v>
      </c>
      <c r="F101" s="58">
        <v>285</v>
      </c>
      <c r="G101" s="58">
        <v>303</v>
      </c>
      <c r="H101" s="91">
        <v>309</v>
      </c>
      <c r="I101" s="91">
        <v>316</v>
      </c>
      <c r="J101" s="91">
        <v>312</v>
      </c>
      <c r="K101" s="91">
        <v>310</v>
      </c>
      <c r="L101" s="58">
        <v>318</v>
      </c>
      <c r="M101" s="58">
        <v>313</v>
      </c>
      <c r="N101" s="58">
        <v>269</v>
      </c>
      <c r="O101" s="58">
        <v>321</v>
      </c>
      <c r="P101" s="58">
        <v>325</v>
      </c>
      <c r="Q101" s="58">
        <v>311</v>
      </c>
      <c r="R101" s="58">
        <v>321</v>
      </c>
      <c r="S101" s="58">
        <v>308</v>
      </c>
      <c r="T101" s="58">
        <v>301</v>
      </c>
      <c r="U101" s="58">
        <v>311</v>
      </c>
    </row>
    <row r="102" spans="1:21" x14ac:dyDescent="0.25">
      <c r="A102" s="44" t="s">
        <v>83</v>
      </c>
      <c r="B102" s="58">
        <v>95</v>
      </c>
      <c r="C102" s="58">
        <v>177</v>
      </c>
      <c r="D102" s="139" t="s">
        <v>95</v>
      </c>
      <c r="E102" s="58">
        <v>45</v>
      </c>
      <c r="F102" s="58">
        <v>238</v>
      </c>
      <c r="G102" s="58">
        <v>256</v>
      </c>
      <c r="H102" s="91">
        <v>251</v>
      </c>
      <c r="I102" s="139" t="s">
        <v>95</v>
      </c>
      <c r="J102" s="139" t="s">
        <v>95</v>
      </c>
      <c r="K102" s="91">
        <v>81</v>
      </c>
      <c r="L102" s="58" t="s">
        <v>95</v>
      </c>
      <c r="M102" s="58" t="s">
        <v>95</v>
      </c>
      <c r="N102" s="58" t="s">
        <v>95</v>
      </c>
      <c r="O102" s="58" t="s">
        <v>95</v>
      </c>
      <c r="P102" s="58">
        <v>268</v>
      </c>
      <c r="Q102" s="58" t="s">
        <v>95</v>
      </c>
      <c r="R102" s="58" t="s">
        <v>95</v>
      </c>
      <c r="S102" s="58" t="s">
        <v>95</v>
      </c>
      <c r="T102" s="58" t="s">
        <v>95</v>
      </c>
      <c r="U102" s="58" t="s">
        <v>95</v>
      </c>
    </row>
    <row r="103" spans="1:21" x14ac:dyDescent="0.25">
      <c r="A103" s="44" t="s">
        <v>84</v>
      </c>
      <c r="B103" s="58">
        <v>205</v>
      </c>
      <c r="C103" s="58">
        <v>238</v>
      </c>
      <c r="D103" s="58">
        <v>308</v>
      </c>
      <c r="E103" s="58">
        <v>318</v>
      </c>
      <c r="F103" s="58">
        <v>289</v>
      </c>
      <c r="G103" s="58">
        <v>314</v>
      </c>
      <c r="H103" s="91">
        <v>327</v>
      </c>
      <c r="I103" s="91">
        <v>312</v>
      </c>
      <c r="J103" s="91">
        <v>308</v>
      </c>
      <c r="K103" s="91">
        <v>315</v>
      </c>
      <c r="L103" s="58">
        <v>305</v>
      </c>
      <c r="M103" s="58">
        <v>311</v>
      </c>
      <c r="N103" s="58">
        <v>305</v>
      </c>
      <c r="O103" s="58">
        <v>321</v>
      </c>
      <c r="P103" s="58">
        <v>327</v>
      </c>
      <c r="Q103" s="58">
        <v>327</v>
      </c>
      <c r="R103" s="58">
        <v>321</v>
      </c>
      <c r="S103" s="58">
        <v>318</v>
      </c>
      <c r="T103" s="58">
        <v>285</v>
      </c>
      <c r="U103" s="58" t="s">
        <v>265</v>
      </c>
    </row>
    <row r="104" spans="1:21" ht="19.5" x14ac:dyDescent="0.25">
      <c r="A104" s="44" t="s">
        <v>85</v>
      </c>
      <c r="B104" s="58">
        <v>124</v>
      </c>
      <c r="C104" s="58">
        <v>133</v>
      </c>
      <c r="D104" s="58">
        <v>105</v>
      </c>
      <c r="E104" s="58">
        <v>75</v>
      </c>
      <c r="F104" s="58">
        <v>52</v>
      </c>
      <c r="G104" s="58">
        <v>237</v>
      </c>
      <c r="H104" s="91">
        <v>265</v>
      </c>
      <c r="I104" s="91">
        <v>199</v>
      </c>
      <c r="J104" s="91">
        <v>254</v>
      </c>
      <c r="K104" s="91">
        <v>183</v>
      </c>
      <c r="L104" s="58">
        <v>72</v>
      </c>
      <c r="M104" s="58" t="s">
        <v>95</v>
      </c>
      <c r="N104" s="58" t="s">
        <v>95</v>
      </c>
      <c r="O104" s="58" t="s">
        <v>95</v>
      </c>
      <c r="P104" s="58" t="s">
        <v>95</v>
      </c>
      <c r="Q104" s="58" t="s">
        <v>95</v>
      </c>
      <c r="R104" s="58" t="s">
        <v>95</v>
      </c>
      <c r="S104" s="58" t="s">
        <v>95</v>
      </c>
      <c r="T104" s="58" t="s">
        <v>95</v>
      </c>
      <c r="U104" s="58" t="s">
        <v>95</v>
      </c>
    </row>
    <row r="105" spans="1:21" ht="19.5" x14ac:dyDescent="0.25">
      <c r="A105" s="44" t="s">
        <v>86</v>
      </c>
      <c r="B105" s="139" t="s">
        <v>95</v>
      </c>
      <c r="C105" s="58">
        <v>60</v>
      </c>
      <c r="D105" s="58">
        <v>220</v>
      </c>
      <c r="E105" s="58">
        <v>226</v>
      </c>
      <c r="F105" s="58">
        <v>270</v>
      </c>
      <c r="G105" s="58">
        <v>247</v>
      </c>
      <c r="H105" s="58">
        <v>263</v>
      </c>
      <c r="I105" s="58">
        <v>313</v>
      </c>
      <c r="J105" s="58">
        <v>264</v>
      </c>
      <c r="K105" s="58">
        <v>329</v>
      </c>
      <c r="L105" s="58">
        <v>304</v>
      </c>
      <c r="M105" s="58">
        <v>318</v>
      </c>
      <c r="N105" s="58">
        <v>224</v>
      </c>
      <c r="O105" s="58">
        <v>154</v>
      </c>
      <c r="P105" s="58">
        <v>213</v>
      </c>
      <c r="Q105" s="58">
        <v>251</v>
      </c>
      <c r="R105" s="58" t="s">
        <v>265</v>
      </c>
      <c r="S105" s="58" t="s">
        <v>265</v>
      </c>
      <c r="T105" s="58" t="s">
        <v>265</v>
      </c>
      <c r="U105" s="58" t="s">
        <v>265</v>
      </c>
    </row>
    <row r="106" spans="1:21" x14ac:dyDescent="0.25">
      <c r="A106" s="374" t="s">
        <v>266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14"/>
    </row>
    <row r="107" spans="1:21" x14ac:dyDescent="0.25">
      <c r="A107" s="397" t="s">
        <v>623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14"/>
    </row>
    <row r="108" spans="1:21" ht="15" customHeight="1" x14ac:dyDescent="0.25">
      <c r="A108" s="397" t="s">
        <v>628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14"/>
    </row>
    <row r="109" spans="1:21" x14ac:dyDescent="0.25">
      <c r="A109" s="397" t="s">
        <v>624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14"/>
    </row>
    <row r="110" spans="1:21" s="49" customFormat="1" ht="24.75" customHeight="1" x14ac:dyDescent="0.25">
      <c r="A110" s="397" t="s">
        <v>625</v>
      </c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293"/>
      <c r="O110" s="293"/>
      <c r="P110" s="293"/>
      <c r="Q110" s="293"/>
      <c r="R110" s="293"/>
      <c r="S110" s="293"/>
      <c r="T110" s="293"/>
      <c r="U110" s="315"/>
    </row>
    <row r="111" spans="1:21" x14ac:dyDescent="0.25">
      <c r="A111" s="397" t="s">
        <v>626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14"/>
    </row>
    <row r="112" spans="1:21" ht="15.75" thickBot="1" x14ac:dyDescent="0.3">
      <c r="A112" s="419" t="s">
        <v>627</v>
      </c>
      <c r="B112" s="420"/>
      <c r="C112" s="420"/>
      <c r="D112" s="420"/>
      <c r="E112" s="420"/>
      <c r="F112" s="420"/>
      <c r="G112" s="420"/>
      <c r="H112" s="420"/>
      <c r="I112" s="420"/>
      <c r="J112" s="420"/>
      <c r="K112" s="420"/>
      <c r="L112" s="420"/>
      <c r="M112" s="420"/>
      <c r="N112" s="420"/>
      <c r="O112" s="420"/>
      <c r="P112" s="420"/>
      <c r="Q112" s="420"/>
      <c r="R112" s="420"/>
      <c r="S112" s="420"/>
      <c r="T112" s="420"/>
      <c r="U112" s="27"/>
    </row>
  </sheetData>
  <mergeCells count="11">
    <mergeCell ref="A106:T106"/>
    <mergeCell ref="A1:U1"/>
    <mergeCell ref="A2:U2"/>
    <mergeCell ref="A3:U3"/>
    <mergeCell ref="A4:U4"/>
    <mergeCell ref="A111:T111"/>
    <mergeCell ref="A112:T112"/>
    <mergeCell ref="A107:T107"/>
    <mergeCell ref="A108:T108"/>
    <mergeCell ref="A109:T109"/>
    <mergeCell ref="A110:M1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workbookViewId="0">
      <pane ySplit="8" topLeftCell="A96" activePane="bottomLeft" state="frozen"/>
      <selection sqref="A1:T1"/>
      <selection pane="bottomLeft" activeCell="W10" sqref="W10"/>
    </sheetView>
  </sheetViews>
  <sheetFormatPr defaultRowHeight="15" x14ac:dyDescent="0.25"/>
  <cols>
    <col min="1" max="1" width="18.570312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ht="21.75" customHeight="1" x14ac:dyDescent="0.25">
      <c r="A2" s="353" t="s">
        <v>451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04" t="s">
        <v>450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x14ac:dyDescent="0.25">
      <c r="A6" s="141" t="s">
        <v>497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94" t="s">
        <v>198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1" ht="15.75" thickBot="1" x14ac:dyDescent="0.3">
      <c r="A8" s="194"/>
      <c r="B8" s="300">
        <v>2000</v>
      </c>
      <c r="C8" s="300">
        <v>2001</v>
      </c>
      <c r="D8" s="300">
        <v>2002</v>
      </c>
      <c r="E8" s="300">
        <v>2003</v>
      </c>
      <c r="F8" s="300">
        <v>2004</v>
      </c>
      <c r="G8" s="300">
        <v>2005</v>
      </c>
      <c r="H8" s="300">
        <v>2006</v>
      </c>
      <c r="I8" s="300">
        <v>2007</v>
      </c>
      <c r="J8" s="300">
        <v>2008</v>
      </c>
      <c r="K8" s="300">
        <v>2009</v>
      </c>
      <c r="L8" s="300">
        <v>2010</v>
      </c>
      <c r="M8" s="300">
        <v>2011</v>
      </c>
      <c r="N8" s="300">
        <v>2012</v>
      </c>
      <c r="O8" s="300">
        <v>2013</v>
      </c>
      <c r="P8" s="300">
        <v>2014</v>
      </c>
      <c r="Q8" s="300">
        <v>2015</v>
      </c>
      <c r="R8" s="301">
        <v>2016</v>
      </c>
      <c r="S8" s="301">
        <v>2017</v>
      </c>
      <c r="T8" s="41">
        <v>2018</v>
      </c>
      <c r="U8" s="41">
        <v>2019</v>
      </c>
    </row>
    <row r="9" spans="1:21" x14ac:dyDescent="0.25">
      <c r="A9" s="50" t="s">
        <v>490</v>
      </c>
      <c r="B9" s="71">
        <v>110.9</v>
      </c>
      <c r="C9" s="71">
        <v>109.8</v>
      </c>
      <c r="D9" s="71">
        <v>98.7</v>
      </c>
      <c r="E9" s="71">
        <v>100.4</v>
      </c>
      <c r="F9" s="71">
        <v>106.3</v>
      </c>
      <c r="G9" s="71">
        <v>102.7</v>
      </c>
      <c r="H9" s="71">
        <v>100.3</v>
      </c>
      <c r="I9" s="71">
        <v>101.4</v>
      </c>
      <c r="J9" s="71">
        <v>116.3</v>
      </c>
      <c r="K9" s="71">
        <v>97.6</v>
      </c>
      <c r="L9" s="71">
        <v>74.900000000000006</v>
      </c>
      <c r="M9" s="71">
        <v>147.1</v>
      </c>
      <c r="N9" s="71">
        <v>86.7</v>
      </c>
      <c r="O9" s="71">
        <v>110.3</v>
      </c>
      <c r="P9" s="71">
        <v>105.4</v>
      </c>
      <c r="Q9" s="71">
        <v>102.1</v>
      </c>
      <c r="R9" s="71">
        <v>107.8</v>
      </c>
      <c r="S9" s="71">
        <v>103.3</v>
      </c>
      <c r="T9" s="98">
        <v>98.5</v>
      </c>
      <c r="U9" s="54">
        <v>106.6</v>
      </c>
    </row>
    <row r="10" spans="1:21" ht="18" x14ac:dyDescent="0.25">
      <c r="A10" s="43" t="s">
        <v>92</v>
      </c>
      <c r="B10" s="98">
        <v>122.9</v>
      </c>
      <c r="C10" s="98">
        <v>98.2</v>
      </c>
      <c r="D10" s="98">
        <v>99.3</v>
      </c>
      <c r="E10" s="98">
        <v>108.5</v>
      </c>
      <c r="F10" s="98">
        <v>97.1</v>
      </c>
      <c r="G10" s="98">
        <v>104</v>
      </c>
      <c r="H10" s="98">
        <v>97.4</v>
      </c>
      <c r="I10" s="98">
        <v>106.7</v>
      </c>
      <c r="J10" s="98">
        <v>120.9</v>
      </c>
      <c r="K10" s="98">
        <v>99.3</v>
      </c>
      <c r="L10" s="98">
        <v>64.8</v>
      </c>
      <c r="M10" s="98">
        <v>168.9</v>
      </c>
      <c r="N10" s="98">
        <v>98.9</v>
      </c>
      <c r="O10" s="98">
        <v>105.3</v>
      </c>
      <c r="P10" s="98">
        <v>106.3</v>
      </c>
      <c r="Q10" s="98">
        <v>103.1</v>
      </c>
      <c r="R10" s="98">
        <v>104.5</v>
      </c>
      <c r="S10" s="98">
        <v>101.3</v>
      </c>
      <c r="T10" s="98">
        <v>102.7</v>
      </c>
      <c r="U10" s="54">
        <v>110.5</v>
      </c>
    </row>
    <row r="11" spans="1:21" x14ac:dyDescent="0.25">
      <c r="A11" s="44" t="s">
        <v>1</v>
      </c>
      <c r="B11" s="139">
        <v>134.1</v>
      </c>
      <c r="C11" s="139">
        <v>108</v>
      </c>
      <c r="D11" s="139">
        <v>104.4</v>
      </c>
      <c r="E11" s="139">
        <v>105.1</v>
      </c>
      <c r="F11" s="139">
        <v>105</v>
      </c>
      <c r="G11" s="139">
        <v>110.7</v>
      </c>
      <c r="H11" s="139">
        <v>92.7</v>
      </c>
      <c r="I11" s="139">
        <v>114.6</v>
      </c>
      <c r="J11" s="139">
        <v>125.8</v>
      </c>
      <c r="K11" s="139">
        <v>84.4</v>
      </c>
      <c r="L11" s="139">
        <v>67.2</v>
      </c>
      <c r="M11" s="139">
        <v>204.6</v>
      </c>
      <c r="N11" s="139">
        <v>92.8</v>
      </c>
      <c r="O11" s="139">
        <v>105.5</v>
      </c>
      <c r="P11" s="139">
        <v>108.4</v>
      </c>
      <c r="Q11" s="139">
        <v>101.4</v>
      </c>
      <c r="R11" s="139">
        <v>117.4</v>
      </c>
      <c r="S11" s="139">
        <v>90.5</v>
      </c>
      <c r="T11" s="139">
        <v>111.8</v>
      </c>
      <c r="U11" s="54">
        <v>101.1</v>
      </c>
    </row>
    <row r="12" spans="1:21" x14ac:dyDescent="0.25">
      <c r="A12" s="44" t="s">
        <v>2</v>
      </c>
      <c r="B12" s="139">
        <v>125</v>
      </c>
      <c r="C12" s="139">
        <v>89.6</v>
      </c>
      <c r="D12" s="139">
        <v>96.9</v>
      </c>
      <c r="E12" s="139">
        <v>111</v>
      </c>
      <c r="F12" s="139">
        <v>96.8</v>
      </c>
      <c r="G12" s="139">
        <v>90</v>
      </c>
      <c r="H12" s="139">
        <v>91.4</v>
      </c>
      <c r="I12" s="139">
        <v>112.7</v>
      </c>
      <c r="J12" s="139">
        <v>113.4</v>
      </c>
      <c r="K12" s="139">
        <v>107.7</v>
      </c>
      <c r="L12" s="139">
        <v>84</v>
      </c>
      <c r="M12" s="139">
        <v>146.5</v>
      </c>
      <c r="N12" s="139">
        <v>95.1</v>
      </c>
      <c r="O12" s="139">
        <v>104.3</v>
      </c>
      <c r="P12" s="139">
        <v>113.2</v>
      </c>
      <c r="Q12" s="139">
        <v>107.1</v>
      </c>
      <c r="R12" s="139">
        <v>111.7</v>
      </c>
      <c r="S12" s="139">
        <v>109</v>
      </c>
      <c r="T12" s="139">
        <v>101.8</v>
      </c>
      <c r="U12" s="54">
        <v>102.1</v>
      </c>
    </row>
    <row r="13" spans="1:21" x14ac:dyDescent="0.25">
      <c r="A13" s="44" t="s">
        <v>3</v>
      </c>
      <c r="B13" s="139">
        <v>104.7</v>
      </c>
      <c r="C13" s="139">
        <v>74.5</v>
      </c>
      <c r="D13" s="139">
        <v>110.6</v>
      </c>
      <c r="E13" s="139">
        <v>100.6</v>
      </c>
      <c r="F13" s="139">
        <v>87.4</v>
      </c>
      <c r="G13" s="139">
        <v>115.2</v>
      </c>
      <c r="H13" s="139">
        <v>98</v>
      </c>
      <c r="I13" s="139">
        <v>102.8</v>
      </c>
      <c r="J13" s="139">
        <v>88.6</v>
      </c>
      <c r="K13" s="139">
        <v>114.4</v>
      </c>
      <c r="L13" s="139">
        <v>58.4</v>
      </c>
      <c r="M13" s="139">
        <v>153</v>
      </c>
      <c r="N13" s="139">
        <v>103.4</v>
      </c>
      <c r="O13" s="139">
        <v>83.1</v>
      </c>
      <c r="P13" s="139">
        <v>112.7</v>
      </c>
      <c r="Q13" s="139">
        <v>103.8</v>
      </c>
      <c r="R13" s="139">
        <v>93.6</v>
      </c>
      <c r="S13" s="139">
        <v>85.2</v>
      </c>
      <c r="T13" s="139">
        <v>107.8</v>
      </c>
      <c r="U13" s="54">
        <v>108.6</v>
      </c>
    </row>
    <row r="14" spans="1:21" x14ac:dyDescent="0.25">
      <c r="A14" s="44" t="s">
        <v>4</v>
      </c>
      <c r="B14" s="139">
        <v>148.5</v>
      </c>
      <c r="C14" s="139">
        <v>101.6</v>
      </c>
      <c r="D14" s="139">
        <v>99.3</v>
      </c>
      <c r="E14" s="139">
        <v>130</v>
      </c>
      <c r="F14" s="139">
        <v>93.1</v>
      </c>
      <c r="G14" s="139">
        <v>106.2</v>
      </c>
      <c r="H14" s="139">
        <v>98.7</v>
      </c>
      <c r="I14" s="139">
        <v>108.9</v>
      </c>
      <c r="J14" s="139">
        <v>139.30000000000001</v>
      </c>
      <c r="K14" s="139">
        <v>90.7</v>
      </c>
      <c r="L14" s="139">
        <v>50.3</v>
      </c>
      <c r="M14" s="139">
        <v>230.4</v>
      </c>
      <c r="N14" s="139">
        <v>101.1</v>
      </c>
      <c r="O14" s="139">
        <v>114.2</v>
      </c>
      <c r="P14" s="139">
        <v>105.5</v>
      </c>
      <c r="Q14" s="139">
        <v>98.8</v>
      </c>
      <c r="R14" s="139">
        <v>104.2</v>
      </c>
      <c r="S14" s="139">
        <v>101.8</v>
      </c>
      <c r="T14" s="139">
        <v>98</v>
      </c>
      <c r="U14" s="54">
        <v>107.1</v>
      </c>
    </row>
    <row r="15" spans="1:21" x14ac:dyDescent="0.25">
      <c r="A15" s="44" t="s">
        <v>5</v>
      </c>
      <c r="B15" s="139">
        <v>131.6</v>
      </c>
      <c r="C15" s="139">
        <v>76.7</v>
      </c>
      <c r="D15" s="139">
        <v>93.6</v>
      </c>
      <c r="E15" s="139">
        <v>116.2</v>
      </c>
      <c r="F15" s="139">
        <v>98.6</v>
      </c>
      <c r="G15" s="139">
        <v>94.7</v>
      </c>
      <c r="H15" s="139">
        <v>109.8</v>
      </c>
      <c r="I15" s="139">
        <v>100.3</v>
      </c>
      <c r="J15" s="139">
        <v>82.4</v>
      </c>
      <c r="K15" s="139">
        <v>116.7</v>
      </c>
      <c r="L15" s="139">
        <v>76</v>
      </c>
      <c r="M15" s="139">
        <v>119</v>
      </c>
      <c r="N15" s="139">
        <v>90.7</v>
      </c>
      <c r="O15" s="139">
        <v>90.1</v>
      </c>
      <c r="P15" s="139">
        <v>108.4</v>
      </c>
      <c r="Q15" s="139">
        <v>92.7</v>
      </c>
      <c r="R15" s="139">
        <v>91.1</v>
      </c>
      <c r="S15" s="139">
        <v>96.4</v>
      </c>
      <c r="T15" s="139">
        <v>104.3</v>
      </c>
      <c r="U15" s="54">
        <v>99.9</v>
      </c>
    </row>
    <row r="16" spans="1:21" x14ac:dyDescent="0.25">
      <c r="A16" s="44" t="s">
        <v>6</v>
      </c>
      <c r="B16" s="139">
        <v>105.8</v>
      </c>
      <c r="C16" s="139">
        <v>93</v>
      </c>
      <c r="D16" s="139">
        <v>88.8</v>
      </c>
      <c r="E16" s="139">
        <v>115.4</v>
      </c>
      <c r="F16" s="139">
        <v>99</v>
      </c>
      <c r="G16" s="139">
        <v>92</v>
      </c>
      <c r="H16" s="139">
        <v>94.5</v>
      </c>
      <c r="I16" s="139">
        <v>108.5</v>
      </c>
      <c r="J16" s="139">
        <v>97.6</v>
      </c>
      <c r="K16" s="139">
        <v>102.6</v>
      </c>
      <c r="L16" s="139">
        <v>85.6</v>
      </c>
      <c r="M16" s="139">
        <v>114.9</v>
      </c>
      <c r="N16" s="139">
        <v>102.3</v>
      </c>
      <c r="O16" s="139">
        <v>82.8</v>
      </c>
      <c r="P16" s="139">
        <v>102.1</v>
      </c>
      <c r="Q16" s="139">
        <v>116.4</v>
      </c>
      <c r="R16" s="139">
        <v>94.6</v>
      </c>
      <c r="S16" s="139">
        <v>113.4</v>
      </c>
      <c r="T16" s="139">
        <v>105.1</v>
      </c>
      <c r="U16" s="54">
        <v>116.3</v>
      </c>
    </row>
    <row r="17" spans="1:21" x14ac:dyDescent="0.25">
      <c r="A17" s="44" t="s">
        <v>7</v>
      </c>
      <c r="B17" s="139">
        <v>108.9</v>
      </c>
      <c r="C17" s="139">
        <v>93.5</v>
      </c>
      <c r="D17" s="139">
        <v>91</v>
      </c>
      <c r="E17" s="139">
        <v>96.6</v>
      </c>
      <c r="F17" s="139">
        <v>92.3</v>
      </c>
      <c r="G17" s="139">
        <v>102.8</v>
      </c>
      <c r="H17" s="139">
        <v>99.5</v>
      </c>
      <c r="I17" s="139">
        <v>95.7</v>
      </c>
      <c r="J17" s="139">
        <v>94.4</v>
      </c>
      <c r="K17" s="139">
        <v>101.7</v>
      </c>
      <c r="L17" s="139">
        <v>72.8</v>
      </c>
      <c r="M17" s="139">
        <v>126</v>
      </c>
      <c r="N17" s="139">
        <v>95.6</v>
      </c>
      <c r="O17" s="139">
        <v>91.3</v>
      </c>
      <c r="P17" s="139">
        <v>102.9</v>
      </c>
      <c r="Q17" s="139">
        <v>90.3</v>
      </c>
      <c r="R17" s="139">
        <v>93</v>
      </c>
      <c r="S17" s="139">
        <v>79.5</v>
      </c>
      <c r="T17" s="139">
        <v>109.9</v>
      </c>
      <c r="U17" s="54">
        <v>104.6</v>
      </c>
    </row>
    <row r="18" spans="1:21" x14ac:dyDescent="0.25">
      <c r="A18" s="44" t="s">
        <v>8</v>
      </c>
      <c r="B18" s="139">
        <v>140.19999999999999</v>
      </c>
      <c r="C18" s="139">
        <v>101.7</v>
      </c>
      <c r="D18" s="139">
        <v>112.2</v>
      </c>
      <c r="E18" s="139">
        <v>100</v>
      </c>
      <c r="F18" s="139">
        <v>104.3</v>
      </c>
      <c r="G18" s="139">
        <v>104</v>
      </c>
      <c r="H18" s="139">
        <v>99.7</v>
      </c>
      <c r="I18" s="139">
        <v>116.3</v>
      </c>
      <c r="J18" s="139">
        <v>131.30000000000001</v>
      </c>
      <c r="K18" s="139">
        <v>97.3</v>
      </c>
      <c r="L18" s="139">
        <v>65.599999999999994</v>
      </c>
      <c r="M18" s="139">
        <v>176.4</v>
      </c>
      <c r="N18" s="139">
        <v>105.4</v>
      </c>
      <c r="O18" s="139">
        <v>106.1</v>
      </c>
      <c r="P18" s="139">
        <v>111</v>
      </c>
      <c r="Q18" s="139">
        <v>94.6</v>
      </c>
      <c r="R18" s="139">
        <v>118.6</v>
      </c>
      <c r="S18" s="139">
        <v>108.7</v>
      </c>
      <c r="T18" s="139">
        <v>101.2</v>
      </c>
      <c r="U18" s="54">
        <v>110</v>
      </c>
    </row>
    <row r="19" spans="1:21" x14ac:dyDescent="0.25">
      <c r="A19" s="44" t="s">
        <v>9</v>
      </c>
      <c r="B19" s="139">
        <v>110.2</v>
      </c>
      <c r="C19" s="139">
        <v>116.2</v>
      </c>
      <c r="D19" s="139">
        <v>102.1</v>
      </c>
      <c r="E19" s="139">
        <v>123.5</v>
      </c>
      <c r="F19" s="139">
        <v>99.7</v>
      </c>
      <c r="G19" s="139">
        <v>110.9</v>
      </c>
      <c r="H19" s="139">
        <v>101.5</v>
      </c>
      <c r="I19" s="139">
        <v>110.7</v>
      </c>
      <c r="J19" s="139">
        <v>128.80000000000001</v>
      </c>
      <c r="K19" s="139">
        <v>97.7</v>
      </c>
      <c r="L19" s="139">
        <v>58.7</v>
      </c>
      <c r="M19" s="139">
        <v>185.9</v>
      </c>
      <c r="N19" s="139">
        <v>104.4</v>
      </c>
      <c r="O19" s="139">
        <v>113.5</v>
      </c>
      <c r="P19" s="139">
        <v>97.1</v>
      </c>
      <c r="Q19" s="139">
        <v>106.6</v>
      </c>
      <c r="R19" s="139">
        <v>110.7</v>
      </c>
      <c r="S19" s="139">
        <v>105.8</v>
      </c>
      <c r="T19" s="139">
        <v>106.2</v>
      </c>
      <c r="U19" s="54">
        <v>117.1</v>
      </c>
    </row>
    <row r="20" spans="1:21" x14ac:dyDescent="0.25">
      <c r="A20" s="44" t="s">
        <v>10</v>
      </c>
      <c r="B20" s="139">
        <v>118.2</v>
      </c>
      <c r="C20" s="139">
        <v>84.9</v>
      </c>
      <c r="D20" s="139">
        <v>102.4</v>
      </c>
      <c r="E20" s="139">
        <v>103.5</v>
      </c>
      <c r="F20" s="139">
        <v>100.4</v>
      </c>
      <c r="G20" s="139">
        <v>96.2</v>
      </c>
      <c r="H20" s="139">
        <v>94.8</v>
      </c>
      <c r="I20" s="139">
        <v>98.5</v>
      </c>
      <c r="J20" s="139">
        <v>100</v>
      </c>
      <c r="K20" s="139">
        <v>114.1</v>
      </c>
      <c r="L20" s="139">
        <v>74.8</v>
      </c>
      <c r="M20" s="139">
        <v>136.5</v>
      </c>
      <c r="N20" s="139">
        <v>89.5</v>
      </c>
      <c r="O20" s="139">
        <v>92.6</v>
      </c>
      <c r="P20" s="139">
        <v>103.4</v>
      </c>
      <c r="Q20" s="139">
        <v>107.1</v>
      </c>
      <c r="R20" s="139">
        <v>95.4</v>
      </c>
      <c r="S20" s="139">
        <v>90.4</v>
      </c>
      <c r="T20" s="139">
        <v>102.8</v>
      </c>
      <c r="U20" s="54">
        <v>116</v>
      </c>
    </row>
    <row r="21" spans="1:21" x14ac:dyDescent="0.25">
      <c r="A21" s="44" t="s">
        <v>11</v>
      </c>
      <c r="B21" s="139">
        <v>163.80000000000001</v>
      </c>
      <c r="C21" s="139">
        <v>96</v>
      </c>
      <c r="D21" s="139">
        <v>106.6</v>
      </c>
      <c r="E21" s="139">
        <v>98.9</v>
      </c>
      <c r="F21" s="139">
        <v>97.5</v>
      </c>
      <c r="G21" s="139">
        <v>100.2</v>
      </c>
      <c r="H21" s="139">
        <v>92.2</v>
      </c>
      <c r="I21" s="139">
        <v>114.4</v>
      </c>
      <c r="J21" s="139">
        <v>136</v>
      </c>
      <c r="K21" s="139">
        <v>96.9</v>
      </c>
      <c r="L21" s="139">
        <v>67.8</v>
      </c>
      <c r="M21" s="139">
        <v>159.6</v>
      </c>
      <c r="N21" s="139">
        <v>107</v>
      </c>
      <c r="O21" s="139">
        <v>110.7</v>
      </c>
      <c r="P21" s="139">
        <v>112.8</v>
      </c>
      <c r="Q21" s="139">
        <v>91.3</v>
      </c>
      <c r="R21" s="139">
        <v>113.9</v>
      </c>
      <c r="S21" s="139">
        <v>100</v>
      </c>
      <c r="T21" s="139">
        <v>108.5</v>
      </c>
      <c r="U21" s="54">
        <v>110.9</v>
      </c>
    </row>
    <row r="22" spans="1:21" x14ac:dyDescent="0.25">
      <c r="A22" s="44" t="s">
        <v>12</v>
      </c>
      <c r="B22" s="139">
        <v>122.4</v>
      </c>
      <c r="C22" s="139">
        <v>92.7</v>
      </c>
      <c r="D22" s="139">
        <v>89.6</v>
      </c>
      <c r="E22" s="139">
        <v>103.3</v>
      </c>
      <c r="F22" s="139">
        <v>103.1</v>
      </c>
      <c r="G22" s="139">
        <v>105.4</v>
      </c>
      <c r="H22" s="139">
        <v>107.7</v>
      </c>
      <c r="I22" s="139">
        <v>93.2</v>
      </c>
      <c r="J22" s="139">
        <v>129.80000000000001</v>
      </c>
      <c r="K22" s="139">
        <v>109.1</v>
      </c>
      <c r="L22" s="139">
        <v>51.5</v>
      </c>
      <c r="M22" s="139">
        <v>141.30000000000001</v>
      </c>
      <c r="N22" s="139">
        <v>109.5</v>
      </c>
      <c r="O22" s="139">
        <v>99.5</v>
      </c>
      <c r="P22" s="139">
        <v>112.2</v>
      </c>
      <c r="Q22" s="139">
        <v>111.2</v>
      </c>
      <c r="R22" s="139">
        <v>93.7</v>
      </c>
      <c r="S22" s="139">
        <v>109.9</v>
      </c>
      <c r="T22" s="139">
        <v>92.6</v>
      </c>
      <c r="U22" s="54">
        <v>122.2</v>
      </c>
    </row>
    <row r="23" spans="1:21" x14ac:dyDescent="0.25">
      <c r="A23" s="44" t="s">
        <v>13</v>
      </c>
      <c r="B23" s="139">
        <v>87.3</v>
      </c>
      <c r="C23" s="139">
        <v>105.5</v>
      </c>
      <c r="D23" s="139">
        <v>93.9</v>
      </c>
      <c r="E23" s="139">
        <v>104.8</v>
      </c>
      <c r="F23" s="139">
        <v>106</v>
      </c>
      <c r="G23" s="139">
        <v>85.3</v>
      </c>
      <c r="H23" s="139">
        <v>82.6</v>
      </c>
      <c r="I23" s="139">
        <v>110.3</v>
      </c>
      <c r="J23" s="139">
        <v>94.9</v>
      </c>
      <c r="K23" s="139">
        <v>96.2</v>
      </c>
      <c r="L23" s="139">
        <v>89.2</v>
      </c>
      <c r="M23" s="139">
        <v>134.6</v>
      </c>
      <c r="N23" s="139">
        <v>93.8</v>
      </c>
      <c r="O23" s="139">
        <v>99.3</v>
      </c>
      <c r="P23" s="139">
        <v>96.1</v>
      </c>
      <c r="Q23" s="139">
        <v>103.7</v>
      </c>
      <c r="R23" s="139">
        <v>86.6</v>
      </c>
      <c r="S23" s="139">
        <v>95.6</v>
      </c>
      <c r="T23" s="139">
        <v>111.5</v>
      </c>
      <c r="U23" s="54">
        <v>115.4</v>
      </c>
    </row>
    <row r="24" spans="1:21" x14ac:dyDescent="0.25">
      <c r="A24" s="44" t="s">
        <v>14</v>
      </c>
      <c r="B24" s="139">
        <v>105.5</v>
      </c>
      <c r="C24" s="139">
        <v>127.7</v>
      </c>
      <c r="D24" s="139">
        <v>97.2</v>
      </c>
      <c r="E24" s="139">
        <v>113.8</v>
      </c>
      <c r="F24" s="139">
        <v>91.7</v>
      </c>
      <c r="G24" s="139">
        <v>118</v>
      </c>
      <c r="H24" s="139">
        <v>109.8</v>
      </c>
      <c r="I24" s="139">
        <v>104.1</v>
      </c>
      <c r="J24" s="139">
        <v>134.4</v>
      </c>
      <c r="K24" s="139">
        <v>99</v>
      </c>
      <c r="L24" s="139">
        <v>57.4</v>
      </c>
      <c r="M24" s="139">
        <v>207.7</v>
      </c>
      <c r="N24" s="139">
        <v>91.7</v>
      </c>
      <c r="O24" s="139">
        <v>125.9</v>
      </c>
      <c r="P24" s="139">
        <v>96.5</v>
      </c>
      <c r="Q24" s="139">
        <v>118</v>
      </c>
      <c r="R24" s="139">
        <v>90</v>
      </c>
      <c r="S24" s="139">
        <v>108.8</v>
      </c>
      <c r="T24" s="139">
        <v>96.8</v>
      </c>
      <c r="U24" s="54">
        <v>109.4</v>
      </c>
    </row>
    <row r="25" spans="1:21" x14ac:dyDescent="0.25">
      <c r="A25" s="44" t="s">
        <v>15</v>
      </c>
      <c r="B25" s="139">
        <v>102.1</v>
      </c>
      <c r="C25" s="139">
        <v>98.3</v>
      </c>
      <c r="D25" s="139">
        <v>79.400000000000006</v>
      </c>
      <c r="E25" s="139">
        <v>88.2</v>
      </c>
      <c r="F25" s="139">
        <v>94.5</v>
      </c>
      <c r="G25" s="139">
        <v>87.1</v>
      </c>
      <c r="H25" s="139">
        <v>93.4</v>
      </c>
      <c r="I25" s="139">
        <v>100.9</v>
      </c>
      <c r="J25" s="139">
        <v>97.2</v>
      </c>
      <c r="K25" s="139">
        <v>98.1</v>
      </c>
      <c r="L25" s="139">
        <v>80.7</v>
      </c>
      <c r="M25" s="139">
        <v>163.6</v>
      </c>
      <c r="N25" s="139">
        <v>87.8</v>
      </c>
      <c r="O25" s="139">
        <v>107.9</v>
      </c>
      <c r="P25" s="139">
        <v>95.7</v>
      </c>
      <c r="Q25" s="139">
        <v>108.7</v>
      </c>
      <c r="R25" s="139">
        <v>91.3</v>
      </c>
      <c r="S25" s="139">
        <v>76</v>
      </c>
      <c r="T25" s="139">
        <v>115.9</v>
      </c>
      <c r="U25" s="54">
        <v>133</v>
      </c>
    </row>
    <row r="26" spans="1:21" x14ac:dyDescent="0.25">
      <c r="A26" s="44" t="s">
        <v>16</v>
      </c>
      <c r="B26" s="139">
        <v>117.9</v>
      </c>
      <c r="C26" s="139">
        <v>97.6</v>
      </c>
      <c r="D26" s="139">
        <v>100.3</v>
      </c>
      <c r="E26" s="139">
        <v>106.5</v>
      </c>
      <c r="F26" s="139">
        <v>85.4</v>
      </c>
      <c r="G26" s="139">
        <v>113.4</v>
      </c>
      <c r="H26" s="139">
        <v>90.1</v>
      </c>
      <c r="I26" s="139">
        <v>106.2</v>
      </c>
      <c r="J26" s="139">
        <v>123.5</v>
      </c>
      <c r="K26" s="139">
        <v>104.8</v>
      </c>
      <c r="L26" s="139">
        <v>64.400000000000006</v>
      </c>
      <c r="M26" s="139">
        <v>134.1</v>
      </c>
      <c r="N26" s="139">
        <v>108.3</v>
      </c>
      <c r="O26" s="139">
        <v>95.1</v>
      </c>
      <c r="P26" s="139">
        <v>126.3</v>
      </c>
      <c r="Q26" s="139">
        <v>108.7</v>
      </c>
      <c r="R26" s="139">
        <v>102.2</v>
      </c>
      <c r="S26" s="139">
        <v>109.5</v>
      </c>
      <c r="T26" s="139">
        <v>102.3</v>
      </c>
      <c r="U26" s="54">
        <v>121.2</v>
      </c>
    </row>
    <row r="27" spans="1:21" x14ac:dyDescent="0.25">
      <c r="A27" s="44" t="s">
        <v>17</v>
      </c>
      <c r="B27" s="139">
        <v>106.3</v>
      </c>
      <c r="C27" s="139">
        <v>101.9</v>
      </c>
      <c r="D27" s="139">
        <v>82.3</v>
      </c>
      <c r="E27" s="139">
        <v>98.7</v>
      </c>
      <c r="F27" s="139">
        <v>88.4</v>
      </c>
      <c r="G27" s="139">
        <v>101.5</v>
      </c>
      <c r="H27" s="139">
        <v>92.9</v>
      </c>
      <c r="I27" s="139">
        <v>101.3</v>
      </c>
      <c r="J27" s="139">
        <v>94.7</v>
      </c>
      <c r="K27" s="139">
        <v>99.2</v>
      </c>
      <c r="L27" s="139">
        <v>69.5</v>
      </c>
      <c r="M27" s="139">
        <v>126.6</v>
      </c>
      <c r="N27" s="139">
        <v>109.6</v>
      </c>
      <c r="O27" s="139">
        <v>91.3</v>
      </c>
      <c r="P27" s="139">
        <v>115.7</v>
      </c>
      <c r="Q27" s="139">
        <v>87.8</v>
      </c>
      <c r="R27" s="139">
        <v>112.8</v>
      </c>
      <c r="S27" s="139">
        <v>77.7</v>
      </c>
      <c r="T27" s="139">
        <v>110.2</v>
      </c>
      <c r="U27" s="54">
        <v>118.2</v>
      </c>
    </row>
    <row r="28" spans="1:21" x14ac:dyDescent="0.25">
      <c r="A28" s="44" t="s">
        <v>18</v>
      </c>
      <c r="B28" s="139" t="s">
        <v>95</v>
      </c>
      <c r="C28" s="139" t="s">
        <v>95</v>
      </c>
      <c r="D28" s="139" t="s">
        <v>95</v>
      </c>
      <c r="E28" s="139" t="s">
        <v>95</v>
      </c>
      <c r="F28" s="139" t="s">
        <v>95</v>
      </c>
      <c r="G28" s="139" t="s">
        <v>95</v>
      </c>
      <c r="H28" s="139" t="s">
        <v>95</v>
      </c>
      <c r="I28" s="139" t="s">
        <v>95</v>
      </c>
      <c r="J28" s="139" t="s">
        <v>95</v>
      </c>
      <c r="K28" s="139" t="s">
        <v>95</v>
      </c>
      <c r="L28" s="139" t="s">
        <v>95</v>
      </c>
      <c r="M28" s="139" t="s">
        <v>95</v>
      </c>
      <c r="N28" s="139">
        <v>123.2</v>
      </c>
      <c r="O28" s="139">
        <v>81.5</v>
      </c>
      <c r="P28" s="139">
        <v>98.4</v>
      </c>
      <c r="Q28" s="139">
        <v>91.4</v>
      </c>
      <c r="R28" s="139">
        <v>96.2</v>
      </c>
      <c r="S28" s="139">
        <v>91</v>
      </c>
      <c r="T28" s="139">
        <v>95.8</v>
      </c>
      <c r="U28" s="54">
        <v>84.5</v>
      </c>
    </row>
    <row r="29" spans="1:21" ht="18" x14ac:dyDescent="0.25">
      <c r="A29" s="43" t="s">
        <v>94</v>
      </c>
      <c r="B29" s="98">
        <v>99.5</v>
      </c>
      <c r="C29" s="98">
        <v>97.2</v>
      </c>
      <c r="D29" s="98">
        <v>94.7</v>
      </c>
      <c r="E29" s="98">
        <v>87.8</v>
      </c>
      <c r="F29" s="98">
        <v>96.7</v>
      </c>
      <c r="G29" s="98">
        <v>99.2</v>
      </c>
      <c r="H29" s="98">
        <v>91.1</v>
      </c>
      <c r="I29" s="98">
        <v>97</v>
      </c>
      <c r="J29" s="98">
        <v>106.7</v>
      </c>
      <c r="K29" s="98">
        <v>98.5</v>
      </c>
      <c r="L29" s="98">
        <v>95.6</v>
      </c>
      <c r="M29" s="98">
        <v>109</v>
      </c>
      <c r="N29" s="98">
        <v>100.5</v>
      </c>
      <c r="O29" s="98">
        <v>99.5</v>
      </c>
      <c r="P29" s="98">
        <v>103.8</v>
      </c>
      <c r="Q29" s="98">
        <v>105</v>
      </c>
      <c r="R29" s="98">
        <v>94</v>
      </c>
      <c r="S29" s="98">
        <v>84.2</v>
      </c>
      <c r="T29" s="98">
        <v>117.5</v>
      </c>
      <c r="U29" s="54">
        <v>108.6</v>
      </c>
    </row>
    <row r="30" spans="1:21" x14ac:dyDescent="0.25">
      <c r="A30" s="44" t="s">
        <v>19</v>
      </c>
      <c r="B30" s="139">
        <v>81.7</v>
      </c>
      <c r="C30" s="139">
        <v>119</v>
      </c>
      <c r="D30" s="139">
        <v>92.1</v>
      </c>
      <c r="E30" s="139">
        <v>94.7</v>
      </c>
      <c r="F30" s="139">
        <v>86.5</v>
      </c>
      <c r="G30" s="139">
        <v>101.3</v>
      </c>
      <c r="H30" s="139">
        <v>98.7</v>
      </c>
      <c r="I30" s="139">
        <v>87</v>
      </c>
      <c r="J30" s="139">
        <v>113.2</v>
      </c>
      <c r="K30" s="139">
        <v>92.2</v>
      </c>
      <c r="L30" s="139">
        <v>101.7</v>
      </c>
      <c r="M30" s="139">
        <v>101.2</v>
      </c>
      <c r="N30" s="139">
        <v>82.5</v>
      </c>
      <c r="O30" s="139">
        <v>104.7</v>
      </c>
      <c r="P30" s="139">
        <v>90.7</v>
      </c>
      <c r="Q30" s="139">
        <v>92.5</v>
      </c>
      <c r="R30" s="139">
        <v>88.7</v>
      </c>
      <c r="S30" s="139">
        <v>94.9</v>
      </c>
      <c r="T30" s="139">
        <v>104.5</v>
      </c>
      <c r="U30" s="54">
        <v>98.7</v>
      </c>
    </row>
    <row r="31" spans="1:21" x14ac:dyDescent="0.25">
      <c r="A31" s="44" t="s">
        <v>20</v>
      </c>
      <c r="B31" s="139">
        <v>104.4</v>
      </c>
      <c r="C31" s="139">
        <v>97.2</v>
      </c>
      <c r="D31" s="139">
        <v>77.8</v>
      </c>
      <c r="E31" s="139">
        <v>97.1</v>
      </c>
      <c r="F31" s="139">
        <v>94.8</v>
      </c>
      <c r="G31" s="139">
        <v>94.2</v>
      </c>
      <c r="H31" s="139">
        <v>95.2</v>
      </c>
      <c r="I31" s="139">
        <v>85.6</v>
      </c>
      <c r="J31" s="139">
        <v>108.4</v>
      </c>
      <c r="K31" s="139">
        <v>89.6</v>
      </c>
      <c r="L31" s="139">
        <v>101.1</v>
      </c>
      <c r="M31" s="139">
        <v>123.6</v>
      </c>
      <c r="N31" s="139">
        <v>96.1</v>
      </c>
      <c r="O31" s="139">
        <v>99.5</v>
      </c>
      <c r="P31" s="139">
        <v>92.1</v>
      </c>
      <c r="Q31" s="139">
        <v>100</v>
      </c>
      <c r="R31" s="139">
        <v>98.9</v>
      </c>
      <c r="S31" s="139">
        <v>68.7</v>
      </c>
      <c r="T31" s="139">
        <v>123.1</v>
      </c>
      <c r="U31" s="54">
        <v>84.7</v>
      </c>
    </row>
    <row r="32" spans="1:21" x14ac:dyDescent="0.25">
      <c r="A32" s="44" t="s">
        <v>21</v>
      </c>
      <c r="B32" s="139">
        <v>97.3</v>
      </c>
      <c r="C32" s="139">
        <v>88.4</v>
      </c>
      <c r="D32" s="139">
        <v>90.1</v>
      </c>
      <c r="E32" s="139">
        <v>84.2</v>
      </c>
      <c r="F32" s="139">
        <v>97.3</v>
      </c>
      <c r="G32" s="139">
        <v>91.3</v>
      </c>
      <c r="H32" s="139">
        <v>85.5</v>
      </c>
      <c r="I32" s="139">
        <v>78.400000000000006</v>
      </c>
      <c r="J32" s="139">
        <v>101</v>
      </c>
      <c r="K32" s="139">
        <v>102.3</v>
      </c>
      <c r="L32" s="139">
        <v>88.3</v>
      </c>
      <c r="M32" s="139">
        <v>109.6</v>
      </c>
      <c r="N32" s="139">
        <v>98.8</v>
      </c>
      <c r="O32" s="139">
        <v>96</v>
      </c>
      <c r="P32" s="139">
        <v>103.1</v>
      </c>
      <c r="Q32" s="139">
        <v>94</v>
      </c>
      <c r="R32" s="139">
        <v>106.4</v>
      </c>
      <c r="S32" s="139">
        <v>73.099999999999994</v>
      </c>
      <c r="T32" s="139">
        <v>121.2</v>
      </c>
      <c r="U32" s="54">
        <v>94.3</v>
      </c>
    </row>
    <row r="33" spans="1:21" x14ac:dyDescent="0.25">
      <c r="A33" s="40" t="s">
        <v>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54"/>
    </row>
    <row r="34" spans="1:21" ht="19.5" x14ac:dyDescent="0.25">
      <c r="A34" s="51" t="s">
        <v>23</v>
      </c>
      <c r="B34" s="139">
        <v>112.2</v>
      </c>
      <c r="C34" s="139">
        <v>88</v>
      </c>
      <c r="D34" s="139">
        <v>86.1</v>
      </c>
      <c r="E34" s="139">
        <v>109.2</v>
      </c>
      <c r="F34" s="139">
        <v>106.9</v>
      </c>
      <c r="G34" s="139">
        <v>87.8</v>
      </c>
      <c r="H34" s="139">
        <v>76</v>
      </c>
      <c r="I34" s="139">
        <v>81.900000000000006</v>
      </c>
      <c r="J34" s="139">
        <v>97.7</v>
      </c>
      <c r="K34" s="139">
        <v>97.1</v>
      </c>
      <c r="L34" s="139">
        <v>92</v>
      </c>
      <c r="M34" s="139">
        <v>100</v>
      </c>
      <c r="N34" s="139">
        <v>102.7</v>
      </c>
      <c r="O34" s="139">
        <v>117.8</v>
      </c>
      <c r="P34" s="139">
        <v>98.1</v>
      </c>
      <c r="Q34" s="139">
        <v>94.8</v>
      </c>
      <c r="R34" s="139">
        <v>108.6</v>
      </c>
      <c r="S34" s="139">
        <v>83</v>
      </c>
      <c r="T34" s="139">
        <v>109.6</v>
      </c>
      <c r="U34" s="54">
        <v>98.2</v>
      </c>
    </row>
    <row r="35" spans="1:21" ht="19.5" x14ac:dyDescent="0.25">
      <c r="A35" s="51" t="s">
        <v>93</v>
      </c>
      <c r="B35" s="139"/>
      <c r="C35" s="139"/>
      <c r="D35" s="139"/>
      <c r="E35" s="139"/>
      <c r="F35" s="139"/>
      <c r="G35" s="139"/>
      <c r="H35" s="139"/>
      <c r="I35" s="139">
        <v>78.400000000000006</v>
      </c>
      <c r="J35" s="139">
        <v>101.1</v>
      </c>
      <c r="K35" s="139">
        <v>102.3</v>
      </c>
      <c r="L35" s="139">
        <v>88.2</v>
      </c>
      <c r="M35" s="139">
        <v>109.7</v>
      </c>
      <c r="N35" s="139">
        <v>98.8</v>
      </c>
      <c r="O35" s="139">
        <v>95.7</v>
      </c>
      <c r="P35" s="139">
        <v>103.2</v>
      </c>
      <c r="Q35" s="139">
        <v>94</v>
      </c>
      <c r="R35" s="139">
        <v>106.4</v>
      </c>
      <c r="S35" s="139">
        <v>72.900000000000006</v>
      </c>
      <c r="T35" s="139">
        <v>121.4</v>
      </c>
      <c r="U35" s="54">
        <v>94.3</v>
      </c>
    </row>
    <row r="36" spans="1:21" x14ac:dyDescent="0.25">
      <c r="A36" s="44" t="s">
        <v>24</v>
      </c>
      <c r="B36" s="139">
        <v>96.1</v>
      </c>
      <c r="C36" s="139">
        <v>100.8</v>
      </c>
      <c r="D36" s="139">
        <v>86</v>
      </c>
      <c r="E36" s="139">
        <v>91.9</v>
      </c>
      <c r="F36" s="139">
        <v>83.1</v>
      </c>
      <c r="G36" s="139">
        <v>108.5</v>
      </c>
      <c r="H36" s="139">
        <v>82.7</v>
      </c>
      <c r="I36" s="139">
        <v>101.6</v>
      </c>
      <c r="J36" s="139">
        <v>98</v>
      </c>
      <c r="K36" s="139">
        <v>95.1</v>
      </c>
      <c r="L36" s="139">
        <v>79.3</v>
      </c>
      <c r="M36" s="139">
        <v>133.30000000000001</v>
      </c>
      <c r="N36" s="139">
        <v>87.5</v>
      </c>
      <c r="O36" s="139">
        <v>92.2</v>
      </c>
      <c r="P36" s="139">
        <v>106.7</v>
      </c>
      <c r="Q36" s="139">
        <v>104.2</v>
      </c>
      <c r="R36" s="139">
        <v>108.1</v>
      </c>
      <c r="S36" s="139">
        <v>71.400000000000006</v>
      </c>
      <c r="T36" s="139">
        <v>119.1</v>
      </c>
      <c r="U36" s="54">
        <v>109.5</v>
      </c>
    </row>
    <row r="37" spans="1:21" x14ac:dyDescent="0.25">
      <c r="A37" s="44" t="s">
        <v>25</v>
      </c>
      <c r="B37" s="139">
        <v>131.30000000000001</v>
      </c>
      <c r="C37" s="139">
        <v>73.3</v>
      </c>
      <c r="D37" s="139">
        <v>107</v>
      </c>
      <c r="E37" s="139">
        <v>111</v>
      </c>
      <c r="F37" s="139">
        <v>109.4</v>
      </c>
      <c r="G37" s="139">
        <v>98.5</v>
      </c>
      <c r="H37" s="139">
        <v>105.3</v>
      </c>
      <c r="I37" s="139">
        <v>92.9</v>
      </c>
      <c r="J37" s="139">
        <v>140.9</v>
      </c>
      <c r="K37" s="139">
        <v>108.2</v>
      </c>
      <c r="L37" s="139">
        <v>96</v>
      </c>
      <c r="M37" s="139">
        <v>94.7</v>
      </c>
      <c r="N37" s="139">
        <v>104.6</v>
      </c>
      <c r="O37" s="139">
        <v>101.3</v>
      </c>
      <c r="P37" s="139">
        <v>116.3</v>
      </c>
      <c r="Q37" s="139">
        <v>112</v>
      </c>
      <c r="R37" s="139">
        <v>85.4</v>
      </c>
      <c r="S37" s="139">
        <v>94.1</v>
      </c>
      <c r="T37" s="139">
        <v>124.3</v>
      </c>
      <c r="U37" s="54">
        <v>119.6</v>
      </c>
    </row>
    <row r="38" spans="1:21" x14ac:dyDescent="0.25">
      <c r="A38" s="44" t="s">
        <v>26</v>
      </c>
      <c r="B38" s="139">
        <v>98.6</v>
      </c>
      <c r="C38" s="139">
        <v>99.4</v>
      </c>
      <c r="D38" s="139">
        <v>107.9</v>
      </c>
      <c r="E38" s="139">
        <v>84.7</v>
      </c>
      <c r="F38" s="139">
        <v>91.9</v>
      </c>
      <c r="G38" s="139">
        <v>109.6</v>
      </c>
      <c r="H38" s="139">
        <v>90.9</v>
      </c>
      <c r="I38" s="139">
        <v>104.1</v>
      </c>
      <c r="J38" s="139">
        <v>96.5</v>
      </c>
      <c r="K38" s="139">
        <v>100.6</v>
      </c>
      <c r="L38" s="139">
        <v>97.9</v>
      </c>
      <c r="M38" s="139">
        <v>104.6</v>
      </c>
      <c r="N38" s="139">
        <v>105.9</v>
      </c>
      <c r="O38" s="139">
        <v>106.1</v>
      </c>
      <c r="P38" s="139">
        <v>96.9</v>
      </c>
      <c r="Q38" s="139">
        <v>104.2</v>
      </c>
      <c r="R38" s="139">
        <v>88.5</v>
      </c>
      <c r="S38" s="139">
        <v>87.5</v>
      </c>
      <c r="T38" s="139">
        <v>114.4</v>
      </c>
      <c r="U38" s="54">
        <v>107.8</v>
      </c>
    </row>
    <row r="39" spans="1:21" x14ac:dyDescent="0.25">
      <c r="A39" s="44" t="s">
        <v>27</v>
      </c>
      <c r="B39" s="139">
        <v>93.5</v>
      </c>
      <c r="C39" s="139">
        <v>97.6</v>
      </c>
      <c r="D39" s="139">
        <v>87.8</v>
      </c>
      <c r="E39" s="139">
        <v>78.400000000000006</v>
      </c>
      <c r="F39" s="139">
        <v>97.1</v>
      </c>
      <c r="G39" s="139">
        <v>85.8</v>
      </c>
      <c r="H39" s="139">
        <v>96.2</v>
      </c>
      <c r="I39" s="139">
        <v>89.2</v>
      </c>
      <c r="J39" s="139">
        <v>96.6</v>
      </c>
      <c r="K39" s="139">
        <v>103.5</v>
      </c>
      <c r="L39" s="139">
        <v>87.5</v>
      </c>
      <c r="M39" s="139">
        <v>119.8</v>
      </c>
      <c r="N39" s="139">
        <v>99.3</v>
      </c>
      <c r="O39" s="139">
        <v>60.1</v>
      </c>
      <c r="P39" s="139">
        <v>89.2</v>
      </c>
      <c r="Q39" s="139">
        <v>89.3</v>
      </c>
      <c r="R39" s="139">
        <v>102</v>
      </c>
      <c r="S39" s="139">
        <v>93.4</v>
      </c>
      <c r="T39" s="139">
        <v>95.4</v>
      </c>
      <c r="U39" s="54">
        <v>99.2</v>
      </c>
    </row>
    <row r="40" spans="1:21" x14ac:dyDescent="0.25">
      <c r="A40" s="44" t="s">
        <v>28</v>
      </c>
      <c r="B40" s="139">
        <v>108.2</v>
      </c>
      <c r="C40" s="139">
        <v>106.1</v>
      </c>
      <c r="D40" s="139">
        <v>93.2</v>
      </c>
      <c r="E40" s="139">
        <v>85.4</v>
      </c>
      <c r="F40" s="139">
        <v>109.9</v>
      </c>
      <c r="G40" s="139">
        <v>94.6</v>
      </c>
      <c r="H40" s="139">
        <v>93.1</v>
      </c>
      <c r="I40" s="139">
        <v>99.2</v>
      </c>
      <c r="J40" s="139">
        <v>104.7</v>
      </c>
      <c r="K40" s="139">
        <v>85.1</v>
      </c>
      <c r="L40" s="139">
        <v>115.9</v>
      </c>
      <c r="M40" s="139">
        <v>111.7</v>
      </c>
      <c r="N40" s="139">
        <v>103.6</v>
      </c>
      <c r="O40" s="139">
        <v>87.1</v>
      </c>
      <c r="P40" s="139">
        <v>111.9</v>
      </c>
      <c r="Q40" s="139">
        <v>113.6</v>
      </c>
      <c r="R40" s="139">
        <v>103.7</v>
      </c>
      <c r="S40" s="139">
        <v>79.099999999999994</v>
      </c>
      <c r="T40" s="139">
        <v>121.1</v>
      </c>
      <c r="U40" s="54">
        <v>104.8</v>
      </c>
    </row>
    <row r="41" spans="1:21" x14ac:dyDescent="0.25">
      <c r="A41" s="44" t="s">
        <v>29</v>
      </c>
      <c r="B41" s="139">
        <v>93.6</v>
      </c>
      <c r="C41" s="139">
        <v>97.2</v>
      </c>
      <c r="D41" s="139">
        <v>87</v>
      </c>
      <c r="E41" s="139">
        <v>73.8</v>
      </c>
      <c r="F41" s="139">
        <v>113.7</v>
      </c>
      <c r="G41" s="139">
        <v>77.099999999999994</v>
      </c>
      <c r="H41" s="139">
        <v>85.8</v>
      </c>
      <c r="I41" s="139">
        <v>96.9</v>
      </c>
      <c r="J41" s="139">
        <v>104</v>
      </c>
      <c r="K41" s="139">
        <v>93.2</v>
      </c>
      <c r="L41" s="139">
        <v>92.8</v>
      </c>
      <c r="M41" s="139">
        <v>115.1</v>
      </c>
      <c r="N41" s="139">
        <v>101.6</v>
      </c>
      <c r="O41" s="139">
        <v>104.7</v>
      </c>
      <c r="P41" s="139">
        <v>108.8</v>
      </c>
      <c r="Q41" s="139">
        <v>103.9</v>
      </c>
      <c r="R41" s="139">
        <v>97.7</v>
      </c>
      <c r="S41" s="139">
        <v>91</v>
      </c>
      <c r="T41" s="139">
        <v>105.6</v>
      </c>
      <c r="U41" s="54">
        <v>112.2</v>
      </c>
    </row>
    <row r="42" spans="1:21" x14ac:dyDescent="0.25">
      <c r="A42" s="44" t="s">
        <v>30</v>
      </c>
      <c r="B42" s="139" t="s">
        <v>95</v>
      </c>
      <c r="C42" s="139" t="s">
        <v>95</v>
      </c>
      <c r="D42" s="139" t="s">
        <v>95</v>
      </c>
      <c r="E42" s="139" t="s">
        <v>95</v>
      </c>
      <c r="F42" s="139" t="s">
        <v>95</v>
      </c>
      <c r="G42" s="139" t="s">
        <v>95</v>
      </c>
      <c r="H42" s="139" t="s">
        <v>95</v>
      </c>
      <c r="I42" s="139" t="s">
        <v>95</v>
      </c>
      <c r="J42" s="139" t="s">
        <v>95</v>
      </c>
      <c r="K42" s="139" t="s">
        <v>95</v>
      </c>
      <c r="L42" s="139" t="s">
        <v>95</v>
      </c>
      <c r="M42" s="139" t="s">
        <v>95</v>
      </c>
      <c r="N42" s="139" t="s">
        <v>95</v>
      </c>
      <c r="O42" s="139" t="s">
        <v>95</v>
      </c>
      <c r="P42" s="139" t="s">
        <v>95</v>
      </c>
      <c r="Q42" s="139" t="s">
        <v>95</v>
      </c>
      <c r="R42" s="139" t="s">
        <v>95</v>
      </c>
      <c r="S42" s="139" t="s">
        <v>95</v>
      </c>
      <c r="T42" s="139" t="s">
        <v>95</v>
      </c>
      <c r="U42" s="54" t="s">
        <v>95</v>
      </c>
    </row>
    <row r="43" spans="1:21" ht="18" x14ac:dyDescent="0.25">
      <c r="A43" s="43" t="s">
        <v>491</v>
      </c>
      <c r="B43" s="98">
        <v>114.4</v>
      </c>
      <c r="C43" s="98">
        <v>119</v>
      </c>
      <c r="D43" s="98">
        <v>104.8</v>
      </c>
      <c r="E43" s="98">
        <v>91.1</v>
      </c>
      <c r="F43" s="98">
        <v>131.19999999999999</v>
      </c>
      <c r="G43" s="98">
        <v>101.7</v>
      </c>
      <c r="H43" s="98">
        <v>100</v>
      </c>
      <c r="I43" s="98">
        <v>92.4</v>
      </c>
      <c r="J43" s="98">
        <v>142.4</v>
      </c>
      <c r="K43" s="98">
        <v>85.8</v>
      </c>
      <c r="L43" s="98">
        <v>96.2</v>
      </c>
      <c r="M43" s="98">
        <v>120.9</v>
      </c>
      <c r="N43" s="98">
        <v>85.2</v>
      </c>
      <c r="O43" s="98">
        <v>109.9</v>
      </c>
      <c r="P43" s="98">
        <v>112.6</v>
      </c>
      <c r="Q43" s="98">
        <v>101.2</v>
      </c>
      <c r="R43" s="98">
        <v>112.2</v>
      </c>
      <c r="S43" s="98">
        <v>103.9</v>
      </c>
      <c r="T43" s="98">
        <v>92.9</v>
      </c>
      <c r="U43" s="54">
        <v>112</v>
      </c>
    </row>
    <row r="44" spans="1:21" x14ac:dyDescent="0.25">
      <c r="A44" s="44" t="s">
        <v>31</v>
      </c>
      <c r="B44" s="139">
        <v>99.8</v>
      </c>
      <c r="C44" s="139">
        <v>102</v>
      </c>
      <c r="D44" s="139">
        <v>93.7</v>
      </c>
      <c r="E44" s="139">
        <v>88</v>
      </c>
      <c r="F44" s="139">
        <v>129.80000000000001</v>
      </c>
      <c r="G44" s="139">
        <v>119.1</v>
      </c>
      <c r="H44" s="139">
        <v>102.5</v>
      </c>
      <c r="I44" s="139">
        <v>121.6</v>
      </c>
      <c r="J44" s="139">
        <v>121</v>
      </c>
      <c r="K44" s="139">
        <v>103.7</v>
      </c>
      <c r="L44" s="139">
        <v>93.6</v>
      </c>
      <c r="M44" s="139">
        <v>93.4</v>
      </c>
      <c r="N44" s="139">
        <v>97.6</v>
      </c>
      <c r="O44" s="139">
        <v>112.8</v>
      </c>
      <c r="P44" s="139">
        <v>99</v>
      </c>
      <c r="Q44" s="139">
        <v>110.8</v>
      </c>
      <c r="R44" s="139">
        <v>106.9</v>
      </c>
      <c r="S44" s="139">
        <v>97.3</v>
      </c>
      <c r="T44" s="139">
        <v>103.4</v>
      </c>
      <c r="U44" s="54">
        <v>108.9</v>
      </c>
    </row>
    <row r="45" spans="1:21" x14ac:dyDescent="0.25">
      <c r="A45" s="44" t="s">
        <v>32</v>
      </c>
      <c r="B45" s="139">
        <v>178.1</v>
      </c>
      <c r="C45" s="139">
        <v>110.8</v>
      </c>
      <c r="D45" s="139">
        <v>110.8</v>
      </c>
      <c r="E45" s="139">
        <v>48.5</v>
      </c>
      <c r="F45" s="139">
        <v>219.3</v>
      </c>
      <c r="G45" s="139">
        <v>87.6</v>
      </c>
      <c r="H45" s="139">
        <v>109.6</v>
      </c>
      <c r="I45" s="139">
        <v>57.1</v>
      </c>
      <c r="J45" s="139">
        <v>215.6</v>
      </c>
      <c r="K45" s="139">
        <v>91.4</v>
      </c>
      <c r="L45" s="139">
        <v>77.599999999999994</v>
      </c>
      <c r="M45" s="139">
        <v>134.4</v>
      </c>
      <c r="N45" s="139">
        <v>46.9</v>
      </c>
      <c r="O45" s="139">
        <v>87.5</v>
      </c>
      <c r="P45" s="139">
        <v>134.69999999999999</v>
      </c>
      <c r="Q45" s="139">
        <v>123.7</v>
      </c>
      <c r="R45" s="139">
        <v>142.80000000000001</v>
      </c>
      <c r="S45" s="139">
        <v>111.2</v>
      </c>
      <c r="T45" s="139">
        <v>78.5</v>
      </c>
      <c r="U45" s="54">
        <v>131.80000000000001</v>
      </c>
    </row>
    <row r="46" spans="1:21" x14ac:dyDescent="0.25">
      <c r="A46" s="44" t="s">
        <v>33</v>
      </c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139" t="s">
        <v>102</v>
      </c>
      <c r="Q46" s="139">
        <v>104.7</v>
      </c>
      <c r="R46" s="139">
        <v>104.5</v>
      </c>
      <c r="S46" s="139">
        <v>94.1</v>
      </c>
      <c r="T46" s="139">
        <v>81.2</v>
      </c>
      <c r="U46" s="54">
        <v>130.19999999999999</v>
      </c>
    </row>
    <row r="47" spans="1:21" x14ac:dyDescent="0.25">
      <c r="A47" s="44" t="s">
        <v>34</v>
      </c>
      <c r="B47" s="139">
        <v>114.3</v>
      </c>
      <c r="C47" s="139">
        <v>110.3</v>
      </c>
      <c r="D47" s="139">
        <v>106.3</v>
      </c>
      <c r="E47" s="139">
        <v>86</v>
      </c>
      <c r="F47" s="139">
        <v>130.80000000000001</v>
      </c>
      <c r="G47" s="139">
        <v>101.3</v>
      </c>
      <c r="H47" s="139">
        <v>102</v>
      </c>
      <c r="I47" s="139">
        <v>93.1</v>
      </c>
      <c r="J47" s="139">
        <v>136</v>
      </c>
      <c r="K47" s="139">
        <v>89.3</v>
      </c>
      <c r="L47" s="139">
        <v>104</v>
      </c>
      <c r="M47" s="139">
        <v>116.3</v>
      </c>
      <c r="N47" s="139">
        <v>85.6</v>
      </c>
      <c r="O47" s="139">
        <v>116.8</v>
      </c>
      <c r="P47" s="139">
        <v>101.7</v>
      </c>
      <c r="Q47" s="139">
        <v>102</v>
      </c>
      <c r="R47" s="139">
        <v>106.1</v>
      </c>
      <c r="S47" s="139">
        <v>101.5</v>
      </c>
      <c r="T47" s="139">
        <v>93.8</v>
      </c>
      <c r="U47" s="54">
        <v>111.3</v>
      </c>
    </row>
    <row r="48" spans="1:21" x14ac:dyDescent="0.25">
      <c r="A48" s="44" t="s">
        <v>35</v>
      </c>
      <c r="B48" s="139">
        <v>103.8</v>
      </c>
      <c r="C48" s="139">
        <v>108.1</v>
      </c>
      <c r="D48" s="139">
        <v>102.7</v>
      </c>
      <c r="E48" s="139">
        <v>100</v>
      </c>
      <c r="F48" s="139">
        <v>106.4</v>
      </c>
      <c r="G48" s="139">
        <v>116.8</v>
      </c>
      <c r="H48" s="139">
        <v>108.1</v>
      </c>
      <c r="I48" s="139">
        <v>111.8</v>
      </c>
      <c r="J48" s="139">
        <v>123.9</v>
      </c>
      <c r="K48" s="139">
        <v>125</v>
      </c>
      <c r="L48" s="139">
        <v>101.4</v>
      </c>
      <c r="M48" s="139">
        <v>114.8</v>
      </c>
      <c r="N48" s="139">
        <v>107.4</v>
      </c>
      <c r="O48" s="139">
        <v>99.8</v>
      </c>
      <c r="P48" s="139">
        <v>100.6</v>
      </c>
      <c r="Q48" s="139">
        <v>103.8</v>
      </c>
      <c r="R48" s="139">
        <v>97.3</v>
      </c>
      <c r="S48" s="139">
        <v>116</v>
      </c>
      <c r="T48" s="139">
        <v>117.9</v>
      </c>
      <c r="U48" s="54">
        <v>101.3</v>
      </c>
    </row>
    <row r="49" spans="1:21" x14ac:dyDescent="0.25">
      <c r="A49" s="44" t="s">
        <v>36</v>
      </c>
      <c r="B49" s="139">
        <v>119.8</v>
      </c>
      <c r="C49" s="139">
        <v>131.19999999999999</v>
      </c>
      <c r="D49" s="139">
        <v>102.3</v>
      </c>
      <c r="E49" s="139">
        <v>104.4</v>
      </c>
      <c r="F49" s="139">
        <v>120.8</v>
      </c>
      <c r="G49" s="139">
        <v>98.9</v>
      </c>
      <c r="H49" s="139">
        <v>97.2</v>
      </c>
      <c r="I49" s="139">
        <v>100.4</v>
      </c>
      <c r="J49" s="139">
        <v>137.69999999999999</v>
      </c>
      <c r="K49" s="139">
        <v>81.3</v>
      </c>
      <c r="L49" s="139">
        <v>74.3</v>
      </c>
      <c r="M49" s="139">
        <v>146.5</v>
      </c>
      <c r="N49" s="139">
        <v>83.5</v>
      </c>
      <c r="O49" s="139">
        <v>115.5</v>
      </c>
      <c r="P49" s="139">
        <v>111.2</v>
      </c>
      <c r="Q49" s="139">
        <v>92.7</v>
      </c>
      <c r="R49" s="139">
        <v>119.4</v>
      </c>
      <c r="S49" s="139">
        <v>101.8</v>
      </c>
      <c r="T49" s="139">
        <v>94.3</v>
      </c>
      <c r="U49" s="54">
        <v>110.6</v>
      </c>
    </row>
    <row r="50" spans="1:21" x14ac:dyDescent="0.25">
      <c r="A50" s="44" t="s">
        <v>37</v>
      </c>
      <c r="B50" s="139">
        <v>112.8</v>
      </c>
      <c r="C50" s="139">
        <v>131.6</v>
      </c>
      <c r="D50" s="139">
        <v>104.4</v>
      </c>
      <c r="E50" s="139">
        <v>92.1</v>
      </c>
      <c r="F50" s="139">
        <v>139.9</v>
      </c>
      <c r="G50" s="139">
        <v>102.7</v>
      </c>
      <c r="H50" s="139">
        <v>97.2</v>
      </c>
      <c r="I50" s="139">
        <v>83</v>
      </c>
      <c r="J50" s="139">
        <v>160.19999999999999</v>
      </c>
      <c r="K50" s="139">
        <v>76.3</v>
      </c>
      <c r="L50" s="139">
        <v>98.4</v>
      </c>
      <c r="M50" s="139">
        <v>118.9</v>
      </c>
      <c r="N50" s="139">
        <v>82.9</v>
      </c>
      <c r="O50" s="139">
        <v>97.4</v>
      </c>
      <c r="P50" s="139">
        <v>116.1</v>
      </c>
      <c r="Q50" s="139">
        <v>103.1</v>
      </c>
      <c r="R50" s="139">
        <v>121.9</v>
      </c>
      <c r="S50" s="139">
        <v>109.6</v>
      </c>
      <c r="T50" s="139">
        <v>89</v>
      </c>
      <c r="U50" s="54">
        <v>112.5</v>
      </c>
    </row>
    <row r="51" spans="1:21" x14ac:dyDescent="0.25">
      <c r="A51" s="44" t="s">
        <v>38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 t="s">
        <v>102</v>
      </c>
      <c r="Q51" s="139">
        <v>86.5</v>
      </c>
      <c r="R51" s="139">
        <v>108.9</v>
      </c>
      <c r="S51" s="139">
        <v>102.2</v>
      </c>
      <c r="T51" s="139">
        <v>95.3</v>
      </c>
      <c r="U51" s="54">
        <v>118.7</v>
      </c>
    </row>
    <row r="52" spans="1:21" ht="18" x14ac:dyDescent="0.25">
      <c r="A52" s="43" t="s">
        <v>89</v>
      </c>
      <c r="B52" s="98">
        <v>105.7</v>
      </c>
      <c r="C52" s="98">
        <v>124.7</v>
      </c>
      <c r="D52" s="98">
        <v>112.5</v>
      </c>
      <c r="E52" s="98">
        <v>94.9</v>
      </c>
      <c r="F52" s="98">
        <v>125.9</v>
      </c>
      <c r="G52" s="98">
        <v>106.7</v>
      </c>
      <c r="H52" s="98">
        <v>96.7</v>
      </c>
      <c r="I52" s="98">
        <v>103.8</v>
      </c>
      <c r="J52" s="98">
        <v>116</v>
      </c>
      <c r="K52" s="98">
        <v>93.2</v>
      </c>
      <c r="L52" s="98">
        <v>103.5</v>
      </c>
      <c r="M52" s="98">
        <v>115</v>
      </c>
      <c r="N52" s="98">
        <v>83.3</v>
      </c>
      <c r="O52" s="98">
        <v>116.9</v>
      </c>
      <c r="P52" s="98">
        <v>104.8</v>
      </c>
      <c r="Q52" s="98">
        <v>104.7</v>
      </c>
      <c r="R52" s="98">
        <v>109.4</v>
      </c>
      <c r="S52" s="98">
        <v>101.2</v>
      </c>
      <c r="T52" s="98">
        <v>97.4</v>
      </c>
      <c r="U52" s="54">
        <v>100.6</v>
      </c>
    </row>
    <row r="53" spans="1:21" x14ac:dyDescent="0.25">
      <c r="A53" s="44" t="s">
        <v>39</v>
      </c>
      <c r="B53" s="139">
        <v>105.4</v>
      </c>
      <c r="C53" s="139">
        <v>141.69999999999999</v>
      </c>
      <c r="D53" s="139">
        <v>109.8</v>
      </c>
      <c r="E53" s="139">
        <v>122.8</v>
      </c>
      <c r="F53" s="139">
        <v>109.7</v>
      </c>
      <c r="G53" s="139">
        <v>112.5</v>
      </c>
      <c r="H53" s="139">
        <v>101.6</v>
      </c>
      <c r="I53" s="139">
        <v>102</v>
      </c>
      <c r="J53" s="139">
        <v>103.5</v>
      </c>
      <c r="K53" s="139">
        <v>104.3</v>
      </c>
      <c r="L53" s="139">
        <v>102.4</v>
      </c>
      <c r="M53" s="139">
        <v>103.5</v>
      </c>
      <c r="N53" s="139">
        <v>97.1</v>
      </c>
      <c r="O53" s="139">
        <v>109.5</v>
      </c>
      <c r="P53" s="139">
        <v>109.7</v>
      </c>
      <c r="Q53" s="139">
        <v>107.3</v>
      </c>
      <c r="R53" s="139">
        <v>107.2</v>
      </c>
      <c r="S53" s="139">
        <v>106.2</v>
      </c>
      <c r="T53" s="139">
        <v>100.5</v>
      </c>
      <c r="U53" s="54">
        <v>101</v>
      </c>
    </row>
    <row r="54" spans="1:21" x14ac:dyDescent="0.25">
      <c r="A54" s="44" t="s">
        <v>40</v>
      </c>
      <c r="B54" s="139">
        <v>79.099999999999994</v>
      </c>
      <c r="C54" s="139">
        <v>186.5</v>
      </c>
      <c r="D54" s="139">
        <v>97.1</v>
      </c>
      <c r="E54" s="139">
        <v>104.2</v>
      </c>
      <c r="F54" s="139">
        <v>129.19999999999999</v>
      </c>
      <c r="G54" s="139">
        <v>72.900000000000006</v>
      </c>
      <c r="H54" s="139">
        <v>86.6</v>
      </c>
      <c r="I54" s="139">
        <v>76.7</v>
      </c>
      <c r="J54" s="139">
        <v>141.1</v>
      </c>
      <c r="K54" s="139">
        <v>112.2</v>
      </c>
      <c r="L54" s="139">
        <v>90.1</v>
      </c>
      <c r="M54" s="139">
        <v>144.9</v>
      </c>
      <c r="N54" s="139">
        <v>92.9</v>
      </c>
      <c r="O54" s="139">
        <v>121.4</v>
      </c>
      <c r="P54" s="139">
        <v>117.2</v>
      </c>
      <c r="Q54" s="139">
        <v>96.7</v>
      </c>
      <c r="R54" s="139">
        <v>120.5</v>
      </c>
      <c r="S54" s="139">
        <v>64.099999999999994</v>
      </c>
      <c r="T54" s="139">
        <v>125.9</v>
      </c>
      <c r="U54" s="54">
        <v>85.9</v>
      </c>
    </row>
    <row r="55" spans="1:21" ht="19.5" x14ac:dyDescent="0.25">
      <c r="A55" s="44" t="s">
        <v>41</v>
      </c>
      <c r="B55" s="139">
        <v>109.7</v>
      </c>
      <c r="C55" s="139">
        <v>121.4</v>
      </c>
      <c r="D55" s="139">
        <v>104.9</v>
      </c>
      <c r="E55" s="139">
        <v>103.9</v>
      </c>
      <c r="F55" s="139">
        <v>103.4</v>
      </c>
      <c r="G55" s="139">
        <v>90.8</v>
      </c>
      <c r="H55" s="139">
        <v>102.4</v>
      </c>
      <c r="I55" s="139">
        <v>99.6</v>
      </c>
      <c r="J55" s="139">
        <v>116.9</v>
      </c>
      <c r="K55" s="139">
        <v>99.2</v>
      </c>
      <c r="L55" s="139">
        <v>111.6</v>
      </c>
      <c r="M55" s="139">
        <v>107</v>
      </c>
      <c r="N55" s="139">
        <v>103.9</v>
      </c>
      <c r="O55" s="139">
        <v>108.3</v>
      </c>
      <c r="P55" s="139">
        <v>91.4</v>
      </c>
      <c r="Q55" s="139">
        <v>104.7</v>
      </c>
      <c r="R55" s="139">
        <v>108.6</v>
      </c>
      <c r="S55" s="139">
        <v>107.9</v>
      </c>
      <c r="T55" s="139">
        <v>102.9</v>
      </c>
      <c r="U55" s="54">
        <v>105.8</v>
      </c>
    </row>
    <row r="56" spans="1:21" ht="19.5" x14ac:dyDescent="0.25">
      <c r="A56" s="44" t="s">
        <v>42</v>
      </c>
      <c r="B56" s="139">
        <v>122.4</v>
      </c>
      <c r="C56" s="139">
        <v>95.5</v>
      </c>
      <c r="D56" s="139">
        <v>114.1</v>
      </c>
      <c r="E56" s="139">
        <v>88.8</v>
      </c>
      <c r="F56" s="139">
        <v>106.3</v>
      </c>
      <c r="G56" s="139">
        <v>105.7</v>
      </c>
      <c r="H56" s="139">
        <v>92.4</v>
      </c>
      <c r="I56" s="139">
        <v>101.4</v>
      </c>
      <c r="J56" s="139">
        <v>102.3</v>
      </c>
      <c r="K56" s="139">
        <v>110.3</v>
      </c>
      <c r="L56" s="139">
        <v>92</v>
      </c>
      <c r="M56" s="139">
        <v>117.6</v>
      </c>
      <c r="N56" s="139">
        <v>103</v>
      </c>
      <c r="O56" s="139">
        <v>111.6</v>
      </c>
      <c r="P56" s="139">
        <v>91</v>
      </c>
      <c r="Q56" s="139">
        <v>115.3</v>
      </c>
      <c r="R56" s="139">
        <v>103.6</v>
      </c>
      <c r="S56" s="139">
        <v>98.8</v>
      </c>
      <c r="T56" s="139">
        <v>101.4</v>
      </c>
      <c r="U56" s="54">
        <v>98.6</v>
      </c>
    </row>
    <row r="57" spans="1:21" ht="19.5" x14ac:dyDescent="0.25">
      <c r="A57" s="44" t="s">
        <v>43</v>
      </c>
      <c r="B57" s="139">
        <v>99.2</v>
      </c>
      <c r="C57" s="139">
        <v>125.4</v>
      </c>
      <c r="D57" s="139">
        <v>99.1</v>
      </c>
      <c r="E57" s="139">
        <v>100.8</v>
      </c>
      <c r="F57" s="139">
        <v>121.4</v>
      </c>
      <c r="G57" s="139">
        <v>86.4</v>
      </c>
      <c r="H57" s="139">
        <v>99</v>
      </c>
      <c r="I57" s="139">
        <v>100.8</v>
      </c>
      <c r="J57" s="139">
        <v>145.69999999999999</v>
      </c>
      <c r="K57" s="139">
        <v>105.4</v>
      </c>
      <c r="L57" s="139">
        <v>98.2</v>
      </c>
      <c r="M57" s="139">
        <v>105.7</v>
      </c>
      <c r="N57" s="139">
        <v>101.1</v>
      </c>
      <c r="O57" s="139">
        <v>105.3</v>
      </c>
      <c r="P57" s="139">
        <v>87.4</v>
      </c>
      <c r="Q57" s="139">
        <v>97.6</v>
      </c>
      <c r="R57" s="139">
        <v>101.4</v>
      </c>
      <c r="S57" s="139">
        <v>96</v>
      </c>
      <c r="T57" s="139">
        <v>117.5</v>
      </c>
      <c r="U57" s="54">
        <v>111.7</v>
      </c>
    </row>
    <row r="58" spans="1:21" x14ac:dyDescent="0.25">
      <c r="A58" s="44" t="s">
        <v>44</v>
      </c>
      <c r="B58" s="139" t="s">
        <v>102</v>
      </c>
      <c r="C58" s="139" t="s">
        <v>102</v>
      </c>
      <c r="D58" s="139" t="s">
        <v>102</v>
      </c>
      <c r="E58" s="139" t="s">
        <v>102</v>
      </c>
      <c r="F58" s="139" t="s">
        <v>102</v>
      </c>
      <c r="G58" s="139">
        <v>88.2</v>
      </c>
      <c r="H58" s="139">
        <v>152.5</v>
      </c>
      <c r="I58" s="139">
        <v>163.4</v>
      </c>
      <c r="J58" s="139">
        <v>114.2</v>
      </c>
      <c r="K58" s="139">
        <v>100.4</v>
      </c>
      <c r="L58" s="139">
        <v>100</v>
      </c>
      <c r="M58" s="139">
        <v>113.1</v>
      </c>
      <c r="N58" s="139">
        <v>79.900000000000006</v>
      </c>
      <c r="O58" s="139">
        <v>139.1</v>
      </c>
      <c r="P58" s="139">
        <v>90.6</v>
      </c>
      <c r="Q58" s="139">
        <v>124.3</v>
      </c>
      <c r="R58" s="139">
        <v>128.5</v>
      </c>
      <c r="S58" s="139">
        <v>136.80000000000001</v>
      </c>
      <c r="T58" s="139">
        <v>93.4</v>
      </c>
      <c r="U58" s="54">
        <v>135.30000000000001</v>
      </c>
    </row>
    <row r="59" spans="1:21" x14ac:dyDescent="0.25">
      <c r="A59" s="44" t="s">
        <v>45</v>
      </c>
      <c r="B59" s="139">
        <v>102.8</v>
      </c>
      <c r="C59" s="139">
        <v>124.5</v>
      </c>
      <c r="D59" s="139">
        <v>118.2</v>
      </c>
      <c r="E59" s="139">
        <v>80.2</v>
      </c>
      <c r="F59" s="139">
        <v>143.69999999999999</v>
      </c>
      <c r="G59" s="139">
        <v>113.2</v>
      </c>
      <c r="H59" s="139">
        <v>91.6</v>
      </c>
      <c r="I59" s="139">
        <v>105</v>
      </c>
      <c r="J59" s="139">
        <v>118.7</v>
      </c>
      <c r="K59" s="139">
        <v>84.9</v>
      </c>
      <c r="L59" s="139">
        <v>104.5</v>
      </c>
      <c r="M59" s="139">
        <v>122.4</v>
      </c>
      <c r="N59" s="139">
        <v>69.900000000000006</v>
      </c>
      <c r="O59" s="139">
        <v>123.1</v>
      </c>
      <c r="P59" s="139">
        <v>109.7</v>
      </c>
      <c r="Q59" s="139">
        <v>102.7</v>
      </c>
      <c r="R59" s="139">
        <v>110.6</v>
      </c>
      <c r="S59" s="139">
        <v>98</v>
      </c>
      <c r="T59" s="139">
        <v>92.9</v>
      </c>
      <c r="U59" s="54">
        <v>96.7</v>
      </c>
    </row>
    <row r="60" spans="1:21" ht="18" x14ac:dyDescent="0.25">
      <c r="A60" s="43" t="s">
        <v>90</v>
      </c>
      <c r="B60" s="98">
        <v>104.2</v>
      </c>
      <c r="C60" s="98">
        <v>112.2</v>
      </c>
      <c r="D60" s="98">
        <v>96.7</v>
      </c>
      <c r="E60" s="98">
        <v>104.1</v>
      </c>
      <c r="F60" s="98">
        <v>101</v>
      </c>
      <c r="G60" s="98">
        <v>99.4</v>
      </c>
      <c r="H60" s="98">
        <v>103.5</v>
      </c>
      <c r="I60" s="98">
        <v>102.3</v>
      </c>
      <c r="J60" s="98">
        <v>111.6</v>
      </c>
      <c r="K60" s="98">
        <v>94.5</v>
      </c>
      <c r="L60" s="98">
        <v>46.7</v>
      </c>
      <c r="M60" s="98">
        <v>217.7</v>
      </c>
      <c r="N60" s="98">
        <v>85</v>
      </c>
      <c r="O60" s="98">
        <v>110.1</v>
      </c>
      <c r="P60" s="98">
        <v>105.5</v>
      </c>
      <c r="Q60" s="98">
        <v>101</v>
      </c>
      <c r="R60" s="98">
        <v>111.7</v>
      </c>
      <c r="S60" s="98">
        <v>104.6</v>
      </c>
      <c r="T60" s="98">
        <v>96.9</v>
      </c>
      <c r="U60" s="54">
        <v>105.8</v>
      </c>
    </row>
    <row r="61" spans="1:21" x14ac:dyDescent="0.25">
      <c r="A61" s="44" t="s">
        <v>46</v>
      </c>
      <c r="B61" s="139">
        <v>94.2</v>
      </c>
      <c r="C61" s="139">
        <v>118.8</v>
      </c>
      <c r="D61" s="139">
        <v>112.1</v>
      </c>
      <c r="E61" s="139">
        <v>104.8</v>
      </c>
      <c r="F61" s="139">
        <v>101.3</v>
      </c>
      <c r="G61" s="139">
        <v>96.3</v>
      </c>
      <c r="H61" s="139">
        <v>117</v>
      </c>
      <c r="I61" s="139">
        <v>100.5</v>
      </c>
      <c r="J61" s="139">
        <v>102.6</v>
      </c>
      <c r="K61" s="139">
        <v>91</v>
      </c>
      <c r="L61" s="139">
        <v>41.8</v>
      </c>
      <c r="M61" s="139">
        <v>235.1</v>
      </c>
      <c r="N61" s="139">
        <v>63.7</v>
      </c>
      <c r="O61" s="139">
        <v>143.1</v>
      </c>
      <c r="P61" s="139">
        <v>97.1</v>
      </c>
      <c r="Q61" s="139">
        <v>108.3</v>
      </c>
      <c r="R61" s="139">
        <v>103.6</v>
      </c>
      <c r="S61" s="139">
        <v>106.4</v>
      </c>
      <c r="T61" s="139">
        <v>100</v>
      </c>
      <c r="U61" s="54">
        <v>104.2</v>
      </c>
    </row>
    <row r="62" spans="1:21" x14ac:dyDescent="0.25">
      <c r="A62" s="44" t="s">
        <v>47</v>
      </c>
      <c r="B62" s="139">
        <v>90</v>
      </c>
      <c r="C62" s="139">
        <v>106.6</v>
      </c>
      <c r="D62" s="139">
        <v>72.7</v>
      </c>
      <c r="E62" s="139">
        <v>102</v>
      </c>
      <c r="F62" s="139">
        <v>108.4</v>
      </c>
      <c r="G62" s="139">
        <v>98.6</v>
      </c>
      <c r="H62" s="139">
        <v>98.1</v>
      </c>
      <c r="I62" s="139">
        <v>95.7</v>
      </c>
      <c r="J62" s="139">
        <v>116</v>
      </c>
      <c r="K62" s="139">
        <v>107.4</v>
      </c>
      <c r="L62" s="139">
        <v>59.8</v>
      </c>
      <c r="M62" s="139">
        <v>157.5</v>
      </c>
      <c r="N62" s="139">
        <v>104.5</v>
      </c>
      <c r="O62" s="139">
        <v>95.1</v>
      </c>
      <c r="P62" s="139">
        <v>102.3</v>
      </c>
      <c r="Q62" s="139">
        <v>98.1</v>
      </c>
      <c r="R62" s="139">
        <v>98.7</v>
      </c>
      <c r="S62" s="139">
        <v>73.400000000000006</v>
      </c>
      <c r="T62" s="139">
        <v>135.19999999999999</v>
      </c>
      <c r="U62" s="54">
        <v>110.9</v>
      </c>
    </row>
    <row r="63" spans="1:21" x14ac:dyDescent="0.25">
      <c r="A63" s="44" t="s">
        <v>48</v>
      </c>
      <c r="B63" s="139">
        <v>122.9</v>
      </c>
      <c r="C63" s="139">
        <v>103.4</v>
      </c>
      <c r="D63" s="139">
        <v>98.2</v>
      </c>
      <c r="E63" s="139">
        <v>104.1</v>
      </c>
      <c r="F63" s="139">
        <v>85.9</v>
      </c>
      <c r="G63" s="139">
        <v>114.1</v>
      </c>
      <c r="H63" s="139">
        <v>104.1</v>
      </c>
      <c r="I63" s="139">
        <v>102</v>
      </c>
      <c r="J63" s="139">
        <v>110.8</v>
      </c>
      <c r="K63" s="139">
        <v>109.3</v>
      </c>
      <c r="L63" s="139">
        <v>36.799999999999997</v>
      </c>
      <c r="M63" s="139">
        <v>254.6</v>
      </c>
      <c r="N63" s="139">
        <v>94.1</v>
      </c>
      <c r="O63" s="139">
        <v>96.2</v>
      </c>
      <c r="P63" s="139">
        <v>111.3</v>
      </c>
      <c r="Q63" s="139">
        <v>106.4</v>
      </c>
      <c r="R63" s="139">
        <v>110.8</v>
      </c>
      <c r="S63" s="139">
        <v>99.7</v>
      </c>
      <c r="T63" s="139">
        <v>95.5</v>
      </c>
      <c r="U63" s="54">
        <v>116.8</v>
      </c>
    </row>
    <row r="64" spans="1:21" x14ac:dyDescent="0.25">
      <c r="A64" s="44" t="s">
        <v>49</v>
      </c>
      <c r="B64" s="139">
        <v>99</v>
      </c>
      <c r="C64" s="139">
        <v>146.5</v>
      </c>
      <c r="D64" s="139">
        <v>91.9</v>
      </c>
      <c r="E64" s="139">
        <v>103.9</v>
      </c>
      <c r="F64" s="139">
        <v>104.2</v>
      </c>
      <c r="G64" s="139">
        <v>104.7</v>
      </c>
      <c r="H64" s="139">
        <v>103.7</v>
      </c>
      <c r="I64" s="139">
        <v>102.8</v>
      </c>
      <c r="J64" s="139">
        <v>110.6</v>
      </c>
      <c r="K64" s="139">
        <v>95</v>
      </c>
      <c r="L64" s="139">
        <v>35.1</v>
      </c>
      <c r="M64" s="139">
        <v>265.5</v>
      </c>
      <c r="N64" s="139">
        <v>83</v>
      </c>
      <c r="O64" s="139">
        <v>98.7</v>
      </c>
      <c r="P64" s="139">
        <v>105.7</v>
      </c>
      <c r="Q64" s="139">
        <v>107.2</v>
      </c>
      <c r="R64" s="139">
        <v>109.5</v>
      </c>
      <c r="S64" s="139">
        <v>109</v>
      </c>
      <c r="T64" s="139">
        <v>92.8</v>
      </c>
      <c r="U64" s="54">
        <v>104.1</v>
      </c>
    </row>
    <row r="65" spans="1:21" x14ac:dyDescent="0.25">
      <c r="A65" s="44" t="s">
        <v>50</v>
      </c>
      <c r="B65" s="139">
        <v>90</v>
      </c>
      <c r="C65" s="139">
        <v>116.1</v>
      </c>
      <c r="D65" s="139">
        <v>93.7</v>
      </c>
      <c r="E65" s="139">
        <v>108.4</v>
      </c>
      <c r="F65" s="139">
        <v>91.1</v>
      </c>
      <c r="G65" s="139">
        <v>101.4</v>
      </c>
      <c r="H65" s="139">
        <v>103.7</v>
      </c>
      <c r="I65" s="139">
        <v>96.8</v>
      </c>
      <c r="J65" s="139">
        <v>107.7</v>
      </c>
      <c r="K65" s="139">
        <v>98.4</v>
      </c>
      <c r="L65" s="139">
        <v>63.8</v>
      </c>
      <c r="M65" s="139">
        <v>159.19999999999999</v>
      </c>
      <c r="N65" s="139">
        <v>90.5</v>
      </c>
      <c r="O65" s="139">
        <v>87.5</v>
      </c>
      <c r="P65" s="139">
        <v>123.9</v>
      </c>
      <c r="Q65" s="139">
        <v>98</v>
      </c>
      <c r="R65" s="139">
        <v>93.8</v>
      </c>
      <c r="S65" s="139">
        <v>97.6</v>
      </c>
      <c r="T65" s="139">
        <v>103.5</v>
      </c>
      <c r="U65" s="54">
        <v>90.3</v>
      </c>
    </row>
    <row r="66" spans="1:21" x14ac:dyDescent="0.25">
      <c r="A66" s="44" t="s">
        <v>51</v>
      </c>
      <c r="B66" s="139">
        <v>105.6</v>
      </c>
      <c r="C66" s="139">
        <v>106.3</v>
      </c>
      <c r="D66" s="139">
        <v>90</v>
      </c>
      <c r="E66" s="139">
        <v>101.5</v>
      </c>
      <c r="F66" s="139">
        <v>101.3</v>
      </c>
      <c r="G66" s="139">
        <v>106.1</v>
      </c>
      <c r="H66" s="139">
        <v>96.2</v>
      </c>
      <c r="I66" s="139">
        <v>96.2</v>
      </c>
      <c r="J66" s="139">
        <v>114.6</v>
      </c>
      <c r="K66" s="139">
        <v>106</v>
      </c>
      <c r="L66" s="139">
        <v>43.8</v>
      </c>
      <c r="M66" s="139">
        <v>227.2</v>
      </c>
      <c r="N66" s="139">
        <v>100.3</v>
      </c>
      <c r="O66" s="139">
        <v>86.1</v>
      </c>
      <c r="P66" s="139">
        <v>104.8</v>
      </c>
      <c r="Q66" s="139">
        <v>107.1</v>
      </c>
      <c r="R66" s="139">
        <v>99.7</v>
      </c>
      <c r="S66" s="139">
        <v>93.6</v>
      </c>
      <c r="T66" s="139">
        <v>100.1</v>
      </c>
      <c r="U66" s="54">
        <v>115.8</v>
      </c>
    </row>
    <row r="67" spans="1:21" x14ac:dyDescent="0.25">
      <c r="A67" s="44" t="s">
        <v>52</v>
      </c>
      <c r="B67" s="139">
        <v>94.6</v>
      </c>
      <c r="C67" s="139">
        <v>106.9</v>
      </c>
      <c r="D67" s="139">
        <v>87.8</v>
      </c>
      <c r="E67" s="139">
        <v>95.4</v>
      </c>
      <c r="F67" s="139">
        <v>89.5</v>
      </c>
      <c r="G67" s="139">
        <v>92.9</v>
      </c>
      <c r="H67" s="139">
        <v>103.2</v>
      </c>
      <c r="I67" s="139">
        <v>90.2</v>
      </c>
      <c r="J67" s="139">
        <v>107.2</v>
      </c>
      <c r="K67" s="139">
        <v>101.5</v>
      </c>
      <c r="L67" s="139">
        <v>70.599999999999994</v>
      </c>
      <c r="M67" s="139">
        <v>153.19999999999999</v>
      </c>
      <c r="N67" s="139">
        <v>85.7</v>
      </c>
      <c r="O67" s="139">
        <v>94.7</v>
      </c>
      <c r="P67" s="139">
        <v>98.9</v>
      </c>
      <c r="Q67" s="139">
        <v>88.5</v>
      </c>
      <c r="R67" s="139">
        <v>97.1</v>
      </c>
      <c r="S67" s="139">
        <v>104.9</v>
      </c>
      <c r="T67" s="139">
        <v>114.7</v>
      </c>
      <c r="U67" s="54">
        <v>82.9</v>
      </c>
    </row>
    <row r="68" spans="1:21" x14ac:dyDescent="0.25">
      <c r="A68" s="44" t="s">
        <v>53</v>
      </c>
      <c r="B68" s="139">
        <v>97.9</v>
      </c>
      <c r="C68" s="139">
        <v>104.3</v>
      </c>
      <c r="D68" s="139">
        <v>73.7</v>
      </c>
      <c r="E68" s="139">
        <v>98.8</v>
      </c>
      <c r="F68" s="139">
        <v>99.4</v>
      </c>
      <c r="G68" s="139">
        <v>85.4</v>
      </c>
      <c r="H68" s="139">
        <v>93.2</v>
      </c>
      <c r="I68" s="139">
        <v>86.9</v>
      </c>
      <c r="J68" s="139">
        <v>111.8</v>
      </c>
      <c r="K68" s="139">
        <v>102.6</v>
      </c>
      <c r="L68" s="139">
        <v>69.599999999999994</v>
      </c>
      <c r="M68" s="139">
        <v>135</v>
      </c>
      <c r="N68" s="139">
        <v>87.9</v>
      </c>
      <c r="O68" s="139">
        <v>88.2</v>
      </c>
      <c r="P68" s="139">
        <v>119</v>
      </c>
      <c r="Q68" s="139">
        <v>92.2</v>
      </c>
      <c r="R68" s="139">
        <v>104.6</v>
      </c>
      <c r="S68" s="139">
        <v>89.5</v>
      </c>
      <c r="T68" s="139">
        <v>109.8</v>
      </c>
      <c r="U68" s="54">
        <v>95.4</v>
      </c>
    </row>
    <row r="69" spans="1:21" x14ac:dyDescent="0.25">
      <c r="A69" s="44" t="s">
        <v>54</v>
      </c>
      <c r="B69" s="139">
        <v>108.8</v>
      </c>
      <c r="C69" s="139">
        <v>103.5</v>
      </c>
      <c r="D69" s="139">
        <v>90.5</v>
      </c>
      <c r="E69" s="139">
        <v>107.1</v>
      </c>
      <c r="F69" s="139">
        <v>104.8</v>
      </c>
      <c r="G69" s="139">
        <v>118.5</v>
      </c>
      <c r="H69" s="139">
        <v>104.6</v>
      </c>
      <c r="I69" s="139">
        <v>94.7</v>
      </c>
      <c r="J69" s="139">
        <v>108.1</v>
      </c>
      <c r="K69" s="139">
        <v>106.7</v>
      </c>
      <c r="L69" s="139">
        <v>57.4</v>
      </c>
      <c r="M69" s="139">
        <v>154.80000000000001</v>
      </c>
      <c r="N69" s="139">
        <v>98.8</v>
      </c>
      <c r="O69" s="139">
        <v>91.3</v>
      </c>
      <c r="P69" s="139">
        <v>110.9</v>
      </c>
      <c r="Q69" s="139">
        <v>99.2</v>
      </c>
      <c r="R69" s="139">
        <v>96.5</v>
      </c>
      <c r="S69" s="139">
        <v>103</v>
      </c>
      <c r="T69" s="139">
        <v>99.7</v>
      </c>
      <c r="U69" s="54">
        <v>102.5</v>
      </c>
    </row>
    <row r="70" spans="1:21" x14ac:dyDescent="0.25">
      <c r="A70" s="44" t="s">
        <v>55</v>
      </c>
      <c r="B70" s="139">
        <v>113</v>
      </c>
      <c r="C70" s="139">
        <v>100.9</v>
      </c>
      <c r="D70" s="139">
        <v>100.4</v>
      </c>
      <c r="E70" s="139">
        <v>106.1</v>
      </c>
      <c r="F70" s="139">
        <v>94.2</v>
      </c>
      <c r="G70" s="139">
        <v>90.3</v>
      </c>
      <c r="H70" s="139">
        <v>98</v>
      </c>
      <c r="I70" s="139">
        <v>132</v>
      </c>
      <c r="J70" s="139">
        <v>123.3</v>
      </c>
      <c r="K70" s="139">
        <v>78.2</v>
      </c>
      <c r="L70" s="139">
        <v>46.6</v>
      </c>
      <c r="M70" s="139">
        <v>248.4</v>
      </c>
      <c r="N70" s="139">
        <v>64</v>
      </c>
      <c r="O70" s="139">
        <v>122.4</v>
      </c>
      <c r="P70" s="139">
        <v>93.7</v>
      </c>
      <c r="Q70" s="139">
        <v>105</v>
      </c>
      <c r="R70" s="139">
        <v>128.80000000000001</v>
      </c>
      <c r="S70" s="139">
        <v>121.9</v>
      </c>
      <c r="T70" s="139">
        <v>86.4</v>
      </c>
      <c r="U70" s="54">
        <v>106.5</v>
      </c>
    </row>
    <row r="71" spans="1:21" x14ac:dyDescent="0.25">
      <c r="A71" s="44" t="s">
        <v>56</v>
      </c>
      <c r="B71" s="139">
        <v>112.7</v>
      </c>
      <c r="C71" s="139">
        <v>107.5</v>
      </c>
      <c r="D71" s="139">
        <v>99.1</v>
      </c>
      <c r="E71" s="139">
        <v>106.6</v>
      </c>
      <c r="F71" s="139">
        <v>114.4</v>
      </c>
      <c r="G71" s="139">
        <v>97.8</v>
      </c>
      <c r="H71" s="139">
        <v>103</v>
      </c>
      <c r="I71" s="139">
        <v>98.3</v>
      </c>
      <c r="J71" s="139">
        <v>121.8</v>
      </c>
      <c r="K71" s="139">
        <v>106.3</v>
      </c>
      <c r="L71" s="139">
        <v>45.1</v>
      </c>
      <c r="M71" s="139">
        <v>233.1</v>
      </c>
      <c r="N71" s="139">
        <v>96.8</v>
      </c>
      <c r="O71" s="139">
        <v>112</v>
      </c>
      <c r="P71" s="139">
        <v>105.8</v>
      </c>
      <c r="Q71" s="139">
        <v>126.1</v>
      </c>
      <c r="R71" s="139">
        <v>106</v>
      </c>
      <c r="S71" s="139">
        <v>90.1</v>
      </c>
      <c r="T71" s="139">
        <v>98.5</v>
      </c>
      <c r="U71" s="54">
        <v>110.5</v>
      </c>
    </row>
    <row r="72" spans="1:21" x14ac:dyDescent="0.25">
      <c r="A72" s="44" t="s">
        <v>57</v>
      </c>
      <c r="B72" s="139">
        <v>103.5</v>
      </c>
      <c r="C72" s="139">
        <v>105.9</v>
      </c>
      <c r="D72" s="139">
        <v>97.2</v>
      </c>
      <c r="E72" s="139">
        <v>100</v>
      </c>
      <c r="F72" s="139">
        <v>104.1</v>
      </c>
      <c r="G72" s="139">
        <v>97.4</v>
      </c>
      <c r="H72" s="139">
        <v>100.9</v>
      </c>
      <c r="I72" s="139">
        <v>102.7</v>
      </c>
      <c r="J72" s="139">
        <v>111.6</v>
      </c>
      <c r="K72" s="139">
        <v>85.5</v>
      </c>
      <c r="L72" s="139">
        <v>48.2</v>
      </c>
      <c r="M72" s="139">
        <v>203.7</v>
      </c>
      <c r="N72" s="139">
        <v>107</v>
      </c>
      <c r="O72" s="139">
        <v>119.4</v>
      </c>
      <c r="P72" s="139">
        <v>102.7</v>
      </c>
      <c r="Q72" s="139">
        <v>87.3</v>
      </c>
      <c r="R72" s="139">
        <v>126.3</v>
      </c>
      <c r="S72" s="139">
        <v>100.9</v>
      </c>
      <c r="T72" s="139">
        <v>100.5</v>
      </c>
      <c r="U72" s="54">
        <v>108.3</v>
      </c>
    </row>
    <row r="73" spans="1:21" x14ac:dyDescent="0.25">
      <c r="A73" s="44" t="s">
        <v>58</v>
      </c>
      <c r="B73" s="139">
        <v>130.30000000000001</v>
      </c>
      <c r="C73" s="139">
        <v>94.6</v>
      </c>
      <c r="D73" s="139">
        <v>112.9</v>
      </c>
      <c r="E73" s="139">
        <v>112.4</v>
      </c>
      <c r="F73" s="139">
        <v>106</v>
      </c>
      <c r="G73" s="139">
        <v>95.7</v>
      </c>
      <c r="H73" s="139">
        <v>96.4</v>
      </c>
      <c r="I73" s="139">
        <v>104.5</v>
      </c>
      <c r="J73" s="139">
        <v>109.8</v>
      </c>
      <c r="K73" s="139">
        <v>87.5</v>
      </c>
      <c r="L73" s="139">
        <v>50</v>
      </c>
      <c r="M73" s="139">
        <v>221.6</v>
      </c>
      <c r="N73" s="139">
        <v>91.1</v>
      </c>
      <c r="O73" s="139">
        <v>126.6</v>
      </c>
      <c r="P73" s="139">
        <v>111.7</v>
      </c>
      <c r="Q73" s="139">
        <v>86.5</v>
      </c>
      <c r="R73" s="139">
        <v>123.4</v>
      </c>
      <c r="S73" s="139">
        <v>107.2</v>
      </c>
      <c r="T73" s="139">
        <v>94.4</v>
      </c>
      <c r="U73" s="54">
        <v>109.4</v>
      </c>
    </row>
    <row r="74" spans="1:21" x14ac:dyDescent="0.25">
      <c r="A74" s="44" t="s">
        <v>59</v>
      </c>
      <c r="B74" s="139">
        <v>101.4</v>
      </c>
      <c r="C74" s="139">
        <v>109.5</v>
      </c>
      <c r="D74" s="139">
        <v>88.8</v>
      </c>
      <c r="E74" s="139">
        <v>92.4</v>
      </c>
      <c r="F74" s="139">
        <v>98.3</v>
      </c>
      <c r="G74" s="139">
        <v>98</v>
      </c>
      <c r="H74" s="139">
        <v>104.2</v>
      </c>
      <c r="I74" s="139">
        <v>98.6</v>
      </c>
      <c r="J74" s="139">
        <v>130.19999999999999</v>
      </c>
      <c r="K74" s="139">
        <v>100.5</v>
      </c>
      <c r="L74" s="139">
        <v>46.1</v>
      </c>
      <c r="M74" s="139">
        <v>281.89999999999998</v>
      </c>
      <c r="N74" s="139">
        <v>71.400000000000006</v>
      </c>
      <c r="O74" s="139">
        <v>117.2</v>
      </c>
      <c r="P74" s="139">
        <v>107.8</v>
      </c>
      <c r="Q74" s="139">
        <v>95.7</v>
      </c>
      <c r="R74" s="139">
        <v>125</v>
      </c>
      <c r="S74" s="139">
        <v>112.3</v>
      </c>
      <c r="T74" s="139">
        <v>93.3</v>
      </c>
      <c r="U74" s="54">
        <v>106.3</v>
      </c>
    </row>
    <row r="75" spans="1:21" ht="18" x14ac:dyDescent="0.25">
      <c r="A75" s="43" t="s">
        <v>106</v>
      </c>
      <c r="B75" s="98">
        <v>89.5</v>
      </c>
      <c r="C75" s="98">
        <v>114.7</v>
      </c>
      <c r="D75" s="98">
        <v>91.8</v>
      </c>
      <c r="E75" s="98">
        <v>108.3</v>
      </c>
      <c r="F75" s="98">
        <v>88.6</v>
      </c>
      <c r="G75" s="98">
        <v>130.69999999999999</v>
      </c>
      <c r="H75" s="98">
        <v>110.5</v>
      </c>
      <c r="I75" s="98">
        <v>90</v>
      </c>
      <c r="J75" s="98">
        <v>97.3</v>
      </c>
      <c r="K75" s="98">
        <v>104.6</v>
      </c>
      <c r="L75" s="98">
        <v>74.2</v>
      </c>
      <c r="M75" s="98">
        <v>155.5</v>
      </c>
      <c r="N75" s="98">
        <v>66.8</v>
      </c>
      <c r="O75" s="98">
        <v>116</v>
      </c>
      <c r="P75" s="98">
        <v>95.7</v>
      </c>
      <c r="Q75" s="98">
        <v>105.4</v>
      </c>
      <c r="R75" s="98">
        <v>100.7</v>
      </c>
      <c r="S75" s="98">
        <v>107.1</v>
      </c>
      <c r="T75" s="98">
        <v>96.9</v>
      </c>
      <c r="U75" s="54">
        <v>100.6</v>
      </c>
    </row>
    <row r="76" spans="1:21" x14ac:dyDescent="0.25">
      <c r="A76" s="44" t="s">
        <v>60</v>
      </c>
      <c r="B76" s="139">
        <v>92.3</v>
      </c>
      <c r="C76" s="139">
        <v>114.6</v>
      </c>
      <c r="D76" s="139">
        <v>86.4</v>
      </c>
      <c r="E76" s="139">
        <v>90.7</v>
      </c>
      <c r="F76" s="139">
        <v>84.6</v>
      </c>
      <c r="G76" s="139">
        <v>133.19999999999999</v>
      </c>
      <c r="H76" s="139">
        <v>104.8</v>
      </c>
      <c r="I76" s="139">
        <v>101.5</v>
      </c>
      <c r="J76" s="139">
        <v>103.6</v>
      </c>
      <c r="K76" s="139">
        <v>105.1</v>
      </c>
      <c r="L76" s="139">
        <v>57.7</v>
      </c>
      <c r="M76" s="139">
        <v>210.6</v>
      </c>
      <c r="N76" s="139">
        <v>46.2</v>
      </c>
      <c r="O76" s="139">
        <v>146.80000000000001</v>
      </c>
      <c r="P76" s="139">
        <v>83.5</v>
      </c>
      <c r="Q76" s="139">
        <v>127.3</v>
      </c>
      <c r="R76" s="139">
        <v>108.8</v>
      </c>
      <c r="S76" s="139">
        <v>112.5</v>
      </c>
      <c r="T76" s="139">
        <v>88.7</v>
      </c>
      <c r="U76" s="54">
        <v>104.5</v>
      </c>
    </row>
    <row r="77" spans="1:21" x14ac:dyDescent="0.25">
      <c r="A77" s="44" t="s">
        <v>61</v>
      </c>
      <c r="B77" s="139">
        <v>86.6</v>
      </c>
      <c r="C77" s="139">
        <v>107.2</v>
      </c>
      <c r="D77" s="139">
        <v>93.7</v>
      </c>
      <c r="E77" s="139">
        <v>100.6</v>
      </c>
      <c r="F77" s="139">
        <v>94.8</v>
      </c>
      <c r="G77" s="139">
        <v>111</v>
      </c>
      <c r="H77" s="139">
        <v>100.6</v>
      </c>
      <c r="I77" s="139">
        <v>92.8</v>
      </c>
      <c r="J77" s="139">
        <v>94.5</v>
      </c>
      <c r="K77" s="139">
        <v>114.4</v>
      </c>
      <c r="L77" s="139">
        <v>77</v>
      </c>
      <c r="M77" s="139">
        <v>138.19999999999999</v>
      </c>
      <c r="N77" s="139">
        <v>78</v>
      </c>
      <c r="O77" s="139">
        <v>118.8</v>
      </c>
      <c r="P77" s="139">
        <v>94.8</v>
      </c>
      <c r="Q77" s="139">
        <v>101.9</v>
      </c>
      <c r="R77" s="139">
        <v>94.5</v>
      </c>
      <c r="S77" s="139">
        <v>99</v>
      </c>
      <c r="T77" s="139">
        <v>114.8</v>
      </c>
      <c r="U77" s="54">
        <v>108.8</v>
      </c>
    </row>
    <row r="78" spans="1:21" x14ac:dyDescent="0.25">
      <c r="A78" s="44" t="s">
        <v>62</v>
      </c>
      <c r="B78" s="139">
        <v>103.1</v>
      </c>
      <c r="C78" s="139">
        <v>116.8</v>
      </c>
      <c r="D78" s="139">
        <v>86.5</v>
      </c>
      <c r="E78" s="139">
        <v>110.1</v>
      </c>
      <c r="F78" s="139">
        <v>108.6</v>
      </c>
      <c r="G78" s="139">
        <v>116.4</v>
      </c>
      <c r="H78" s="139">
        <v>110.3</v>
      </c>
      <c r="I78" s="139">
        <v>91.6</v>
      </c>
      <c r="J78" s="139">
        <v>100.9</v>
      </c>
      <c r="K78" s="139">
        <v>104.3</v>
      </c>
      <c r="L78" s="139">
        <v>88.7</v>
      </c>
      <c r="M78" s="139">
        <v>123.8</v>
      </c>
      <c r="N78" s="139">
        <v>82.2</v>
      </c>
      <c r="O78" s="139">
        <v>100.3</v>
      </c>
      <c r="P78" s="139">
        <v>97.5</v>
      </c>
      <c r="Q78" s="139">
        <v>95.1</v>
      </c>
      <c r="R78" s="139">
        <v>99.3</v>
      </c>
      <c r="S78" s="139">
        <v>108.7</v>
      </c>
      <c r="T78" s="139">
        <v>96.1</v>
      </c>
      <c r="U78" s="54">
        <v>99.7</v>
      </c>
    </row>
    <row r="79" spans="1:21" x14ac:dyDescent="0.25">
      <c r="A79" s="40" t="s">
        <v>63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54"/>
    </row>
    <row r="80" spans="1:21" ht="19.5" x14ac:dyDescent="0.25">
      <c r="A80" s="51" t="s">
        <v>88</v>
      </c>
      <c r="B80" s="139">
        <v>101.2</v>
      </c>
      <c r="C80" s="139">
        <v>106.1</v>
      </c>
      <c r="D80" s="139">
        <v>47</v>
      </c>
      <c r="E80" s="139">
        <v>258</v>
      </c>
      <c r="F80" s="139">
        <v>99.3</v>
      </c>
      <c r="G80" s="139">
        <v>117.6</v>
      </c>
      <c r="H80" s="139">
        <v>102.9</v>
      </c>
      <c r="I80" s="139">
        <v>78.400000000000006</v>
      </c>
      <c r="J80" s="139">
        <v>110.7</v>
      </c>
      <c r="K80" s="139">
        <v>106.8</v>
      </c>
      <c r="L80" s="139">
        <v>98</v>
      </c>
      <c r="M80" s="139">
        <v>105.7</v>
      </c>
      <c r="N80" s="139">
        <v>99.3</v>
      </c>
      <c r="O80" s="139">
        <v>99.4</v>
      </c>
      <c r="P80" s="139">
        <v>94.1</v>
      </c>
      <c r="Q80" s="139">
        <v>97.2</v>
      </c>
      <c r="R80" s="139">
        <v>105.8</v>
      </c>
      <c r="S80" s="139">
        <v>107.2</v>
      </c>
      <c r="T80" s="139">
        <v>104.5</v>
      </c>
      <c r="U80" s="54">
        <v>95</v>
      </c>
    </row>
    <row r="81" spans="1:21" ht="19.5" x14ac:dyDescent="0.25">
      <c r="A81" s="51" t="s">
        <v>64</v>
      </c>
      <c r="B81" s="139">
        <v>135.80000000000001</v>
      </c>
      <c r="C81" s="139">
        <v>105.1</v>
      </c>
      <c r="D81" s="139">
        <v>84.6</v>
      </c>
      <c r="E81" s="139">
        <v>110.2</v>
      </c>
      <c r="F81" s="139">
        <v>64.099999999999994</v>
      </c>
      <c r="G81" s="139">
        <v>65.900000000000006</v>
      </c>
      <c r="H81" s="139">
        <v>74.8</v>
      </c>
      <c r="I81" s="139">
        <v>96.9</v>
      </c>
      <c r="J81" s="139">
        <v>125.5</v>
      </c>
      <c r="K81" s="139">
        <v>72.599999999999994</v>
      </c>
      <c r="L81" s="139">
        <v>81.599999999999994</v>
      </c>
      <c r="M81" s="139">
        <v>96.1</v>
      </c>
      <c r="N81" s="139">
        <v>97.6</v>
      </c>
      <c r="O81" s="139">
        <v>95.4</v>
      </c>
      <c r="P81" s="139">
        <v>97.7</v>
      </c>
      <c r="Q81" s="139">
        <v>105</v>
      </c>
      <c r="R81" s="139">
        <v>95.4</v>
      </c>
      <c r="S81" s="139">
        <v>113.9</v>
      </c>
      <c r="T81" s="139">
        <v>96.6</v>
      </c>
      <c r="U81" s="54">
        <v>78.8</v>
      </c>
    </row>
    <row r="82" spans="1:21" ht="19.5" x14ac:dyDescent="0.25">
      <c r="A82" s="51" t="s">
        <v>87</v>
      </c>
      <c r="B82" s="139"/>
      <c r="C82" s="139"/>
      <c r="D82" s="139"/>
      <c r="E82" s="139"/>
      <c r="F82" s="139"/>
      <c r="G82" s="139"/>
      <c r="H82" s="139"/>
      <c r="I82" s="139">
        <v>93.6</v>
      </c>
      <c r="J82" s="139">
        <v>99.3</v>
      </c>
      <c r="K82" s="139">
        <v>104</v>
      </c>
      <c r="L82" s="139">
        <v>86.8</v>
      </c>
      <c r="M82" s="139">
        <v>128.30000000000001</v>
      </c>
      <c r="N82" s="139">
        <v>78.099999999999994</v>
      </c>
      <c r="O82" s="139">
        <v>100.6</v>
      </c>
      <c r="P82" s="139">
        <v>98.4</v>
      </c>
      <c r="Q82" s="139">
        <v>94.6</v>
      </c>
      <c r="R82" s="139">
        <v>98.3</v>
      </c>
      <c r="S82" s="139">
        <v>109</v>
      </c>
      <c r="T82" s="139">
        <v>94.3</v>
      </c>
      <c r="U82" s="54">
        <v>100.9</v>
      </c>
    </row>
    <row r="83" spans="1:21" x14ac:dyDescent="0.25">
      <c r="A83" s="44" t="s">
        <v>65</v>
      </c>
      <c r="B83" s="139">
        <v>80.5</v>
      </c>
      <c r="C83" s="139">
        <v>122.1</v>
      </c>
      <c r="D83" s="139">
        <v>98</v>
      </c>
      <c r="E83" s="139">
        <v>125.4</v>
      </c>
      <c r="F83" s="139">
        <v>70.599999999999994</v>
      </c>
      <c r="G83" s="139">
        <v>159</v>
      </c>
      <c r="H83" s="139">
        <v>119.2</v>
      </c>
      <c r="I83" s="139">
        <v>83.8</v>
      </c>
      <c r="J83" s="139">
        <v>93.6</v>
      </c>
      <c r="K83" s="139">
        <v>99.5</v>
      </c>
      <c r="L83" s="139">
        <v>68.400000000000006</v>
      </c>
      <c r="M83" s="139">
        <v>175.5</v>
      </c>
      <c r="N83" s="139">
        <v>56.5</v>
      </c>
      <c r="O83" s="139">
        <v>118.4</v>
      </c>
      <c r="P83" s="139">
        <v>102.6</v>
      </c>
      <c r="Q83" s="139">
        <v>108.4</v>
      </c>
      <c r="R83" s="139">
        <v>102.1</v>
      </c>
      <c r="S83" s="139">
        <v>108.5</v>
      </c>
      <c r="T83" s="139">
        <v>90.7</v>
      </c>
      <c r="U83" s="54">
        <v>92.5</v>
      </c>
    </row>
    <row r="84" spans="1:21" ht="18" x14ac:dyDescent="0.25">
      <c r="A84" s="43" t="s">
        <v>114</v>
      </c>
      <c r="B84" s="98">
        <v>121.7</v>
      </c>
      <c r="C84" s="98">
        <v>112.8</v>
      </c>
      <c r="D84" s="98">
        <v>91.7</v>
      </c>
      <c r="E84" s="98">
        <v>98.2</v>
      </c>
      <c r="F84" s="98">
        <v>104.4</v>
      </c>
      <c r="G84" s="98">
        <v>94.7</v>
      </c>
      <c r="H84" s="98">
        <v>100.3</v>
      </c>
      <c r="I84" s="98">
        <v>109</v>
      </c>
      <c r="J84" s="98">
        <v>95.7</v>
      </c>
      <c r="K84" s="98">
        <v>117.3</v>
      </c>
      <c r="L84" s="98">
        <v>85.1</v>
      </c>
      <c r="M84" s="98">
        <v>106.3</v>
      </c>
      <c r="N84" s="98">
        <v>72.900000000000006</v>
      </c>
      <c r="O84" s="98">
        <v>133.4</v>
      </c>
      <c r="P84" s="98">
        <v>88.2</v>
      </c>
      <c r="Q84" s="98">
        <v>103.8</v>
      </c>
      <c r="R84" s="98">
        <v>108.8</v>
      </c>
      <c r="S84" s="98">
        <v>104.7</v>
      </c>
      <c r="T84" s="98">
        <v>103.3</v>
      </c>
      <c r="U84" s="54">
        <v>99.9</v>
      </c>
    </row>
    <row r="85" spans="1:21" x14ac:dyDescent="0.25">
      <c r="A85" s="44" t="s">
        <v>66</v>
      </c>
      <c r="B85" s="139">
        <v>88.4</v>
      </c>
      <c r="C85" s="139">
        <v>82.9</v>
      </c>
      <c r="D85" s="139">
        <v>103.2</v>
      </c>
      <c r="E85" s="139">
        <v>107.2</v>
      </c>
      <c r="F85" s="139">
        <v>97.6</v>
      </c>
      <c r="G85" s="139">
        <v>101</v>
      </c>
      <c r="H85" s="139">
        <v>93.3</v>
      </c>
      <c r="I85" s="139">
        <v>113.9</v>
      </c>
      <c r="J85" s="139">
        <v>84.5</v>
      </c>
      <c r="K85" s="139">
        <v>130.9</v>
      </c>
      <c r="L85" s="139">
        <v>100.3</v>
      </c>
      <c r="M85" s="139">
        <v>102.8</v>
      </c>
      <c r="N85" s="139">
        <v>90.6</v>
      </c>
      <c r="O85" s="139">
        <v>112.9</v>
      </c>
      <c r="P85" s="139">
        <v>92.6</v>
      </c>
      <c r="Q85" s="139">
        <v>93.2</v>
      </c>
      <c r="R85" s="139">
        <v>112.9</v>
      </c>
      <c r="S85" s="139">
        <v>94.4</v>
      </c>
      <c r="T85" s="139">
        <v>95.2</v>
      </c>
      <c r="U85" s="54">
        <v>107.4</v>
      </c>
    </row>
    <row r="86" spans="1:21" x14ac:dyDescent="0.25">
      <c r="A86" s="44" t="s">
        <v>68</v>
      </c>
      <c r="B86" s="139">
        <v>149.1</v>
      </c>
      <c r="C86" s="139">
        <v>119.3</v>
      </c>
      <c r="D86" s="139">
        <v>89</v>
      </c>
      <c r="E86" s="139">
        <v>108.6</v>
      </c>
      <c r="F86" s="139">
        <v>114</v>
      </c>
      <c r="G86" s="139">
        <v>86.8</v>
      </c>
      <c r="H86" s="139">
        <v>94.7</v>
      </c>
      <c r="I86" s="139">
        <v>76.8</v>
      </c>
      <c r="J86" s="139">
        <v>115.6</v>
      </c>
      <c r="K86" s="139">
        <v>104.1</v>
      </c>
      <c r="L86" s="139">
        <v>107.5</v>
      </c>
      <c r="M86" s="139">
        <v>99.8</v>
      </c>
      <c r="N86" s="139">
        <v>96.2</v>
      </c>
      <c r="O86" s="139">
        <v>100.2</v>
      </c>
      <c r="P86" s="139">
        <v>79.5</v>
      </c>
      <c r="Q86" s="139">
        <v>85.4</v>
      </c>
      <c r="R86" s="139">
        <v>114.8</v>
      </c>
      <c r="S86" s="139">
        <v>106.9</v>
      </c>
      <c r="T86" s="139">
        <v>118.2</v>
      </c>
      <c r="U86" s="54">
        <v>105.5</v>
      </c>
    </row>
    <row r="87" spans="1:21" x14ac:dyDescent="0.25">
      <c r="A87" s="44" t="s">
        <v>69</v>
      </c>
      <c r="B87" s="139">
        <v>106.5</v>
      </c>
      <c r="C87" s="139">
        <v>112.9</v>
      </c>
      <c r="D87" s="139">
        <v>87.2</v>
      </c>
      <c r="E87" s="139">
        <v>95.7</v>
      </c>
      <c r="F87" s="139">
        <v>92.8</v>
      </c>
      <c r="G87" s="139">
        <v>73.3</v>
      </c>
      <c r="H87" s="139">
        <v>106.8</v>
      </c>
      <c r="I87" s="139">
        <v>96.7</v>
      </c>
      <c r="J87" s="139">
        <v>94.9</v>
      </c>
      <c r="K87" s="139">
        <v>118.6</v>
      </c>
      <c r="L87" s="139">
        <v>102.5</v>
      </c>
      <c r="M87" s="139">
        <v>108.4</v>
      </c>
      <c r="N87" s="139">
        <v>94.5</v>
      </c>
      <c r="O87" s="139">
        <v>93</v>
      </c>
      <c r="P87" s="139">
        <v>106.9</v>
      </c>
      <c r="Q87" s="139">
        <v>79.2</v>
      </c>
      <c r="R87" s="139">
        <v>105.5</v>
      </c>
      <c r="S87" s="139">
        <v>101</v>
      </c>
      <c r="T87" s="139">
        <v>104.5</v>
      </c>
      <c r="U87" s="54">
        <v>106.1</v>
      </c>
    </row>
    <row r="88" spans="1:21" x14ac:dyDescent="0.25">
      <c r="A88" s="44" t="s">
        <v>70</v>
      </c>
      <c r="B88" s="139">
        <v>137.4</v>
      </c>
      <c r="C88" s="139">
        <v>105</v>
      </c>
      <c r="D88" s="139">
        <v>100.2</v>
      </c>
      <c r="E88" s="139">
        <v>95</v>
      </c>
      <c r="F88" s="139">
        <v>103.6</v>
      </c>
      <c r="G88" s="139">
        <v>87.9</v>
      </c>
      <c r="H88" s="139">
        <v>112.4</v>
      </c>
      <c r="I88" s="139">
        <v>115</v>
      </c>
      <c r="J88" s="139">
        <v>87.5</v>
      </c>
      <c r="K88" s="139">
        <v>128.4</v>
      </c>
      <c r="L88" s="139">
        <v>87.5</v>
      </c>
      <c r="M88" s="139">
        <v>100.8</v>
      </c>
      <c r="N88" s="139">
        <v>74.2</v>
      </c>
      <c r="O88" s="139">
        <v>149.80000000000001</v>
      </c>
      <c r="P88" s="139">
        <v>74.099999999999994</v>
      </c>
      <c r="Q88" s="139">
        <v>116.8</v>
      </c>
      <c r="R88" s="139">
        <v>124.9</v>
      </c>
      <c r="S88" s="139">
        <v>105</v>
      </c>
      <c r="T88" s="139">
        <v>105.5</v>
      </c>
      <c r="U88" s="54">
        <v>96.6</v>
      </c>
    </row>
    <row r="89" spans="1:21" x14ac:dyDescent="0.25">
      <c r="A89" s="44" t="s">
        <v>72</v>
      </c>
      <c r="B89" s="139">
        <v>110.8</v>
      </c>
      <c r="C89" s="139">
        <v>102.6</v>
      </c>
      <c r="D89" s="139">
        <v>96.6</v>
      </c>
      <c r="E89" s="139">
        <v>105.8</v>
      </c>
      <c r="F89" s="139">
        <v>106.7</v>
      </c>
      <c r="G89" s="139">
        <v>100.3</v>
      </c>
      <c r="H89" s="139">
        <v>94.2</v>
      </c>
      <c r="I89" s="139">
        <v>105</v>
      </c>
      <c r="J89" s="139">
        <v>106.6</v>
      </c>
      <c r="K89" s="139">
        <v>105.2</v>
      </c>
      <c r="L89" s="139">
        <v>93.3</v>
      </c>
      <c r="M89" s="139">
        <v>97.4</v>
      </c>
      <c r="N89" s="139">
        <v>83.7</v>
      </c>
      <c r="O89" s="139">
        <v>103.6</v>
      </c>
      <c r="P89" s="139">
        <v>96</v>
      </c>
      <c r="Q89" s="139">
        <v>98.8</v>
      </c>
      <c r="R89" s="139">
        <v>103.2</v>
      </c>
      <c r="S89" s="139">
        <v>86.2</v>
      </c>
      <c r="T89" s="139">
        <v>109.7</v>
      </c>
      <c r="U89" s="54">
        <v>110.8</v>
      </c>
    </row>
    <row r="90" spans="1:21" x14ac:dyDescent="0.25">
      <c r="A90" s="44" t="s">
        <v>73</v>
      </c>
      <c r="B90" s="139">
        <v>78.7</v>
      </c>
      <c r="C90" s="139">
        <v>105.6</v>
      </c>
      <c r="D90" s="139">
        <v>94</v>
      </c>
      <c r="E90" s="139">
        <v>83.5</v>
      </c>
      <c r="F90" s="139">
        <v>115.4</v>
      </c>
      <c r="G90" s="139">
        <v>98.6</v>
      </c>
      <c r="H90" s="139">
        <v>93.8</v>
      </c>
      <c r="I90" s="139">
        <v>113.5</v>
      </c>
      <c r="J90" s="139">
        <v>102.8</v>
      </c>
      <c r="K90" s="139">
        <v>95.6</v>
      </c>
      <c r="L90" s="139">
        <v>94.7</v>
      </c>
      <c r="M90" s="139">
        <v>98.9</v>
      </c>
      <c r="N90" s="139">
        <v>98.7</v>
      </c>
      <c r="O90" s="139">
        <v>102.1</v>
      </c>
      <c r="P90" s="139">
        <v>102.4</v>
      </c>
      <c r="Q90" s="139">
        <v>81.2</v>
      </c>
      <c r="R90" s="139">
        <v>113.5</v>
      </c>
      <c r="S90" s="139">
        <v>101.3</v>
      </c>
      <c r="T90" s="139">
        <v>100.4</v>
      </c>
      <c r="U90" s="54">
        <v>94</v>
      </c>
    </row>
    <row r="91" spans="1:21" x14ac:dyDescent="0.25">
      <c r="A91" s="44" t="s">
        <v>74</v>
      </c>
      <c r="B91" s="139">
        <v>126.8</v>
      </c>
      <c r="C91" s="139">
        <v>99.3</v>
      </c>
      <c r="D91" s="139">
        <v>93.9</v>
      </c>
      <c r="E91" s="139">
        <v>106.4</v>
      </c>
      <c r="F91" s="139">
        <v>99.8</v>
      </c>
      <c r="G91" s="139">
        <v>93.5</v>
      </c>
      <c r="H91" s="139">
        <v>104.6</v>
      </c>
      <c r="I91" s="139">
        <v>111.2</v>
      </c>
      <c r="J91" s="139">
        <v>110.3</v>
      </c>
      <c r="K91" s="139">
        <v>102.8</v>
      </c>
      <c r="L91" s="139">
        <v>86.7</v>
      </c>
      <c r="M91" s="139">
        <v>103.8</v>
      </c>
      <c r="N91" s="139">
        <v>62.9</v>
      </c>
      <c r="O91" s="139">
        <v>124.8</v>
      </c>
      <c r="P91" s="139">
        <v>101.9</v>
      </c>
      <c r="Q91" s="139">
        <v>101.4</v>
      </c>
      <c r="R91" s="139">
        <v>97.6</v>
      </c>
      <c r="S91" s="139">
        <v>104.7</v>
      </c>
      <c r="T91" s="139">
        <v>101.3</v>
      </c>
      <c r="U91" s="54">
        <v>100.4</v>
      </c>
    </row>
    <row r="92" spans="1:21" x14ac:dyDescent="0.25">
      <c r="A92" s="44" t="s">
        <v>75</v>
      </c>
      <c r="B92" s="139">
        <v>150.80000000000001</v>
      </c>
      <c r="C92" s="139">
        <v>113</v>
      </c>
      <c r="D92" s="139">
        <v>80.3</v>
      </c>
      <c r="E92" s="139">
        <v>92.4</v>
      </c>
      <c r="F92" s="139">
        <v>98.7</v>
      </c>
      <c r="G92" s="139">
        <v>91</v>
      </c>
      <c r="H92" s="139">
        <v>92</v>
      </c>
      <c r="I92" s="139">
        <v>114.5</v>
      </c>
      <c r="J92" s="139">
        <v>98.6</v>
      </c>
      <c r="K92" s="139">
        <v>119.8</v>
      </c>
      <c r="L92" s="139">
        <v>76.8</v>
      </c>
      <c r="M92" s="139">
        <v>108.7</v>
      </c>
      <c r="N92" s="139">
        <v>60.5</v>
      </c>
      <c r="O92" s="139">
        <v>142.6</v>
      </c>
      <c r="P92" s="139">
        <v>86.1</v>
      </c>
      <c r="Q92" s="139">
        <v>111.8</v>
      </c>
      <c r="R92" s="139">
        <v>99.9</v>
      </c>
      <c r="S92" s="139">
        <v>116.9</v>
      </c>
      <c r="T92" s="139">
        <v>97.3</v>
      </c>
      <c r="U92" s="54">
        <v>105</v>
      </c>
    </row>
    <row r="93" spans="1:21" x14ac:dyDescent="0.25">
      <c r="A93" s="44" t="s">
        <v>76</v>
      </c>
      <c r="B93" s="139">
        <v>116.4</v>
      </c>
      <c r="C93" s="139">
        <v>172</v>
      </c>
      <c r="D93" s="139">
        <v>83.6</v>
      </c>
      <c r="E93" s="139">
        <v>98.1</v>
      </c>
      <c r="F93" s="139">
        <v>108.4</v>
      </c>
      <c r="G93" s="139">
        <v>103.4</v>
      </c>
      <c r="H93" s="139">
        <v>98.6</v>
      </c>
      <c r="I93" s="139">
        <v>104.4</v>
      </c>
      <c r="J93" s="139">
        <v>81.5</v>
      </c>
      <c r="K93" s="139">
        <v>136.69999999999999</v>
      </c>
      <c r="L93" s="139">
        <v>71.2</v>
      </c>
      <c r="M93" s="139">
        <v>133.4</v>
      </c>
      <c r="N93" s="139">
        <v>59</v>
      </c>
      <c r="O93" s="139">
        <v>170.5</v>
      </c>
      <c r="P93" s="139">
        <v>89.3</v>
      </c>
      <c r="Q93" s="139">
        <v>103.4</v>
      </c>
      <c r="R93" s="139">
        <v>100.3</v>
      </c>
      <c r="S93" s="139">
        <v>110.6</v>
      </c>
      <c r="T93" s="139">
        <v>104.6</v>
      </c>
      <c r="U93" s="54">
        <v>97.5</v>
      </c>
    </row>
    <row r="94" spans="1:21" x14ac:dyDescent="0.25">
      <c r="A94" s="44" t="s">
        <v>77</v>
      </c>
      <c r="B94" s="139">
        <v>109.3</v>
      </c>
      <c r="C94" s="139">
        <v>89.6</v>
      </c>
      <c r="D94" s="139">
        <v>85.8</v>
      </c>
      <c r="E94" s="139">
        <v>122.7</v>
      </c>
      <c r="F94" s="139">
        <v>103.8</v>
      </c>
      <c r="G94" s="139">
        <v>93.2</v>
      </c>
      <c r="H94" s="139">
        <v>97.6</v>
      </c>
      <c r="I94" s="139">
        <v>92</v>
      </c>
      <c r="J94" s="139">
        <v>107.8</v>
      </c>
      <c r="K94" s="139">
        <v>96.1</v>
      </c>
      <c r="L94" s="139">
        <v>93.1</v>
      </c>
      <c r="M94" s="139">
        <v>92.8</v>
      </c>
      <c r="N94" s="139">
        <v>76.900000000000006</v>
      </c>
      <c r="O94" s="139">
        <v>128.9</v>
      </c>
      <c r="P94" s="139">
        <v>92.2</v>
      </c>
      <c r="Q94" s="139">
        <v>103.4</v>
      </c>
      <c r="R94" s="139">
        <v>103</v>
      </c>
      <c r="S94" s="139">
        <v>109.9</v>
      </c>
      <c r="T94" s="139">
        <v>95.5</v>
      </c>
      <c r="U94" s="54">
        <v>92.2</v>
      </c>
    </row>
    <row r="95" spans="1:21" ht="18" x14ac:dyDescent="0.25">
      <c r="A95" s="43" t="s">
        <v>91</v>
      </c>
      <c r="B95" s="98">
        <v>93.5</v>
      </c>
      <c r="C95" s="98">
        <v>106.7</v>
      </c>
      <c r="D95" s="98">
        <v>102.3</v>
      </c>
      <c r="E95" s="98">
        <v>89.8</v>
      </c>
      <c r="F95" s="98">
        <v>99.1</v>
      </c>
      <c r="G95" s="98">
        <v>100.9</v>
      </c>
      <c r="H95" s="98">
        <v>98.9</v>
      </c>
      <c r="I95" s="98">
        <v>102.6</v>
      </c>
      <c r="J95" s="98">
        <v>104.8</v>
      </c>
      <c r="K95" s="98">
        <v>102.5</v>
      </c>
      <c r="L95" s="98">
        <v>100.6</v>
      </c>
      <c r="M95" s="98">
        <v>109.4</v>
      </c>
      <c r="N95" s="98">
        <v>95.6</v>
      </c>
      <c r="O95" s="98">
        <v>81.900000000000006</v>
      </c>
      <c r="P95" s="98">
        <v>133.1</v>
      </c>
      <c r="Q95" s="98">
        <v>92.1</v>
      </c>
      <c r="R95" s="98">
        <v>96.7</v>
      </c>
      <c r="S95" s="98">
        <v>115.5</v>
      </c>
      <c r="T95" s="98">
        <v>96.7</v>
      </c>
      <c r="U95" s="54">
        <v>87.8</v>
      </c>
    </row>
    <row r="96" spans="1:21" x14ac:dyDescent="0.25">
      <c r="A96" s="44" t="s">
        <v>67</v>
      </c>
      <c r="B96" s="139">
        <v>106.8</v>
      </c>
      <c r="C96" s="139">
        <v>88.9</v>
      </c>
      <c r="D96" s="139">
        <v>98.1</v>
      </c>
      <c r="E96" s="139">
        <v>90.1</v>
      </c>
      <c r="F96" s="139">
        <v>109.7</v>
      </c>
      <c r="G96" s="139">
        <v>97.3</v>
      </c>
      <c r="H96" s="139">
        <v>101.4</v>
      </c>
      <c r="I96" s="139">
        <v>95</v>
      </c>
      <c r="J96" s="139">
        <v>105.8</v>
      </c>
      <c r="K96" s="139">
        <v>97.9</v>
      </c>
      <c r="L96" s="139">
        <v>99.4</v>
      </c>
      <c r="M96" s="139">
        <v>107.6</v>
      </c>
      <c r="N96" s="139">
        <v>117</v>
      </c>
      <c r="O96" s="139">
        <v>91.7</v>
      </c>
      <c r="P96" s="139">
        <v>83.5</v>
      </c>
      <c r="Q96" s="139">
        <v>76</v>
      </c>
      <c r="R96" s="139">
        <v>113.5</v>
      </c>
      <c r="S96" s="139">
        <v>90.6</v>
      </c>
      <c r="T96" s="139">
        <v>127</v>
      </c>
      <c r="U96" s="54">
        <v>99.9</v>
      </c>
    </row>
    <row r="97" spans="1:21" x14ac:dyDescent="0.25">
      <c r="A97" s="44" t="s">
        <v>78</v>
      </c>
      <c r="B97" s="139">
        <v>83.3</v>
      </c>
      <c r="C97" s="139">
        <v>97.9</v>
      </c>
      <c r="D97" s="139">
        <v>91.8</v>
      </c>
      <c r="E97" s="139">
        <v>89.5</v>
      </c>
      <c r="F97" s="139">
        <v>98.8</v>
      </c>
      <c r="G97" s="139">
        <v>113.5</v>
      </c>
      <c r="H97" s="139">
        <v>77.900000000000006</v>
      </c>
      <c r="I97" s="139">
        <v>110.2</v>
      </c>
      <c r="J97" s="139">
        <v>100.3</v>
      </c>
      <c r="K97" s="139">
        <v>98.1</v>
      </c>
      <c r="L97" s="139">
        <v>101.5</v>
      </c>
      <c r="M97" s="139">
        <v>89.6</v>
      </c>
      <c r="N97" s="139">
        <v>104.4</v>
      </c>
      <c r="O97" s="139">
        <v>101.7</v>
      </c>
      <c r="P97" s="139">
        <v>101.6</v>
      </c>
      <c r="Q97" s="139">
        <v>91.9</v>
      </c>
      <c r="R97" s="139">
        <v>103</v>
      </c>
      <c r="S97" s="139">
        <v>106.3</v>
      </c>
      <c r="T97" s="139">
        <v>104.9</v>
      </c>
      <c r="U97" s="54">
        <v>99.5</v>
      </c>
    </row>
    <row r="98" spans="1:21" x14ac:dyDescent="0.25">
      <c r="A98" s="44" t="s">
        <v>71</v>
      </c>
      <c r="B98" s="139">
        <v>91.9</v>
      </c>
      <c r="C98" s="139">
        <v>87.1</v>
      </c>
      <c r="D98" s="139">
        <v>121.5</v>
      </c>
      <c r="E98" s="139">
        <v>75.8</v>
      </c>
      <c r="F98" s="139">
        <v>87.1</v>
      </c>
      <c r="G98" s="139">
        <v>131.69999999999999</v>
      </c>
      <c r="H98" s="139">
        <v>85.4</v>
      </c>
      <c r="I98" s="139">
        <v>97.7</v>
      </c>
      <c r="J98" s="139">
        <v>118</v>
      </c>
      <c r="K98" s="139">
        <v>112.9</v>
      </c>
      <c r="L98" s="139">
        <v>85.5</v>
      </c>
      <c r="M98" s="139">
        <v>99.7</v>
      </c>
      <c r="N98" s="139">
        <v>118.6</v>
      </c>
      <c r="O98" s="139">
        <v>91.5</v>
      </c>
      <c r="P98" s="139">
        <v>105.4</v>
      </c>
      <c r="Q98" s="139">
        <v>78.3</v>
      </c>
      <c r="R98" s="139">
        <v>103.5</v>
      </c>
      <c r="S98" s="139">
        <v>108.6</v>
      </c>
      <c r="T98" s="139">
        <v>112.8</v>
      </c>
      <c r="U98" s="54">
        <v>85.7</v>
      </c>
    </row>
    <row r="99" spans="1:21" x14ac:dyDescent="0.25">
      <c r="A99" s="44" t="s">
        <v>79</v>
      </c>
      <c r="B99" s="139">
        <v>97.7</v>
      </c>
      <c r="C99" s="139">
        <v>82.4</v>
      </c>
      <c r="D99" s="139">
        <v>96.6</v>
      </c>
      <c r="E99" s="139">
        <v>100.9</v>
      </c>
      <c r="F99" s="139">
        <v>80.3</v>
      </c>
      <c r="G99" s="139">
        <v>93.5</v>
      </c>
      <c r="H99" s="139">
        <v>88.6</v>
      </c>
      <c r="I99" s="139">
        <v>86.3</v>
      </c>
      <c r="J99" s="139">
        <v>112.9</v>
      </c>
      <c r="K99" s="139">
        <v>121.8</v>
      </c>
      <c r="L99" s="139">
        <v>91.8</v>
      </c>
      <c r="M99" s="139">
        <v>109.2</v>
      </c>
      <c r="N99" s="139">
        <v>85.4</v>
      </c>
      <c r="O99" s="139">
        <v>93</v>
      </c>
      <c r="P99" s="139">
        <v>111.9</v>
      </c>
      <c r="Q99" s="139">
        <v>90.1</v>
      </c>
      <c r="R99" s="139">
        <v>101.5</v>
      </c>
      <c r="S99" s="139">
        <v>101.2</v>
      </c>
      <c r="T99" s="139">
        <v>89.6</v>
      </c>
      <c r="U99" s="54">
        <v>127</v>
      </c>
    </row>
    <row r="100" spans="1:21" x14ac:dyDescent="0.25">
      <c r="A100" s="44" t="s">
        <v>80</v>
      </c>
      <c r="B100" s="139">
        <v>90.6</v>
      </c>
      <c r="C100" s="139">
        <v>123.6</v>
      </c>
      <c r="D100" s="139">
        <v>104.4</v>
      </c>
      <c r="E100" s="139">
        <v>117.3</v>
      </c>
      <c r="F100" s="139">
        <v>93</v>
      </c>
      <c r="G100" s="139">
        <v>92.3</v>
      </c>
      <c r="H100" s="139">
        <v>106.2</v>
      </c>
      <c r="I100" s="139">
        <v>93.5</v>
      </c>
      <c r="J100" s="139">
        <v>110.2</v>
      </c>
      <c r="K100" s="139">
        <v>114.4</v>
      </c>
      <c r="L100" s="139">
        <v>101</v>
      </c>
      <c r="M100" s="139">
        <v>113.6</v>
      </c>
      <c r="N100" s="139">
        <v>93.1</v>
      </c>
      <c r="O100" s="139">
        <v>97.4</v>
      </c>
      <c r="P100" s="139">
        <v>118.4</v>
      </c>
      <c r="Q100" s="139">
        <v>88</v>
      </c>
      <c r="R100" s="139">
        <v>98.4</v>
      </c>
      <c r="S100" s="139">
        <v>116</v>
      </c>
      <c r="T100" s="139">
        <v>92.4</v>
      </c>
      <c r="U100" s="54">
        <v>97.4</v>
      </c>
    </row>
    <row r="101" spans="1:21" x14ac:dyDescent="0.25">
      <c r="A101" s="44" t="s">
        <v>81</v>
      </c>
      <c r="B101" s="139">
        <v>91.4</v>
      </c>
      <c r="C101" s="139">
        <v>106.4</v>
      </c>
      <c r="D101" s="139">
        <v>100.2</v>
      </c>
      <c r="E101" s="139">
        <v>96.2</v>
      </c>
      <c r="F101" s="139">
        <v>98.5</v>
      </c>
      <c r="G101" s="139">
        <v>91.2</v>
      </c>
      <c r="H101" s="139">
        <v>96.7</v>
      </c>
      <c r="I101" s="139">
        <v>98.8</v>
      </c>
      <c r="J101" s="139">
        <v>98.9</v>
      </c>
      <c r="K101" s="139">
        <v>92.3</v>
      </c>
      <c r="L101" s="139">
        <v>94.8</v>
      </c>
      <c r="M101" s="139">
        <v>95.9</v>
      </c>
      <c r="N101" s="139">
        <v>93.6</v>
      </c>
      <c r="O101" s="139">
        <v>89.9</v>
      </c>
      <c r="P101" s="139">
        <v>103.7</v>
      </c>
      <c r="Q101" s="139">
        <v>86.9</v>
      </c>
      <c r="R101" s="139">
        <v>82.5</v>
      </c>
      <c r="S101" s="139">
        <v>117.5</v>
      </c>
      <c r="T101" s="139">
        <v>105.4</v>
      </c>
      <c r="U101" s="54">
        <v>68.3</v>
      </c>
    </row>
    <row r="102" spans="1:21" x14ac:dyDescent="0.25">
      <c r="A102" s="44" t="s">
        <v>82</v>
      </c>
      <c r="B102" s="139">
        <v>100.4</v>
      </c>
      <c r="C102" s="139">
        <v>110.5</v>
      </c>
      <c r="D102" s="139">
        <v>111.2</v>
      </c>
      <c r="E102" s="139">
        <v>57.9</v>
      </c>
      <c r="F102" s="139">
        <v>123.2</v>
      </c>
      <c r="G102" s="139">
        <v>96.6</v>
      </c>
      <c r="H102" s="139">
        <v>112.1</v>
      </c>
      <c r="I102" s="139">
        <v>124.1</v>
      </c>
      <c r="J102" s="139">
        <v>106.9</v>
      </c>
      <c r="K102" s="139">
        <v>109.1</v>
      </c>
      <c r="L102" s="139">
        <v>103</v>
      </c>
      <c r="M102" s="139">
        <v>127.2</v>
      </c>
      <c r="N102" s="139">
        <v>89.5</v>
      </c>
      <c r="O102" s="139">
        <v>49.6</v>
      </c>
      <c r="P102" s="139">
        <v>249.5</v>
      </c>
      <c r="Q102" s="139">
        <v>100.1</v>
      </c>
      <c r="R102" s="139">
        <v>96.3</v>
      </c>
      <c r="S102" s="139">
        <v>123.2</v>
      </c>
      <c r="T102" s="139">
        <v>89.2</v>
      </c>
      <c r="U102" s="54">
        <v>82.4</v>
      </c>
    </row>
    <row r="103" spans="1:21" x14ac:dyDescent="0.25">
      <c r="A103" s="44" t="s">
        <v>83</v>
      </c>
      <c r="B103" s="139">
        <v>80.400000000000006</v>
      </c>
      <c r="C103" s="139">
        <v>88</v>
      </c>
      <c r="D103" s="139">
        <v>120.9</v>
      </c>
      <c r="E103" s="139">
        <v>88.8</v>
      </c>
      <c r="F103" s="139">
        <v>96.2</v>
      </c>
      <c r="G103" s="139">
        <v>104</v>
      </c>
      <c r="H103" s="139">
        <v>97</v>
      </c>
      <c r="I103" s="139">
        <v>103.3</v>
      </c>
      <c r="J103" s="139">
        <v>107.8</v>
      </c>
      <c r="K103" s="139">
        <v>99</v>
      </c>
      <c r="L103" s="139">
        <v>97</v>
      </c>
      <c r="M103" s="139">
        <v>76.2</v>
      </c>
      <c r="N103" s="139">
        <v>121.3</v>
      </c>
      <c r="O103" s="139">
        <v>69.2</v>
      </c>
      <c r="P103" s="139">
        <v>101</v>
      </c>
      <c r="Q103" s="139">
        <v>122.9</v>
      </c>
      <c r="R103" s="139">
        <v>102.3</v>
      </c>
      <c r="S103" s="139">
        <v>121.8</v>
      </c>
      <c r="T103" s="139">
        <v>95.3</v>
      </c>
      <c r="U103" s="54">
        <v>82.2</v>
      </c>
    </row>
    <row r="104" spans="1:21" x14ac:dyDescent="0.25">
      <c r="A104" s="44" t="s">
        <v>84</v>
      </c>
      <c r="B104" s="139">
        <v>74.5</v>
      </c>
      <c r="C104" s="139">
        <v>146</v>
      </c>
      <c r="D104" s="139">
        <v>74.8</v>
      </c>
      <c r="E104" s="139">
        <v>117.7</v>
      </c>
      <c r="F104" s="139">
        <v>78.099999999999994</v>
      </c>
      <c r="G104" s="139">
        <v>106.7</v>
      </c>
      <c r="H104" s="139">
        <v>103.3</v>
      </c>
      <c r="I104" s="139">
        <v>104.2</v>
      </c>
      <c r="J104" s="139">
        <v>92</v>
      </c>
      <c r="K104" s="139">
        <v>76</v>
      </c>
      <c r="L104" s="139">
        <v>115.6</v>
      </c>
      <c r="M104" s="139">
        <v>114.4</v>
      </c>
      <c r="N104" s="139">
        <v>92.4</v>
      </c>
      <c r="O104" s="139">
        <v>105.4</v>
      </c>
      <c r="P104" s="139">
        <v>99.9</v>
      </c>
      <c r="Q104" s="139">
        <v>97.4</v>
      </c>
      <c r="R104" s="139">
        <v>98.9</v>
      </c>
      <c r="S104" s="139">
        <v>103.9</v>
      </c>
      <c r="T104" s="139">
        <v>99.8</v>
      </c>
      <c r="U104" s="54">
        <v>95.8</v>
      </c>
    </row>
    <row r="105" spans="1:21" ht="19.5" x14ac:dyDescent="0.25">
      <c r="A105" s="44" t="s">
        <v>85</v>
      </c>
      <c r="B105" s="139">
        <v>108</v>
      </c>
      <c r="C105" s="139">
        <v>114.6</v>
      </c>
      <c r="D105" s="139">
        <v>100.4</v>
      </c>
      <c r="E105" s="139">
        <v>107.9</v>
      </c>
      <c r="F105" s="139">
        <v>115.3</v>
      </c>
      <c r="G105" s="139">
        <v>117.1</v>
      </c>
      <c r="H105" s="139">
        <v>100.3</v>
      </c>
      <c r="I105" s="139">
        <v>96.6</v>
      </c>
      <c r="J105" s="139">
        <v>101.5</v>
      </c>
      <c r="K105" s="139">
        <v>85.7</v>
      </c>
      <c r="L105" s="139">
        <v>109.8</v>
      </c>
      <c r="M105" s="139">
        <v>103.6</v>
      </c>
      <c r="N105" s="139">
        <v>88</v>
      </c>
      <c r="O105" s="139">
        <v>57.2</v>
      </c>
      <c r="P105" s="139">
        <v>159.80000000000001</v>
      </c>
      <c r="Q105" s="139">
        <v>98.4</v>
      </c>
      <c r="R105" s="139">
        <v>75.599999999999994</v>
      </c>
      <c r="S105" s="139">
        <v>125</v>
      </c>
      <c r="T105" s="139">
        <v>103.8</v>
      </c>
      <c r="U105" s="54">
        <v>44.7</v>
      </c>
    </row>
    <row r="106" spans="1:21" ht="15" customHeight="1" x14ac:dyDescent="0.25">
      <c r="A106" s="44" t="s">
        <v>86</v>
      </c>
      <c r="B106" s="139">
        <v>211.6</v>
      </c>
      <c r="C106" s="139">
        <v>123.6</v>
      </c>
      <c r="D106" s="139">
        <v>65.7</v>
      </c>
      <c r="E106" s="139">
        <v>145</v>
      </c>
      <c r="F106" s="139">
        <v>125</v>
      </c>
      <c r="G106" s="139">
        <v>49.3</v>
      </c>
      <c r="H106" s="139">
        <v>81.599999999999994</v>
      </c>
      <c r="I106" s="139">
        <v>122.4</v>
      </c>
      <c r="J106" s="139">
        <v>115.6</v>
      </c>
      <c r="K106" s="139">
        <v>54.8</v>
      </c>
      <c r="L106" s="139">
        <v>128</v>
      </c>
      <c r="M106" s="139">
        <v>120.8</v>
      </c>
      <c r="N106" s="139">
        <v>81</v>
      </c>
      <c r="O106" s="139">
        <v>88.9</v>
      </c>
      <c r="P106" s="139">
        <v>109.7</v>
      </c>
      <c r="Q106" s="139">
        <v>99.1</v>
      </c>
      <c r="R106" s="139">
        <v>198.4</v>
      </c>
      <c r="S106" s="139">
        <v>97.2</v>
      </c>
      <c r="T106" s="139">
        <v>101.4</v>
      </c>
      <c r="U106" s="54">
        <v>149.80000000000001</v>
      </c>
    </row>
    <row r="107" spans="1:21" x14ac:dyDescent="0.25">
      <c r="A107" s="279" t="s">
        <v>99</v>
      </c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</row>
    <row r="108" spans="1:21" ht="15.75" customHeight="1" thickBot="1" x14ac:dyDescent="0.3">
      <c r="A108" s="359" t="s">
        <v>498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27"/>
    </row>
  </sheetData>
  <mergeCells count="5">
    <mergeCell ref="A108:T108"/>
    <mergeCell ref="A1:U1"/>
    <mergeCell ref="A2:U2"/>
    <mergeCell ref="A3:U3"/>
    <mergeCell ref="A4:U4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5">
    <tabColor rgb="FFC7E6A4"/>
  </sheetPr>
  <dimension ref="A1:U110"/>
  <sheetViews>
    <sheetView zoomScaleNormal="100" workbookViewId="0">
      <pane ySplit="7" topLeftCell="A8" activePane="bottomLeft" state="frozen"/>
      <selection sqref="A1:T1"/>
      <selection pane="bottomLeft" activeCell="K50" sqref="K50"/>
    </sheetView>
  </sheetViews>
  <sheetFormatPr defaultRowHeight="15" x14ac:dyDescent="0.25"/>
  <cols>
    <col min="1" max="1" width="18.5703125" style="49" customWidth="1"/>
    <col min="2" max="19" width="9.140625" style="49" customWidth="1"/>
    <col min="20" max="16384" width="9.140625" style="49"/>
  </cols>
  <sheetData>
    <row r="1" spans="1:21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1:21" x14ac:dyDescent="0.25">
      <c r="A3" s="426" t="s">
        <v>145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</row>
    <row r="4" spans="1:21" x14ac:dyDescent="0.25">
      <c r="A4" s="424" t="s">
        <v>371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1" x14ac:dyDescent="0.25">
      <c r="A5" s="141" t="s">
        <v>629</v>
      </c>
      <c r="B5" s="141"/>
      <c r="C5" s="141"/>
      <c r="D5" s="141"/>
      <c r="E5" s="141"/>
      <c r="F5" s="141"/>
    </row>
    <row r="6" spans="1:21" ht="15.75" thickBot="1" x14ac:dyDescent="0.3">
      <c r="A6" s="94" t="s">
        <v>240</v>
      </c>
      <c r="B6" s="94"/>
      <c r="C6" s="94"/>
      <c r="D6" s="94"/>
      <c r="E6" s="94"/>
      <c r="F6" s="94"/>
    </row>
    <row r="7" spans="1:21" ht="15.75" thickBot="1" x14ac:dyDescent="0.3">
      <c r="A7" s="45"/>
      <c r="B7" s="45" t="s">
        <v>345</v>
      </c>
      <c r="C7" s="45" t="s">
        <v>346</v>
      </c>
      <c r="D7" s="45" t="s">
        <v>347</v>
      </c>
      <c r="E7" s="45" t="s">
        <v>348</v>
      </c>
      <c r="F7" s="45" t="s">
        <v>349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102">
        <v>40088</v>
      </c>
      <c r="C8" s="102">
        <v>40515</v>
      </c>
      <c r="D8" s="102">
        <v>42870</v>
      </c>
      <c r="E8" s="102">
        <v>44988</v>
      </c>
      <c r="F8" s="102">
        <v>47359</v>
      </c>
      <c r="G8" s="102">
        <v>48800</v>
      </c>
      <c r="H8" s="102">
        <v>50276</v>
      </c>
      <c r="I8" s="99">
        <v>52013.279999999999</v>
      </c>
      <c r="J8" s="99">
        <v>53512.81</v>
      </c>
      <c r="K8" s="99">
        <v>54600.59</v>
      </c>
      <c r="L8" s="102">
        <v>53443</v>
      </c>
      <c r="M8" s="102">
        <v>52344</v>
      </c>
      <c r="N8" s="102">
        <v>55038</v>
      </c>
      <c r="O8" s="102">
        <v>54442</v>
      </c>
      <c r="P8" s="102">
        <v>56044</v>
      </c>
      <c r="Q8" s="102">
        <v>55495</v>
      </c>
      <c r="R8" s="102">
        <v>56006</v>
      </c>
      <c r="S8" s="102">
        <v>56733</v>
      </c>
      <c r="T8" s="102">
        <v>55471</v>
      </c>
      <c r="U8" s="75">
        <v>50211</v>
      </c>
    </row>
    <row r="9" spans="1:21" ht="18" x14ac:dyDescent="0.25">
      <c r="A9" s="43" t="s">
        <v>138</v>
      </c>
      <c r="B9" s="75">
        <v>1296</v>
      </c>
      <c r="C9" s="75">
        <v>1209</v>
      </c>
      <c r="D9" s="75">
        <v>1128</v>
      </c>
      <c r="E9" s="75">
        <v>1084</v>
      </c>
      <c r="F9" s="75">
        <v>1044</v>
      </c>
      <c r="G9" s="75">
        <v>974</v>
      </c>
      <c r="H9" s="75">
        <v>845</v>
      </c>
      <c r="I9" s="92">
        <v>917.24</v>
      </c>
      <c r="J9" s="92">
        <v>1031.57</v>
      </c>
      <c r="K9" s="92">
        <v>1026.0899999999999</v>
      </c>
      <c r="L9" s="75">
        <v>1048</v>
      </c>
      <c r="M9" s="75">
        <v>1107</v>
      </c>
      <c r="N9" s="75">
        <v>1148</v>
      </c>
      <c r="O9" s="75">
        <v>1215</v>
      </c>
      <c r="P9" s="75">
        <v>1263</v>
      </c>
      <c r="Q9" s="75">
        <v>1341</v>
      </c>
      <c r="R9" s="75">
        <v>1443</v>
      </c>
      <c r="S9" s="75">
        <v>1365</v>
      </c>
      <c r="T9" s="75">
        <v>1225</v>
      </c>
      <c r="U9" s="75">
        <v>1073</v>
      </c>
    </row>
    <row r="10" spans="1:21" x14ac:dyDescent="0.25">
      <c r="A10" s="44" t="s">
        <v>1</v>
      </c>
      <c r="B10" s="58">
        <v>127</v>
      </c>
      <c r="C10" s="58">
        <v>118</v>
      </c>
      <c r="D10" s="58">
        <v>83</v>
      </c>
      <c r="E10" s="58">
        <v>70</v>
      </c>
      <c r="F10" s="58">
        <v>69</v>
      </c>
      <c r="G10" s="58">
        <v>60</v>
      </c>
      <c r="H10" s="58">
        <v>50</v>
      </c>
      <c r="I10" s="58">
        <v>54</v>
      </c>
      <c r="J10" s="58">
        <v>56</v>
      </c>
      <c r="K10" s="58">
        <v>66</v>
      </c>
      <c r="L10" s="58">
        <v>69</v>
      </c>
      <c r="M10" s="58">
        <v>66</v>
      </c>
      <c r="N10" s="58">
        <v>62</v>
      </c>
      <c r="O10" s="58">
        <v>61</v>
      </c>
      <c r="P10" s="58">
        <v>71</v>
      </c>
      <c r="Q10" s="58">
        <v>63</v>
      </c>
      <c r="R10" s="58">
        <v>60</v>
      </c>
      <c r="S10" s="58">
        <v>74</v>
      </c>
      <c r="T10" s="58">
        <v>56</v>
      </c>
      <c r="U10" s="58">
        <v>50</v>
      </c>
    </row>
    <row r="11" spans="1:21" x14ac:dyDescent="0.25">
      <c r="A11" s="44" t="s">
        <v>2</v>
      </c>
      <c r="B11" s="58">
        <v>46</v>
      </c>
      <c r="C11" s="58">
        <v>48</v>
      </c>
      <c r="D11" s="58">
        <v>47</v>
      </c>
      <c r="E11" s="58">
        <v>42</v>
      </c>
      <c r="F11" s="58">
        <v>45</v>
      </c>
      <c r="G11" s="58">
        <v>43</v>
      </c>
      <c r="H11" s="58">
        <v>43</v>
      </c>
      <c r="I11" s="58">
        <v>46</v>
      </c>
      <c r="J11" s="58">
        <v>38</v>
      </c>
      <c r="K11" s="58">
        <v>36</v>
      </c>
      <c r="L11" s="58">
        <v>34</v>
      </c>
      <c r="M11" s="58">
        <v>32</v>
      </c>
      <c r="N11" s="58">
        <v>35</v>
      </c>
      <c r="O11" s="58">
        <v>31</v>
      </c>
      <c r="P11" s="58">
        <v>32</v>
      </c>
      <c r="Q11" s="58">
        <v>32</v>
      </c>
      <c r="R11" s="58">
        <v>24</v>
      </c>
      <c r="S11" s="58">
        <v>18</v>
      </c>
      <c r="T11" s="58">
        <v>14</v>
      </c>
      <c r="U11" s="58">
        <v>17</v>
      </c>
    </row>
    <row r="12" spans="1:21" x14ac:dyDescent="0.25">
      <c r="A12" s="44" t="s">
        <v>3</v>
      </c>
      <c r="B12" s="58">
        <v>38</v>
      </c>
      <c r="C12" s="58">
        <v>35</v>
      </c>
      <c r="D12" s="58">
        <v>34</v>
      </c>
      <c r="E12" s="58">
        <v>32</v>
      </c>
      <c r="F12" s="58">
        <v>22</v>
      </c>
      <c r="G12" s="58">
        <v>18</v>
      </c>
      <c r="H12" s="58">
        <v>12</v>
      </c>
      <c r="I12" s="58">
        <v>12</v>
      </c>
      <c r="J12" s="91">
        <v>11.06</v>
      </c>
      <c r="K12" s="91">
        <v>8.09</v>
      </c>
      <c r="L12" s="58">
        <v>7</v>
      </c>
      <c r="M12" s="58">
        <v>7</v>
      </c>
      <c r="N12" s="58">
        <v>7</v>
      </c>
      <c r="O12" s="58">
        <v>9</v>
      </c>
      <c r="P12" s="58">
        <v>9</v>
      </c>
      <c r="Q12" s="58">
        <v>8</v>
      </c>
      <c r="R12" s="58">
        <v>10</v>
      </c>
      <c r="S12" s="58">
        <v>10</v>
      </c>
      <c r="T12" s="58">
        <v>11</v>
      </c>
      <c r="U12" s="58">
        <v>14</v>
      </c>
    </row>
    <row r="13" spans="1:21" x14ac:dyDescent="0.25">
      <c r="A13" s="44" t="s">
        <v>4</v>
      </c>
      <c r="B13" s="58">
        <v>270</v>
      </c>
      <c r="C13" s="58">
        <v>250</v>
      </c>
      <c r="D13" s="58">
        <v>229</v>
      </c>
      <c r="E13" s="58">
        <v>217</v>
      </c>
      <c r="F13" s="58">
        <v>217</v>
      </c>
      <c r="G13" s="58">
        <v>200</v>
      </c>
      <c r="H13" s="58">
        <v>145</v>
      </c>
      <c r="I13" s="58">
        <v>166</v>
      </c>
      <c r="J13" s="58">
        <v>210</v>
      </c>
      <c r="K13" s="58">
        <v>235</v>
      </c>
      <c r="L13" s="58">
        <v>257</v>
      </c>
      <c r="M13" s="58">
        <v>253</v>
      </c>
      <c r="N13" s="58">
        <v>298</v>
      </c>
      <c r="O13" s="58">
        <v>337</v>
      </c>
      <c r="P13" s="58">
        <v>357</v>
      </c>
      <c r="Q13" s="58">
        <v>400</v>
      </c>
      <c r="R13" s="58">
        <v>398</v>
      </c>
      <c r="S13" s="58">
        <v>389</v>
      </c>
      <c r="T13" s="58">
        <v>384</v>
      </c>
      <c r="U13" s="58">
        <v>376</v>
      </c>
    </row>
    <row r="14" spans="1:21" x14ac:dyDescent="0.25">
      <c r="A14" s="44" t="s">
        <v>5</v>
      </c>
      <c r="B14" s="58">
        <v>39</v>
      </c>
      <c r="C14" s="58">
        <v>41</v>
      </c>
      <c r="D14" s="58">
        <v>46</v>
      </c>
      <c r="E14" s="58">
        <v>51</v>
      </c>
      <c r="F14" s="58">
        <v>40</v>
      </c>
      <c r="G14" s="58">
        <v>35</v>
      </c>
      <c r="H14" s="58">
        <v>31</v>
      </c>
      <c r="I14" s="91">
        <v>29.03</v>
      </c>
      <c r="J14" s="91">
        <v>63.43</v>
      </c>
      <c r="K14" s="58">
        <v>18</v>
      </c>
      <c r="L14" s="58">
        <v>18</v>
      </c>
      <c r="M14" s="58">
        <v>17</v>
      </c>
      <c r="N14" s="58">
        <v>20</v>
      </c>
      <c r="O14" s="58">
        <v>19</v>
      </c>
      <c r="P14" s="58">
        <v>17</v>
      </c>
      <c r="Q14" s="58">
        <v>24</v>
      </c>
      <c r="R14" s="58">
        <v>18</v>
      </c>
      <c r="S14" s="58">
        <v>21</v>
      </c>
      <c r="T14" s="58">
        <v>24</v>
      </c>
      <c r="U14" s="58">
        <v>22</v>
      </c>
    </row>
    <row r="15" spans="1:21" x14ac:dyDescent="0.25">
      <c r="A15" s="44" t="s">
        <v>6</v>
      </c>
      <c r="B15" s="58">
        <v>76</v>
      </c>
      <c r="C15" s="58">
        <v>74</v>
      </c>
      <c r="D15" s="58">
        <v>71</v>
      </c>
      <c r="E15" s="58">
        <v>66</v>
      </c>
      <c r="F15" s="58">
        <v>62</v>
      </c>
      <c r="G15" s="58">
        <v>58</v>
      </c>
      <c r="H15" s="58">
        <v>54</v>
      </c>
      <c r="I15" s="91">
        <v>56.89</v>
      </c>
      <c r="J15" s="91">
        <v>55.06</v>
      </c>
      <c r="K15" s="91">
        <v>61.11</v>
      </c>
      <c r="L15" s="58">
        <v>50</v>
      </c>
      <c r="M15" s="58">
        <v>48</v>
      </c>
      <c r="N15" s="58">
        <v>46</v>
      </c>
      <c r="O15" s="58">
        <v>42</v>
      </c>
      <c r="P15" s="58">
        <v>43</v>
      </c>
      <c r="Q15" s="58">
        <v>32</v>
      </c>
      <c r="R15" s="58">
        <v>24</v>
      </c>
      <c r="S15" s="58">
        <v>25</v>
      </c>
      <c r="T15" s="58">
        <v>20</v>
      </c>
      <c r="U15" s="58">
        <v>17</v>
      </c>
    </row>
    <row r="16" spans="1:21" x14ac:dyDescent="0.25">
      <c r="A16" s="44" t="s">
        <v>7</v>
      </c>
      <c r="B16" s="58">
        <v>39</v>
      </c>
      <c r="C16" s="58">
        <v>37</v>
      </c>
      <c r="D16" s="58">
        <v>36</v>
      </c>
      <c r="E16" s="58">
        <v>33</v>
      </c>
      <c r="F16" s="58">
        <v>28</v>
      </c>
      <c r="G16" s="58">
        <v>24</v>
      </c>
      <c r="H16" s="58">
        <v>24</v>
      </c>
      <c r="I16" s="58">
        <v>22</v>
      </c>
      <c r="J16" s="91">
        <v>22.02</v>
      </c>
      <c r="K16" s="58">
        <v>21</v>
      </c>
      <c r="L16" s="58">
        <v>19</v>
      </c>
      <c r="M16" s="58">
        <v>24</v>
      </c>
      <c r="N16" s="58">
        <v>23</v>
      </c>
      <c r="O16" s="58">
        <v>22</v>
      </c>
      <c r="P16" s="58">
        <v>21</v>
      </c>
      <c r="Q16" s="58">
        <v>21</v>
      </c>
      <c r="R16" s="58">
        <v>20</v>
      </c>
      <c r="S16" s="58">
        <v>23</v>
      </c>
      <c r="T16" s="58">
        <v>19</v>
      </c>
      <c r="U16" s="58">
        <v>14</v>
      </c>
    </row>
    <row r="17" spans="1:21" x14ac:dyDescent="0.25">
      <c r="A17" s="44" t="s">
        <v>8</v>
      </c>
      <c r="B17" s="58">
        <v>73</v>
      </c>
      <c r="C17" s="58">
        <v>73</v>
      </c>
      <c r="D17" s="58">
        <v>73</v>
      </c>
      <c r="E17" s="58">
        <v>80</v>
      </c>
      <c r="F17" s="58">
        <v>79</v>
      </c>
      <c r="G17" s="58">
        <v>85</v>
      </c>
      <c r="H17" s="58">
        <v>86</v>
      </c>
      <c r="I17" s="58">
        <v>115</v>
      </c>
      <c r="J17" s="91">
        <v>138.6</v>
      </c>
      <c r="K17" s="91">
        <v>152.66</v>
      </c>
      <c r="L17" s="58">
        <v>154</v>
      </c>
      <c r="M17" s="58">
        <v>161</v>
      </c>
      <c r="N17" s="58">
        <v>156</v>
      </c>
      <c r="O17" s="58">
        <v>162</v>
      </c>
      <c r="P17" s="58">
        <v>166</v>
      </c>
      <c r="Q17" s="58">
        <v>153</v>
      </c>
      <c r="R17" s="58">
        <v>141</v>
      </c>
      <c r="S17" s="58">
        <v>145</v>
      </c>
      <c r="T17" s="58">
        <v>100</v>
      </c>
      <c r="U17" s="58">
        <v>108</v>
      </c>
    </row>
    <row r="18" spans="1:21" x14ac:dyDescent="0.25">
      <c r="A18" s="44" t="s">
        <v>9</v>
      </c>
      <c r="B18" s="58">
        <v>73</v>
      </c>
      <c r="C18" s="58">
        <v>69</v>
      </c>
      <c r="D18" s="58">
        <v>67</v>
      </c>
      <c r="E18" s="58">
        <v>44</v>
      </c>
      <c r="F18" s="58">
        <v>47</v>
      </c>
      <c r="G18" s="58">
        <v>67</v>
      </c>
      <c r="H18" s="58">
        <v>55</v>
      </c>
      <c r="I18" s="58">
        <v>66</v>
      </c>
      <c r="J18" s="91">
        <v>62.56</v>
      </c>
      <c r="K18" s="91">
        <v>79.849999999999994</v>
      </c>
      <c r="L18" s="58">
        <v>82</v>
      </c>
      <c r="M18" s="58">
        <v>111</v>
      </c>
      <c r="N18" s="58">
        <v>111</v>
      </c>
      <c r="O18" s="58">
        <v>116</v>
      </c>
      <c r="P18" s="58">
        <v>117</v>
      </c>
      <c r="Q18" s="58">
        <v>140</v>
      </c>
      <c r="R18" s="58">
        <v>212</v>
      </c>
      <c r="S18" s="58">
        <v>151</v>
      </c>
      <c r="T18" s="58">
        <v>126</v>
      </c>
      <c r="U18" s="58">
        <v>119</v>
      </c>
    </row>
    <row r="19" spans="1:21" x14ac:dyDescent="0.25">
      <c r="A19" s="44" t="s">
        <v>585</v>
      </c>
      <c r="B19" s="58">
        <v>61</v>
      </c>
      <c r="C19" s="58">
        <v>38</v>
      </c>
      <c r="D19" s="58">
        <v>35</v>
      </c>
      <c r="E19" s="58">
        <v>33</v>
      </c>
      <c r="F19" s="58">
        <v>34</v>
      </c>
      <c r="G19" s="58">
        <v>27</v>
      </c>
      <c r="H19" s="58">
        <v>25</v>
      </c>
      <c r="I19" s="58">
        <v>19</v>
      </c>
      <c r="J19" s="58">
        <v>22</v>
      </c>
      <c r="K19" s="58">
        <v>21</v>
      </c>
      <c r="L19" s="58">
        <v>20</v>
      </c>
      <c r="M19" s="58">
        <v>19</v>
      </c>
      <c r="N19" s="58">
        <v>20</v>
      </c>
      <c r="O19" s="58">
        <v>18</v>
      </c>
      <c r="P19" s="58">
        <v>20</v>
      </c>
      <c r="Q19" s="58">
        <v>22</v>
      </c>
      <c r="R19" s="58">
        <v>21</v>
      </c>
      <c r="S19" s="58">
        <v>37</v>
      </c>
      <c r="T19" s="58">
        <v>40</v>
      </c>
      <c r="U19" s="58">
        <v>22</v>
      </c>
    </row>
    <row r="20" spans="1:21" x14ac:dyDescent="0.25">
      <c r="A20" s="44" t="s">
        <v>11</v>
      </c>
      <c r="B20" s="58">
        <v>54</v>
      </c>
      <c r="C20" s="58">
        <v>45</v>
      </c>
      <c r="D20" s="58">
        <v>45</v>
      </c>
      <c r="E20" s="58">
        <v>41</v>
      </c>
      <c r="F20" s="58">
        <v>45</v>
      </c>
      <c r="G20" s="58">
        <v>44</v>
      </c>
      <c r="H20" s="58">
        <v>39</v>
      </c>
      <c r="I20" s="58">
        <v>45</v>
      </c>
      <c r="J20" s="58">
        <v>50</v>
      </c>
      <c r="K20" s="58">
        <v>57</v>
      </c>
      <c r="L20" s="58">
        <v>60</v>
      </c>
      <c r="M20" s="58">
        <v>65</v>
      </c>
      <c r="N20" s="58">
        <v>47</v>
      </c>
      <c r="O20" s="58">
        <v>47</v>
      </c>
      <c r="P20" s="58">
        <v>50</v>
      </c>
      <c r="Q20" s="58">
        <v>68</v>
      </c>
      <c r="R20" s="58">
        <v>60</v>
      </c>
      <c r="S20" s="58">
        <v>58</v>
      </c>
      <c r="T20" s="58">
        <v>61</v>
      </c>
      <c r="U20" s="58">
        <v>42</v>
      </c>
    </row>
    <row r="21" spans="1:21" x14ac:dyDescent="0.25">
      <c r="A21" s="44" t="s">
        <v>12</v>
      </c>
      <c r="B21" s="58">
        <v>78</v>
      </c>
      <c r="C21" s="58">
        <v>64</v>
      </c>
      <c r="D21" s="58">
        <v>55</v>
      </c>
      <c r="E21" s="58">
        <v>53</v>
      </c>
      <c r="F21" s="58">
        <v>65</v>
      </c>
      <c r="G21" s="58">
        <v>60</v>
      </c>
      <c r="H21" s="58">
        <v>54</v>
      </c>
      <c r="I21" s="58">
        <v>49</v>
      </c>
      <c r="J21" s="91">
        <v>40.99</v>
      </c>
      <c r="K21" s="58">
        <v>59</v>
      </c>
      <c r="L21" s="58">
        <v>50</v>
      </c>
      <c r="M21" s="58">
        <v>63</v>
      </c>
      <c r="N21" s="58">
        <v>63</v>
      </c>
      <c r="O21" s="58">
        <v>61</v>
      </c>
      <c r="P21" s="58">
        <v>56</v>
      </c>
      <c r="Q21" s="58">
        <v>47</v>
      </c>
      <c r="R21" s="58">
        <v>57</v>
      </c>
      <c r="S21" s="58">
        <v>55</v>
      </c>
      <c r="T21" s="58">
        <v>56</v>
      </c>
      <c r="U21" s="58">
        <v>9</v>
      </c>
    </row>
    <row r="22" spans="1:21" x14ac:dyDescent="0.25">
      <c r="A22" s="44" t="s">
        <v>13</v>
      </c>
      <c r="B22" s="58">
        <v>39</v>
      </c>
      <c r="C22" s="58">
        <v>45</v>
      </c>
      <c r="D22" s="58">
        <v>43</v>
      </c>
      <c r="E22" s="58">
        <v>37</v>
      </c>
      <c r="F22" s="58">
        <v>32</v>
      </c>
      <c r="G22" s="58">
        <v>31</v>
      </c>
      <c r="H22" s="58">
        <v>25</v>
      </c>
      <c r="I22" s="91">
        <v>25.4</v>
      </c>
      <c r="J22" s="91">
        <v>35.82</v>
      </c>
      <c r="K22" s="91">
        <v>30.7</v>
      </c>
      <c r="L22" s="58">
        <v>32</v>
      </c>
      <c r="M22" s="58">
        <v>39</v>
      </c>
      <c r="N22" s="58">
        <v>36</v>
      </c>
      <c r="O22" s="58">
        <v>33</v>
      </c>
      <c r="P22" s="58">
        <v>30</v>
      </c>
      <c r="Q22" s="58">
        <v>33</v>
      </c>
      <c r="R22" s="58">
        <v>32</v>
      </c>
      <c r="S22" s="58">
        <v>30</v>
      </c>
      <c r="T22" s="58">
        <v>25</v>
      </c>
      <c r="U22" s="58">
        <v>18</v>
      </c>
    </row>
    <row r="23" spans="1:21" x14ac:dyDescent="0.25">
      <c r="A23" s="44" t="s">
        <v>14</v>
      </c>
      <c r="B23" s="58">
        <v>99</v>
      </c>
      <c r="C23" s="58">
        <v>95</v>
      </c>
      <c r="D23" s="58">
        <v>97</v>
      </c>
      <c r="E23" s="58">
        <v>91</v>
      </c>
      <c r="F23" s="58">
        <v>83</v>
      </c>
      <c r="G23" s="58">
        <v>80</v>
      </c>
      <c r="H23" s="58">
        <v>78</v>
      </c>
      <c r="I23" s="58">
        <v>73</v>
      </c>
      <c r="J23" s="58">
        <v>76</v>
      </c>
      <c r="K23" s="58">
        <v>71</v>
      </c>
      <c r="L23" s="58">
        <v>81</v>
      </c>
      <c r="M23" s="58">
        <v>93</v>
      </c>
      <c r="N23" s="58">
        <v>90</v>
      </c>
      <c r="O23" s="58">
        <v>85</v>
      </c>
      <c r="P23" s="58">
        <v>108</v>
      </c>
      <c r="Q23" s="58">
        <v>110</v>
      </c>
      <c r="R23" s="58">
        <v>117</v>
      </c>
      <c r="S23" s="58">
        <v>97</v>
      </c>
      <c r="T23" s="58">
        <v>90</v>
      </c>
      <c r="U23" s="58">
        <v>89</v>
      </c>
    </row>
    <row r="24" spans="1:21" x14ac:dyDescent="0.25">
      <c r="A24" s="44" t="s">
        <v>15</v>
      </c>
      <c r="B24" s="58">
        <v>88</v>
      </c>
      <c r="C24" s="58">
        <v>82</v>
      </c>
      <c r="D24" s="58">
        <v>79</v>
      </c>
      <c r="E24" s="58">
        <v>100</v>
      </c>
      <c r="F24" s="58">
        <v>82</v>
      </c>
      <c r="G24" s="58">
        <v>58</v>
      </c>
      <c r="H24" s="58">
        <v>47</v>
      </c>
      <c r="I24" s="58">
        <v>54</v>
      </c>
      <c r="J24" s="58">
        <v>63</v>
      </c>
      <c r="K24" s="91">
        <v>28.61</v>
      </c>
      <c r="L24" s="58">
        <v>23</v>
      </c>
      <c r="M24" s="58">
        <v>15</v>
      </c>
      <c r="N24" s="58">
        <v>35</v>
      </c>
      <c r="O24" s="58">
        <v>16</v>
      </c>
      <c r="P24" s="58">
        <v>12</v>
      </c>
      <c r="Q24" s="58">
        <v>14</v>
      </c>
      <c r="R24" s="58">
        <v>25</v>
      </c>
      <c r="S24" s="58">
        <v>27</v>
      </c>
      <c r="T24" s="58">
        <v>22</v>
      </c>
      <c r="U24" s="58">
        <v>29</v>
      </c>
    </row>
    <row r="25" spans="1:21" x14ac:dyDescent="0.25">
      <c r="A25" s="44" t="s">
        <v>16</v>
      </c>
      <c r="B25" s="58">
        <v>70</v>
      </c>
      <c r="C25" s="58">
        <v>68</v>
      </c>
      <c r="D25" s="58">
        <v>62</v>
      </c>
      <c r="E25" s="58">
        <v>66</v>
      </c>
      <c r="F25" s="58">
        <v>66</v>
      </c>
      <c r="G25" s="58">
        <v>59</v>
      </c>
      <c r="H25" s="58">
        <v>54</v>
      </c>
      <c r="I25" s="58">
        <v>60</v>
      </c>
      <c r="J25" s="91">
        <v>62.01</v>
      </c>
      <c r="K25" s="91">
        <v>60.08</v>
      </c>
      <c r="L25" s="58">
        <v>65</v>
      </c>
      <c r="M25" s="58">
        <v>70</v>
      </c>
      <c r="N25" s="58">
        <v>74</v>
      </c>
      <c r="O25" s="58">
        <v>83</v>
      </c>
      <c r="P25" s="58">
        <v>82</v>
      </c>
      <c r="Q25" s="58">
        <v>85</v>
      </c>
      <c r="R25" s="58">
        <v>99</v>
      </c>
      <c r="S25" s="58">
        <v>90</v>
      </c>
      <c r="T25" s="58">
        <v>63</v>
      </c>
      <c r="U25" s="58">
        <v>59</v>
      </c>
    </row>
    <row r="26" spans="1:21" x14ac:dyDescent="0.25">
      <c r="A26" s="44" t="s">
        <v>17</v>
      </c>
      <c r="B26" s="58">
        <v>27</v>
      </c>
      <c r="C26" s="58">
        <v>27</v>
      </c>
      <c r="D26" s="58">
        <v>26</v>
      </c>
      <c r="E26" s="58">
        <v>28</v>
      </c>
      <c r="F26" s="58">
        <v>28</v>
      </c>
      <c r="G26" s="58">
        <v>25</v>
      </c>
      <c r="H26" s="58">
        <v>23</v>
      </c>
      <c r="I26" s="91">
        <v>24.93</v>
      </c>
      <c r="J26" s="58">
        <v>25</v>
      </c>
      <c r="K26" s="58">
        <v>21</v>
      </c>
      <c r="L26" s="58">
        <v>27</v>
      </c>
      <c r="M26" s="58">
        <v>24</v>
      </c>
      <c r="N26" s="58">
        <v>24</v>
      </c>
      <c r="O26" s="58">
        <v>26</v>
      </c>
      <c r="P26" s="58">
        <v>28</v>
      </c>
      <c r="Q26" s="58">
        <v>37</v>
      </c>
      <c r="R26" s="58">
        <v>37</v>
      </c>
      <c r="S26" s="58">
        <v>38</v>
      </c>
      <c r="T26" s="58">
        <v>34</v>
      </c>
      <c r="U26" s="58">
        <v>22</v>
      </c>
    </row>
    <row r="27" spans="1:21" x14ac:dyDescent="0.25">
      <c r="A27" s="44" t="s">
        <v>504</v>
      </c>
      <c r="B27" s="58" t="s">
        <v>102</v>
      </c>
      <c r="C27" s="58" t="s">
        <v>102</v>
      </c>
      <c r="D27" s="58" t="s">
        <v>102</v>
      </c>
      <c r="E27" s="58" t="s">
        <v>102</v>
      </c>
      <c r="F27" s="58" t="s">
        <v>102</v>
      </c>
      <c r="G27" s="58" t="s">
        <v>102</v>
      </c>
      <c r="H27" s="58" t="s">
        <v>102</v>
      </c>
      <c r="I27" s="58" t="s">
        <v>102</v>
      </c>
      <c r="J27" s="58" t="s">
        <v>102</v>
      </c>
      <c r="K27" s="58" t="s">
        <v>102</v>
      </c>
      <c r="L27" s="58" t="s">
        <v>102</v>
      </c>
      <c r="M27" s="58" t="s">
        <v>102</v>
      </c>
      <c r="N27" s="58" t="s">
        <v>102</v>
      </c>
      <c r="O27" s="58">
        <v>46</v>
      </c>
      <c r="P27" s="58">
        <v>44</v>
      </c>
      <c r="Q27" s="58">
        <v>53</v>
      </c>
      <c r="R27" s="58">
        <v>89</v>
      </c>
      <c r="S27" s="58">
        <v>77</v>
      </c>
      <c r="T27" s="58">
        <v>80</v>
      </c>
      <c r="U27" s="58">
        <v>45</v>
      </c>
    </row>
    <row r="28" spans="1:21" ht="18" x14ac:dyDescent="0.25">
      <c r="A28" s="43" t="s">
        <v>139</v>
      </c>
      <c r="B28" s="75">
        <v>300</v>
      </c>
      <c r="C28" s="75">
        <v>275</v>
      </c>
      <c r="D28" s="75">
        <v>293</v>
      </c>
      <c r="E28" s="75">
        <v>246</v>
      </c>
      <c r="F28" s="75">
        <v>204</v>
      </c>
      <c r="G28" s="75">
        <v>218</v>
      </c>
      <c r="H28" s="75">
        <v>224</v>
      </c>
      <c r="I28" s="92">
        <v>179.47</v>
      </c>
      <c r="J28" s="92">
        <v>170.34</v>
      </c>
      <c r="K28" s="92">
        <v>158.57</v>
      </c>
      <c r="L28" s="75">
        <v>151</v>
      </c>
      <c r="M28" s="75">
        <v>150</v>
      </c>
      <c r="N28" s="75">
        <v>173</v>
      </c>
      <c r="O28" s="75">
        <v>179</v>
      </c>
      <c r="P28" s="75">
        <v>151</v>
      </c>
      <c r="Q28" s="75">
        <v>145</v>
      </c>
      <c r="R28" s="75">
        <v>146</v>
      </c>
      <c r="S28" s="75">
        <v>138</v>
      </c>
      <c r="T28" s="75">
        <v>128</v>
      </c>
      <c r="U28" s="75">
        <v>113</v>
      </c>
    </row>
    <row r="29" spans="1:21" x14ac:dyDescent="0.25">
      <c r="A29" s="44" t="s">
        <v>19</v>
      </c>
      <c r="B29" s="58">
        <v>15</v>
      </c>
      <c r="C29" s="58">
        <v>14</v>
      </c>
      <c r="D29" s="58">
        <v>12</v>
      </c>
      <c r="E29" s="58">
        <v>11</v>
      </c>
      <c r="F29" s="58">
        <v>11</v>
      </c>
      <c r="G29" s="58">
        <v>10</v>
      </c>
      <c r="H29" s="58">
        <v>10</v>
      </c>
      <c r="I29" s="91">
        <v>7.59</v>
      </c>
      <c r="J29" s="58">
        <v>9</v>
      </c>
      <c r="K29" s="91">
        <v>6.5</v>
      </c>
      <c r="L29" s="58">
        <v>7</v>
      </c>
      <c r="M29" s="58">
        <v>6</v>
      </c>
      <c r="N29" s="58">
        <v>5</v>
      </c>
      <c r="O29" s="58">
        <v>5</v>
      </c>
      <c r="P29" s="58">
        <v>5</v>
      </c>
      <c r="Q29" s="58">
        <v>5</v>
      </c>
      <c r="R29" s="58">
        <v>5</v>
      </c>
      <c r="S29" s="58">
        <v>5</v>
      </c>
      <c r="T29" s="58">
        <v>6</v>
      </c>
      <c r="U29" s="58">
        <v>6</v>
      </c>
    </row>
    <row r="30" spans="1:21" x14ac:dyDescent="0.25">
      <c r="A30" s="44" t="s">
        <v>20</v>
      </c>
      <c r="B30" s="58">
        <v>25</v>
      </c>
      <c r="C30" s="58">
        <v>25</v>
      </c>
      <c r="D30" s="58">
        <v>52</v>
      </c>
      <c r="E30" s="58">
        <v>35</v>
      </c>
      <c r="F30" s="58">
        <v>19</v>
      </c>
      <c r="G30" s="58">
        <v>23</v>
      </c>
      <c r="H30" s="58">
        <v>43</v>
      </c>
      <c r="I30" s="58">
        <v>14</v>
      </c>
      <c r="J30" s="58">
        <v>13</v>
      </c>
      <c r="K30" s="91">
        <v>9.18</v>
      </c>
      <c r="L30" s="58">
        <v>17</v>
      </c>
      <c r="M30" s="58">
        <v>17</v>
      </c>
      <c r="N30" s="58">
        <v>12</v>
      </c>
      <c r="O30" s="58">
        <v>12</v>
      </c>
      <c r="P30" s="58">
        <v>7</v>
      </c>
      <c r="Q30" s="58">
        <v>16</v>
      </c>
      <c r="R30" s="58">
        <v>9</v>
      </c>
      <c r="S30" s="58">
        <v>9</v>
      </c>
      <c r="T30" s="58">
        <v>9</v>
      </c>
      <c r="U30" s="58">
        <v>8</v>
      </c>
    </row>
    <row r="31" spans="1:21" x14ac:dyDescent="0.25">
      <c r="A31" s="44" t="s">
        <v>21</v>
      </c>
      <c r="B31" s="58">
        <v>38</v>
      </c>
      <c r="C31" s="58">
        <v>37</v>
      </c>
      <c r="D31" s="58">
        <v>34</v>
      </c>
      <c r="E31" s="58">
        <v>30</v>
      </c>
      <c r="F31" s="58">
        <v>29</v>
      </c>
      <c r="G31" s="58">
        <v>27</v>
      </c>
      <c r="H31" s="58">
        <v>25</v>
      </c>
      <c r="I31" s="91">
        <v>20.78</v>
      </c>
      <c r="J31" s="91">
        <v>17.989999999999998</v>
      </c>
      <c r="K31" s="91">
        <v>14.99</v>
      </c>
      <c r="L31" s="58">
        <v>14</v>
      </c>
      <c r="M31" s="58">
        <v>13</v>
      </c>
      <c r="N31" s="58">
        <v>11</v>
      </c>
      <c r="O31" s="58">
        <v>10</v>
      </c>
      <c r="P31" s="58">
        <v>8</v>
      </c>
      <c r="Q31" s="58">
        <v>8</v>
      </c>
      <c r="R31" s="58">
        <v>7</v>
      </c>
      <c r="S31" s="58">
        <v>6</v>
      </c>
      <c r="T31" s="58">
        <v>5</v>
      </c>
      <c r="U31" s="58">
        <v>5</v>
      </c>
    </row>
    <row r="32" spans="1:21" x14ac:dyDescent="0.25">
      <c r="A32" s="40" t="s">
        <v>22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 ht="19.5" x14ac:dyDescent="0.25">
      <c r="A33" s="51" t="s">
        <v>23</v>
      </c>
      <c r="B33" s="58">
        <v>1</v>
      </c>
      <c r="C33" s="58">
        <v>1</v>
      </c>
      <c r="D33" s="139">
        <v>0</v>
      </c>
      <c r="E33" s="58">
        <v>0</v>
      </c>
      <c r="F33" s="58">
        <v>1</v>
      </c>
      <c r="G33" s="58">
        <v>1</v>
      </c>
      <c r="H33" s="58">
        <v>1</v>
      </c>
      <c r="I33" s="58">
        <v>1</v>
      </c>
      <c r="J33" s="91">
        <v>0</v>
      </c>
      <c r="K33" s="58" t="s">
        <v>95</v>
      </c>
      <c r="L33" s="58" t="s">
        <v>95</v>
      </c>
      <c r="M33" s="58" t="s">
        <v>95</v>
      </c>
      <c r="N33" s="58" t="s">
        <v>95</v>
      </c>
      <c r="O33" s="58" t="s">
        <v>95</v>
      </c>
      <c r="P33" s="58" t="s">
        <v>95</v>
      </c>
      <c r="Q33" s="58" t="s">
        <v>95</v>
      </c>
      <c r="R33" s="91">
        <v>0.1</v>
      </c>
      <c r="S33" s="91">
        <v>0.1</v>
      </c>
      <c r="T33" s="58" t="s">
        <v>95</v>
      </c>
      <c r="U33" s="58" t="s">
        <v>95</v>
      </c>
    </row>
    <row r="34" spans="1:21" ht="19.5" x14ac:dyDescent="0.25">
      <c r="A34" s="51" t="s">
        <v>140</v>
      </c>
      <c r="B34" s="58">
        <v>37</v>
      </c>
      <c r="C34" s="58">
        <v>36</v>
      </c>
      <c r="D34" s="58">
        <v>34</v>
      </c>
      <c r="E34" s="58">
        <v>30</v>
      </c>
      <c r="F34" s="58">
        <v>28</v>
      </c>
      <c r="G34" s="58">
        <v>26</v>
      </c>
      <c r="H34" s="58">
        <v>24</v>
      </c>
      <c r="I34" s="91">
        <v>19.78</v>
      </c>
      <c r="J34" s="91">
        <v>17.989999999999998</v>
      </c>
      <c r="K34" s="58">
        <v>15</v>
      </c>
      <c r="L34" s="58">
        <v>14</v>
      </c>
      <c r="M34" s="58">
        <v>13</v>
      </c>
      <c r="N34" s="58">
        <v>11</v>
      </c>
      <c r="O34" s="58">
        <v>10</v>
      </c>
      <c r="P34" s="58">
        <v>8</v>
      </c>
      <c r="Q34" s="58">
        <v>8</v>
      </c>
      <c r="R34" s="58">
        <v>7</v>
      </c>
      <c r="S34" s="58">
        <v>6</v>
      </c>
      <c r="T34" s="58">
        <v>5</v>
      </c>
      <c r="U34" s="58">
        <v>5</v>
      </c>
    </row>
    <row r="35" spans="1:21" x14ac:dyDescent="0.25">
      <c r="A35" s="44" t="s">
        <v>24</v>
      </c>
      <c r="B35" s="58">
        <v>45</v>
      </c>
      <c r="C35" s="58">
        <v>43</v>
      </c>
      <c r="D35" s="58">
        <v>37</v>
      </c>
      <c r="E35" s="58">
        <v>30</v>
      </c>
      <c r="F35" s="58">
        <v>26</v>
      </c>
      <c r="G35" s="58">
        <v>23</v>
      </c>
      <c r="H35" s="58">
        <v>20</v>
      </c>
      <c r="I35" s="91">
        <v>19.100000000000001</v>
      </c>
      <c r="J35" s="91">
        <v>16.8</v>
      </c>
      <c r="K35" s="58">
        <v>15</v>
      </c>
      <c r="L35" s="58">
        <v>14</v>
      </c>
      <c r="M35" s="58">
        <v>13</v>
      </c>
      <c r="N35" s="58">
        <v>11</v>
      </c>
      <c r="O35" s="58">
        <v>12</v>
      </c>
      <c r="P35" s="58">
        <v>10</v>
      </c>
      <c r="Q35" s="58">
        <v>11</v>
      </c>
      <c r="R35" s="58">
        <v>11</v>
      </c>
      <c r="S35" s="58">
        <v>12</v>
      </c>
      <c r="T35" s="58">
        <v>9</v>
      </c>
      <c r="U35" s="58">
        <v>8</v>
      </c>
    </row>
    <row r="36" spans="1:21" x14ac:dyDescent="0.25">
      <c r="A36" s="44" t="s">
        <v>25</v>
      </c>
      <c r="B36" s="58">
        <v>62</v>
      </c>
      <c r="C36" s="58">
        <v>54</v>
      </c>
      <c r="D36" s="58">
        <v>57</v>
      </c>
      <c r="E36" s="58">
        <v>53</v>
      </c>
      <c r="F36" s="58">
        <v>30</v>
      </c>
      <c r="G36" s="58">
        <v>31</v>
      </c>
      <c r="H36" s="58">
        <v>33</v>
      </c>
      <c r="I36" s="91">
        <v>28</v>
      </c>
      <c r="J36" s="58">
        <v>25</v>
      </c>
      <c r="K36" s="58">
        <v>29</v>
      </c>
      <c r="L36" s="58">
        <v>31</v>
      </c>
      <c r="M36" s="58">
        <v>34</v>
      </c>
      <c r="N36" s="58">
        <v>71</v>
      </c>
      <c r="O36" s="58">
        <v>76</v>
      </c>
      <c r="P36" s="58">
        <v>59</v>
      </c>
      <c r="Q36" s="58">
        <v>48</v>
      </c>
      <c r="R36" s="58">
        <v>51</v>
      </c>
      <c r="S36" s="58">
        <v>47</v>
      </c>
      <c r="T36" s="58">
        <v>44</v>
      </c>
      <c r="U36" s="58">
        <v>36</v>
      </c>
    </row>
    <row r="37" spans="1:21" x14ac:dyDescent="0.25">
      <c r="A37" s="44" t="s">
        <v>505</v>
      </c>
      <c r="B37" s="58">
        <v>17</v>
      </c>
      <c r="C37" s="58">
        <v>15</v>
      </c>
      <c r="D37" s="58">
        <v>10</v>
      </c>
      <c r="E37" s="58">
        <v>7</v>
      </c>
      <c r="F37" s="58">
        <v>9</v>
      </c>
      <c r="G37" s="58">
        <v>14</v>
      </c>
      <c r="H37" s="58">
        <v>11</v>
      </c>
      <c r="I37" s="58">
        <v>11</v>
      </c>
      <c r="J37" s="91">
        <v>9.85</v>
      </c>
      <c r="K37" s="91">
        <v>13.2</v>
      </c>
      <c r="L37" s="58">
        <v>4</v>
      </c>
      <c r="M37" s="58">
        <v>5</v>
      </c>
      <c r="N37" s="58">
        <v>5</v>
      </c>
      <c r="O37" s="58">
        <v>15</v>
      </c>
      <c r="P37" s="58">
        <v>15</v>
      </c>
      <c r="Q37" s="58">
        <v>10</v>
      </c>
      <c r="R37" s="58">
        <v>15</v>
      </c>
      <c r="S37" s="58">
        <v>17</v>
      </c>
      <c r="T37" s="58">
        <v>16</v>
      </c>
      <c r="U37" s="58">
        <v>17</v>
      </c>
    </row>
    <row r="38" spans="1:21" x14ac:dyDescent="0.25">
      <c r="A38" s="44" t="s">
        <v>27</v>
      </c>
      <c r="B38" s="58">
        <v>1</v>
      </c>
      <c r="C38" s="58">
        <v>1</v>
      </c>
      <c r="D38" s="58">
        <v>1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58" t="s">
        <v>95</v>
      </c>
      <c r="L38" s="58" t="s">
        <v>95</v>
      </c>
      <c r="M38" s="58" t="s">
        <v>95</v>
      </c>
      <c r="N38" s="58" t="s">
        <v>95</v>
      </c>
      <c r="O38" s="58" t="s">
        <v>95</v>
      </c>
      <c r="P38" s="58" t="s">
        <v>95</v>
      </c>
      <c r="Q38" s="58" t="s">
        <v>95</v>
      </c>
      <c r="R38" s="58" t="s">
        <v>95</v>
      </c>
      <c r="S38" s="58" t="s">
        <v>95</v>
      </c>
      <c r="T38" s="58" t="s">
        <v>95</v>
      </c>
      <c r="U38" s="58" t="s">
        <v>95</v>
      </c>
    </row>
    <row r="39" spans="1:21" x14ac:dyDescent="0.25">
      <c r="A39" s="44" t="s">
        <v>28</v>
      </c>
      <c r="B39" s="58">
        <v>33</v>
      </c>
      <c r="C39" s="58">
        <v>28</v>
      </c>
      <c r="D39" s="58">
        <v>32</v>
      </c>
      <c r="E39" s="58">
        <v>28</v>
      </c>
      <c r="F39" s="58">
        <v>25</v>
      </c>
      <c r="G39" s="58">
        <v>23</v>
      </c>
      <c r="H39" s="58">
        <v>22</v>
      </c>
      <c r="I39" s="58">
        <v>20</v>
      </c>
      <c r="J39" s="58">
        <v>22</v>
      </c>
      <c r="K39" s="91">
        <v>17.62</v>
      </c>
      <c r="L39" s="58">
        <v>15</v>
      </c>
      <c r="M39" s="58">
        <v>16</v>
      </c>
      <c r="N39" s="58">
        <v>16</v>
      </c>
      <c r="O39" s="58">
        <v>13</v>
      </c>
      <c r="P39" s="58">
        <v>14</v>
      </c>
      <c r="Q39" s="58">
        <v>12</v>
      </c>
      <c r="R39" s="58">
        <v>14</v>
      </c>
      <c r="S39" s="58">
        <v>13</v>
      </c>
      <c r="T39" s="58">
        <v>12</v>
      </c>
      <c r="U39" s="58">
        <v>8</v>
      </c>
    </row>
    <row r="40" spans="1:21" x14ac:dyDescent="0.25">
      <c r="A40" s="44" t="s">
        <v>29</v>
      </c>
      <c r="B40" s="58">
        <v>64</v>
      </c>
      <c r="C40" s="58">
        <v>58</v>
      </c>
      <c r="D40" s="58">
        <v>57</v>
      </c>
      <c r="E40" s="58">
        <v>52</v>
      </c>
      <c r="F40" s="58">
        <v>56</v>
      </c>
      <c r="G40" s="58">
        <v>67</v>
      </c>
      <c r="H40" s="58">
        <v>60</v>
      </c>
      <c r="I40" s="58">
        <v>59</v>
      </c>
      <c r="J40" s="91">
        <v>56.69</v>
      </c>
      <c r="K40" s="91">
        <v>53.08</v>
      </c>
      <c r="L40" s="58">
        <v>49</v>
      </c>
      <c r="M40" s="58">
        <v>46</v>
      </c>
      <c r="N40" s="58">
        <v>43</v>
      </c>
      <c r="O40" s="58">
        <v>37</v>
      </c>
      <c r="P40" s="58">
        <v>33</v>
      </c>
      <c r="Q40" s="58">
        <v>35</v>
      </c>
      <c r="R40" s="58">
        <v>34</v>
      </c>
      <c r="S40" s="58">
        <v>29</v>
      </c>
      <c r="T40" s="58">
        <v>27</v>
      </c>
      <c r="U40" s="58">
        <v>26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58" t="s">
        <v>102</v>
      </c>
    </row>
    <row r="42" spans="1:21" ht="18" x14ac:dyDescent="0.25">
      <c r="A42" s="43" t="s">
        <v>190</v>
      </c>
      <c r="B42" s="75">
        <v>7248</v>
      </c>
      <c r="C42" s="75">
        <v>7918</v>
      </c>
      <c r="D42" s="75">
        <v>8426</v>
      </c>
      <c r="E42" s="75">
        <v>9481</v>
      </c>
      <c r="F42" s="75">
        <v>10607</v>
      </c>
      <c r="G42" s="75">
        <v>11286</v>
      </c>
      <c r="H42" s="75">
        <f>SUM(H43:H49)</f>
        <v>11958</v>
      </c>
      <c r="I42" s="92">
        <v>14275.05</v>
      </c>
      <c r="J42" s="92">
        <v>15562.97</v>
      </c>
      <c r="K42" s="92">
        <v>15040.62</v>
      </c>
      <c r="L42" s="75">
        <v>15458</v>
      </c>
      <c r="M42" s="75">
        <v>15037</v>
      </c>
      <c r="N42" s="75">
        <v>15593</v>
      </c>
      <c r="O42" s="75">
        <v>16484</v>
      </c>
      <c r="P42" s="75">
        <v>18185</v>
      </c>
      <c r="Q42" s="75">
        <v>17866</v>
      </c>
      <c r="R42" s="75">
        <v>17428</v>
      </c>
      <c r="S42" s="75">
        <v>18234</v>
      </c>
      <c r="T42" s="75">
        <v>17870</v>
      </c>
      <c r="U42" s="75">
        <v>16214</v>
      </c>
    </row>
    <row r="43" spans="1:21" x14ac:dyDescent="0.25">
      <c r="A43" s="44" t="s">
        <v>31</v>
      </c>
      <c r="B43" s="58">
        <v>52</v>
      </c>
      <c r="C43" s="58">
        <v>51</v>
      </c>
      <c r="D43" s="58">
        <v>53</v>
      </c>
      <c r="E43" s="58">
        <v>43</v>
      </c>
      <c r="F43" s="58">
        <v>45</v>
      </c>
      <c r="G43" s="58">
        <v>45</v>
      </c>
      <c r="H43" s="58">
        <v>41</v>
      </c>
      <c r="I43" s="58">
        <v>58</v>
      </c>
      <c r="J43" s="58">
        <v>58</v>
      </c>
      <c r="K43" s="58">
        <v>66</v>
      </c>
      <c r="L43" s="58">
        <v>57</v>
      </c>
      <c r="M43" s="58">
        <v>70</v>
      </c>
      <c r="N43" s="58">
        <v>55</v>
      </c>
      <c r="O43" s="58">
        <v>57</v>
      </c>
      <c r="P43" s="58">
        <v>61</v>
      </c>
      <c r="Q43" s="58">
        <v>62</v>
      </c>
      <c r="R43" s="58">
        <v>61</v>
      </c>
      <c r="S43" s="58">
        <v>63</v>
      </c>
      <c r="T43" s="58">
        <v>72</v>
      </c>
      <c r="U43" s="58">
        <v>69</v>
      </c>
    </row>
    <row r="44" spans="1:21" x14ac:dyDescent="0.25">
      <c r="A44" s="44" t="s">
        <v>32</v>
      </c>
      <c r="B44" s="58">
        <v>2434</v>
      </c>
      <c r="C44" s="58">
        <v>2995</v>
      </c>
      <c r="D44" s="58">
        <v>3259</v>
      </c>
      <c r="E44" s="58">
        <v>3787</v>
      </c>
      <c r="F44" s="58">
        <v>4302</v>
      </c>
      <c r="G44" s="58">
        <v>4930</v>
      </c>
      <c r="H44" s="58">
        <v>5614</v>
      </c>
      <c r="I44" s="91">
        <v>7030.47</v>
      </c>
      <c r="J44" s="91">
        <v>8118.33</v>
      </c>
      <c r="K44" s="91">
        <v>7028.87</v>
      </c>
      <c r="L44" s="58">
        <v>7181</v>
      </c>
      <c r="M44" s="58">
        <v>6663</v>
      </c>
      <c r="N44" s="58">
        <v>6960</v>
      </c>
      <c r="O44" s="58">
        <v>7506</v>
      </c>
      <c r="P44" s="58">
        <v>7998</v>
      </c>
      <c r="Q44" s="58">
        <v>7799</v>
      </c>
      <c r="R44" s="58">
        <v>8017</v>
      </c>
      <c r="S44" s="58">
        <v>8387</v>
      </c>
      <c r="T44" s="58">
        <v>8309</v>
      </c>
      <c r="U44" s="58">
        <v>7127</v>
      </c>
    </row>
    <row r="45" spans="1:21" x14ac:dyDescent="0.25">
      <c r="A45" s="44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>
        <v>729</v>
      </c>
      <c r="Q45" s="58">
        <v>602</v>
      </c>
      <c r="R45" s="58">
        <v>590</v>
      </c>
      <c r="S45" s="58">
        <v>724</v>
      </c>
      <c r="T45" s="58">
        <v>590</v>
      </c>
      <c r="U45" s="58">
        <v>553</v>
      </c>
    </row>
    <row r="46" spans="1:21" x14ac:dyDescent="0.25">
      <c r="A46" s="44" t="s">
        <v>34</v>
      </c>
      <c r="B46" s="58">
        <v>269</v>
      </c>
      <c r="C46" s="58">
        <v>282</v>
      </c>
      <c r="D46" s="91">
        <v>279.2</v>
      </c>
      <c r="E46" s="58">
        <v>272</v>
      </c>
      <c r="F46" s="58">
        <v>225</v>
      </c>
      <c r="G46" s="58">
        <v>197</v>
      </c>
      <c r="H46" s="58">
        <v>209</v>
      </c>
      <c r="I46" s="58">
        <v>268</v>
      </c>
      <c r="J46" s="91">
        <v>312.02</v>
      </c>
      <c r="K46" s="58">
        <v>294</v>
      </c>
      <c r="L46" s="58">
        <v>298</v>
      </c>
      <c r="M46" s="58">
        <v>262</v>
      </c>
      <c r="N46" s="58">
        <v>258</v>
      </c>
      <c r="O46" s="58">
        <v>251</v>
      </c>
      <c r="P46" s="58">
        <v>286</v>
      </c>
      <c r="Q46" s="58">
        <v>306</v>
      </c>
      <c r="R46" s="58">
        <v>325</v>
      </c>
      <c r="S46" s="58">
        <v>355</v>
      </c>
      <c r="T46" s="58">
        <v>360</v>
      </c>
      <c r="U46" s="58">
        <v>348</v>
      </c>
    </row>
    <row r="47" spans="1:21" x14ac:dyDescent="0.25">
      <c r="A47" s="44" t="s">
        <v>35</v>
      </c>
      <c r="B47" s="58">
        <v>1558</v>
      </c>
      <c r="C47" s="58">
        <v>1676</v>
      </c>
      <c r="D47" s="58">
        <v>1834</v>
      </c>
      <c r="E47" s="58">
        <v>2028</v>
      </c>
      <c r="F47" s="58">
        <v>2350</v>
      </c>
      <c r="G47" s="58">
        <v>2459</v>
      </c>
      <c r="H47" s="58">
        <v>2538</v>
      </c>
      <c r="I47" s="58">
        <v>3049</v>
      </c>
      <c r="J47" s="91">
        <v>3067.98</v>
      </c>
      <c r="K47" s="58">
        <v>3279</v>
      </c>
      <c r="L47" s="58">
        <v>3204</v>
      </c>
      <c r="M47" s="58">
        <v>3207</v>
      </c>
      <c r="N47" s="58">
        <v>3312</v>
      </c>
      <c r="O47" s="58">
        <v>3336</v>
      </c>
      <c r="P47" s="58">
        <v>3298</v>
      </c>
      <c r="Q47" s="58">
        <v>3117</v>
      </c>
      <c r="R47" s="58">
        <v>2726</v>
      </c>
      <c r="S47" s="58">
        <v>2909</v>
      </c>
      <c r="T47" s="58">
        <v>2962</v>
      </c>
      <c r="U47" s="58">
        <v>2932</v>
      </c>
    </row>
    <row r="48" spans="1:21" x14ac:dyDescent="0.25">
      <c r="A48" s="44" t="s">
        <v>36</v>
      </c>
      <c r="B48" s="58">
        <v>1190</v>
      </c>
      <c r="C48" s="58">
        <v>1133</v>
      </c>
      <c r="D48" s="58">
        <v>1137</v>
      </c>
      <c r="E48" s="58">
        <v>1152</v>
      </c>
      <c r="F48" s="58">
        <v>1272</v>
      </c>
      <c r="G48" s="58">
        <v>1338</v>
      </c>
      <c r="H48" s="58">
        <v>1277</v>
      </c>
      <c r="I48" s="58">
        <v>1393</v>
      </c>
      <c r="J48" s="91">
        <v>1522.1</v>
      </c>
      <c r="K48" s="91">
        <v>1660.83</v>
      </c>
      <c r="L48" s="58">
        <v>1965</v>
      </c>
      <c r="M48" s="58">
        <v>2132</v>
      </c>
      <c r="N48" s="58">
        <v>2160</v>
      </c>
      <c r="O48" s="58">
        <v>2369</v>
      </c>
      <c r="P48" s="58">
        <v>2499</v>
      </c>
      <c r="Q48" s="58">
        <v>2567</v>
      </c>
      <c r="R48" s="58">
        <v>2502</v>
      </c>
      <c r="S48" s="58">
        <v>2525</v>
      </c>
      <c r="T48" s="58">
        <v>2422</v>
      </c>
      <c r="U48" s="58">
        <v>2262</v>
      </c>
    </row>
    <row r="49" spans="1:21" x14ac:dyDescent="0.25">
      <c r="A49" s="44" t="s">
        <v>37</v>
      </c>
      <c r="B49" s="58">
        <v>1745</v>
      </c>
      <c r="C49" s="58">
        <v>1781</v>
      </c>
      <c r="D49" s="58">
        <v>1865</v>
      </c>
      <c r="E49" s="58">
        <v>2199</v>
      </c>
      <c r="F49" s="58">
        <v>2414</v>
      </c>
      <c r="G49" s="58">
        <v>2317</v>
      </c>
      <c r="H49" s="58">
        <v>2279</v>
      </c>
      <c r="I49" s="91">
        <v>2476.58</v>
      </c>
      <c r="J49" s="91">
        <v>2484.5300000000002</v>
      </c>
      <c r="K49" s="91">
        <v>2711.92</v>
      </c>
      <c r="L49" s="58">
        <v>2752</v>
      </c>
      <c r="M49" s="58">
        <v>2703</v>
      </c>
      <c r="N49" s="58">
        <v>2848</v>
      </c>
      <c r="O49" s="58">
        <v>2965</v>
      </c>
      <c r="P49" s="58">
        <v>3312</v>
      </c>
      <c r="Q49" s="58">
        <v>3411</v>
      </c>
      <c r="R49" s="58">
        <v>3205</v>
      </c>
      <c r="S49" s="58">
        <v>3269</v>
      </c>
      <c r="T49" s="58">
        <v>3154</v>
      </c>
      <c r="U49" s="58">
        <v>2922</v>
      </c>
    </row>
    <row r="50" spans="1:21" x14ac:dyDescent="0.25">
      <c r="A50" s="44" t="s">
        <v>38</v>
      </c>
      <c r="B50" s="58"/>
      <c r="C50" s="58"/>
      <c r="D50" s="58"/>
      <c r="E50" s="58"/>
      <c r="F50" s="58"/>
      <c r="G50" s="58"/>
      <c r="H50" s="73"/>
      <c r="I50" s="58"/>
      <c r="J50" s="58"/>
      <c r="K50" s="58"/>
      <c r="L50" s="58"/>
      <c r="M50" s="58"/>
      <c r="N50" s="58"/>
      <c r="O50" s="58"/>
      <c r="P50" s="58">
        <v>2</v>
      </c>
      <c r="Q50" s="58">
        <v>2</v>
      </c>
      <c r="R50" s="58">
        <v>2</v>
      </c>
      <c r="S50" s="58">
        <v>2</v>
      </c>
      <c r="T50" s="58">
        <v>2</v>
      </c>
      <c r="U50" s="58">
        <v>2</v>
      </c>
    </row>
    <row r="51" spans="1:21" ht="18" x14ac:dyDescent="0.25">
      <c r="A51" s="43" t="s">
        <v>191</v>
      </c>
      <c r="B51" s="75">
        <v>17004</v>
      </c>
      <c r="C51" s="75">
        <v>17139</v>
      </c>
      <c r="D51" s="75">
        <v>18632</v>
      </c>
      <c r="E51" s="75">
        <v>19630</v>
      </c>
      <c r="F51" s="75">
        <v>21262</v>
      </c>
      <c r="G51" s="75">
        <v>23058</v>
      </c>
      <c r="H51" s="75">
        <f>SUM(H52:H58)</f>
        <v>24360</v>
      </c>
      <c r="I51" s="75">
        <v>22852</v>
      </c>
      <c r="J51" s="92">
        <v>22696.84</v>
      </c>
      <c r="K51" s="92">
        <v>23913.33</v>
      </c>
      <c r="L51" s="75">
        <v>23103</v>
      </c>
      <c r="M51" s="75">
        <v>23231</v>
      </c>
      <c r="N51" s="75">
        <v>24874</v>
      </c>
      <c r="O51" s="75">
        <v>23816</v>
      </c>
      <c r="P51" s="75">
        <v>23915</v>
      </c>
      <c r="Q51" s="75">
        <v>23702</v>
      </c>
      <c r="R51" s="75">
        <v>24586</v>
      </c>
      <c r="S51" s="75">
        <v>24285</v>
      </c>
      <c r="T51" s="75">
        <v>24181</v>
      </c>
      <c r="U51" s="75">
        <v>21922</v>
      </c>
    </row>
    <row r="52" spans="1:21" x14ac:dyDescent="0.25">
      <c r="A52" s="44" t="s">
        <v>39</v>
      </c>
      <c r="B52" s="58">
        <v>8843</v>
      </c>
      <c r="C52" s="58">
        <v>9392</v>
      </c>
      <c r="D52" s="58">
        <v>11192</v>
      </c>
      <c r="E52" s="58">
        <v>11711</v>
      </c>
      <c r="F52" s="58">
        <v>13227</v>
      </c>
      <c r="G52" s="58">
        <v>14393</v>
      </c>
      <c r="H52" s="58">
        <v>15602</v>
      </c>
      <c r="I52" s="58">
        <v>14049</v>
      </c>
      <c r="J52" s="58">
        <v>13602</v>
      </c>
      <c r="K52" s="58">
        <v>14410</v>
      </c>
      <c r="L52" s="58">
        <v>13255</v>
      </c>
      <c r="M52" s="58">
        <v>13095</v>
      </c>
      <c r="N52" s="58">
        <v>14611</v>
      </c>
      <c r="O52" s="58">
        <v>13806</v>
      </c>
      <c r="P52" s="58">
        <v>14169</v>
      </c>
      <c r="Q52" s="58">
        <v>14134</v>
      </c>
      <c r="R52" s="58">
        <v>14945</v>
      </c>
      <c r="S52" s="58">
        <v>15061</v>
      </c>
      <c r="T52" s="58">
        <v>15481</v>
      </c>
      <c r="U52" s="58">
        <v>13126</v>
      </c>
    </row>
    <row r="53" spans="1:21" x14ac:dyDescent="0.25">
      <c r="A53" s="44" t="s">
        <v>40</v>
      </c>
      <c r="B53" s="58">
        <v>127</v>
      </c>
      <c r="C53" s="58">
        <v>101</v>
      </c>
      <c r="D53" s="58">
        <v>130</v>
      </c>
      <c r="E53" s="58">
        <v>141</v>
      </c>
      <c r="F53" s="58">
        <v>158</v>
      </c>
      <c r="G53" s="58">
        <v>147</v>
      </c>
      <c r="H53" s="58">
        <v>151</v>
      </c>
      <c r="I53" s="58">
        <v>160</v>
      </c>
      <c r="J53" s="58">
        <v>168</v>
      </c>
      <c r="K53" s="58">
        <v>171</v>
      </c>
      <c r="L53" s="58">
        <v>184</v>
      </c>
      <c r="M53" s="58">
        <v>219</v>
      </c>
      <c r="N53" s="58">
        <v>189</v>
      </c>
      <c r="O53" s="58">
        <v>166</v>
      </c>
      <c r="P53" s="58">
        <v>200</v>
      </c>
      <c r="Q53" s="58">
        <v>251</v>
      </c>
      <c r="R53" s="58">
        <v>307</v>
      </c>
      <c r="S53" s="58">
        <v>332</v>
      </c>
      <c r="T53" s="58">
        <v>343</v>
      </c>
      <c r="U53" s="58">
        <v>428</v>
      </c>
    </row>
    <row r="54" spans="1:21" ht="19.5" x14ac:dyDescent="0.25">
      <c r="A54" s="44" t="s">
        <v>41</v>
      </c>
      <c r="B54" s="58">
        <v>948</v>
      </c>
      <c r="C54" s="58">
        <v>974</v>
      </c>
      <c r="D54" s="58">
        <v>916</v>
      </c>
      <c r="E54" s="58">
        <v>958</v>
      </c>
      <c r="F54" s="58">
        <v>966</v>
      </c>
      <c r="G54" s="58">
        <v>969</v>
      </c>
      <c r="H54" s="58">
        <v>882</v>
      </c>
      <c r="I54" s="58">
        <v>785</v>
      </c>
      <c r="J54" s="58">
        <v>817</v>
      </c>
      <c r="K54" s="58">
        <v>834</v>
      </c>
      <c r="L54" s="58">
        <v>931</v>
      </c>
      <c r="M54" s="58">
        <v>989</v>
      </c>
      <c r="N54" s="58">
        <v>1045</v>
      </c>
      <c r="O54" s="58">
        <v>1096</v>
      </c>
      <c r="P54" s="58">
        <v>1064</v>
      </c>
      <c r="Q54" s="58">
        <v>1073</v>
      </c>
      <c r="R54" s="58">
        <v>1043</v>
      </c>
      <c r="S54" s="58">
        <v>976</v>
      </c>
      <c r="T54" s="58">
        <v>1000</v>
      </c>
      <c r="U54" s="58">
        <v>1033</v>
      </c>
    </row>
    <row r="55" spans="1:21" ht="28.5" customHeight="1" x14ac:dyDescent="0.25">
      <c r="A55" s="44" t="s">
        <v>42</v>
      </c>
      <c r="B55" s="58">
        <v>800</v>
      </c>
      <c r="C55" s="58">
        <v>749</v>
      </c>
      <c r="D55" s="58">
        <v>801</v>
      </c>
      <c r="E55" s="58">
        <v>660</v>
      </c>
      <c r="F55" s="58">
        <v>767</v>
      </c>
      <c r="G55" s="58">
        <v>1037</v>
      </c>
      <c r="H55" s="58">
        <v>1217</v>
      </c>
      <c r="I55" s="58">
        <v>1210</v>
      </c>
      <c r="J55" s="91">
        <v>1284.55</v>
      </c>
      <c r="K55" s="91">
        <v>1268.29</v>
      </c>
      <c r="L55" s="58">
        <v>1348</v>
      </c>
      <c r="M55" s="58">
        <v>1409</v>
      </c>
      <c r="N55" s="58">
        <v>1475</v>
      </c>
      <c r="O55" s="58">
        <v>1449</v>
      </c>
      <c r="P55" s="58">
        <v>1468</v>
      </c>
      <c r="Q55" s="58">
        <v>1330</v>
      </c>
      <c r="R55" s="58">
        <v>1360</v>
      </c>
      <c r="S55" s="58">
        <v>1403</v>
      </c>
      <c r="T55" s="58">
        <v>1342</v>
      </c>
      <c r="U55" s="58">
        <v>1380</v>
      </c>
    </row>
    <row r="56" spans="1:21" ht="19.5" x14ac:dyDescent="0.25">
      <c r="A56" s="44" t="s">
        <v>43</v>
      </c>
      <c r="B56" s="58">
        <v>126</v>
      </c>
      <c r="C56" s="58">
        <v>132</v>
      </c>
      <c r="D56" s="58">
        <v>134</v>
      </c>
      <c r="E56" s="58">
        <v>136</v>
      </c>
      <c r="F56" s="58">
        <v>139</v>
      </c>
      <c r="G56" s="58">
        <v>138</v>
      </c>
      <c r="H56" s="58">
        <v>143</v>
      </c>
      <c r="I56" s="58">
        <v>155</v>
      </c>
      <c r="J56" s="91">
        <v>157.47</v>
      </c>
      <c r="K56" s="91">
        <v>157.69</v>
      </c>
      <c r="L56" s="58">
        <v>158</v>
      </c>
      <c r="M56" s="58">
        <v>157</v>
      </c>
      <c r="N56" s="58">
        <v>157</v>
      </c>
      <c r="O56" s="58">
        <v>155</v>
      </c>
      <c r="P56" s="58">
        <v>148</v>
      </c>
      <c r="Q56" s="58">
        <v>151</v>
      </c>
      <c r="R56" s="58">
        <v>139</v>
      </c>
      <c r="S56" s="58">
        <v>95</v>
      </c>
      <c r="T56" s="58">
        <v>104</v>
      </c>
      <c r="U56" s="58">
        <v>114</v>
      </c>
    </row>
    <row r="57" spans="1:21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 t="s">
        <v>95</v>
      </c>
      <c r="F57" s="139" t="s">
        <v>95</v>
      </c>
      <c r="G57" s="58">
        <v>345</v>
      </c>
      <c r="H57" s="58">
        <v>336</v>
      </c>
      <c r="I57" s="58">
        <v>364</v>
      </c>
      <c r="J57" s="91">
        <v>522</v>
      </c>
      <c r="K57" s="91">
        <v>574</v>
      </c>
      <c r="L57" s="58">
        <v>519</v>
      </c>
      <c r="M57" s="58">
        <v>476</v>
      </c>
      <c r="N57" s="58">
        <v>532</v>
      </c>
      <c r="O57" s="58">
        <v>516</v>
      </c>
      <c r="P57" s="58">
        <v>529</v>
      </c>
      <c r="Q57" s="58">
        <v>551</v>
      </c>
      <c r="R57" s="58">
        <v>555</v>
      </c>
      <c r="S57" s="58">
        <v>595</v>
      </c>
      <c r="T57" s="58">
        <v>575</v>
      </c>
      <c r="U57" s="58">
        <v>546</v>
      </c>
    </row>
    <row r="58" spans="1:21" x14ac:dyDescent="0.25">
      <c r="A58" s="44" t="s">
        <v>45</v>
      </c>
      <c r="B58" s="58">
        <v>6160</v>
      </c>
      <c r="C58" s="58">
        <v>5791</v>
      </c>
      <c r="D58" s="58">
        <v>5458</v>
      </c>
      <c r="E58" s="58">
        <v>6024</v>
      </c>
      <c r="F58" s="58">
        <v>6005</v>
      </c>
      <c r="G58" s="58">
        <v>6029</v>
      </c>
      <c r="H58" s="58">
        <v>6029</v>
      </c>
      <c r="I58" s="58">
        <v>6129</v>
      </c>
      <c r="J58" s="91">
        <v>6145.82</v>
      </c>
      <c r="K58" s="91">
        <v>6498.35</v>
      </c>
      <c r="L58" s="58">
        <v>6708</v>
      </c>
      <c r="M58" s="58">
        <v>6886</v>
      </c>
      <c r="N58" s="58">
        <v>6866</v>
      </c>
      <c r="O58" s="58">
        <v>6629</v>
      </c>
      <c r="P58" s="58">
        <v>6336</v>
      </c>
      <c r="Q58" s="58">
        <v>6212</v>
      </c>
      <c r="R58" s="58">
        <v>6237</v>
      </c>
      <c r="S58" s="58">
        <v>5823</v>
      </c>
      <c r="T58" s="58">
        <v>5336</v>
      </c>
      <c r="U58" s="58">
        <v>5294</v>
      </c>
    </row>
    <row r="59" spans="1:21" ht="18" x14ac:dyDescent="0.25">
      <c r="A59" s="43" t="s">
        <v>136</v>
      </c>
      <c r="B59" s="75">
        <v>6689</v>
      </c>
      <c r="C59" s="75">
        <v>6437</v>
      </c>
      <c r="D59" s="75">
        <v>6901</v>
      </c>
      <c r="E59" s="75">
        <v>6927</v>
      </c>
      <c r="F59" s="75">
        <v>6694</v>
      </c>
      <c r="G59" s="75">
        <v>6322</v>
      </c>
      <c r="H59" s="75">
        <v>6271</v>
      </c>
      <c r="I59" s="92">
        <v>6669.24</v>
      </c>
      <c r="J59" s="92">
        <v>6850.21</v>
      </c>
      <c r="K59" s="92">
        <v>7131.09</v>
      </c>
      <c r="L59" s="75">
        <v>6812</v>
      </c>
      <c r="M59" s="75">
        <v>6137</v>
      </c>
      <c r="N59" s="75">
        <v>6199</v>
      </c>
      <c r="O59" s="75">
        <v>5914</v>
      </c>
      <c r="P59" s="75">
        <v>5690</v>
      </c>
      <c r="Q59" s="75">
        <v>5690</v>
      </c>
      <c r="R59" s="75">
        <v>5472</v>
      </c>
      <c r="S59" s="75">
        <v>5770</v>
      </c>
      <c r="T59" s="75">
        <v>5237</v>
      </c>
      <c r="U59" s="75">
        <v>4676</v>
      </c>
    </row>
    <row r="60" spans="1:21" x14ac:dyDescent="0.25">
      <c r="A60" s="44" t="s">
        <v>46</v>
      </c>
      <c r="B60" s="58">
        <v>1214</v>
      </c>
      <c r="C60" s="58">
        <v>1282</v>
      </c>
      <c r="D60" s="58">
        <v>1611</v>
      </c>
      <c r="E60" s="58">
        <v>1776</v>
      </c>
      <c r="F60" s="58">
        <v>1826</v>
      </c>
      <c r="G60" s="58">
        <v>1888</v>
      </c>
      <c r="H60" s="58">
        <v>1938</v>
      </c>
      <c r="I60" s="58">
        <v>2076</v>
      </c>
      <c r="J60" s="91">
        <v>2231.0100000000002</v>
      </c>
      <c r="K60" s="58">
        <v>2349</v>
      </c>
      <c r="L60" s="58">
        <v>2248</v>
      </c>
      <c r="M60" s="58">
        <v>2024</v>
      </c>
      <c r="N60" s="58">
        <v>2004</v>
      </c>
      <c r="O60" s="58">
        <v>1899</v>
      </c>
      <c r="P60" s="58">
        <v>1939</v>
      </c>
      <c r="Q60" s="58">
        <v>2067</v>
      </c>
      <c r="R60" s="58">
        <v>2076</v>
      </c>
      <c r="S60" s="58">
        <v>2085</v>
      </c>
      <c r="T60" s="58">
        <v>2087</v>
      </c>
      <c r="U60" s="58">
        <v>1849</v>
      </c>
    </row>
    <row r="61" spans="1:21" x14ac:dyDescent="0.25">
      <c r="A61" s="44" t="s">
        <v>47</v>
      </c>
      <c r="B61" s="58">
        <v>149</v>
      </c>
      <c r="C61" s="58">
        <v>136</v>
      </c>
      <c r="D61" s="58">
        <v>131</v>
      </c>
      <c r="E61" s="58">
        <v>171</v>
      </c>
      <c r="F61" s="58">
        <v>129</v>
      </c>
      <c r="G61" s="58">
        <v>141</v>
      </c>
      <c r="H61" s="58">
        <v>153</v>
      </c>
      <c r="I61" s="58">
        <v>168</v>
      </c>
      <c r="J61" s="91">
        <v>190.7</v>
      </c>
      <c r="K61" s="91">
        <v>168.76</v>
      </c>
      <c r="L61" s="58">
        <v>177</v>
      </c>
      <c r="M61" s="58">
        <v>139</v>
      </c>
      <c r="N61" s="58">
        <v>95</v>
      </c>
      <c r="O61" s="58">
        <v>89</v>
      </c>
      <c r="P61" s="58">
        <v>73</v>
      </c>
      <c r="Q61" s="58">
        <v>62</v>
      </c>
      <c r="R61" s="58">
        <v>59</v>
      </c>
      <c r="S61" s="58">
        <v>40</v>
      </c>
      <c r="T61" s="58">
        <v>39</v>
      </c>
      <c r="U61" s="58">
        <v>48</v>
      </c>
    </row>
    <row r="62" spans="1:21" x14ac:dyDescent="0.25">
      <c r="A62" s="44" t="s">
        <v>48</v>
      </c>
      <c r="B62" s="58">
        <v>107</v>
      </c>
      <c r="C62" s="58">
        <v>94</v>
      </c>
      <c r="D62" s="58">
        <v>86</v>
      </c>
      <c r="E62" s="58">
        <v>77</v>
      </c>
      <c r="F62" s="58">
        <v>71</v>
      </c>
      <c r="G62" s="58">
        <v>58</v>
      </c>
      <c r="H62" s="58">
        <v>51</v>
      </c>
      <c r="I62" s="58">
        <v>52</v>
      </c>
      <c r="J62" s="58">
        <v>49</v>
      </c>
      <c r="K62" s="58">
        <v>49</v>
      </c>
      <c r="L62" s="58">
        <v>50</v>
      </c>
      <c r="M62" s="58">
        <v>34</v>
      </c>
      <c r="N62" s="58">
        <v>37</v>
      </c>
      <c r="O62" s="58">
        <v>40</v>
      </c>
      <c r="P62" s="58">
        <v>39</v>
      </c>
      <c r="Q62" s="58">
        <v>38</v>
      </c>
      <c r="R62" s="58">
        <v>37</v>
      </c>
      <c r="S62" s="58">
        <v>38</v>
      </c>
      <c r="T62" s="58">
        <v>42</v>
      </c>
      <c r="U62" s="58">
        <v>39</v>
      </c>
    </row>
    <row r="63" spans="1:21" x14ac:dyDescent="0.25">
      <c r="A63" s="44" t="s">
        <v>49</v>
      </c>
      <c r="B63" s="58">
        <v>1346</v>
      </c>
      <c r="C63" s="58">
        <v>1251</v>
      </c>
      <c r="D63" s="58">
        <v>1186</v>
      </c>
      <c r="E63" s="58">
        <v>1149</v>
      </c>
      <c r="F63" s="58">
        <v>1105</v>
      </c>
      <c r="G63" s="58">
        <v>1052</v>
      </c>
      <c r="H63" s="58">
        <v>1021</v>
      </c>
      <c r="I63" s="91">
        <v>1012.12</v>
      </c>
      <c r="J63" s="58">
        <v>1043</v>
      </c>
      <c r="K63" s="58">
        <v>1035</v>
      </c>
      <c r="L63" s="58">
        <v>1193</v>
      </c>
      <c r="M63" s="58">
        <v>1217</v>
      </c>
      <c r="N63" s="58">
        <v>1157</v>
      </c>
      <c r="O63" s="58">
        <v>1071</v>
      </c>
      <c r="P63" s="58">
        <v>950</v>
      </c>
      <c r="Q63" s="58">
        <v>898</v>
      </c>
      <c r="R63" s="58">
        <v>866</v>
      </c>
      <c r="S63" s="58">
        <v>867</v>
      </c>
      <c r="T63" s="58">
        <v>768</v>
      </c>
      <c r="U63" s="58">
        <v>686</v>
      </c>
    </row>
    <row r="64" spans="1:21" x14ac:dyDescent="0.25">
      <c r="A64" s="44" t="s">
        <v>50</v>
      </c>
      <c r="B64" s="58">
        <v>311</v>
      </c>
      <c r="C64" s="58">
        <v>298</v>
      </c>
      <c r="D64" s="58">
        <v>295</v>
      </c>
      <c r="E64" s="58">
        <v>272</v>
      </c>
      <c r="F64" s="58">
        <v>251</v>
      </c>
      <c r="G64" s="58">
        <v>213</v>
      </c>
      <c r="H64" s="58">
        <v>178</v>
      </c>
      <c r="I64" s="58">
        <v>181</v>
      </c>
      <c r="J64" s="91">
        <v>230.01</v>
      </c>
      <c r="K64" s="91">
        <v>195.72</v>
      </c>
      <c r="L64" s="58">
        <v>157</v>
      </c>
      <c r="M64" s="58">
        <v>164</v>
      </c>
      <c r="N64" s="58">
        <v>152</v>
      </c>
      <c r="O64" s="58">
        <v>133</v>
      </c>
      <c r="P64" s="58">
        <v>119</v>
      </c>
      <c r="Q64" s="58">
        <v>102</v>
      </c>
      <c r="R64" s="58">
        <v>73</v>
      </c>
      <c r="S64" s="58">
        <v>68</v>
      </c>
      <c r="T64" s="58">
        <v>75</v>
      </c>
      <c r="U64" s="58">
        <v>67</v>
      </c>
    </row>
    <row r="65" spans="1:21" x14ac:dyDescent="0.25">
      <c r="A65" s="44" t="s">
        <v>51</v>
      </c>
      <c r="B65" s="58">
        <v>637</v>
      </c>
      <c r="C65" s="58">
        <v>601</v>
      </c>
      <c r="D65" s="58">
        <v>533</v>
      </c>
      <c r="E65" s="58">
        <v>520</v>
      </c>
      <c r="F65" s="58">
        <v>477</v>
      </c>
      <c r="G65" s="58">
        <v>444</v>
      </c>
      <c r="H65" s="58">
        <v>392</v>
      </c>
      <c r="I65" s="58">
        <v>436</v>
      </c>
      <c r="J65" s="58">
        <v>395</v>
      </c>
      <c r="K65" s="58">
        <v>398</v>
      </c>
      <c r="L65" s="58">
        <v>412</v>
      </c>
      <c r="M65" s="58">
        <v>422</v>
      </c>
      <c r="N65" s="58">
        <v>386</v>
      </c>
      <c r="O65" s="58">
        <v>377</v>
      </c>
      <c r="P65" s="58">
        <v>335</v>
      </c>
      <c r="Q65" s="58">
        <v>357</v>
      </c>
      <c r="R65" s="58">
        <v>348</v>
      </c>
      <c r="S65" s="58">
        <v>344</v>
      </c>
      <c r="T65" s="58">
        <v>280</v>
      </c>
      <c r="U65" s="58">
        <v>325</v>
      </c>
    </row>
    <row r="66" spans="1:21" x14ac:dyDescent="0.25">
      <c r="A66" s="44" t="s">
        <v>52</v>
      </c>
      <c r="B66" s="58">
        <v>104</v>
      </c>
      <c r="C66" s="58">
        <v>101</v>
      </c>
      <c r="D66" s="58">
        <v>100</v>
      </c>
      <c r="E66" s="58">
        <v>93</v>
      </c>
      <c r="F66" s="58">
        <v>90</v>
      </c>
      <c r="G66" s="58">
        <v>88</v>
      </c>
      <c r="H66" s="58">
        <v>71</v>
      </c>
      <c r="I66" s="91">
        <v>52.13</v>
      </c>
      <c r="J66" s="91">
        <v>46.14</v>
      </c>
      <c r="K66" s="91">
        <v>41.99</v>
      </c>
      <c r="L66" s="58">
        <v>43</v>
      </c>
      <c r="M66" s="58">
        <v>46</v>
      </c>
      <c r="N66" s="58">
        <v>46</v>
      </c>
      <c r="O66" s="58">
        <v>49</v>
      </c>
      <c r="P66" s="58">
        <v>47</v>
      </c>
      <c r="Q66" s="58">
        <v>47</v>
      </c>
      <c r="R66" s="58">
        <v>47</v>
      </c>
      <c r="S66" s="58">
        <v>45</v>
      </c>
      <c r="T66" s="58">
        <v>42</v>
      </c>
      <c r="U66" s="58">
        <v>32</v>
      </c>
    </row>
    <row r="67" spans="1:21" x14ac:dyDescent="0.25">
      <c r="A67" s="44" t="s">
        <v>53</v>
      </c>
      <c r="B67" s="58">
        <v>210</v>
      </c>
      <c r="C67" s="58">
        <v>186</v>
      </c>
      <c r="D67" s="58">
        <v>169</v>
      </c>
      <c r="E67" s="58">
        <v>151</v>
      </c>
      <c r="F67" s="58">
        <v>136</v>
      </c>
      <c r="G67" s="58">
        <v>71</v>
      </c>
      <c r="H67" s="58">
        <v>84</v>
      </c>
      <c r="I67" s="91">
        <v>96.99</v>
      </c>
      <c r="J67" s="91">
        <v>86.9</v>
      </c>
      <c r="K67" s="91">
        <v>59.43</v>
      </c>
      <c r="L67" s="58">
        <v>44</v>
      </c>
      <c r="M67" s="58">
        <v>49</v>
      </c>
      <c r="N67" s="58">
        <v>54</v>
      </c>
      <c r="O67" s="58">
        <v>33</v>
      </c>
      <c r="P67" s="58">
        <v>37</v>
      </c>
      <c r="Q67" s="58">
        <v>39</v>
      </c>
      <c r="R67" s="58">
        <v>39</v>
      </c>
      <c r="S67" s="58">
        <v>32</v>
      </c>
      <c r="T67" s="58">
        <v>28</v>
      </c>
      <c r="U67" s="58">
        <v>29</v>
      </c>
    </row>
    <row r="68" spans="1:21" x14ac:dyDescent="0.25">
      <c r="A68" s="44" t="s">
        <v>54</v>
      </c>
      <c r="B68" s="58">
        <v>128</v>
      </c>
      <c r="C68" s="58">
        <v>122</v>
      </c>
      <c r="D68" s="58">
        <v>114</v>
      </c>
      <c r="E68" s="58">
        <v>137</v>
      </c>
      <c r="F68" s="58">
        <v>93</v>
      </c>
      <c r="G68" s="58">
        <v>79</v>
      </c>
      <c r="H68" s="58">
        <v>61</v>
      </c>
      <c r="I68" s="58">
        <v>93</v>
      </c>
      <c r="J68" s="91">
        <v>79.400000000000006</v>
      </c>
      <c r="K68" s="91">
        <v>55.18</v>
      </c>
      <c r="L68" s="58">
        <v>49</v>
      </c>
      <c r="M68" s="58">
        <v>36</v>
      </c>
      <c r="N68" s="58">
        <v>32</v>
      </c>
      <c r="O68" s="58">
        <v>34</v>
      </c>
      <c r="P68" s="58">
        <v>34</v>
      </c>
      <c r="Q68" s="58">
        <v>36</v>
      </c>
      <c r="R68" s="58">
        <v>17</v>
      </c>
      <c r="S68" s="58">
        <v>22</v>
      </c>
      <c r="T68" s="58">
        <v>15</v>
      </c>
      <c r="U68" s="58">
        <v>13</v>
      </c>
    </row>
    <row r="69" spans="1:21" x14ac:dyDescent="0.25">
      <c r="A69" s="44" t="s">
        <v>55</v>
      </c>
      <c r="B69" s="58">
        <v>815</v>
      </c>
      <c r="C69" s="58">
        <v>812</v>
      </c>
      <c r="D69" s="58">
        <v>846</v>
      </c>
      <c r="E69" s="58">
        <v>757</v>
      </c>
      <c r="F69" s="58">
        <v>710</v>
      </c>
      <c r="G69" s="58">
        <v>597</v>
      </c>
      <c r="H69" s="58">
        <v>415</v>
      </c>
      <c r="I69" s="58">
        <v>408</v>
      </c>
      <c r="J69" s="91">
        <v>451.99</v>
      </c>
      <c r="K69" s="58">
        <v>512</v>
      </c>
      <c r="L69" s="58">
        <v>518</v>
      </c>
      <c r="M69" s="58">
        <v>495</v>
      </c>
      <c r="N69" s="58">
        <v>569</v>
      </c>
      <c r="O69" s="58">
        <v>675</v>
      </c>
      <c r="P69" s="58">
        <v>679</v>
      </c>
      <c r="Q69" s="58">
        <v>631</v>
      </c>
      <c r="R69" s="58">
        <v>569</v>
      </c>
      <c r="S69" s="58">
        <v>698</v>
      </c>
      <c r="T69" s="58">
        <v>552</v>
      </c>
      <c r="U69" s="58">
        <v>581</v>
      </c>
    </row>
    <row r="70" spans="1:21" x14ac:dyDescent="0.25">
      <c r="A70" s="44" t="s">
        <v>56</v>
      </c>
      <c r="B70" s="58">
        <v>192</v>
      </c>
      <c r="C70" s="58">
        <v>205</v>
      </c>
      <c r="D70" s="58">
        <v>218</v>
      </c>
      <c r="E70" s="58">
        <v>221</v>
      </c>
      <c r="F70" s="58">
        <v>234</v>
      </c>
      <c r="G70" s="58">
        <v>226</v>
      </c>
      <c r="H70" s="58">
        <v>261</v>
      </c>
      <c r="I70" s="58">
        <v>318</v>
      </c>
      <c r="J70" s="58">
        <v>277</v>
      </c>
      <c r="K70" s="58">
        <v>236</v>
      </c>
      <c r="L70" s="58">
        <v>262</v>
      </c>
      <c r="M70" s="58">
        <v>222</v>
      </c>
      <c r="N70" s="58">
        <v>186</v>
      </c>
      <c r="O70" s="58">
        <v>180</v>
      </c>
      <c r="P70" s="58">
        <v>178</v>
      </c>
      <c r="Q70" s="58">
        <v>185</v>
      </c>
      <c r="R70" s="58">
        <v>146</v>
      </c>
      <c r="S70" s="58">
        <v>176</v>
      </c>
      <c r="T70" s="58">
        <v>182</v>
      </c>
      <c r="U70" s="58">
        <v>152</v>
      </c>
    </row>
    <row r="71" spans="1:21" x14ac:dyDescent="0.25">
      <c r="A71" s="44" t="s">
        <v>57</v>
      </c>
      <c r="B71" s="58">
        <v>311</v>
      </c>
      <c r="C71" s="58">
        <v>281</v>
      </c>
      <c r="D71" s="58">
        <v>250</v>
      </c>
      <c r="E71" s="58">
        <v>242</v>
      </c>
      <c r="F71" s="58">
        <v>231</v>
      </c>
      <c r="G71" s="58">
        <v>211</v>
      </c>
      <c r="H71" s="58">
        <v>213</v>
      </c>
      <c r="I71" s="58">
        <v>216</v>
      </c>
      <c r="J71" s="58">
        <v>213</v>
      </c>
      <c r="K71" s="58">
        <v>236</v>
      </c>
      <c r="L71" s="58">
        <v>236</v>
      </c>
      <c r="M71" s="58">
        <v>248</v>
      </c>
      <c r="N71" s="58">
        <v>266</v>
      </c>
      <c r="O71" s="58">
        <v>306</v>
      </c>
      <c r="P71" s="58">
        <v>300</v>
      </c>
      <c r="Q71" s="58">
        <v>327</v>
      </c>
      <c r="R71" s="58">
        <v>325</v>
      </c>
      <c r="S71" s="58">
        <v>318</v>
      </c>
      <c r="T71" s="58">
        <v>290</v>
      </c>
      <c r="U71" s="58">
        <v>245</v>
      </c>
    </row>
    <row r="72" spans="1:21" x14ac:dyDescent="0.25">
      <c r="A72" s="44" t="s">
        <v>58</v>
      </c>
      <c r="B72" s="58">
        <v>955</v>
      </c>
      <c r="C72" s="58">
        <v>864</v>
      </c>
      <c r="D72" s="58">
        <v>1175</v>
      </c>
      <c r="E72" s="58">
        <v>1180</v>
      </c>
      <c r="F72" s="58">
        <v>1162</v>
      </c>
      <c r="G72" s="58">
        <v>1088</v>
      </c>
      <c r="H72" s="58">
        <v>1268</v>
      </c>
      <c r="I72" s="58">
        <v>1397</v>
      </c>
      <c r="J72" s="91">
        <v>1390.05</v>
      </c>
      <c r="K72" s="58">
        <v>1622</v>
      </c>
      <c r="L72" s="58">
        <v>1229</v>
      </c>
      <c r="M72" s="58">
        <v>876</v>
      </c>
      <c r="N72" s="58">
        <v>1061</v>
      </c>
      <c r="O72" s="58">
        <v>909</v>
      </c>
      <c r="P72" s="58">
        <v>861</v>
      </c>
      <c r="Q72" s="58">
        <v>803</v>
      </c>
      <c r="R72" s="58">
        <v>768</v>
      </c>
      <c r="S72" s="58">
        <v>940</v>
      </c>
      <c r="T72" s="58">
        <v>752</v>
      </c>
      <c r="U72" s="58">
        <v>528</v>
      </c>
    </row>
    <row r="73" spans="1:21" x14ac:dyDescent="0.25">
      <c r="A73" s="44" t="s">
        <v>59</v>
      </c>
      <c r="B73" s="58">
        <v>210</v>
      </c>
      <c r="C73" s="58">
        <v>204</v>
      </c>
      <c r="D73" s="58">
        <v>187</v>
      </c>
      <c r="E73" s="58">
        <v>182</v>
      </c>
      <c r="F73" s="58">
        <v>179</v>
      </c>
      <c r="G73" s="58">
        <v>166</v>
      </c>
      <c r="H73" s="58">
        <v>166</v>
      </c>
      <c r="I73" s="58">
        <v>163</v>
      </c>
      <c r="J73" s="58">
        <v>167</v>
      </c>
      <c r="K73" s="58">
        <v>173</v>
      </c>
      <c r="L73" s="58">
        <v>194</v>
      </c>
      <c r="M73" s="58">
        <v>165</v>
      </c>
      <c r="N73" s="58">
        <v>155</v>
      </c>
      <c r="O73" s="58">
        <v>118</v>
      </c>
      <c r="P73" s="58">
        <v>99</v>
      </c>
      <c r="Q73" s="58">
        <v>97</v>
      </c>
      <c r="R73" s="58">
        <v>102</v>
      </c>
      <c r="S73" s="58">
        <v>97</v>
      </c>
      <c r="T73" s="58">
        <v>84</v>
      </c>
      <c r="U73" s="58">
        <v>82</v>
      </c>
    </row>
    <row r="74" spans="1:21" ht="18" x14ac:dyDescent="0.25">
      <c r="A74" s="43" t="s">
        <v>172</v>
      </c>
      <c r="B74" s="75">
        <v>1075</v>
      </c>
      <c r="C74" s="75">
        <v>1023</v>
      </c>
      <c r="D74" s="75">
        <v>918</v>
      </c>
      <c r="E74" s="75">
        <v>892</v>
      </c>
      <c r="F74" s="75">
        <v>841</v>
      </c>
      <c r="G74" s="75">
        <v>693</v>
      </c>
      <c r="H74" s="75">
        <v>704</v>
      </c>
      <c r="I74" s="92">
        <v>790.02</v>
      </c>
      <c r="J74" s="92">
        <v>709.6</v>
      </c>
      <c r="K74" s="92">
        <v>920.99</v>
      </c>
      <c r="L74" s="75">
        <v>809</v>
      </c>
      <c r="M74" s="75">
        <v>802</v>
      </c>
      <c r="N74" s="75">
        <v>796</v>
      </c>
      <c r="O74" s="75">
        <v>730</v>
      </c>
      <c r="P74" s="75">
        <v>706</v>
      </c>
      <c r="Q74" s="75">
        <v>684</v>
      </c>
      <c r="R74" s="75">
        <v>670</v>
      </c>
      <c r="S74" s="75">
        <v>679</v>
      </c>
      <c r="T74" s="75">
        <v>673</v>
      </c>
      <c r="U74" s="75">
        <v>635</v>
      </c>
    </row>
    <row r="75" spans="1:21" x14ac:dyDescent="0.25">
      <c r="A75" s="44" t="s">
        <v>60</v>
      </c>
      <c r="B75" s="58">
        <v>331</v>
      </c>
      <c r="C75" s="58">
        <v>288</v>
      </c>
      <c r="D75" s="58">
        <v>255</v>
      </c>
      <c r="E75" s="58">
        <v>232</v>
      </c>
      <c r="F75" s="58">
        <v>199</v>
      </c>
      <c r="G75" s="58">
        <v>139</v>
      </c>
      <c r="H75" s="58">
        <v>144</v>
      </c>
      <c r="I75" s="58">
        <v>198</v>
      </c>
      <c r="J75" s="91">
        <v>132.01</v>
      </c>
      <c r="K75" s="91">
        <v>304</v>
      </c>
      <c r="L75" s="58">
        <v>219</v>
      </c>
      <c r="M75" s="58">
        <v>220</v>
      </c>
      <c r="N75" s="58">
        <v>210</v>
      </c>
      <c r="O75" s="58">
        <v>151</v>
      </c>
      <c r="P75" s="58">
        <v>163</v>
      </c>
      <c r="Q75" s="58">
        <v>156</v>
      </c>
      <c r="R75" s="58">
        <v>152</v>
      </c>
      <c r="S75" s="58">
        <v>150</v>
      </c>
      <c r="T75" s="58">
        <v>140</v>
      </c>
      <c r="U75" s="58">
        <v>129</v>
      </c>
    </row>
    <row r="76" spans="1:21" x14ac:dyDescent="0.25">
      <c r="A76" s="44" t="s">
        <v>61</v>
      </c>
      <c r="B76" s="58">
        <v>137</v>
      </c>
      <c r="C76" s="58">
        <v>124</v>
      </c>
      <c r="D76" s="58">
        <v>68</v>
      </c>
      <c r="E76" s="58">
        <v>79</v>
      </c>
      <c r="F76" s="58">
        <v>93</v>
      </c>
      <c r="G76" s="58">
        <v>56</v>
      </c>
      <c r="H76" s="58">
        <v>54</v>
      </c>
      <c r="I76" s="58">
        <v>55</v>
      </c>
      <c r="J76" s="58">
        <v>57</v>
      </c>
      <c r="K76" s="58">
        <v>49</v>
      </c>
      <c r="L76" s="58">
        <v>45</v>
      </c>
      <c r="M76" s="58">
        <v>31</v>
      </c>
      <c r="N76" s="58">
        <v>27</v>
      </c>
      <c r="O76" s="58">
        <v>49</v>
      </c>
      <c r="P76" s="58">
        <v>37</v>
      </c>
      <c r="Q76" s="58">
        <v>24</v>
      </c>
      <c r="R76" s="58">
        <v>25</v>
      </c>
      <c r="S76" s="58">
        <v>26</v>
      </c>
      <c r="T76" s="58">
        <v>42</v>
      </c>
      <c r="U76" s="58">
        <v>34</v>
      </c>
    </row>
    <row r="77" spans="1:21" x14ac:dyDescent="0.25">
      <c r="A77" s="44" t="s">
        <v>62</v>
      </c>
      <c r="B77" s="58">
        <v>209</v>
      </c>
      <c r="C77" s="58">
        <v>252</v>
      </c>
      <c r="D77" s="58">
        <v>267</v>
      </c>
      <c r="E77" s="58">
        <v>236</v>
      </c>
      <c r="F77" s="58">
        <v>200</v>
      </c>
      <c r="G77" s="58">
        <v>198</v>
      </c>
      <c r="H77" s="58">
        <v>201</v>
      </c>
      <c r="I77" s="91">
        <v>196.02</v>
      </c>
      <c r="J77" s="91">
        <v>152.59</v>
      </c>
      <c r="K77" s="91">
        <v>160.99</v>
      </c>
      <c r="L77" s="58">
        <v>135</v>
      </c>
      <c r="M77" s="58">
        <v>139</v>
      </c>
      <c r="N77" s="58">
        <v>140</v>
      </c>
      <c r="O77" s="58">
        <v>125</v>
      </c>
      <c r="P77" s="58">
        <v>103</v>
      </c>
      <c r="Q77" s="58">
        <v>110</v>
      </c>
      <c r="R77" s="58">
        <v>107</v>
      </c>
      <c r="S77" s="58">
        <v>134</v>
      </c>
      <c r="T77" s="58">
        <v>134</v>
      </c>
      <c r="U77" s="58">
        <v>135</v>
      </c>
    </row>
    <row r="78" spans="1:21" x14ac:dyDescent="0.25">
      <c r="A78" s="76" t="s">
        <v>63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 ht="29.25" x14ac:dyDescent="0.25">
      <c r="A79" s="51" t="s">
        <v>117</v>
      </c>
      <c r="B79" s="58">
        <v>3</v>
      </c>
      <c r="C79" s="58">
        <v>4</v>
      </c>
      <c r="D79" s="58">
        <v>3</v>
      </c>
      <c r="E79" s="58">
        <v>3</v>
      </c>
      <c r="F79" s="58">
        <v>3</v>
      </c>
      <c r="G79" s="58">
        <v>3</v>
      </c>
      <c r="H79" s="58">
        <v>2</v>
      </c>
      <c r="I79" s="58">
        <v>2</v>
      </c>
      <c r="J79" s="58">
        <v>2</v>
      </c>
      <c r="K79" s="58">
        <v>3</v>
      </c>
      <c r="L79" s="58">
        <v>4</v>
      </c>
      <c r="M79" s="58">
        <v>3</v>
      </c>
      <c r="N79" s="58">
        <v>3</v>
      </c>
      <c r="O79" s="58">
        <v>4</v>
      </c>
      <c r="P79" s="58">
        <v>5</v>
      </c>
      <c r="Q79" s="58">
        <v>5</v>
      </c>
      <c r="R79" s="58">
        <v>6</v>
      </c>
      <c r="S79" s="58">
        <v>4</v>
      </c>
      <c r="T79" s="58">
        <v>2</v>
      </c>
      <c r="U79" s="58">
        <v>1</v>
      </c>
    </row>
    <row r="80" spans="1:21" ht="19.5" x14ac:dyDescent="0.25">
      <c r="A80" s="51" t="s">
        <v>64</v>
      </c>
      <c r="B80" s="139" t="s">
        <v>95</v>
      </c>
      <c r="C80" s="139" t="s">
        <v>95</v>
      </c>
      <c r="D80" s="139">
        <v>0</v>
      </c>
      <c r="E80" s="139">
        <v>0</v>
      </c>
      <c r="F80" s="139">
        <v>0</v>
      </c>
      <c r="G80" s="139">
        <v>0</v>
      </c>
      <c r="H80" s="139">
        <v>0</v>
      </c>
      <c r="I80" s="139">
        <v>0</v>
      </c>
      <c r="J80" s="139">
        <v>0</v>
      </c>
      <c r="K80" s="139" t="s">
        <v>95</v>
      </c>
      <c r="L80" s="58" t="s">
        <v>95</v>
      </c>
      <c r="M80" s="58" t="s">
        <v>95</v>
      </c>
      <c r="N80" s="58" t="s">
        <v>95</v>
      </c>
      <c r="O80" s="58" t="s">
        <v>95</v>
      </c>
      <c r="P80" s="58" t="s">
        <v>95</v>
      </c>
      <c r="Q80" s="58" t="s">
        <v>95</v>
      </c>
      <c r="R80" s="58" t="s">
        <v>95</v>
      </c>
      <c r="S80" s="58" t="s">
        <v>95</v>
      </c>
      <c r="T80" s="58" t="s">
        <v>95</v>
      </c>
      <c r="U80" s="58" t="s">
        <v>95</v>
      </c>
    </row>
    <row r="81" spans="1:21" ht="19.5" x14ac:dyDescent="0.25">
      <c r="A81" s="51" t="s">
        <v>131</v>
      </c>
      <c r="B81" s="58">
        <v>206</v>
      </c>
      <c r="C81" s="58">
        <v>248</v>
      </c>
      <c r="D81" s="58">
        <v>264</v>
      </c>
      <c r="E81" s="58">
        <v>233</v>
      </c>
      <c r="F81" s="58">
        <v>197</v>
      </c>
      <c r="G81" s="58">
        <v>195</v>
      </c>
      <c r="H81" s="91">
        <f>H77-H79-H80</f>
        <v>199</v>
      </c>
      <c r="I81" s="91">
        <v>194.02</v>
      </c>
      <c r="J81" s="91">
        <v>150.59</v>
      </c>
      <c r="K81" s="91">
        <v>157.99</v>
      </c>
      <c r="L81" s="58">
        <v>131</v>
      </c>
      <c r="M81" s="58">
        <v>136</v>
      </c>
      <c r="N81" s="58">
        <v>137</v>
      </c>
      <c r="O81" s="58">
        <v>121</v>
      </c>
      <c r="P81" s="58">
        <v>98</v>
      </c>
      <c r="Q81" s="58">
        <v>105</v>
      </c>
      <c r="R81" s="58">
        <v>101</v>
      </c>
      <c r="S81" s="58">
        <v>130</v>
      </c>
      <c r="T81" s="58">
        <v>133</v>
      </c>
      <c r="U81" s="58">
        <v>133</v>
      </c>
    </row>
    <row r="82" spans="1:21" x14ac:dyDescent="0.25">
      <c r="A82" s="44" t="s">
        <v>65</v>
      </c>
      <c r="B82" s="58">
        <v>398</v>
      </c>
      <c r="C82" s="58">
        <v>359</v>
      </c>
      <c r="D82" s="58">
        <v>328</v>
      </c>
      <c r="E82" s="91">
        <v>345.3</v>
      </c>
      <c r="F82" s="58">
        <v>349</v>
      </c>
      <c r="G82" s="58">
        <v>300</v>
      </c>
      <c r="H82" s="58">
        <v>305</v>
      </c>
      <c r="I82" s="58">
        <v>341</v>
      </c>
      <c r="J82" s="58">
        <v>368</v>
      </c>
      <c r="K82" s="58">
        <v>407</v>
      </c>
      <c r="L82" s="58">
        <v>410</v>
      </c>
      <c r="M82" s="58">
        <v>412</v>
      </c>
      <c r="N82" s="58">
        <v>419</v>
      </c>
      <c r="O82" s="58">
        <v>405</v>
      </c>
      <c r="P82" s="58">
        <v>403</v>
      </c>
      <c r="Q82" s="58">
        <v>394</v>
      </c>
      <c r="R82" s="58">
        <v>386</v>
      </c>
      <c r="S82" s="58">
        <v>369</v>
      </c>
      <c r="T82" s="58">
        <v>356</v>
      </c>
      <c r="U82" s="58">
        <v>338</v>
      </c>
    </row>
    <row r="83" spans="1:21" ht="18" x14ac:dyDescent="0.25">
      <c r="A83" s="43" t="s">
        <v>153</v>
      </c>
      <c r="B83" s="75">
        <v>4653</v>
      </c>
      <c r="C83" s="75">
        <v>4501</v>
      </c>
      <c r="D83" s="75">
        <v>4542</v>
      </c>
      <c r="E83" s="75">
        <v>4480</v>
      </c>
      <c r="F83" s="75">
        <v>4289</v>
      </c>
      <c r="G83" s="75">
        <v>3852</v>
      </c>
      <c r="H83" s="75">
        <v>3534</v>
      </c>
      <c r="I83" s="92">
        <v>3874.2499999999995</v>
      </c>
      <c r="J83" s="92">
        <v>3955.16</v>
      </c>
      <c r="K83" s="92">
        <v>4036.4199999999996</v>
      </c>
      <c r="L83" s="75">
        <v>3883</v>
      </c>
      <c r="M83" s="75">
        <v>3780</v>
      </c>
      <c r="N83" s="75">
        <v>4160</v>
      </c>
      <c r="O83" s="75">
        <v>4181</v>
      </c>
      <c r="P83" s="75">
        <v>4156</v>
      </c>
      <c r="Q83" s="75">
        <v>4187</v>
      </c>
      <c r="R83" s="75">
        <v>4439</v>
      </c>
      <c r="S83" s="75">
        <v>4434</v>
      </c>
      <c r="T83" s="75">
        <v>4428</v>
      </c>
      <c r="U83" s="75">
        <v>4143</v>
      </c>
    </row>
    <row r="84" spans="1:21" x14ac:dyDescent="0.25">
      <c r="A84" s="44" t="s">
        <v>66</v>
      </c>
      <c r="B84" s="58">
        <v>710</v>
      </c>
      <c r="C84" s="58">
        <v>713</v>
      </c>
      <c r="D84" s="58">
        <v>852</v>
      </c>
      <c r="E84" s="58">
        <v>1003</v>
      </c>
      <c r="F84" s="58">
        <v>1027</v>
      </c>
      <c r="G84" s="58">
        <v>879</v>
      </c>
      <c r="H84" s="58">
        <v>820</v>
      </c>
      <c r="I84" s="58">
        <v>920</v>
      </c>
      <c r="J84" s="91">
        <v>942.01</v>
      </c>
      <c r="K84" s="91">
        <v>957.59</v>
      </c>
      <c r="L84" s="58">
        <v>961</v>
      </c>
      <c r="M84" s="58">
        <v>987</v>
      </c>
      <c r="N84" s="58">
        <v>1036</v>
      </c>
      <c r="O84" s="58">
        <v>1053</v>
      </c>
      <c r="P84" s="58">
        <v>1042</v>
      </c>
      <c r="Q84" s="58">
        <v>1035</v>
      </c>
      <c r="R84" s="58">
        <v>1012</v>
      </c>
      <c r="S84" s="58">
        <v>1019</v>
      </c>
      <c r="T84" s="58">
        <v>1043</v>
      </c>
      <c r="U84" s="58">
        <v>981</v>
      </c>
    </row>
    <row r="85" spans="1:21" x14ac:dyDescent="0.25">
      <c r="A85" s="44" t="s">
        <v>68</v>
      </c>
      <c r="B85" s="58">
        <v>750</v>
      </c>
      <c r="C85" s="58">
        <v>823</v>
      </c>
      <c r="D85" s="58">
        <v>783</v>
      </c>
      <c r="E85" s="58">
        <v>834</v>
      </c>
      <c r="F85" s="58">
        <v>867</v>
      </c>
      <c r="G85" s="58">
        <v>898</v>
      </c>
      <c r="H85" s="58">
        <v>855</v>
      </c>
      <c r="I85" s="58">
        <v>972</v>
      </c>
      <c r="J85" s="91">
        <v>1069.31</v>
      </c>
      <c r="K85" s="91">
        <v>1188.57</v>
      </c>
      <c r="L85" s="58">
        <v>1258</v>
      </c>
      <c r="M85" s="58">
        <v>1222</v>
      </c>
      <c r="N85" s="58">
        <v>1308</v>
      </c>
      <c r="O85" s="58">
        <v>1311</v>
      </c>
      <c r="P85" s="58">
        <v>1271</v>
      </c>
      <c r="Q85" s="58">
        <v>1241</v>
      </c>
      <c r="R85" s="58">
        <v>1307</v>
      </c>
      <c r="S85" s="58">
        <v>1228</v>
      </c>
      <c r="T85" s="58">
        <v>1255</v>
      </c>
      <c r="U85" s="58">
        <v>1259</v>
      </c>
    </row>
    <row r="86" spans="1:21" x14ac:dyDescent="0.25">
      <c r="A86" s="44" t="s">
        <v>69</v>
      </c>
      <c r="B86" s="58">
        <v>656</v>
      </c>
      <c r="C86" s="58">
        <v>504</v>
      </c>
      <c r="D86" s="58">
        <v>487</v>
      </c>
      <c r="E86" s="58">
        <v>429</v>
      </c>
      <c r="F86" s="58">
        <v>397</v>
      </c>
      <c r="G86" s="58">
        <v>278</v>
      </c>
      <c r="H86" s="58">
        <v>255</v>
      </c>
      <c r="I86" s="91">
        <v>282.66000000000003</v>
      </c>
      <c r="J86" s="58">
        <v>351</v>
      </c>
      <c r="K86" s="58">
        <v>282</v>
      </c>
      <c r="L86" s="58">
        <v>306</v>
      </c>
      <c r="M86" s="58">
        <v>242</v>
      </c>
      <c r="N86" s="58">
        <v>271</v>
      </c>
      <c r="O86" s="58">
        <v>337</v>
      </c>
      <c r="P86" s="58">
        <v>358</v>
      </c>
      <c r="Q86" s="58">
        <v>430</v>
      </c>
      <c r="R86" s="58">
        <v>705</v>
      </c>
      <c r="S86" s="58">
        <v>654</v>
      </c>
      <c r="T86" s="58">
        <v>654</v>
      </c>
      <c r="U86" s="58">
        <v>608</v>
      </c>
    </row>
    <row r="87" spans="1:21" x14ac:dyDescent="0.25">
      <c r="A87" s="44" t="s">
        <v>70</v>
      </c>
      <c r="B87" s="58">
        <v>883</v>
      </c>
      <c r="C87" s="58">
        <v>875</v>
      </c>
      <c r="D87" s="58">
        <v>845</v>
      </c>
      <c r="E87" s="58">
        <v>759</v>
      </c>
      <c r="F87" s="58">
        <v>655</v>
      </c>
      <c r="G87" s="58">
        <v>460</v>
      </c>
      <c r="H87" s="58">
        <v>444</v>
      </c>
      <c r="I87" s="58">
        <v>445</v>
      </c>
      <c r="J87" s="58">
        <v>485</v>
      </c>
      <c r="K87" s="58">
        <v>489</v>
      </c>
      <c r="L87" s="58">
        <v>481</v>
      </c>
      <c r="M87" s="58">
        <v>485</v>
      </c>
      <c r="N87" s="58">
        <v>467</v>
      </c>
      <c r="O87" s="58">
        <v>453</v>
      </c>
      <c r="P87" s="58">
        <v>441</v>
      </c>
      <c r="Q87" s="58">
        <v>436</v>
      </c>
      <c r="R87" s="58">
        <v>415</v>
      </c>
      <c r="S87" s="58">
        <v>389</v>
      </c>
      <c r="T87" s="58">
        <v>371</v>
      </c>
      <c r="U87" s="58">
        <v>334</v>
      </c>
    </row>
    <row r="88" spans="1:21" x14ac:dyDescent="0.25">
      <c r="A88" s="44" t="s">
        <v>72</v>
      </c>
      <c r="B88" s="58">
        <v>414</v>
      </c>
      <c r="C88" s="58">
        <v>364</v>
      </c>
      <c r="D88" s="58">
        <v>360</v>
      </c>
      <c r="E88" s="58">
        <v>286</v>
      </c>
      <c r="F88" s="58">
        <v>270</v>
      </c>
      <c r="G88" s="58">
        <v>230</v>
      </c>
      <c r="H88" s="58">
        <v>198</v>
      </c>
      <c r="I88" s="58">
        <v>191</v>
      </c>
      <c r="J88" s="91">
        <v>167.36</v>
      </c>
      <c r="K88" s="91">
        <v>139.43</v>
      </c>
      <c r="L88" s="58">
        <v>160</v>
      </c>
      <c r="M88" s="58">
        <v>149</v>
      </c>
      <c r="N88" s="58">
        <v>137</v>
      </c>
      <c r="O88" s="58">
        <v>135</v>
      </c>
      <c r="P88" s="58">
        <v>140</v>
      </c>
      <c r="Q88" s="58">
        <v>141</v>
      </c>
      <c r="R88" s="58">
        <v>158</v>
      </c>
      <c r="S88" s="58">
        <v>158</v>
      </c>
      <c r="T88" s="58">
        <v>148</v>
      </c>
      <c r="U88" s="58">
        <v>132</v>
      </c>
    </row>
    <row r="89" spans="1:21" x14ac:dyDescent="0.25">
      <c r="A89" s="44" t="s">
        <v>73</v>
      </c>
      <c r="B89" s="58">
        <v>161</v>
      </c>
      <c r="C89" s="58">
        <v>146</v>
      </c>
      <c r="D89" s="58">
        <v>142</v>
      </c>
      <c r="E89" s="58">
        <v>150</v>
      </c>
      <c r="F89" s="58">
        <v>128</v>
      </c>
      <c r="G89" s="58">
        <v>114</v>
      </c>
      <c r="H89" s="58">
        <v>106</v>
      </c>
      <c r="I89" s="58">
        <v>137</v>
      </c>
      <c r="J89" s="58">
        <v>152</v>
      </c>
      <c r="K89" s="58">
        <v>120</v>
      </c>
      <c r="L89" s="58">
        <v>111</v>
      </c>
      <c r="M89" s="58">
        <v>117</v>
      </c>
      <c r="N89" s="58">
        <v>118</v>
      </c>
      <c r="O89" s="58">
        <v>123</v>
      </c>
      <c r="P89" s="58">
        <v>127</v>
      </c>
      <c r="Q89" s="58">
        <v>138</v>
      </c>
      <c r="R89" s="58">
        <v>154</v>
      </c>
      <c r="S89" s="58">
        <v>164</v>
      </c>
      <c r="T89" s="58">
        <v>176</v>
      </c>
      <c r="U89" s="58">
        <v>173</v>
      </c>
    </row>
    <row r="90" spans="1:21" x14ac:dyDescent="0.25">
      <c r="A90" s="44" t="s">
        <v>74</v>
      </c>
      <c r="B90" s="58">
        <v>153</v>
      </c>
      <c r="C90" s="58">
        <v>154</v>
      </c>
      <c r="D90" s="58">
        <v>155</v>
      </c>
      <c r="E90" s="58">
        <v>141</v>
      </c>
      <c r="F90" s="58">
        <v>141</v>
      </c>
      <c r="G90" s="58">
        <v>143</v>
      </c>
      <c r="H90" s="58">
        <v>143</v>
      </c>
      <c r="I90" s="91">
        <v>138.99</v>
      </c>
      <c r="J90" s="91">
        <v>121.16</v>
      </c>
      <c r="K90" s="91">
        <v>118.34</v>
      </c>
      <c r="L90" s="58">
        <v>106</v>
      </c>
      <c r="M90" s="58">
        <v>103</v>
      </c>
      <c r="N90" s="58">
        <v>103</v>
      </c>
      <c r="O90" s="58">
        <v>116</v>
      </c>
      <c r="P90" s="58">
        <v>109</v>
      </c>
      <c r="Q90" s="58">
        <v>113</v>
      </c>
      <c r="R90" s="58">
        <v>117</v>
      </c>
      <c r="S90" s="58">
        <v>117</v>
      </c>
      <c r="T90" s="58">
        <v>112</v>
      </c>
      <c r="U90" s="58">
        <v>104</v>
      </c>
    </row>
    <row r="91" spans="1:21" x14ac:dyDescent="0.25">
      <c r="A91" s="44" t="s">
        <v>75</v>
      </c>
      <c r="B91" s="58">
        <v>466</v>
      </c>
      <c r="C91" s="58">
        <v>416</v>
      </c>
      <c r="D91" s="58">
        <v>503</v>
      </c>
      <c r="E91" s="58">
        <v>393</v>
      </c>
      <c r="F91" s="58">
        <v>399</v>
      </c>
      <c r="G91" s="58">
        <v>404</v>
      </c>
      <c r="H91" s="58">
        <v>278</v>
      </c>
      <c r="I91" s="58">
        <v>326</v>
      </c>
      <c r="J91" s="91">
        <v>232.62</v>
      </c>
      <c r="K91" s="91">
        <v>376.7</v>
      </c>
      <c r="L91" s="58">
        <v>196</v>
      </c>
      <c r="M91" s="58">
        <v>199</v>
      </c>
      <c r="N91" s="58">
        <v>418</v>
      </c>
      <c r="O91" s="58">
        <v>336</v>
      </c>
      <c r="P91" s="58">
        <v>286</v>
      </c>
      <c r="Q91" s="58">
        <v>279</v>
      </c>
      <c r="R91" s="58">
        <v>215</v>
      </c>
      <c r="S91" s="58">
        <v>355</v>
      </c>
      <c r="T91" s="58">
        <v>286</v>
      </c>
      <c r="U91" s="58">
        <v>182</v>
      </c>
    </row>
    <row r="92" spans="1:21" x14ac:dyDescent="0.25">
      <c r="A92" s="44" t="s">
        <v>76</v>
      </c>
      <c r="B92" s="58">
        <v>389</v>
      </c>
      <c r="C92" s="58">
        <v>438</v>
      </c>
      <c r="D92" s="58">
        <v>355</v>
      </c>
      <c r="E92" s="58">
        <v>428</v>
      </c>
      <c r="F92" s="58">
        <v>357</v>
      </c>
      <c r="G92" s="58">
        <v>402</v>
      </c>
      <c r="H92" s="58">
        <v>394</v>
      </c>
      <c r="I92" s="91">
        <v>421.6</v>
      </c>
      <c r="J92" s="91">
        <v>395.3</v>
      </c>
      <c r="K92" s="58">
        <v>325</v>
      </c>
      <c r="L92" s="58">
        <v>262</v>
      </c>
      <c r="M92" s="58">
        <v>221</v>
      </c>
      <c r="N92" s="58">
        <v>258</v>
      </c>
      <c r="O92" s="58">
        <v>279</v>
      </c>
      <c r="P92" s="58">
        <v>345</v>
      </c>
      <c r="Q92" s="58">
        <v>340</v>
      </c>
      <c r="R92" s="58">
        <v>322</v>
      </c>
      <c r="S92" s="58">
        <v>318</v>
      </c>
      <c r="T92" s="58">
        <v>356</v>
      </c>
      <c r="U92" s="58">
        <v>346</v>
      </c>
    </row>
    <row r="93" spans="1:21" x14ac:dyDescent="0.25">
      <c r="A93" s="44" t="s">
        <v>77</v>
      </c>
      <c r="B93" s="58">
        <v>71</v>
      </c>
      <c r="C93" s="58">
        <v>67</v>
      </c>
      <c r="D93" s="58">
        <v>59</v>
      </c>
      <c r="E93" s="58">
        <v>58</v>
      </c>
      <c r="F93" s="58">
        <v>48</v>
      </c>
      <c r="G93" s="58">
        <v>43</v>
      </c>
      <c r="H93" s="58">
        <v>41</v>
      </c>
      <c r="I93" s="58">
        <v>40</v>
      </c>
      <c r="J93" s="91">
        <v>39.4</v>
      </c>
      <c r="K93" s="91">
        <v>39.79</v>
      </c>
      <c r="L93" s="58">
        <v>42</v>
      </c>
      <c r="M93" s="58">
        <v>55</v>
      </c>
      <c r="N93" s="58">
        <v>43</v>
      </c>
      <c r="O93" s="58">
        <v>37</v>
      </c>
      <c r="P93" s="58">
        <v>37</v>
      </c>
      <c r="Q93" s="58">
        <v>34</v>
      </c>
      <c r="R93" s="58">
        <v>34</v>
      </c>
      <c r="S93" s="58">
        <v>32</v>
      </c>
      <c r="T93" s="58">
        <v>27</v>
      </c>
      <c r="U93" s="58">
        <v>24</v>
      </c>
    </row>
    <row r="94" spans="1:21" ht="18" x14ac:dyDescent="0.25">
      <c r="A94" s="43" t="s">
        <v>183</v>
      </c>
      <c r="B94" s="75">
        <v>1823</v>
      </c>
      <c r="C94" s="75">
        <v>2014</v>
      </c>
      <c r="D94" s="75">
        <v>2030</v>
      </c>
      <c r="E94" s="75">
        <v>2248</v>
      </c>
      <c r="F94" s="75">
        <v>2418</v>
      </c>
      <c r="G94" s="75">
        <v>2397</v>
      </c>
      <c r="H94" s="75">
        <v>2380</v>
      </c>
      <c r="I94" s="75">
        <v>2456</v>
      </c>
      <c r="J94" s="92">
        <v>2536.14</v>
      </c>
      <c r="K94" s="92">
        <v>2373.4699999999998</v>
      </c>
      <c r="L94" s="75">
        <v>2180</v>
      </c>
      <c r="M94" s="75">
        <v>2100</v>
      </c>
      <c r="N94" s="75">
        <v>2095</v>
      </c>
      <c r="O94" s="75">
        <v>1923</v>
      </c>
      <c r="P94" s="75">
        <v>1979</v>
      </c>
      <c r="Q94" s="75">
        <v>1881</v>
      </c>
      <c r="R94" s="75">
        <v>1821</v>
      </c>
      <c r="S94" s="75">
        <v>1828</v>
      </c>
      <c r="T94" s="75">
        <v>1730</v>
      </c>
      <c r="U94" s="75">
        <v>1435</v>
      </c>
    </row>
    <row r="95" spans="1:21" x14ac:dyDescent="0.25">
      <c r="A95" s="287" t="s">
        <v>67</v>
      </c>
      <c r="B95" s="58">
        <v>596</v>
      </c>
      <c r="C95" s="58">
        <v>548</v>
      </c>
      <c r="D95" s="58">
        <v>542</v>
      </c>
      <c r="E95" s="58">
        <v>546</v>
      </c>
      <c r="F95" s="58">
        <v>565</v>
      </c>
      <c r="G95" s="58">
        <v>564</v>
      </c>
      <c r="H95" s="58">
        <v>566</v>
      </c>
      <c r="I95" s="58">
        <v>553</v>
      </c>
      <c r="J95" s="91">
        <v>530.89</v>
      </c>
      <c r="K95" s="91">
        <v>522.67999999999995</v>
      </c>
      <c r="L95" s="58">
        <v>516</v>
      </c>
      <c r="M95" s="58">
        <v>489</v>
      </c>
      <c r="N95" s="58">
        <v>453</v>
      </c>
      <c r="O95" s="58">
        <v>469</v>
      </c>
      <c r="P95" s="58">
        <v>481</v>
      </c>
      <c r="Q95" s="58">
        <v>533</v>
      </c>
      <c r="R95" s="58">
        <v>514</v>
      </c>
      <c r="S95" s="58">
        <v>496</v>
      </c>
      <c r="T95" s="58">
        <v>501</v>
      </c>
      <c r="U95" s="58">
        <v>420</v>
      </c>
    </row>
    <row r="96" spans="1:21" x14ac:dyDescent="0.25">
      <c r="A96" s="44" t="s">
        <v>78</v>
      </c>
      <c r="B96" s="139" t="s">
        <v>95</v>
      </c>
      <c r="C96" s="139" t="s">
        <v>95</v>
      </c>
      <c r="D96" s="139">
        <v>0</v>
      </c>
      <c r="E96" s="139">
        <v>0</v>
      </c>
      <c r="F96" s="139">
        <v>0</v>
      </c>
      <c r="G96" s="139" t="s">
        <v>95</v>
      </c>
      <c r="H96" s="139">
        <v>0</v>
      </c>
      <c r="I96" s="139">
        <v>0</v>
      </c>
      <c r="J96" s="139">
        <v>0</v>
      </c>
      <c r="K96" s="139" t="s">
        <v>95</v>
      </c>
      <c r="L96" s="139" t="s">
        <v>95</v>
      </c>
      <c r="M96" s="139" t="s">
        <v>95</v>
      </c>
      <c r="N96" s="139" t="s">
        <v>95</v>
      </c>
      <c r="O96" s="139" t="s">
        <v>95</v>
      </c>
      <c r="P96" s="139" t="s">
        <v>95</v>
      </c>
      <c r="Q96" s="139" t="s">
        <v>95</v>
      </c>
      <c r="R96" s="139" t="s">
        <v>95</v>
      </c>
      <c r="S96" s="139" t="s">
        <v>95</v>
      </c>
      <c r="T96" s="139" t="s">
        <v>95</v>
      </c>
      <c r="U96" s="139" t="s">
        <v>95</v>
      </c>
    </row>
    <row r="97" spans="1:21" x14ac:dyDescent="0.25">
      <c r="A97" s="316" t="s">
        <v>71</v>
      </c>
      <c r="B97" s="91">
        <v>1165</v>
      </c>
      <c r="C97" s="91">
        <v>1405</v>
      </c>
      <c r="D97" s="91">
        <v>1425</v>
      </c>
      <c r="E97" s="91">
        <v>1651</v>
      </c>
      <c r="F97" s="91">
        <v>1796</v>
      </c>
      <c r="G97" s="91">
        <v>1781</v>
      </c>
      <c r="H97" s="58">
        <v>1759</v>
      </c>
      <c r="I97" s="91">
        <v>1837</v>
      </c>
      <c r="J97" s="91">
        <v>1934.23</v>
      </c>
      <c r="K97" s="91">
        <v>1783.75</v>
      </c>
      <c r="L97" s="91">
        <v>1594</v>
      </c>
      <c r="M97" s="91">
        <v>1544</v>
      </c>
      <c r="N97" s="91">
        <v>1581</v>
      </c>
      <c r="O97" s="91">
        <v>1388</v>
      </c>
      <c r="P97" s="91">
        <v>1441</v>
      </c>
      <c r="Q97" s="91">
        <v>1292</v>
      </c>
      <c r="R97" s="91">
        <v>1255</v>
      </c>
      <c r="S97" s="91">
        <v>1270</v>
      </c>
      <c r="T97" s="91">
        <v>1175</v>
      </c>
      <c r="U97" s="58">
        <v>957</v>
      </c>
    </row>
    <row r="98" spans="1:21" x14ac:dyDescent="0.25">
      <c r="A98" s="44" t="s">
        <v>233</v>
      </c>
      <c r="B98" s="139" t="s">
        <v>95</v>
      </c>
      <c r="C98" s="139" t="s">
        <v>95</v>
      </c>
      <c r="D98" s="58">
        <v>0</v>
      </c>
      <c r="E98" s="58">
        <v>1</v>
      </c>
      <c r="F98" s="58">
        <v>2</v>
      </c>
      <c r="G98" s="58">
        <v>3</v>
      </c>
      <c r="H98" s="58">
        <v>4</v>
      </c>
      <c r="I98" s="58">
        <v>3</v>
      </c>
      <c r="J98" s="58">
        <v>2</v>
      </c>
      <c r="K98" s="58">
        <v>2</v>
      </c>
      <c r="L98" s="58">
        <v>2</v>
      </c>
      <c r="M98" s="58">
        <v>2</v>
      </c>
      <c r="N98" s="58">
        <v>2</v>
      </c>
      <c r="O98" s="58">
        <v>2</v>
      </c>
      <c r="P98" s="58">
        <v>2</v>
      </c>
      <c r="Q98" s="58">
        <v>2</v>
      </c>
      <c r="R98" s="58">
        <v>2</v>
      </c>
      <c r="S98" s="58">
        <v>3</v>
      </c>
      <c r="T98" s="58">
        <v>2</v>
      </c>
      <c r="U98" s="58">
        <v>2</v>
      </c>
    </row>
    <row r="99" spans="1:21" x14ac:dyDescent="0.25">
      <c r="A99" s="44" t="s">
        <v>80</v>
      </c>
      <c r="B99" s="58">
        <v>29</v>
      </c>
      <c r="C99" s="58">
        <v>29</v>
      </c>
      <c r="D99" s="58">
        <v>30</v>
      </c>
      <c r="E99" s="58">
        <v>28</v>
      </c>
      <c r="F99" s="58">
        <v>27</v>
      </c>
      <c r="G99" s="58">
        <v>28</v>
      </c>
      <c r="H99" s="58">
        <v>33</v>
      </c>
      <c r="I99" s="58">
        <v>32</v>
      </c>
      <c r="J99" s="58">
        <v>34</v>
      </c>
      <c r="K99" s="58">
        <v>37</v>
      </c>
      <c r="L99" s="58">
        <v>38</v>
      </c>
      <c r="M99" s="58">
        <v>34</v>
      </c>
      <c r="N99" s="58">
        <v>29</v>
      </c>
      <c r="O99" s="58">
        <v>34</v>
      </c>
      <c r="P99" s="58">
        <v>31</v>
      </c>
      <c r="Q99" s="58">
        <v>34</v>
      </c>
      <c r="R99" s="58">
        <v>28</v>
      </c>
      <c r="S99" s="58">
        <v>28</v>
      </c>
      <c r="T99" s="58">
        <v>27</v>
      </c>
      <c r="U99" s="58">
        <v>26</v>
      </c>
    </row>
    <row r="100" spans="1:21" x14ac:dyDescent="0.25">
      <c r="A100" s="44" t="s">
        <v>161</v>
      </c>
      <c r="B100" s="58">
        <v>3</v>
      </c>
      <c r="C100" s="58">
        <v>3</v>
      </c>
      <c r="D100" s="58">
        <v>3</v>
      </c>
      <c r="E100" s="58">
        <v>3</v>
      </c>
      <c r="F100" s="58">
        <v>3</v>
      </c>
      <c r="G100" s="58">
        <v>2</v>
      </c>
      <c r="H100" s="58">
        <v>2</v>
      </c>
      <c r="I100" s="58">
        <v>3</v>
      </c>
      <c r="J100" s="58">
        <v>4</v>
      </c>
      <c r="K100" s="58">
        <v>2</v>
      </c>
      <c r="L100" s="58">
        <v>2</v>
      </c>
      <c r="M100" s="58">
        <v>2</v>
      </c>
      <c r="N100" s="58">
        <v>2</v>
      </c>
      <c r="O100" s="58">
        <v>3</v>
      </c>
      <c r="P100" s="58">
        <v>2</v>
      </c>
      <c r="Q100" s="58">
        <v>2</v>
      </c>
      <c r="R100" s="58">
        <v>2</v>
      </c>
      <c r="S100" s="58">
        <v>1</v>
      </c>
      <c r="T100" s="58">
        <v>1</v>
      </c>
      <c r="U100" s="58">
        <v>2</v>
      </c>
    </row>
    <row r="101" spans="1:21" x14ac:dyDescent="0.25">
      <c r="A101" s="44" t="s">
        <v>82</v>
      </c>
      <c r="B101" s="58">
        <v>27</v>
      </c>
      <c r="C101" s="58">
        <v>27</v>
      </c>
      <c r="D101" s="58">
        <v>28</v>
      </c>
      <c r="E101" s="58">
        <v>17</v>
      </c>
      <c r="F101" s="58">
        <v>23</v>
      </c>
      <c r="G101" s="58">
        <v>17</v>
      </c>
      <c r="H101" s="58">
        <v>14</v>
      </c>
      <c r="I101" s="58">
        <v>27</v>
      </c>
      <c r="J101" s="58">
        <v>30</v>
      </c>
      <c r="K101" s="58">
        <v>25</v>
      </c>
      <c r="L101" s="58">
        <v>27</v>
      </c>
      <c r="M101" s="58">
        <v>24</v>
      </c>
      <c r="N101" s="58">
        <v>22</v>
      </c>
      <c r="O101" s="58">
        <v>25</v>
      </c>
      <c r="P101" s="58">
        <v>18</v>
      </c>
      <c r="Q101" s="58">
        <v>14</v>
      </c>
      <c r="R101" s="58">
        <v>17</v>
      </c>
      <c r="S101" s="58">
        <v>28</v>
      </c>
      <c r="T101" s="58">
        <v>21</v>
      </c>
      <c r="U101" s="58">
        <v>27</v>
      </c>
    </row>
    <row r="102" spans="1:21" x14ac:dyDescent="0.25">
      <c r="A102" s="44" t="s">
        <v>83</v>
      </c>
      <c r="B102" s="139" t="s">
        <v>95</v>
      </c>
      <c r="C102" s="139" t="s">
        <v>95</v>
      </c>
      <c r="D102" s="139" t="s">
        <v>95</v>
      </c>
      <c r="E102" s="139" t="s">
        <v>95</v>
      </c>
      <c r="F102" s="139" t="s">
        <v>95</v>
      </c>
      <c r="G102" s="139" t="s">
        <v>95</v>
      </c>
      <c r="H102" s="139" t="s">
        <v>95</v>
      </c>
      <c r="I102" s="139" t="s">
        <v>95</v>
      </c>
      <c r="J102" s="139" t="s">
        <v>95</v>
      </c>
      <c r="K102" s="139" t="s">
        <v>95</v>
      </c>
      <c r="L102" s="139" t="s">
        <v>95</v>
      </c>
      <c r="M102" s="139" t="s">
        <v>95</v>
      </c>
      <c r="N102" s="139" t="s">
        <v>95</v>
      </c>
      <c r="O102" s="139" t="s">
        <v>95</v>
      </c>
      <c r="P102" s="139" t="s">
        <v>95</v>
      </c>
      <c r="Q102" s="139" t="s">
        <v>95</v>
      </c>
      <c r="R102" s="139" t="s">
        <v>95</v>
      </c>
      <c r="S102" s="139" t="s">
        <v>95</v>
      </c>
      <c r="T102" s="139" t="s">
        <v>95</v>
      </c>
      <c r="U102" s="58" t="s">
        <v>95</v>
      </c>
    </row>
    <row r="103" spans="1:21" x14ac:dyDescent="0.25">
      <c r="A103" s="44" t="s">
        <v>84</v>
      </c>
      <c r="B103" s="139" t="s">
        <v>95</v>
      </c>
      <c r="C103" s="139" t="s">
        <v>95</v>
      </c>
      <c r="D103" s="139" t="s">
        <v>95</v>
      </c>
      <c r="E103" s="139" t="s">
        <v>95</v>
      </c>
      <c r="F103" s="139" t="s">
        <v>95</v>
      </c>
      <c r="G103" s="139" t="s">
        <v>95</v>
      </c>
      <c r="H103" s="139" t="s">
        <v>95</v>
      </c>
      <c r="I103" s="139" t="s">
        <v>95</v>
      </c>
      <c r="J103" s="139" t="s">
        <v>95</v>
      </c>
      <c r="K103" s="139" t="s">
        <v>95</v>
      </c>
      <c r="L103" s="139" t="s">
        <v>95</v>
      </c>
      <c r="M103" s="139" t="s">
        <v>95</v>
      </c>
      <c r="N103" s="139" t="s">
        <v>95</v>
      </c>
      <c r="O103" s="139" t="s">
        <v>95</v>
      </c>
      <c r="P103" s="139" t="s">
        <v>95</v>
      </c>
      <c r="Q103" s="139" t="s">
        <v>95</v>
      </c>
      <c r="R103" s="139" t="s">
        <v>95</v>
      </c>
      <c r="S103" s="139" t="s">
        <v>95</v>
      </c>
      <c r="T103" s="139" t="s">
        <v>95</v>
      </c>
      <c r="U103" s="58" t="s">
        <v>95</v>
      </c>
    </row>
    <row r="104" spans="1:21" ht="19.5" x14ac:dyDescent="0.25">
      <c r="A104" s="44" t="s">
        <v>85</v>
      </c>
      <c r="B104" s="58">
        <v>3</v>
      </c>
      <c r="C104" s="58">
        <v>2</v>
      </c>
      <c r="D104" s="58">
        <v>2</v>
      </c>
      <c r="E104" s="58">
        <v>2</v>
      </c>
      <c r="F104" s="58">
        <v>2</v>
      </c>
      <c r="G104" s="58">
        <v>2</v>
      </c>
      <c r="H104" s="58">
        <v>2</v>
      </c>
      <c r="I104" s="58">
        <v>1</v>
      </c>
      <c r="J104" s="91">
        <v>1.02</v>
      </c>
      <c r="K104" s="91">
        <v>1.04</v>
      </c>
      <c r="L104" s="58">
        <v>1</v>
      </c>
      <c r="M104" s="58">
        <v>4</v>
      </c>
      <c r="N104" s="58">
        <v>4</v>
      </c>
      <c r="O104" s="58">
        <v>2</v>
      </c>
      <c r="P104" s="58">
        <v>2</v>
      </c>
      <c r="Q104" s="58">
        <v>2</v>
      </c>
      <c r="R104" s="58">
        <v>3</v>
      </c>
      <c r="S104" s="58">
        <v>2</v>
      </c>
      <c r="T104" s="58">
        <v>2</v>
      </c>
      <c r="U104" s="58">
        <v>2</v>
      </c>
    </row>
    <row r="105" spans="1:21" ht="19.5" x14ac:dyDescent="0.25">
      <c r="A105" s="44" t="s">
        <v>86</v>
      </c>
      <c r="B105" s="139" t="s">
        <v>95</v>
      </c>
      <c r="C105" s="139" t="s">
        <v>95</v>
      </c>
      <c r="D105" s="139" t="s">
        <v>95</v>
      </c>
      <c r="E105" s="139" t="s">
        <v>95</v>
      </c>
      <c r="F105" s="139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58" t="s">
        <v>95</v>
      </c>
      <c r="T105" s="58" t="s">
        <v>95</v>
      </c>
      <c r="U105" s="58" t="s">
        <v>95</v>
      </c>
    </row>
    <row r="106" spans="1:21" x14ac:dyDescent="0.25">
      <c r="A106" s="384" t="s">
        <v>312</v>
      </c>
      <c r="B106" s="385"/>
      <c r="C106" s="385"/>
      <c r="D106" s="385"/>
      <c r="E106" s="385"/>
      <c r="F106" s="385"/>
      <c r="G106" s="385"/>
      <c r="H106" s="385"/>
      <c r="I106" s="385"/>
      <c r="J106" s="385"/>
      <c r="K106" s="385"/>
      <c r="L106" s="385"/>
      <c r="M106" s="385"/>
      <c r="N106" s="385"/>
      <c r="O106" s="385"/>
      <c r="P106" s="385"/>
      <c r="Q106" s="385"/>
      <c r="R106" s="385"/>
      <c r="S106" s="385"/>
      <c r="T106" s="385"/>
      <c r="U106" s="315"/>
    </row>
    <row r="107" spans="1:21" ht="15" customHeight="1" x14ac:dyDescent="0.25">
      <c r="A107" s="397" t="s">
        <v>630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15"/>
    </row>
    <row r="108" spans="1:21" x14ac:dyDescent="0.25">
      <c r="A108" s="397" t="s">
        <v>596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15"/>
    </row>
    <row r="109" spans="1:21" ht="21.75" customHeight="1" x14ac:dyDescent="0.25">
      <c r="A109" s="397" t="s">
        <v>597</v>
      </c>
      <c r="B109" s="427"/>
      <c r="C109" s="427"/>
      <c r="D109" s="427"/>
      <c r="E109" s="427"/>
      <c r="F109" s="427"/>
      <c r="G109" s="427"/>
      <c r="H109" s="427"/>
      <c r="I109" s="427"/>
      <c r="J109" s="427"/>
      <c r="K109" s="427"/>
      <c r="L109" s="427"/>
      <c r="M109" s="427"/>
      <c r="N109" s="293"/>
      <c r="O109" s="293"/>
      <c r="P109" s="293"/>
      <c r="Q109" s="293"/>
      <c r="R109" s="293"/>
      <c r="S109" s="293"/>
      <c r="T109" s="293"/>
      <c r="U109" s="315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17"/>
    </row>
  </sheetData>
  <mergeCells count="9">
    <mergeCell ref="A108:T108"/>
    <mergeCell ref="A110:T110"/>
    <mergeCell ref="A106:T106"/>
    <mergeCell ref="A1:U1"/>
    <mergeCell ref="A2:U2"/>
    <mergeCell ref="A3:U3"/>
    <mergeCell ref="A4:U4"/>
    <mergeCell ref="A107:T107"/>
    <mergeCell ref="A109:M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6">
    <tabColor rgb="FFC7E6A4"/>
  </sheetPr>
  <dimension ref="A1:U110"/>
  <sheetViews>
    <sheetView zoomScaleNormal="100" workbookViewId="0">
      <pane ySplit="7" topLeftCell="A92" activePane="bottomLeft" state="frozen"/>
      <selection sqref="A1:T1"/>
      <selection pane="bottomLeft" activeCell="W96" sqref="W96"/>
    </sheetView>
  </sheetViews>
  <sheetFormatPr defaultRowHeight="15" x14ac:dyDescent="0.25"/>
  <cols>
    <col min="1" max="1" width="18.140625" style="49" customWidth="1"/>
    <col min="2" max="19" width="9.140625" style="49" customWidth="1"/>
    <col min="20" max="16384" width="9.140625" style="49"/>
  </cols>
  <sheetData>
    <row r="1" spans="1:21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1:21" x14ac:dyDescent="0.25">
      <c r="A3" s="426" t="s">
        <v>145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</row>
    <row r="4" spans="1:21" x14ac:dyDescent="0.25">
      <c r="A4" s="424" t="s">
        <v>371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1" x14ac:dyDescent="0.25">
      <c r="A5" s="141" t="s">
        <v>465</v>
      </c>
      <c r="B5" s="141"/>
      <c r="C5" s="141"/>
      <c r="D5" s="141"/>
      <c r="E5" s="141"/>
      <c r="F5" s="141"/>
    </row>
    <row r="6" spans="1:21" ht="15.75" thickBot="1" x14ac:dyDescent="0.3">
      <c r="A6" s="94" t="s">
        <v>241</v>
      </c>
      <c r="B6" s="94"/>
      <c r="C6" s="94"/>
      <c r="D6" s="94"/>
      <c r="E6" s="94"/>
      <c r="F6" s="94"/>
    </row>
    <row r="7" spans="1:21" ht="15.75" thickBot="1" x14ac:dyDescent="0.3">
      <c r="A7" s="15"/>
      <c r="B7" s="45" t="s">
        <v>345</v>
      </c>
      <c r="C7" s="45" t="s">
        <v>346</v>
      </c>
      <c r="D7" s="45" t="s">
        <v>347</v>
      </c>
      <c r="E7" s="45" t="s">
        <v>348</v>
      </c>
      <c r="F7" s="45" t="s">
        <v>349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15">
        <v>2011</v>
      </c>
      <c r="N7" s="13">
        <v>2012</v>
      </c>
      <c r="O7" s="13">
        <v>2013</v>
      </c>
      <c r="P7" s="15">
        <v>2014</v>
      </c>
      <c r="Q7" s="15">
        <v>2015</v>
      </c>
      <c r="R7" s="13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71">
        <v>3.2</v>
      </c>
      <c r="C8" s="71">
        <v>3.1</v>
      </c>
      <c r="D8" s="71">
        <v>3.1</v>
      </c>
      <c r="E8" s="71">
        <v>3.1</v>
      </c>
      <c r="F8" s="71">
        <v>3.1</v>
      </c>
      <c r="G8" s="71">
        <v>2.8</v>
      </c>
      <c r="H8" s="71">
        <v>2.7</v>
      </c>
      <c r="I8" s="71">
        <v>2.7</v>
      </c>
      <c r="J8" s="71">
        <v>2.5</v>
      </c>
      <c r="K8" s="71">
        <v>2.8</v>
      </c>
      <c r="L8" s="71">
        <v>2.2999999999999998</v>
      </c>
      <c r="M8" s="71">
        <v>2.2000000000000002</v>
      </c>
      <c r="N8" s="71">
        <v>2.2999999999999998</v>
      </c>
      <c r="O8" s="71">
        <v>2.2999999999999998</v>
      </c>
      <c r="P8" s="71">
        <v>2.4</v>
      </c>
      <c r="Q8" s="71">
        <v>2.2999999999999998</v>
      </c>
      <c r="R8" s="71">
        <v>2.2000000000000002</v>
      </c>
      <c r="S8" s="71">
        <v>2.2000000000000002</v>
      </c>
      <c r="T8" s="71">
        <v>2.6</v>
      </c>
      <c r="U8" s="98">
        <v>2.1</v>
      </c>
    </row>
    <row r="9" spans="1:21" ht="18" x14ac:dyDescent="0.25">
      <c r="A9" s="43" t="s">
        <v>176</v>
      </c>
      <c r="B9" s="98">
        <v>1.7</v>
      </c>
      <c r="C9" s="98">
        <v>1.7</v>
      </c>
      <c r="D9" s="98">
        <v>1.5</v>
      </c>
      <c r="E9" s="98">
        <v>1.5</v>
      </c>
      <c r="F9" s="98">
        <v>1.5</v>
      </c>
      <c r="G9" s="98">
        <v>1.3</v>
      </c>
      <c r="H9" s="98">
        <v>1</v>
      </c>
      <c r="I9" s="98">
        <v>1</v>
      </c>
      <c r="J9" s="98">
        <v>1</v>
      </c>
      <c r="K9" s="98">
        <v>1.1000000000000001</v>
      </c>
      <c r="L9" s="98">
        <v>1.1000000000000001</v>
      </c>
      <c r="M9" s="98">
        <v>0.9</v>
      </c>
      <c r="N9" s="98">
        <v>0.9</v>
      </c>
      <c r="O9" s="98">
        <v>0.8</v>
      </c>
      <c r="P9" s="98">
        <v>0.8</v>
      </c>
      <c r="Q9" s="98">
        <v>0.7</v>
      </c>
      <c r="R9" s="98">
        <v>0.7</v>
      </c>
      <c r="S9" s="98">
        <v>0.9</v>
      </c>
      <c r="T9" s="98">
        <v>0.7</v>
      </c>
      <c r="U9" s="98">
        <v>0.6</v>
      </c>
    </row>
    <row r="10" spans="1:21" x14ac:dyDescent="0.25">
      <c r="A10" s="44" t="s">
        <v>1</v>
      </c>
      <c r="B10" s="139">
        <v>2</v>
      </c>
      <c r="C10" s="139">
        <v>1.8</v>
      </c>
      <c r="D10" s="139">
        <v>1.8</v>
      </c>
      <c r="E10" s="139">
        <v>1.4</v>
      </c>
      <c r="F10" s="139">
        <v>2.2000000000000002</v>
      </c>
      <c r="G10" s="139">
        <v>1.3</v>
      </c>
      <c r="H10" s="139">
        <v>0.7</v>
      </c>
      <c r="I10" s="139">
        <v>1.5</v>
      </c>
      <c r="J10" s="139">
        <v>1.5</v>
      </c>
      <c r="K10" s="139">
        <v>3.2</v>
      </c>
      <c r="L10" s="139">
        <v>2.6</v>
      </c>
      <c r="M10" s="139">
        <v>1.4</v>
      </c>
      <c r="N10" s="139">
        <v>1.1000000000000001</v>
      </c>
      <c r="O10" s="139">
        <v>0.5</v>
      </c>
      <c r="P10" s="139">
        <v>1.1000000000000001</v>
      </c>
      <c r="Q10" s="139">
        <v>0.9</v>
      </c>
      <c r="R10" s="139">
        <v>0.7</v>
      </c>
      <c r="S10" s="139">
        <v>2.1</v>
      </c>
      <c r="T10" s="139">
        <v>0.4</v>
      </c>
      <c r="U10" s="139">
        <v>1</v>
      </c>
    </row>
    <row r="11" spans="1:21" x14ac:dyDescent="0.25">
      <c r="A11" s="44" t="s">
        <v>2</v>
      </c>
      <c r="B11" s="139">
        <v>1.7</v>
      </c>
      <c r="C11" s="139">
        <v>1</v>
      </c>
      <c r="D11" s="139">
        <v>1</v>
      </c>
      <c r="E11" s="139">
        <v>0.8</v>
      </c>
      <c r="F11" s="139">
        <v>0.4</v>
      </c>
      <c r="G11" s="139">
        <v>0.4</v>
      </c>
      <c r="H11" s="139">
        <v>0.7</v>
      </c>
      <c r="I11" s="139">
        <v>0.3</v>
      </c>
      <c r="J11" s="139">
        <v>0</v>
      </c>
      <c r="K11" s="139" t="s">
        <v>102</v>
      </c>
      <c r="L11" s="139">
        <v>0.4</v>
      </c>
      <c r="M11" s="139" t="s">
        <v>102</v>
      </c>
      <c r="N11" s="139" t="s">
        <v>102</v>
      </c>
      <c r="O11" s="139" t="s">
        <v>102</v>
      </c>
      <c r="P11" s="139" t="s">
        <v>102</v>
      </c>
      <c r="Q11" s="139" t="s">
        <v>102</v>
      </c>
      <c r="R11" s="139" t="s">
        <v>102</v>
      </c>
      <c r="S11" s="139" t="s">
        <v>102</v>
      </c>
      <c r="T11" s="139" t="s">
        <v>102</v>
      </c>
      <c r="U11" s="139" t="s">
        <v>102</v>
      </c>
    </row>
    <row r="12" spans="1:21" x14ac:dyDescent="0.25">
      <c r="A12" s="44" t="s">
        <v>3</v>
      </c>
      <c r="B12" s="139">
        <v>1.9</v>
      </c>
      <c r="C12" s="139" t="s">
        <v>95</v>
      </c>
      <c r="D12" s="139">
        <v>0</v>
      </c>
      <c r="E12" s="139">
        <v>0</v>
      </c>
      <c r="F12" s="139">
        <v>0</v>
      </c>
      <c r="G12" s="139">
        <v>0</v>
      </c>
      <c r="H12" s="139">
        <v>0</v>
      </c>
      <c r="I12" s="139">
        <v>0.6</v>
      </c>
      <c r="J12" s="139">
        <v>0.6</v>
      </c>
      <c r="K12" s="139">
        <v>0.6</v>
      </c>
      <c r="L12" s="139">
        <v>0.9</v>
      </c>
      <c r="M12" s="139">
        <v>0.2</v>
      </c>
      <c r="N12" s="139" t="s">
        <v>102</v>
      </c>
      <c r="O12" s="139" t="s">
        <v>102</v>
      </c>
      <c r="P12" s="139">
        <v>0.1</v>
      </c>
      <c r="Q12" s="139" t="s">
        <v>102</v>
      </c>
      <c r="R12" s="139">
        <v>0</v>
      </c>
      <c r="S12" s="139">
        <v>0</v>
      </c>
      <c r="T12" s="139" t="s">
        <v>102</v>
      </c>
      <c r="U12" s="139">
        <v>0.9</v>
      </c>
    </row>
    <row r="13" spans="1:21" x14ac:dyDescent="0.25">
      <c r="A13" s="44" t="s">
        <v>4</v>
      </c>
      <c r="B13" s="139">
        <v>1.9</v>
      </c>
      <c r="C13" s="139">
        <v>1.9</v>
      </c>
      <c r="D13" s="139">
        <v>1.8</v>
      </c>
      <c r="E13" s="139">
        <v>1.9</v>
      </c>
      <c r="F13" s="139">
        <v>1.8</v>
      </c>
      <c r="G13" s="139">
        <v>1.7</v>
      </c>
      <c r="H13" s="139">
        <v>1.3</v>
      </c>
      <c r="I13" s="139">
        <v>1.8</v>
      </c>
      <c r="J13" s="139">
        <v>2</v>
      </c>
      <c r="K13" s="139">
        <v>2.1</v>
      </c>
      <c r="L13" s="139">
        <v>1.9</v>
      </c>
      <c r="M13" s="139">
        <v>1.1000000000000001</v>
      </c>
      <c r="N13" s="139">
        <v>1.8</v>
      </c>
      <c r="O13" s="139">
        <v>2</v>
      </c>
      <c r="P13" s="139">
        <v>2</v>
      </c>
      <c r="Q13" s="139">
        <v>1.7</v>
      </c>
      <c r="R13" s="139">
        <v>1.2</v>
      </c>
      <c r="S13" s="139">
        <v>1</v>
      </c>
      <c r="T13" s="139">
        <v>1</v>
      </c>
      <c r="U13" s="139">
        <v>1.1000000000000001</v>
      </c>
    </row>
    <row r="14" spans="1:21" x14ac:dyDescent="0.25">
      <c r="A14" s="44" t="s">
        <v>5</v>
      </c>
      <c r="B14" s="139">
        <v>0.9</v>
      </c>
      <c r="C14" s="139">
        <v>0.6</v>
      </c>
      <c r="D14" s="139">
        <v>0.6</v>
      </c>
      <c r="E14" s="139">
        <v>1</v>
      </c>
      <c r="F14" s="139">
        <v>0.6</v>
      </c>
      <c r="G14" s="139">
        <v>1.3</v>
      </c>
      <c r="H14" s="139">
        <v>0.7</v>
      </c>
      <c r="I14" s="139">
        <v>0.7</v>
      </c>
      <c r="J14" s="139">
        <v>0.8</v>
      </c>
      <c r="K14" s="139">
        <v>0.7</v>
      </c>
      <c r="L14" s="139">
        <v>0.6</v>
      </c>
      <c r="M14" s="139">
        <v>0.5</v>
      </c>
      <c r="N14" s="139">
        <v>0.9</v>
      </c>
      <c r="O14" s="139">
        <v>0.8</v>
      </c>
      <c r="P14" s="139">
        <v>0.7</v>
      </c>
      <c r="Q14" s="139">
        <v>0.6</v>
      </c>
      <c r="R14" s="139">
        <v>0.5</v>
      </c>
      <c r="S14" s="139">
        <v>0.4</v>
      </c>
      <c r="T14" s="139">
        <v>0.7</v>
      </c>
      <c r="U14" s="139">
        <v>0.5</v>
      </c>
    </row>
    <row r="15" spans="1:21" x14ac:dyDescent="0.25">
      <c r="A15" s="44" t="s">
        <v>6</v>
      </c>
      <c r="B15" s="139">
        <v>2</v>
      </c>
      <c r="C15" s="139">
        <v>1.7</v>
      </c>
      <c r="D15" s="139">
        <v>0.7</v>
      </c>
      <c r="E15" s="139">
        <v>0.8</v>
      </c>
      <c r="F15" s="139">
        <v>1.1000000000000001</v>
      </c>
      <c r="G15" s="139">
        <v>1.3</v>
      </c>
      <c r="H15" s="139">
        <v>1.3</v>
      </c>
      <c r="I15" s="139">
        <v>1</v>
      </c>
      <c r="J15" s="139">
        <v>0.8</v>
      </c>
      <c r="K15" s="139">
        <v>1.6</v>
      </c>
      <c r="L15" s="139">
        <v>0.7</v>
      </c>
      <c r="M15" s="139">
        <v>0.6</v>
      </c>
      <c r="N15" s="139">
        <v>0.5</v>
      </c>
      <c r="O15" s="139">
        <v>0.6</v>
      </c>
      <c r="P15" s="139">
        <v>1.1000000000000001</v>
      </c>
      <c r="Q15" s="139">
        <v>1.5</v>
      </c>
      <c r="R15" s="139">
        <v>0.6</v>
      </c>
      <c r="S15" s="139">
        <v>0.9</v>
      </c>
      <c r="T15" s="139">
        <v>0.9</v>
      </c>
      <c r="U15" s="139">
        <v>0.5</v>
      </c>
    </row>
    <row r="16" spans="1:21" x14ac:dyDescent="0.25">
      <c r="A16" s="44" t="s">
        <v>7</v>
      </c>
      <c r="B16" s="139">
        <v>1.1000000000000001</v>
      </c>
      <c r="C16" s="139">
        <v>0.6</v>
      </c>
      <c r="D16" s="139">
        <v>0.7</v>
      </c>
      <c r="E16" s="139">
        <v>0.7</v>
      </c>
      <c r="F16" s="139">
        <v>0.9</v>
      </c>
      <c r="G16" s="139">
        <v>0.8</v>
      </c>
      <c r="H16" s="139">
        <v>1</v>
      </c>
      <c r="I16" s="139">
        <v>0.9</v>
      </c>
      <c r="J16" s="139">
        <v>0.9</v>
      </c>
      <c r="K16" s="139">
        <v>0.9</v>
      </c>
      <c r="L16" s="139">
        <v>0.7</v>
      </c>
      <c r="M16" s="139">
        <v>1.1000000000000001</v>
      </c>
      <c r="N16" s="139">
        <v>0.5</v>
      </c>
      <c r="O16" s="139">
        <v>1</v>
      </c>
      <c r="P16" s="139">
        <v>0.8</v>
      </c>
      <c r="Q16" s="139">
        <v>0.6</v>
      </c>
      <c r="R16" s="139">
        <v>0.3</v>
      </c>
      <c r="S16" s="139">
        <v>0.9</v>
      </c>
      <c r="T16" s="139">
        <v>0.5</v>
      </c>
      <c r="U16" s="139" t="s">
        <v>102</v>
      </c>
    </row>
    <row r="17" spans="1:21" x14ac:dyDescent="0.25">
      <c r="A17" s="44" t="s">
        <v>8</v>
      </c>
      <c r="B17" s="139">
        <v>1.5</v>
      </c>
      <c r="C17" s="139">
        <v>1.5</v>
      </c>
      <c r="D17" s="139">
        <v>1.2</v>
      </c>
      <c r="E17" s="139">
        <v>1.3</v>
      </c>
      <c r="F17" s="139">
        <v>1.2</v>
      </c>
      <c r="G17" s="139">
        <v>1.1000000000000001</v>
      </c>
      <c r="H17" s="139">
        <v>1.1000000000000001</v>
      </c>
      <c r="I17" s="139">
        <v>1.2</v>
      </c>
      <c r="J17" s="139">
        <v>0.9</v>
      </c>
      <c r="K17" s="139">
        <v>1.2</v>
      </c>
      <c r="L17" s="139">
        <v>1.2</v>
      </c>
      <c r="M17" s="139">
        <v>1.1000000000000001</v>
      </c>
      <c r="N17" s="139">
        <v>0.9</v>
      </c>
      <c r="O17" s="139">
        <v>0.7</v>
      </c>
      <c r="P17" s="139">
        <v>0.4</v>
      </c>
      <c r="Q17" s="139">
        <v>0.7</v>
      </c>
      <c r="R17" s="139">
        <v>0.4</v>
      </c>
      <c r="S17" s="139">
        <v>0.3</v>
      </c>
      <c r="T17" s="139">
        <v>0.3</v>
      </c>
      <c r="U17" s="139">
        <v>0.2</v>
      </c>
    </row>
    <row r="18" spans="1:21" x14ac:dyDescent="0.25">
      <c r="A18" s="44" t="s">
        <v>9</v>
      </c>
      <c r="B18" s="139">
        <v>2</v>
      </c>
      <c r="C18" s="139">
        <v>1.9</v>
      </c>
      <c r="D18" s="139">
        <v>1.6</v>
      </c>
      <c r="E18" s="139">
        <v>1.5</v>
      </c>
      <c r="F18" s="139">
        <v>2.5</v>
      </c>
      <c r="G18" s="139">
        <v>1.5</v>
      </c>
      <c r="H18" s="139">
        <v>0</v>
      </c>
      <c r="I18" s="139">
        <v>0</v>
      </c>
      <c r="J18" s="139">
        <v>0</v>
      </c>
      <c r="K18" s="139">
        <v>0.2</v>
      </c>
      <c r="L18" s="139">
        <v>0.6</v>
      </c>
      <c r="M18" s="139">
        <v>0.4</v>
      </c>
      <c r="N18" s="139">
        <v>0.7</v>
      </c>
      <c r="O18" s="139">
        <v>0.7</v>
      </c>
      <c r="P18" s="139">
        <v>0.3</v>
      </c>
      <c r="Q18" s="139">
        <v>0.3</v>
      </c>
      <c r="R18" s="139">
        <v>0.8</v>
      </c>
      <c r="S18" s="139">
        <v>0.6</v>
      </c>
      <c r="T18" s="139">
        <v>0.3</v>
      </c>
      <c r="U18" s="139">
        <v>1</v>
      </c>
    </row>
    <row r="19" spans="1:21" x14ac:dyDescent="0.25">
      <c r="A19" s="44" t="s">
        <v>546</v>
      </c>
      <c r="B19" s="139">
        <v>0.9</v>
      </c>
      <c r="C19" s="139">
        <v>0.7</v>
      </c>
      <c r="D19" s="139">
        <v>0.7</v>
      </c>
      <c r="E19" s="139">
        <v>1.5</v>
      </c>
      <c r="F19" s="139">
        <v>0.7</v>
      </c>
      <c r="G19" s="139">
        <v>0.8</v>
      </c>
      <c r="H19" s="139">
        <v>0.3</v>
      </c>
      <c r="I19" s="139">
        <v>0.6</v>
      </c>
      <c r="J19" s="139">
        <v>0.7</v>
      </c>
      <c r="K19" s="139">
        <v>0.6</v>
      </c>
      <c r="L19" s="139">
        <v>0.2</v>
      </c>
      <c r="M19" s="139">
        <v>0.1</v>
      </c>
      <c r="N19" s="139">
        <v>0.2</v>
      </c>
      <c r="O19" s="139" t="s">
        <v>102</v>
      </c>
      <c r="P19" s="139">
        <v>0.1</v>
      </c>
      <c r="Q19" s="139">
        <v>0</v>
      </c>
      <c r="R19" s="139">
        <v>0.3</v>
      </c>
      <c r="S19" s="139">
        <v>1.4</v>
      </c>
      <c r="T19" s="139">
        <v>1.7</v>
      </c>
      <c r="U19" s="139">
        <v>0.2</v>
      </c>
    </row>
    <row r="20" spans="1:21" x14ac:dyDescent="0.25">
      <c r="A20" s="44" t="s">
        <v>11</v>
      </c>
      <c r="B20" s="139">
        <v>1.6</v>
      </c>
      <c r="C20" s="139">
        <v>1.8</v>
      </c>
      <c r="D20" s="139">
        <v>1.6</v>
      </c>
      <c r="E20" s="139">
        <v>1.5</v>
      </c>
      <c r="F20" s="139">
        <v>1.5</v>
      </c>
      <c r="G20" s="139">
        <v>0.8</v>
      </c>
      <c r="H20" s="139">
        <v>1</v>
      </c>
      <c r="I20" s="139">
        <v>0.8</v>
      </c>
      <c r="J20" s="139">
        <v>1</v>
      </c>
      <c r="K20" s="139">
        <v>1.5</v>
      </c>
      <c r="L20" s="139">
        <v>0.8</v>
      </c>
      <c r="M20" s="139">
        <v>1</v>
      </c>
      <c r="N20" s="139">
        <v>0.8</v>
      </c>
      <c r="O20" s="139">
        <v>0.5</v>
      </c>
      <c r="P20" s="139">
        <v>0.3</v>
      </c>
      <c r="Q20" s="139">
        <v>0.4</v>
      </c>
      <c r="R20" s="139">
        <v>0.4</v>
      </c>
      <c r="S20" s="139">
        <v>0.2</v>
      </c>
      <c r="T20" s="139">
        <v>0.4</v>
      </c>
      <c r="U20" s="139">
        <v>0.2</v>
      </c>
    </row>
    <row r="21" spans="1:21" x14ac:dyDescent="0.25">
      <c r="A21" s="44" t="s">
        <v>12</v>
      </c>
      <c r="B21" s="139">
        <v>1.6</v>
      </c>
      <c r="C21" s="139">
        <v>1.5</v>
      </c>
      <c r="D21" s="139">
        <v>1.1000000000000001</v>
      </c>
      <c r="E21" s="139">
        <v>0.8</v>
      </c>
      <c r="F21" s="139">
        <v>0.9</v>
      </c>
      <c r="G21" s="139">
        <v>1.6</v>
      </c>
      <c r="H21" s="139">
        <v>0.7</v>
      </c>
      <c r="I21" s="139">
        <v>0.4</v>
      </c>
      <c r="J21" s="139">
        <v>1.1000000000000001</v>
      </c>
      <c r="K21" s="139">
        <v>0.4</v>
      </c>
      <c r="L21" s="139">
        <v>0.7</v>
      </c>
      <c r="M21" s="139">
        <v>0.7</v>
      </c>
      <c r="N21" s="139">
        <v>0.5</v>
      </c>
      <c r="O21" s="139">
        <v>0.8</v>
      </c>
      <c r="P21" s="139">
        <v>0.4</v>
      </c>
      <c r="Q21" s="139">
        <v>0.3</v>
      </c>
      <c r="R21" s="139">
        <v>0.3</v>
      </c>
      <c r="S21" s="139">
        <v>0.3</v>
      </c>
      <c r="T21" s="139">
        <v>0.2</v>
      </c>
      <c r="U21" s="139">
        <v>0.1</v>
      </c>
    </row>
    <row r="22" spans="1:21" x14ac:dyDescent="0.25">
      <c r="A22" s="44" t="s">
        <v>13</v>
      </c>
      <c r="B22" s="139">
        <v>0</v>
      </c>
      <c r="C22" s="139" t="s">
        <v>95</v>
      </c>
      <c r="D22" s="139">
        <v>0</v>
      </c>
      <c r="E22" s="139">
        <v>0</v>
      </c>
      <c r="F22" s="139">
        <v>0</v>
      </c>
      <c r="G22" s="139">
        <v>4</v>
      </c>
      <c r="H22" s="139">
        <v>4</v>
      </c>
      <c r="I22" s="139">
        <v>3</v>
      </c>
      <c r="J22" s="139">
        <v>1.6</v>
      </c>
      <c r="K22" s="139">
        <v>0.6</v>
      </c>
      <c r="L22" s="139">
        <v>1.1000000000000001</v>
      </c>
      <c r="M22" s="139">
        <v>1.4</v>
      </c>
      <c r="N22" s="139" t="s">
        <v>102</v>
      </c>
      <c r="O22" s="139" t="s">
        <v>102</v>
      </c>
      <c r="P22" s="139">
        <v>2.5</v>
      </c>
      <c r="Q22" s="139">
        <v>1.4</v>
      </c>
      <c r="R22" s="139">
        <v>1.1000000000000001</v>
      </c>
      <c r="S22" s="139">
        <v>1</v>
      </c>
      <c r="T22" s="139">
        <v>1.3</v>
      </c>
      <c r="U22" s="139" t="s">
        <v>102</v>
      </c>
    </row>
    <row r="23" spans="1:21" x14ac:dyDescent="0.25">
      <c r="A23" s="44" t="s">
        <v>14</v>
      </c>
      <c r="B23" s="139">
        <v>1.3</v>
      </c>
      <c r="C23" s="139">
        <v>1.8</v>
      </c>
      <c r="D23" s="139">
        <v>1.8</v>
      </c>
      <c r="E23" s="139">
        <v>1.3</v>
      </c>
      <c r="F23" s="139">
        <v>1.1000000000000001</v>
      </c>
      <c r="G23" s="139">
        <v>1.5</v>
      </c>
      <c r="H23" s="139">
        <v>1.2</v>
      </c>
      <c r="I23" s="139">
        <v>0.8</v>
      </c>
      <c r="J23" s="139">
        <v>0.4</v>
      </c>
      <c r="K23" s="139">
        <v>0.8</v>
      </c>
      <c r="L23" s="139">
        <v>1.3</v>
      </c>
      <c r="M23" s="139">
        <v>1.1000000000000001</v>
      </c>
      <c r="N23" s="139">
        <v>0.5</v>
      </c>
      <c r="O23" s="139" t="s">
        <v>102</v>
      </c>
      <c r="P23" s="139">
        <v>0.3</v>
      </c>
      <c r="Q23" s="139">
        <v>0.2</v>
      </c>
      <c r="R23" s="139">
        <v>0.5</v>
      </c>
      <c r="S23" s="139">
        <v>0.5</v>
      </c>
      <c r="T23" s="139">
        <v>0.2</v>
      </c>
      <c r="U23" s="139">
        <v>0.4</v>
      </c>
    </row>
    <row r="24" spans="1:21" x14ac:dyDescent="0.25">
      <c r="A24" s="44" t="s">
        <v>15</v>
      </c>
      <c r="B24" s="139">
        <v>1</v>
      </c>
      <c r="C24" s="139">
        <v>1</v>
      </c>
      <c r="D24" s="139">
        <v>0.9</v>
      </c>
      <c r="E24" s="139">
        <v>0</v>
      </c>
      <c r="F24" s="139">
        <v>0.9</v>
      </c>
      <c r="G24" s="139">
        <v>0.6</v>
      </c>
      <c r="H24" s="139">
        <v>0.6</v>
      </c>
      <c r="I24" s="139">
        <v>0.7</v>
      </c>
      <c r="J24" s="139">
        <v>0.8</v>
      </c>
      <c r="K24" s="139">
        <v>0.8</v>
      </c>
      <c r="L24" s="139">
        <v>0.2</v>
      </c>
      <c r="M24" s="139">
        <v>0.4</v>
      </c>
      <c r="N24" s="139">
        <v>0.2</v>
      </c>
      <c r="O24" s="139" t="s">
        <v>102</v>
      </c>
      <c r="P24" s="139">
        <v>0.2</v>
      </c>
      <c r="Q24" s="139">
        <v>0.3</v>
      </c>
      <c r="R24" s="139">
        <v>0.4</v>
      </c>
      <c r="S24" s="139">
        <v>0.6</v>
      </c>
      <c r="T24" s="139">
        <v>0.8</v>
      </c>
      <c r="U24" s="139">
        <v>1.4</v>
      </c>
    </row>
    <row r="25" spans="1:21" x14ac:dyDescent="0.25">
      <c r="A25" s="44" t="s">
        <v>16</v>
      </c>
      <c r="B25" s="139">
        <v>0.9</v>
      </c>
      <c r="C25" s="139">
        <v>2</v>
      </c>
      <c r="D25" s="139">
        <v>0</v>
      </c>
      <c r="E25" s="139">
        <v>3.5</v>
      </c>
      <c r="F25" s="139">
        <v>0.7</v>
      </c>
      <c r="G25" s="139">
        <v>0.6</v>
      </c>
      <c r="H25" s="139">
        <v>0</v>
      </c>
      <c r="I25" s="139">
        <v>0.3</v>
      </c>
      <c r="J25" s="139">
        <v>0</v>
      </c>
      <c r="K25" s="139" t="s">
        <v>102</v>
      </c>
      <c r="L25" s="139">
        <v>0.4</v>
      </c>
      <c r="M25" s="139">
        <v>0.6</v>
      </c>
      <c r="N25" s="139">
        <v>1</v>
      </c>
      <c r="O25" s="139">
        <v>1</v>
      </c>
      <c r="P25" s="139">
        <v>1.2</v>
      </c>
      <c r="Q25" s="139">
        <v>1.4</v>
      </c>
      <c r="R25" s="139">
        <v>1.4</v>
      </c>
      <c r="S25" s="139">
        <v>1.6</v>
      </c>
      <c r="T25" s="139">
        <v>1.5</v>
      </c>
      <c r="U25" s="139">
        <v>1.7</v>
      </c>
    </row>
    <row r="26" spans="1:21" x14ac:dyDescent="0.25">
      <c r="A26" s="44" t="s">
        <v>17</v>
      </c>
      <c r="B26" s="139">
        <v>1</v>
      </c>
      <c r="C26" s="139">
        <v>0.9</v>
      </c>
      <c r="D26" s="139">
        <v>1</v>
      </c>
      <c r="E26" s="139">
        <v>1.1000000000000001</v>
      </c>
      <c r="F26" s="139">
        <v>1.1000000000000001</v>
      </c>
      <c r="G26" s="139">
        <v>1</v>
      </c>
      <c r="H26" s="139">
        <v>1.1000000000000001</v>
      </c>
      <c r="I26" s="139">
        <v>1.1000000000000001</v>
      </c>
      <c r="J26" s="139">
        <v>1</v>
      </c>
      <c r="K26" s="139">
        <v>1</v>
      </c>
      <c r="L26" s="139">
        <v>2</v>
      </c>
      <c r="M26" s="139">
        <v>1.6</v>
      </c>
      <c r="N26" s="139">
        <v>1.2</v>
      </c>
      <c r="O26" s="139">
        <v>1.5</v>
      </c>
      <c r="P26" s="139">
        <v>1.6</v>
      </c>
      <c r="Q26" s="139">
        <v>1.5</v>
      </c>
      <c r="R26" s="139">
        <v>1</v>
      </c>
      <c r="S26" s="139">
        <v>1.3</v>
      </c>
      <c r="T26" s="139">
        <v>1.5</v>
      </c>
      <c r="U26" s="139">
        <v>0.7</v>
      </c>
    </row>
    <row r="27" spans="1:21" x14ac:dyDescent="0.25">
      <c r="A27" s="44" t="s">
        <v>547</v>
      </c>
      <c r="B27" s="139" t="s">
        <v>102</v>
      </c>
      <c r="C27" s="139" t="s">
        <v>102</v>
      </c>
      <c r="D27" s="139" t="s">
        <v>102</v>
      </c>
      <c r="E27" s="139" t="s">
        <v>102</v>
      </c>
      <c r="F27" s="139" t="s">
        <v>102</v>
      </c>
      <c r="G27" s="139" t="s">
        <v>102</v>
      </c>
      <c r="H27" s="139" t="s">
        <v>102</v>
      </c>
      <c r="I27" s="139" t="s">
        <v>102</v>
      </c>
      <c r="J27" s="139" t="s">
        <v>102</v>
      </c>
      <c r="K27" s="139" t="s">
        <v>102</v>
      </c>
      <c r="L27" s="139" t="s">
        <v>102</v>
      </c>
      <c r="M27" s="139" t="s">
        <v>102</v>
      </c>
      <c r="N27" s="139" t="s">
        <v>102</v>
      </c>
      <c r="O27" s="139" t="s">
        <v>102</v>
      </c>
      <c r="P27" s="139" t="s">
        <v>102</v>
      </c>
      <c r="Q27" s="139" t="s">
        <v>95</v>
      </c>
      <c r="R27" s="139" t="s">
        <v>95</v>
      </c>
      <c r="S27" s="139" t="s">
        <v>95</v>
      </c>
      <c r="T27" s="139" t="s">
        <v>95</v>
      </c>
      <c r="U27" s="139" t="s">
        <v>95</v>
      </c>
    </row>
    <row r="28" spans="1:21" ht="18" x14ac:dyDescent="0.25">
      <c r="A28" s="43" t="s">
        <v>134</v>
      </c>
      <c r="B28" s="98">
        <v>0.1</v>
      </c>
      <c r="C28" s="98">
        <v>0</v>
      </c>
      <c r="D28" s="98">
        <v>0.1</v>
      </c>
      <c r="E28" s="98">
        <v>0.1</v>
      </c>
      <c r="F28" s="98">
        <v>0</v>
      </c>
      <c r="G28" s="98">
        <v>0.4</v>
      </c>
      <c r="H28" s="98">
        <v>0.4</v>
      </c>
      <c r="I28" s="98">
        <v>0.8</v>
      </c>
      <c r="J28" s="98">
        <v>0.4</v>
      </c>
      <c r="K28" s="98">
        <v>0.3</v>
      </c>
      <c r="L28" s="98">
        <v>0.3</v>
      </c>
      <c r="M28" s="98">
        <v>0.3</v>
      </c>
      <c r="N28" s="98">
        <v>0.5</v>
      </c>
      <c r="O28" s="98">
        <v>0.3</v>
      </c>
      <c r="P28" s="98">
        <v>0.2</v>
      </c>
      <c r="Q28" s="98">
        <v>0.3</v>
      </c>
      <c r="R28" s="98">
        <v>0.2</v>
      </c>
      <c r="S28" s="98">
        <v>0.1</v>
      </c>
      <c r="T28" s="98">
        <v>0.2</v>
      </c>
      <c r="U28" s="98">
        <v>0.2</v>
      </c>
    </row>
    <row r="29" spans="1:21" x14ac:dyDescent="0.25">
      <c r="A29" s="44" t="s">
        <v>19</v>
      </c>
      <c r="B29" s="139">
        <v>0.5</v>
      </c>
      <c r="C29" s="139">
        <v>0</v>
      </c>
      <c r="D29" s="139">
        <v>0</v>
      </c>
      <c r="E29" s="139">
        <v>0</v>
      </c>
      <c r="F29" s="139">
        <v>0</v>
      </c>
      <c r="G29" s="139">
        <v>0</v>
      </c>
      <c r="H29" s="139">
        <v>0.8</v>
      </c>
      <c r="I29" s="139">
        <v>0.9</v>
      </c>
      <c r="J29" s="139">
        <v>0</v>
      </c>
      <c r="K29" s="139" t="s">
        <v>102</v>
      </c>
      <c r="L29" s="139" t="s">
        <v>102</v>
      </c>
      <c r="M29" s="139" t="s">
        <v>102</v>
      </c>
      <c r="N29" s="139" t="s">
        <v>102</v>
      </c>
      <c r="O29" s="139" t="s">
        <v>95</v>
      </c>
      <c r="P29" s="139" t="s">
        <v>102</v>
      </c>
      <c r="Q29" s="139" t="s">
        <v>102</v>
      </c>
      <c r="R29" s="139" t="s">
        <v>102</v>
      </c>
      <c r="S29" s="139" t="s">
        <v>102</v>
      </c>
      <c r="T29" s="139" t="s">
        <v>102</v>
      </c>
      <c r="U29" s="139" t="s">
        <v>102</v>
      </c>
    </row>
    <row r="30" spans="1:21" x14ac:dyDescent="0.25">
      <c r="A30" s="44" t="s">
        <v>20</v>
      </c>
      <c r="B30" s="139">
        <v>0.1</v>
      </c>
      <c r="C30" s="139">
        <v>0</v>
      </c>
      <c r="D30" s="139">
        <v>0.4</v>
      </c>
      <c r="E30" s="139">
        <v>0.1</v>
      </c>
      <c r="F30" s="139">
        <v>0</v>
      </c>
      <c r="G30" s="139">
        <v>0</v>
      </c>
      <c r="H30" s="139">
        <v>0</v>
      </c>
      <c r="I30" s="139">
        <v>0</v>
      </c>
      <c r="J30" s="139">
        <v>0</v>
      </c>
      <c r="K30" s="139" t="s">
        <v>102</v>
      </c>
      <c r="L30" s="139">
        <v>2.2000000000000002</v>
      </c>
      <c r="M30" s="139" t="s">
        <v>102</v>
      </c>
      <c r="N30" s="139" t="s">
        <v>102</v>
      </c>
      <c r="O30" s="139" t="s">
        <v>102</v>
      </c>
      <c r="P30" s="139" t="s">
        <v>102</v>
      </c>
      <c r="Q30" s="139" t="s">
        <v>102</v>
      </c>
      <c r="R30" s="139" t="s">
        <v>102</v>
      </c>
      <c r="S30" s="139" t="s">
        <v>102</v>
      </c>
      <c r="T30" s="139">
        <v>3</v>
      </c>
      <c r="U30" s="139">
        <v>2.8</v>
      </c>
    </row>
    <row r="31" spans="1:21" x14ac:dyDescent="0.25">
      <c r="A31" s="44" t="s">
        <v>21</v>
      </c>
      <c r="B31" s="139" t="s">
        <v>95</v>
      </c>
      <c r="C31" s="139">
        <v>0</v>
      </c>
      <c r="D31" s="139">
        <v>0</v>
      </c>
      <c r="E31" s="139">
        <v>0</v>
      </c>
      <c r="F31" s="139">
        <v>0</v>
      </c>
      <c r="G31" s="139">
        <v>0.9</v>
      </c>
      <c r="H31" s="139">
        <v>0</v>
      </c>
      <c r="I31" s="139">
        <v>0</v>
      </c>
      <c r="J31" s="139">
        <v>0</v>
      </c>
      <c r="K31" s="139" t="s">
        <v>102</v>
      </c>
      <c r="L31" s="139" t="s">
        <v>102</v>
      </c>
      <c r="M31" s="139" t="s">
        <v>102</v>
      </c>
      <c r="N31" s="139" t="s">
        <v>102</v>
      </c>
      <c r="O31" s="139" t="s">
        <v>102</v>
      </c>
      <c r="P31" s="139" t="s">
        <v>102</v>
      </c>
      <c r="Q31" s="139" t="s">
        <v>102</v>
      </c>
      <c r="R31" s="139" t="s">
        <v>102</v>
      </c>
      <c r="S31" s="139" t="s">
        <v>102</v>
      </c>
      <c r="T31" s="139">
        <v>0.9</v>
      </c>
      <c r="U31" s="139">
        <v>1</v>
      </c>
    </row>
    <row r="32" spans="1:21" x14ac:dyDescent="0.25">
      <c r="A32" s="40" t="s">
        <v>22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</row>
    <row r="33" spans="1:21" ht="19.5" x14ac:dyDescent="0.25">
      <c r="A33" s="51" t="s">
        <v>23</v>
      </c>
      <c r="B33" s="139" t="s">
        <v>95</v>
      </c>
      <c r="C33" s="139" t="s">
        <v>95</v>
      </c>
      <c r="D33" s="139">
        <v>0</v>
      </c>
      <c r="E33" s="139">
        <v>0</v>
      </c>
      <c r="F33" s="139">
        <v>0</v>
      </c>
      <c r="G33" s="139">
        <v>0</v>
      </c>
      <c r="H33" s="139" t="s">
        <v>95</v>
      </c>
      <c r="I33" s="139">
        <v>0</v>
      </c>
      <c r="J33" s="139">
        <v>0</v>
      </c>
      <c r="K33" s="58" t="s">
        <v>95</v>
      </c>
      <c r="L33" s="139" t="s">
        <v>95</v>
      </c>
      <c r="M33" s="139" t="s">
        <v>95</v>
      </c>
      <c r="N33" s="139" t="s">
        <v>95</v>
      </c>
      <c r="O33" s="139" t="s">
        <v>95</v>
      </c>
      <c r="P33" s="139" t="s">
        <v>95</v>
      </c>
      <c r="Q33" s="139" t="s">
        <v>95</v>
      </c>
      <c r="R33" s="139" t="s">
        <v>95</v>
      </c>
      <c r="S33" s="139" t="s">
        <v>95</v>
      </c>
      <c r="T33" s="139" t="s">
        <v>95</v>
      </c>
      <c r="U33" s="139" t="s">
        <v>95</v>
      </c>
    </row>
    <row r="34" spans="1:21" ht="19.5" x14ac:dyDescent="0.25">
      <c r="A34" s="51" t="s">
        <v>140</v>
      </c>
      <c r="B34" s="139" t="s">
        <v>95</v>
      </c>
      <c r="C34" s="139">
        <v>0</v>
      </c>
      <c r="D34" s="139" t="s">
        <v>102</v>
      </c>
      <c r="E34" s="139" t="s">
        <v>102</v>
      </c>
      <c r="F34" s="139" t="s">
        <v>102</v>
      </c>
      <c r="G34" s="139">
        <v>0.9</v>
      </c>
      <c r="H34" s="139">
        <v>0</v>
      </c>
      <c r="I34" s="139">
        <v>0</v>
      </c>
      <c r="J34" s="139">
        <v>0</v>
      </c>
      <c r="K34" s="139" t="s">
        <v>102</v>
      </c>
      <c r="L34" s="139" t="s">
        <v>102</v>
      </c>
      <c r="M34" s="139" t="s">
        <v>102</v>
      </c>
      <c r="N34" s="139" t="s">
        <v>102</v>
      </c>
      <c r="O34" s="139" t="s">
        <v>102</v>
      </c>
      <c r="P34" s="139" t="s">
        <v>102</v>
      </c>
      <c r="Q34" s="139" t="s">
        <v>102</v>
      </c>
      <c r="R34" s="139" t="s">
        <v>102</v>
      </c>
      <c r="S34" s="139" t="s">
        <v>102</v>
      </c>
      <c r="T34" s="139">
        <v>0.9</v>
      </c>
      <c r="U34" s="139">
        <v>1</v>
      </c>
    </row>
    <row r="35" spans="1:21" x14ac:dyDescent="0.25">
      <c r="A35" s="44" t="s">
        <v>24</v>
      </c>
      <c r="B35" s="139" t="s">
        <v>95</v>
      </c>
      <c r="C35" s="139" t="s">
        <v>95</v>
      </c>
      <c r="D35" s="139">
        <v>0</v>
      </c>
      <c r="E35" s="139">
        <v>0</v>
      </c>
      <c r="F35" s="139">
        <v>0</v>
      </c>
      <c r="G35" s="139">
        <v>0</v>
      </c>
      <c r="H35" s="139">
        <v>1.4</v>
      </c>
      <c r="I35" s="139">
        <v>1</v>
      </c>
      <c r="J35" s="139">
        <v>1.1000000000000001</v>
      </c>
      <c r="K35" s="139">
        <v>1.1000000000000001</v>
      </c>
      <c r="L35" s="139">
        <v>1.1000000000000001</v>
      </c>
      <c r="M35" s="139">
        <v>1</v>
      </c>
      <c r="N35" s="139">
        <v>1.4</v>
      </c>
      <c r="O35" s="139">
        <v>1.1000000000000001</v>
      </c>
      <c r="P35" s="139" t="s">
        <v>95</v>
      </c>
      <c r="Q35" s="139" t="s">
        <v>102</v>
      </c>
      <c r="R35" s="139">
        <v>1.2</v>
      </c>
      <c r="S35" s="139">
        <v>1.4</v>
      </c>
      <c r="T35" s="139">
        <v>1.1000000000000001</v>
      </c>
      <c r="U35" s="139">
        <v>1.1000000000000001</v>
      </c>
    </row>
    <row r="36" spans="1:21" x14ac:dyDescent="0.25">
      <c r="A36" s="44" t="s">
        <v>25</v>
      </c>
      <c r="B36" s="139">
        <v>0</v>
      </c>
      <c r="C36" s="139" t="s">
        <v>95</v>
      </c>
      <c r="D36" s="139">
        <v>0</v>
      </c>
      <c r="E36" s="139">
        <v>0</v>
      </c>
      <c r="F36" s="139">
        <v>0</v>
      </c>
      <c r="G36" s="139">
        <v>0</v>
      </c>
      <c r="H36" s="139">
        <v>0</v>
      </c>
      <c r="I36" s="139">
        <v>0</v>
      </c>
      <c r="J36" s="139">
        <v>0</v>
      </c>
      <c r="K36" s="139" t="s">
        <v>102</v>
      </c>
      <c r="L36" s="139" t="s">
        <v>102</v>
      </c>
      <c r="M36" s="139" t="s">
        <v>102</v>
      </c>
      <c r="N36" s="139" t="s">
        <v>102</v>
      </c>
      <c r="O36" s="139" t="s">
        <v>102</v>
      </c>
      <c r="P36" s="139" t="s">
        <v>102</v>
      </c>
      <c r="Q36" s="139" t="s">
        <v>102</v>
      </c>
      <c r="R36" s="139" t="s">
        <v>102</v>
      </c>
      <c r="S36" s="139" t="s">
        <v>102</v>
      </c>
      <c r="T36" s="139" t="s">
        <v>102</v>
      </c>
      <c r="U36" s="139" t="s">
        <v>102</v>
      </c>
    </row>
    <row r="37" spans="1:21" x14ac:dyDescent="0.25">
      <c r="A37" s="44" t="s">
        <v>615</v>
      </c>
      <c r="B37" s="139">
        <v>0.5</v>
      </c>
      <c r="C37" s="139">
        <v>0</v>
      </c>
      <c r="D37" s="139">
        <v>0</v>
      </c>
      <c r="E37" s="139">
        <v>0</v>
      </c>
      <c r="F37" s="139">
        <v>0</v>
      </c>
      <c r="G37" s="139">
        <v>2.9</v>
      </c>
      <c r="H37" s="139">
        <v>1.2</v>
      </c>
      <c r="I37" s="139">
        <v>2</v>
      </c>
      <c r="J37" s="139">
        <v>0.3</v>
      </c>
      <c r="K37" s="139">
        <v>0.4</v>
      </c>
      <c r="L37" s="139" t="s">
        <v>102</v>
      </c>
      <c r="M37" s="139" t="s">
        <v>102</v>
      </c>
      <c r="N37" s="139" t="s">
        <v>102</v>
      </c>
      <c r="O37" s="139" t="s">
        <v>102</v>
      </c>
      <c r="P37" s="139" t="s">
        <v>102</v>
      </c>
      <c r="Q37" s="139" t="s">
        <v>102</v>
      </c>
      <c r="R37" s="139" t="s">
        <v>102</v>
      </c>
      <c r="S37" s="139" t="s">
        <v>102</v>
      </c>
      <c r="T37" s="139" t="s">
        <v>102</v>
      </c>
      <c r="U37" s="139" t="s">
        <v>102</v>
      </c>
    </row>
    <row r="38" spans="1:21" x14ac:dyDescent="0.25">
      <c r="A38" s="44" t="s">
        <v>27</v>
      </c>
      <c r="B38" s="139" t="s">
        <v>95</v>
      </c>
      <c r="C38" s="139" t="s">
        <v>95</v>
      </c>
      <c r="D38" s="139">
        <v>0</v>
      </c>
      <c r="E38" s="139">
        <v>0</v>
      </c>
      <c r="F38" s="139">
        <v>0</v>
      </c>
      <c r="G38" s="139">
        <v>0</v>
      </c>
      <c r="H38" s="139">
        <v>0</v>
      </c>
      <c r="I38" s="139" t="s">
        <v>102</v>
      </c>
      <c r="J38" s="139" t="s">
        <v>102</v>
      </c>
      <c r="K38" s="139" t="s">
        <v>95</v>
      </c>
      <c r="L38" s="139" t="s">
        <v>102</v>
      </c>
      <c r="M38" s="139" t="s">
        <v>102</v>
      </c>
      <c r="N38" s="139" t="s">
        <v>102</v>
      </c>
      <c r="O38" s="139" t="s">
        <v>102</v>
      </c>
      <c r="P38" s="139" t="s">
        <v>95</v>
      </c>
      <c r="Q38" s="139" t="s">
        <v>95</v>
      </c>
      <c r="R38" s="139" t="s">
        <v>95</v>
      </c>
      <c r="S38" s="139" t="s">
        <v>95</v>
      </c>
      <c r="T38" s="139" t="s">
        <v>95</v>
      </c>
      <c r="U38" s="139" t="s">
        <v>95</v>
      </c>
    </row>
    <row r="39" spans="1:21" x14ac:dyDescent="0.25">
      <c r="A39" s="44" t="s">
        <v>28</v>
      </c>
      <c r="B39" s="139" t="s">
        <v>95</v>
      </c>
      <c r="C39" s="139" t="s">
        <v>95</v>
      </c>
      <c r="D39" s="139">
        <v>0</v>
      </c>
      <c r="E39" s="139">
        <v>0</v>
      </c>
      <c r="F39" s="139">
        <v>0</v>
      </c>
      <c r="G39" s="139">
        <v>0</v>
      </c>
      <c r="H39" s="139">
        <v>0</v>
      </c>
      <c r="I39" s="139">
        <v>1.7</v>
      </c>
      <c r="J39" s="139">
        <v>1.1000000000000001</v>
      </c>
      <c r="K39" s="139">
        <v>0.5</v>
      </c>
      <c r="L39" s="139">
        <v>0.8</v>
      </c>
      <c r="M39" s="139">
        <v>0.9</v>
      </c>
      <c r="N39" s="139">
        <v>0.8</v>
      </c>
      <c r="O39" s="139">
        <v>0.6</v>
      </c>
      <c r="P39" s="139">
        <v>0.6</v>
      </c>
      <c r="Q39" s="139">
        <v>0.2</v>
      </c>
      <c r="R39" s="139">
        <v>0.1</v>
      </c>
      <c r="S39" s="139">
        <v>0.1</v>
      </c>
      <c r="T39" s="139">
        <v>0.1</v>
      </c>
      <c r="U39" s="139">
        <v>0.1</v>
      </c>
    </row>
    <row r="40" spans="1:21" x14ac:dyDescent="0.25">
      <c r="A40" s="44" t="s">
        <v>29</v>
      </c>
      <c r="B40" s="139">
        <v>0</v>
      </c>
      <c r="C40" s="139" t="s">
        <v>95</v>
      </c>
      <c r="D40" s="139">
        <v>0</v>
      </c>
      <c r="E40" s="139">
        <v>0</v>
      </c>
      <c r="F40" s="139">
        <v>0</v>
      </c>
      <c r="G40" s="139">
        <v>0</v>
      </c>
      <c r="H40" s="139">
        <v>0</v>
      </c>
      <c r="I40" s="139">
        <v>0</v>
      </c>
      <c r="J40" s="139">
        <v>0</v>
      </c>
      <c r="K40" s="139" t="s">
        <v>102</v>
      </c>
      <c r="L40" s="139" t="s">
        <v>102</v>
      </c>
      <c r="M40" s="139" t="s">
        <v>102</v>
      </c>
      <c r="N40" s="139">
        <v>1.5</v>
      </c>
      <c r="O40" s="139" t="s">
        <v>102</v>
      </c>
      <c r="P40" s="139" t="s">
        <v>102</v>
      </c>
      <c r="Q40" s="139">
        <v>0.6</v>
      </c>
      <c r="R40" s="139">
        <v>0.6</v>
      </c>
      <c r="S40" s="139">
        <v>0.5</v>
      </c>
      <c r="T40" s="139">
        <v>0.5</v>
      </c>
      <c r="U40" s="139">
        <v>0.5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139" t="s">
        <v>102</v>
      </c>
    </row>
    <row r="42" spans="1:21" ht="18" x14ac:dyDescent="0.25">
      <c r="A42" s="43" t="s">
        <v>124</v>
      </c>
      <c r="B42" s="98" t="s">
        <v>102</v>
      </c>
      <c r="C42" s="98" t="s">
        <v>102</v>
      </c>
      <c r="D42" s="98" t="s">
        <v>102</v>
      </c>
      <c r="E42" s="75" t="s">
        <v>102</v>
      </c>
      <c r="F42" s="75" t="s">
        <v>102</v>
      </c>
      <c r="G42" s="75" t="s">
        <v>102</v>
      </c>
      <c r="H42" s="75" t="s">
        <v>102</v>
      </c>
      <c r="I42" s="98" t="s">
        <v>102</v>
      </c>
      <c r="J42" s="98" t="s">
        <v>102</v>
      </c>
      <c r="K42" s="98">
        <v>3.1</v>
      </c>
      <c r="L42" s="98">
        <v>2.9</v>
      </c>
      <c r="M42" s="98">
        <v>2.8</v>
      </c>
      <c r="N42" s="98">
        <v>2.8</v>
      </c>
      <c r="O42" s="98">
        <v>2.8</v>
      </c>
      <c r="P42" s="98">
        <v>3</v>
      </c>
      <c r="Q42" s="98">
        <v>2.7</v>
      </c>
      <c r="R42" s="98">
        <v>2.8</v>
      </c>
      <c r="S42" s="98">
        <v>2.8</v>
      </c>
      <c r="T42" s="98">
        <v>2.8</v>
      </c>
      <c r="U42" s="98">
        <v>2.7</v>
      </c>
    </row>
    <row r="43" spans="1:21" x14ac:dyDescent="0.25">
      <c r="A43" s="44" t="s">
        <v>31</v>
      </c>
      <c r="B43" s="139">
        <v>2.2999999999999998</v>
      </c>
      <c r="C43" s="139">
        <v>1.7</v>
      </c>
      <c r="D43" s="139">
        <v>2.1</v>
      </c>
      <c r="E43" s="139">
        <v>1.5</v>
      </c>
      <c r="F43" s="139">
        <v>2</v>
      </c>
      <c r="G43" s="139">
        <v>1.5</v>
      </c>
      <c r="H43" s="139">
        <v>1.4</v>
      </c>
      <c r="I43" s="139">
        <v>1.1000000000000001</v>
      </c>
      <c r="J43" s="139">
        <v>1.1000000000000001</v>
      </c>
      <c r="K43" s="139">
        <v>0.8</v>
      </c>
      <c r="L43" s="139">
        <v>0.6</v>
      </c>
      <c r="M43" s="139">
        <v>4.4000000000000004</v>
      </c>
      <c r="N43" s="139">
        <v>0.8</v>
      </c>
      <c r="O43" s="139">
        <v>1</v>
      </c>
      <c r="P43" s="139">
        <v>1.1000000000000001</v>
      </c>
      <c r="Q43" s="139">
        <v>0.8</v>
      </c>
      <c r="R43" s="139">
        <v>0.7</v>
      </c>
      <c r="S43" s="139">
        <v>0.4</v>
      </c>
      <c r="T43" s="139">
        <v>3.3</v>
      </c>
      <c r="U43" s="139">
        <v>0.8</v>
      </c>
    </row>
    <row r="44" spans="1:21" x14ac:dyDescent="0.25">
      <c r="A44" s="44" t="s">
        <v>32</v>
      </c>
      <c r="B44" s="139">
        <v>3.9</v>
      </c>
      <c r="C44" s="139">
        <v>3.7</v>
      </c>
      <c r="D44" s="139">
        <v>3.5</v>
      </c>
      <c r="E44" s="139">
        <v>3.6</v>
      </c>
      <c r="F44" s="139">
        <v>3.7</v>
      </c>
      <c r="G44" s="139">
        <v>3.4</v>
      </c>
      <c r="H44" s="139">
        <v>3.1</v>
      </c>
      <c r="I44" s="139">
        <v>3.1</v>
      </c>
      <c r="J44" s="139">
        <v>2.9</v>
      </c>
      <c r="K44" s="139">
        <v>3.1</v>
      </c>
      <c r="L44" s="139">
        <v>2.9</v>
      </c>
      <c r="M44" s="139">
        <v>2.9</v>
      </c>
      <c r="N44" s="139">
        <v>2.8</v>
      </c>
      <c r="O44" s="139">
        <v>3</v>
      </c>
      <c r="P44" s="139">
        <v>3.3</v>
      </c>
      <c r="Q44" s="139">
        <v>2.9</v>
      </c>
      <c r="R44" s="139">
        <v>3.1</v>
      </c>
      <c r="S44" s="139">
        <v>3</v>
      </c>
      <c r="T44" s="139">
        <v>3</v>
      </c>
      <c r="U44" s="139">
        <v>2.7</v>
      </c>
    </row>
    <row r="45" spans="1:21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>
        <v>2.9</v>
      </c>
      <c r="Q45" s="139">
        <v>2.2999999999999998</v>
      </c>
      <c r="R45" s="139">
        <v>2.5</v>
      </c>
      <c r="S45" s="139">
        <v>3.2</v>
      </c>
      <c r="T45" s="139">
        <v>2.8</v>
      </c>
      <c r="U45" s="139">
        <v>3</v>
      </c>
    </row>
    <row r="46" spans="1:21" x14ac:dyDescent="0.25">
      <c r="A46" s="44" t="s">
        <v>34</v>
      </c>
      <c r="B46" s="139">
        <v>3</v>
      </c>
      <c r="C46" s="139">
        <v>3.3</v>
      </c>
      <c r="D46" s="139">
        <v>3.1</v>
      </c>
      <c r="E46" s="139">
        <v>2.9</v>
      </c>
      <c r="F46" s="139">
        <v>2.2999999999999998</v>
      </c>
      <c r="G46" s="139">
        <v>2.5</v>
      </c>
      <c r="H46" s="139">
        <v>2.6</v>
      </c>
      <c r="I46" s="139">
        <v>2.6</v>
      </c>
      <c r="J46" s="139">
        <v>2.4</v>
      </c>
      <c r="K46" s="139">
        <v>2</v>
      </c>
      <c r="L46" s="139">
        <v>2.2999999999999998</v>
      </c>
      <c r="M46" s="139">
        <v>2</v>
      </c>
      <c r="N46" s="139">
        <v>1.8</v>
      </c>
      <c r="O46" s="139">
        <v>2.1</v>
      </c>
      <c r="P46" s="139">
        <v>2</v>
      </c>
      <c r="Q46" s="139">
        <v>1.4</v>
      </c>
      <c r="R46" s="139">
        <v>1.3</v>
      </c>
      <c r="S46" s="139">
        <v>1.2</v>
      </c>
      <c r="T46" s="139">
        <v>1.3</v>
      </c>
      <c r="U46" s="139">
        <v>1.4</v>
      </c>
    </row>
    <row r="47" spans="1:21" x14ac:dyDescent="0.25">
      <c r="A47" s="44" t="s">
        <v>35</v>
      </c>
      <c r="B47" s="139">
        <v>3.6</v>
      </c>
      <c r="C47" s="139">
        <v>3.7</v>
      </c>
      <c r="D47" s="139">
        <v>3</v>
      </c>
      <c r="E47" s="139">
        <v>3</v>
      </c>
      <c r="F47" s="139">
        <v>3.2</v>
      </c>
      <c r="G47" s="139">
        <v>2.6</v>
      </c>
      <c r="H47" s="139">
        <v>2.7</v>
      </c>
      <c r="I47" s="139">
        <v>3</v>
      </c>
      <c r="J47" s="139">
        <v>3</v>
      </c>
      <c r="K47" s="139">
        <v>2.7</v>
      </c>
      <c r="L47" s="139">
        <v>2.7</v>
      </c>
      <c r="M47" s="139">
        <v>2.2000000000000002</v>
      </c>
      <c r="N47" s="139">
        <v>2.4</v>
      </c>
      <c r="O47" s="139">
        <v>2.2000000000000002</v>
      </c>
      <c r="P47" s="139">
        <v>1.9</v>
      </c>
      <c r="Q47" s="139">
        <v>1.9</v>
      </c>
      <c r="R47" s="139">
        <v>2</v>
      </c>
      <c r="S47" s="139">
        <v>1.9</v>
      </c>
      <c r="T47" s="139">
        <v>1.9</v>
      </c>
      <c r="U47" s="139">
        <v>2.9</v>
      </c>
    </row>
    <row r="48" spans="1:21" x14ac:dyDescent="0.25">
      <c r="A48" s="44" t="s">
        <v>36</v>
      </c>
      <c r="B48" s="139">
        <v>3.2</v>
      </c>
      <c r="C48" s="139">
        <v>3.3</v>
      </c>
      <c r="D48" s="139">
        <v>3.1</v>
      </c>
      <c r="E48" s="139">
        <v>3</v>
      </c>
      <c r="F48" s="139">
        <v>3.3</v>
      </c>
      <c r="G48" s="139">
        <v>3.2</v>
      </c>
      <c r="H48" s="139">
        <v>3.2</v>
      </c>
      <c r="I48" s="139">
        <v>3.3</v>
      </c>
      <c r="J48" s="139">
        <v>3</v>
      </c>
      <c r="K48" s="139">
        <v>3.1</v>
      </c>
      <c r="L48" s="139">
        <v>3.1</v>
      </c>
      <c r="M48" s="139">
        <v>2.6</v>
      </c>
      <c r="N48" s="139">
        <v>3</v>
      </c>
      <c r="O48" s="139">
        <v>2.8</v>
      </c>
      <c r="P48" s="139">
        <v>2.7</v>
      </c>
      <c r="Q48" s="139">
        <v>3</v>
      </c>
      <c r="R48" s="139">
        <v>2.8</v>
      </c>
      <c r="S48" s="139">
        <v>3</v>
      </c>
      <c r="T48" s="139">
        <v>2.8</v>
      </c>
      <c r="U48" s="139">
        <v>2.8</v>
      </c>
    </row>
    <row r="49" spans="1:21" x14ac:dyDescent="0.25">
      <c r="A49" s="44" t="s">
        <v>37</v>
      </c>
      <c r="B49" s="139">
        <v>3.9</v>
      </c>
      <c r="C49" s="139">
        <v>3.7</v>
      </c>
      <c r="D49" s="139">
        <v>3.6</v>
      </c>
      <c r="E49" s="139">
        <v>4.3</v>
      </c>
      <c r="F49" s="139">
        <v>4.3</v>
      </c>
      <c r="G49" s="139">
        <v>3.6</v>
      </c>
      <c r="H49" s="139">
        <v>3.7</v>
      </c>
      <c r="I49" s="139">
        <v>3.3</v>
      </c>
      <c r="J49" s="139">
        <v>3.2</v>
      </c>
      <c r="K49" s="139">
        <v>3.3</v>
      </c>
      <c r="L49" s="139">
        <v>2.9</v>
      </c>
      <c r="M49" s="139">
        <v>3.1</v>
      </c>
      <c r="N49" s="139">
        <v>2.9</v>
      </c>
      <c r="O49" s="139">
        <v>2.6</v>
      </c>
      <c r="P49" s="139">
        <v>3</v>
      </c>
      <c r="Q49" s="139">
        <v>2.2999999999999998</v>
      </c>
      <c r="R49" s="139">
        <v>2.1</v>
      </c>
      <c r="S49" s="139">
        <v>2.7</v>
      </c>
      <c r="T49" s="139">
        <v>2.5</v>
      </c>
      <c r="U49" s="139">
        <v>2.2999999999999998</v>
      </c>
    </row>
    <row r="50" spans="1:21" x14ac:dyDescent="0.25">
      <c r="A50" s="44" t="s">
        <v>38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 t="s">
        <v>95</v>
      </c>
      <c r="Q50" s="139" t="s">
        <v>95</v>
      </c>
      <c r="R50" s="139" t="s">
        <v>95</v>
      </c>
      <c r="S50" s="139" t="s">
        <v>95</v>
      </c>
      <c r="T50" s="139" t="s">
        <v>95</v>
      </c>
      <c r="U50" s="139" t="s">
        <v>95</v>
      </c>
    </row>
    <row r="51" spans="1:21" ht="18" x14ac:dyDescent="0.25">
      <c r="A51" s="43" t="s">
        <v>177</v>
      </c>
      <c r="B51" s="98" t="s">
        <v>102</v>
      </c>
      <c r="C51" s="98" t="s">
        <v>102</v>
      </c>
      <c r="D51" s="98" t="s">
        <v>102</v>
      </c>
      <c r="E51" s="75" t="s">
        <v>102</v>
      </c>
      <c r="F51" s="75" t="s">
        <v>102</v>
      </c>
      <c r="G51" s="75" t="s">
        <v>102</v>
      </c>
      <c r="H51" s="75" t="s">
        <v>102</v>
      </c>
      <c r="I51" s="98" t="s">
        <v>102</v>
      </c>
      <c r="J51" s="98" t="s">
        <v>102</v>
      </c>
      <c r="K51" s="98">
        <v>3</v>
      </c>
      <c r="L51" s="98">
        <v>2.2999999999999998</v>
      </c>
      <c r="M51" s="98">
        <v>2.2000000000000002</v>
      </c>
      <c r="N51" s="98">
        <v>2.4</v>
      </c>
      <c r="O51" s="98">
        <v>2.2999999999999998</v>
      </c>
      <c r="P51" s="98">
        <v>2.4</v>
      </c>
      <c r="Q51" s="98">
        <v>2.2999999999999998</v>
      </c>
      <c r="R51" s="98">
        <v>2.2999999999999998</v>
      </c>
      <c r="S51" s="98">
        <v>2.2000000000000002</v>
      </c>
      <c r="T51" s="98">
        <v>2.8</v>
      </c>
      <c r="U51" s="98">
        <v>2.1</v>
      </c>
    </row>
    <row r="52" spans="1:21" x14ac:dyDescent="0.25">
      <c r="A52" s="44" t="s">
        <v>39</v>
      </c>
      <c r="B52" s="139">
        <v>2.5</v>
      </c>
      <c r="C52" s="139">
        <v>2.4</v>
      </c>
      <c r="D52" s="139">
        <v>2.4</v>
      </c>
      <c r="E52" s="139">
        <v>2.1</v>
      </c>
      <c r="F52" s="139">
        <v>2.2999999999999998</v>
      </c>
      <c r="G52" s="139">
        <v>2.2000000000000002</v>
      </c>
      <c r="H52" s="139">
        <v>2.2000000000000002</v>
      </c>
      <c r="I52" s="139">
        <v>2.1</v>
      </c>
      <c r="J52" s="139">
        <v>1.7</v>
      </c>
      <c r="K52" s="139">
        <v>2.9</v>
      </c>
      <c r="L52" s="139">
        <v>2</v>
      </c>
      <c r="M52" s="139">
        <v>1.9</v>
      </c>
      <c r="N52" s="139">
        <v>2.2999999999999998</v>
      </c>
      <c r="O52" s="139">
        <v>2.2999999999999998</v>
      </c>
      <c r="P52" s="139">
        <v>2.5</v>
      </c>
      <c r="Q52" s="139">
        <v>2.4</v>
      </c>
      <c r="R52" s="139">
        <v>2.2999999999999998</v>
      </c>
      <c r="S52" s="139">
        <v>2.2999999999999998</v>
      </c>
      <c r="T52" s="139">
        <v>3.1</v>
      </c>
      <c r="U52" s="139">
        <v>2.2000000000000002</v>
      </c>
    </row>
    <row r="53" spans="1:21" x14ac:dyDescent="0.25">
      <c r="A53" s="44" t="s">
        <v>40</v>
      </c>
      <c r="B53" s="139">
        <v>1.6</v>
      </c>
      <c r="C53" s="139">
        <v>1.6</v>
      </c>
      <c r="D53" s="139">
        <v>1.6</v>
      </c>
      <c r="E53" s="139">
        <v>2.1</v>
      </c>
      <c r="F53" s="139">
        <v>2.1</v>
      </c>
      <c r="G53" s="139">
        <v>1.9</v>
      </c>
      <c r="H53" s="139">
        <v>1.7</v>
      </c>
      <c r="I53" s="139">
        <v>1.7</v>
      </c>
      <c r="J53" s="139">
        <v>1.5</v>
      </c>
      <c r="K53" s="139">
        <v>1.8</v>
      </c>
      <c r="L53" s="139">
        <v>2.1</v>
      </c>
      <c r="M53" s="139">
        <v>2.4</v>
      </c>
      <c r="N53" s="139">
        <v>1.8</v>
      </c>
      <c r="O53" s="139">
        <v>2.4</v>
      </c>
      <c r="P53" s="139">
        <v>2.8</v>
      </c>
      <c r="Q53" s="139">
        <v>2.7</v>
      </c>
      <c r="R53" s="139">
        <v>2.1</v>
      </c>
      <c r="S53" s="139">
        <v>2.1</v>
      </c>
      <c r="T53" s="139">
        <v>2.5</v>
      </c>
      <c r="U53" s="139">
        <v>0.6</v>
      </c>
    </row>
    <row r="54" spans="1:21" ht="19.5" x14ac:dyDescent="0.25">
      <c r="A54" s="44" t="s">
        <v>41</v>
      </c>
      <c r="B54" s="139">
        <v>1.4</v>
      </c>
      <c r="C54" s="139">
        <v>1.4</v>
      </c>
      <c r="D54" s="139">
        <v>1.6</v>
      </c>
      <c r="E54" s="139">
        <v>1.7</v>
      </c>
      <c r="F54" s="139">
        <v>1.4</v>
      </c>
      <c r="G54" s="139">
        <v>1</v>
      </c>
      <c r="H54" s="139">
        <v>1.2</v>
      </c>
      <c r="I54" s="139">
        <v>1</v>
      </c>
      <c r="J54" s="139">
        <v>0.4</v>
      </c>
      <c r="K54" s="139">
        <v>0.3</v>
      </c>
      <c r="L54" s="139">
        <v>0.6</v>
      </c>
      <c r="M54" s="139">
        <v>0.6</v>
      </c>
      <c r="N54" s="139">
        <v>0.5</v>
      </c>
      <c r="O54" s="139">
        <v>0.5</v>
      </c>
      <c r="P54" s="139">
        <v>1</v>
      </c>
      <c r="Q54" s="139">
        <v>1</v>
      </c>
      <c r="R54" s="139">
        <v>0.9</v>
      </c>
      <c r="S54" s="139">
        <v>0.9</v>
      </c>
      <c r="T54" s="139">
        <v>0.9</v>
      </c>
      <c r="U54" s="139">
        <v>0.9</v>
      </c>
    </row>
    <row r="55" spans="1:21" ht="19.5" x14ac:dyDescent="0.25">
      <c r="A55" s="44" t="s">
        <v>42</v>
      </c>
      <c r="B55" s="139">
        <v>1.4</v>
      </c>
      <c r="C55" s="139">
        <v>1.7</v>
      </c>
      <c r="D55" s="139">
        <v>1.6</v>
      </c>
      <c r="E55" s="139">
        <v>1.8</v>
      </c>
      <c r="F55" s="139">
        <v>1.5</v>
      </c>
      <c r="G55" s="139">
        <v>1.5</v>
      </c>
      <c r="H55" s="139">
        <v>2</v>
      </c>
      <c r="I55" s="139">
        <v>1.6</v>
      </c>
      <c r="J55" s="139">
        <v>1.4</v>
      </c>
      <c r="K55" s="139">
        <v>1.6</v>
      </c>
      <c r="L55" s="139">
        <v>1</v>
      </c>
      <c r="M55" s="139">
        <v>1.4</v>
      </c>
      <c r="N55" s="139">
        <v>1.2</v>
      </c>
      <c r="O55" s="139">
        <v>1</v>
      </c>
      <c r="P55" s="139">
        <v>1.1000000000000001</v>
      </c>
      <c r="Q55" s="139">
        <v>0.9</v>
      </c>
      <c r="R55" s="139">
        <v>1</v>
      </c>
      <c r="S55" s="139">
        <v>1.2</v>
      </c>
      <c r="T55" s="139">
        <v>1.3</v>
      </c>
      <c r="U55" s="139">
        <v>0.9</v>
      </c>
    </row>
    <row r="56" spans="1:21" ht="19.5" x14ac:dyDescent="0.25">
      <c r="A56" s="44" t="s">
        <v>43</v>
      </c>
      <c r="B56" s="139">
        <v>1.1000000000000001</v>
      </c>
      <c r="C56" s="139">
        <v>1</v>
      </c>
      <c r="D56" s="139">
        <v>0.8</v>
      </c>
      <c r="E56" s="139">
        <v>0.9</v>
      </c>
      <c r="F56" s="139">
        <v>0.9</v>
      </c>
      <c r="G56" s="139">
        <v>0.9</v>
      </c>
      <c r="H56" s="139">
        <v>1.4</v>
      </c>
      <c r="I56" s="139">
        <v>1.1000000000000001</v>
      </c>
      <c r="J56" s="139">
        <v>1</v>
      </c>
      <c r="K56" s="139">
        <v>0.4</v>
      </c>
      <c r="L56" s="139">
        <v>0.1</v>
      </c>
      <c r="M56" s="139">
        <v>0.1</v>
      </c>
      <c r="N56" s="139">
        <v>0.5</v>
      </c>
      <c r="O56" s="139">
        <v>0.2</v>
      </c>
      <c r="P56" s="139">
        <v>0.3</v>
      </c>
      <c r="Q56" s="139">
        <v>0.4</v>
      </c>
      <c r="R56" s="139">
        <v>0.4</v>
      </c>
      <c r="S56" s="139">
        <v>0</v>
      </c>
      <c r="T56" s="139">
        <v>0.3</v>
      </c>
      <c r="U56" s="139">
        <v>0.7</v>
      </c>
    </row>
    <row r="57" spans="1:21" x14ac:dyDescent="0.25">
      <c r="A57" s="44" t="s">
        <v>44</v>
      </c>
      <c r="B57" s="139" t="s">
        <v>102</v>
      </c>
      <c r="C57" s="139" t="s">
        <v>102</v>
      </c>
      <c r="D57" s="139" t="s">
        <v>102</v>
      </c>
      <c r="E57" s="139">
        <v>2.7</v>
      </c>
      <c r="F57" s="139">
        <v>3.2</v>
      </c>
      <c r="G57" s="139">
        <v>3</v>
      </c>
      <c r="H57" s="139">
        <v>2.8</v>
      </c>
      <c r="I57" s="139">
        <v>2.7</v>
      </c>
      <c r="J57" s="139" t="s">
        <v>102</v>
      </c>
      <c r="K57" s="139">
        <v>2.5</v>
      </c>
      <c r="L57" s="139">
        <v>2.1</v>
      </c>
      <c r="M57" s="139">
        <v>2.2000000000000002</v>
      </c>
      <c r="N57" s="139">
        <v>1.8</v>
      </c>
      <c r="O57" s="139">
        <v>1.4</v>
      </c>
      <c r="P57" s="139">
        <v>1.8</v>
      </c>
      <c r="Q57" s="139">
        <v>1.9</v>
      </c>
      <c r="R57" s="139">
        <v>1.6</v>
      </c>
      <c r="S57" s="139">
        <v>1.9</v>
      </c>
      <c r="T57" s="139">
        <v>2</v>
      </c>
      <c r="U57" s="139">
        <v>2</v>
      </c>
    </row>
    <row r="58" spans="1:21" x14ac:dyDescent="0.25">
      <c r="A58" s="44" t="s">
        <v>45</v>
      </c>
      <c r="B58" s="139">
        <v>4.5</v>
      </c>
      <c r="C58" s="139">
        <v>4.4000000000000004</v>
      </c>
      <c r="D58" s="139">
        <v>4.0999999999999996</v>
      </c>
      <c r="E58" s="139">
        <v>4</v>
      </c>
      <c r="F58" s="139">
        <v>4.0999999999999996</v>
      </c>
      <c r="G58" s="139">
        <v>3.9</v>
      </c>
      <c r="H58" s="139">
        <v>3.7</v>
      </c>
      <c r="I58" s="139">
        <v>3.6</v>
      </c>
      <c r="J58" s="139">
        <v>3</v>
      </c>
      <c r="K58" s="139">
        <v>3.7</v>
      </c>
      <c r="L58" s="139">
        <v>3.5</v>
      </c>
      <c r="M58" s="139">
        <v>3.5</v>
      </c>
      <c r="N58" s="139">
        <v>3.4</v>
      </c>
      <c r="O58" s="139">
        <v>3.5</v>
      </c>
      <c r="P58" s="139">
        <v>3.4</v>
      </c>
      <c r="Q58" s="139">
        <v>3.5</v>
      </c>
      <c r="R58" s="139">
        <v>3.4</v>
      </c>
      <c r="S58" s="139">
        <v>3</v>
      </c>
      <c r="T58" s="139">
        <v>3.2</v>
      </c>
      <c r="U58" s="139">
        <v>3.1</v>
      </c>
    </row>
    <row r="59" spans="1:21" ht="18" x14ac:dyDescent="0.25">
      <c r="A59" s="43" t="s">
        <v>136</v>
      </c>
      <c r="B59" s="98">
        <v>2.7</v>
      </c>
      <c r="C59" s="98">
        <v>2.7</v>
      </c>
      <c r="D59" s="98">
        <v>2.9</v>
      </c>
      <c r="E59" s="98">
        <v>2.7</v>
      </c>
      <c r="F59" s="98">
        <v>2.7</v>
      </c>
      <c r="G59" s="98">
        <v>2.4</v>
      </c>
      <c r="H59" s="98">
        <v>2.4</v>
      </c>
      <c r="I59" s="98">
        <v>2.5</v>
      </c>
      <c r="J59" s="98">
        <v>2.7</v>
      </c>
      <c r="K59" s="98">
        <v>2.8</v>
      </c>
      <c r="L59" s="98">
        <v>2.5</v>
      </c>
      <c r="M59" s="98">
        <v>1.9</v>
      </c>
      <c r="N59" s="98">
        <v>1.8</v>
      </c>
      <c r="O59" s="98">
        <v>1.8</v>
      </c>
      <c r="P59" s="98">
        <v>1.9</v>
      </c>
      <c r="Q59" s="98">
        <v>1.8</v>
      </c>
      <c r="R59" s="98">
        <v>1.8</v>
      </c>
      <c r="S59" s="98">
        <v>2.1</v>
      </c>
      <c r="T59" s="98">
        <v>2</v>
      </c>
      <c r="U59" s="98">
        <v>1.7</v>
      </c>
    </row>
    <row r="60" spans="1:21" x14ac:dyDescent="0.25">
      <c r="A60" s="44" t="s">
        <v>46</v>
      </c>
      <c r="B60" s="139">
        <v>2.2999999999999998</v>
      </c>
      <c r="C60" s="139">
        <v>2.1</v>
      </c>
      <c r="D60" s="139">
        <v>2.1</v>
      </c>
      <c r="E60" s="139">
        <v>2</v>
      </c>
      <c r="F60" s="139">
        <v>2</v>
      </c>
      <c r="G60" s="139">
        <v>2.1</v>
      </c>
      <c r="H60" s="139">
        <v>2</v>
      </c>
      <c r="I60" s="139">
        <v>2.1</v>
      </c>
      <c r="J60" s="139">
        <v>2.2000000000000002</v>
      </c>
      <c r="K60" s="139">
        <v>2.4</v>
      </c>
      <c r="L60" s="139">
        <v>2.2999999999999998</v>
      </c>
      <c r="M60" s="139">
        <v>2.2999999999999998</v>
      </c>
      <c r="N60" s="139">
        <v>2.1</v>
      </c>
      <c r="O60" s="139">
        <v>1.8</v>
      </c>
      <c r="P60" s="139">
        <v>1.8</v>
      </c>
      <c r="Q60" s="139">
        <v>1.6</v>
      </c>
      <c r="R60" s="139">
        <v>1.8</v>
      </c>
      <c r="S60" s="139">
        <v>2.2000000000000002</v>
      </c>
      <c r="T60" s="139">
        <v>2</v>
      </c>
      <c r="U60" s="139">
        <v>2.4</v>
      </c>
    </row>
    <row r="61" spans="1:21" x14ac:dyDescent="0.25">
      <c r="A61" s="44" t="s">
        <v>47</v>
      </c>
      <c r="B61" s="139">
        <v>0.4</v>
      </c>
      <c r="C61" s="139">
        <v>0</v>
      </c>
      <c r="D61" s="139">
        <v>0</v>
      </c>
      <c r="E61" s="139">
        <v>0</v>
      </c>
      <c r="F61" s="139">
        <v>0</v>
      </c>
      <c r="G61" s="139" t="s">
        <v>95</v>
      </c>
      <c r="H61" s="139">
        <v>6.2</v>
      </c>
      <c r="I61" s="139">
        <v>1.2</v>
      </c>
      <c r="J61" s="139">
        <v>1.2</v>
      </c>
      <c r="K61" s="139">
        <v>2.9</v>
      </c>
      <c r="L61" s="139">
        <v>3.8</v>
      </c>
      <c r="M61" s="139">
        <v>1.9</v>
      </c>
      <c r="N61" s="139">
        <v>1.7</v>
      </c>
      <c r="O61" s="139">
        <v>0.4</v>
      </c>
      <c r="P61" s="139">
        <v>1</v>
      </c>
      <c r="Q61" s="139">
        <v>1.8</v>
      </c>
      <c r="R61" s="139">
        <v>1.1000000000000001</v>
      </c>
      <c r="S61" s="139">
        <v>1.1000000000000001</v>
      </c>
      <c r="T61" s="139">
        <v>1.2</v>
      </c>
      <c r="U61" s="139">
        <v>1.4</v>
      </c>
    </row>
    <row r="62" spans="1:21" x14ac:dyDescent="0.25">
      <c r="A62" s="44" t="s">
        <v>48</v>
      </c>
      <c r="B62" s="139">
        <v>1.7</v>
      </c>
      <c r="C62" s="139">
        <v>2</v>
      </c>
      <c r="D62" s="139">
        <v>1.7</v>
      </c>
      <c r="E62" s="139">
        <v>0.9</v>
      </c>
      <c r="F62" s="139">
        <v>1.1000000000000001</v>
      </c>
      <c r="G62" s="139">
        <v>1.3</v>
      </c>
      <c r="H62" s="139">
        <v>0.9</v>
      </c>
      <c r="I62" s="139">
        <v>1.9</v>
      </c>
      <c r="J62" s="139">
        <v>1.1000000000000001</v>
      </c>
      <c r="K62" s="139">
        <v>0.9</v>
      </c>
      <c r="L62" s="139">
        <v>1.4</v>
      </c>
      <c r="M62" s="139" t="s">
        <v>102</v>
      </c>
      <c r="N62" s="139" t="s">
        <v>102</v>
      </c>
      <c r="O62" s="139" t="s">
        <v>102</v>
      </c>
      <c r="P62" s="139" t="s">
        <v>102</v>
      </c>
      <c r="Q62" s="139" t="s">
        <v>102</v>
      </c>
      <c r="R62" s="139">
        <v>1.1000000000000001</v>
      </c>
      <c r="S62" s="139">
        <v>1</v>
      </c>
      <c r="T62" s="139">
        <v>1.2</v>
      </c>
      <c r="U62" s="139">
        <v>1.3</v>
      </c>
    </row>
    <row r="63" spans="1:21" x14ac:dyDescent="0.25">
      <c r="A63" s="44" t="s">
        <v>49</v>
      </c>
      <c r="B63" s="139">
        <v>2.2999999999999998</v>
      </c>
      <c r="C63" s="139">
        <v>2.1</v>
      </c>
      <c r="D63" s="139">
        <v>2.2999999999999998</v>
      </c>
      <c r="E63" s="139">
        <v>2.1</v>
      </c>
      <c r="F63" s="139">
        <v>2.2999999999999998</v>
      </c>
      <c r="G63" s="139">
        <v>1.7</v>
      </c>
      <c r="H63" s="139">
        <v>1.9</v>
      </c>
      <c r="I63" s="139">
        <v>1.7</v>
      </c>
      <c r="J63" s="139">
        <v>2.7</v>
      </c>
      <c r="K63" s="139">
        <v>2.7</v>
      </c>
      <c r="L63" s="139">
        <v>2.4</v>
      </c>
      <c r="M63" s="139">
        <v>2.1</v>
      </c>
      <c r="N63" s="139">
        <v>2.2999999999999998</v>
      </c>
      <c r="O63" s="139">
        <v>2.2000000000000002</v>
      </c>
      <c r="P63" s="139">
        <v>2</v>
      </c>
      <c r="Q63" s="139">
        <v>2.6</v>
      </c>
      <c r="R63" s="139">
        <v>2.1</v>
      </c>
      <c r="S63" s="139">
        <v>2.1</v>
      </c>
      <c r="T63" s="139">
        <v>1.8</v>
      </c>
      <c r="U63" s="139">
        <v>1.6</v>
      </c>
    </row>
    <row r="64" spans="1:21" x14ac:dyDescent="0.25">
      <c r="A64" s="44" t="s">
        <v>50</v>
      </c>
      <c r="B64" s="139">
        <v>3.7</v>
      </c>
      <c r="C64" s="139">
        <v>3.8</v>
      </c>
      <c r="D64" s="139">
        <v>3.6</v>
      </c>
      <c r="E64" s="139">
        <v>3.1</v>
      </c>
      <c r="F64" s="139">
        <v>3.1</v>
      </c>
      <c r="G64" s="139">
        <v>3.1</v>
      </c>
      <c r="H64" s="139">
        <v>3.6</v>
      </c>
      <c r="I64" s="139">
        <v>2.2999999999999998</v>
      </c>
      <c r="J64" s="139">
        <v>4.2</v>
      </c>
      <c r="K64" s="139">
        <v>3.5</v>
      </c>
      <c r="L64" s="139">
        <v>2.2000000000000002</v>
      </c>
      <c r="M64" s="139">
        <v>2</v>
      </c>
      <c r="N64" s="139">
        <v>2.2000000000000002</v>
      </c>
      <c r="O64" s="139">
        <v>2.2999999999999998</v>
      </c>
      <c r="P64" s="139">
        <v>2</v>
      </c>
      <c r="Q64" s="139">
        <v>2.2000000000000002</v>
      </c>
      <c r="R64" s="139">
        <v>2.2999999999999998</v>
      </c>
      <c r="S64" s="139">
        <v>1</v>
      </c>
      <c r="T64" s="139">
        <v>1</v>
      </c>
      <c r="U64" s="139">
        <v>1.3</v>
      </c>
    </row>
    <row r="65" spans="1:21" x14ac:dyDescent="0.25">
      <c r="A65" s="44" t="s">
        <v>51</v>
      </c>
      <c r="B65" s="139">
        <v>3.5</v>
      </c>
      <c r="C65" s="139">
        <v>3.2</v>
      </c>
      <c r="D65" s="139">
        <v>3.6</v>
      </c>
      <c r="E65" s="139">
        <v>3.2</v>
      </c>
      <c r="F65" s="139">
        <v>3.4</v>
      </c>
      <c r="G65" s="139">
        <v>2.6</v>
      </c>
      <c r="H65" s="139">
        <v>2.4</v>
      </c>
      <c r="I65" s="139">
        <v>2.1</v>
      </c>
      <c r="J65" s="139">
        <v>1.7</v>
      </c>
      <c r="K65" s="139">
        <v>2.2000000000000002</v>
      </c>
      <c r="L65" s="139">
        <v>1.3</v>
      </c>
      <c r="M65" s="139">
        <v>0.8</v>
      </c>
      <c r="N65" s="139">
        <v>0.8</v>
      </c>
      <c r="O65" s="139">
        <v>1.3</v>
      </c>
      <c r="P65" s="139">
        <v>0.8</v>
      </c>
      <c r="Q65" s="139">
        <v>1</v>
      </c>
      <c r="R65" s="139">
        <v>1.4</v>
      </c>
      <c r="S65" s="139">
        <v>0.9</v>
      </c>
      <c r="T65" s="139">
        <v>1</v>
      </c>
      <c r="U65" s="139">
        <v>0.2</v>
      </c>
    </row>
    <row r="66" spans="1:21" x14ac:dyDescent="0.25">
      <c r="A66" s="44" t="s">
        <v>52</v>
      </c>
      <c r="B66" s="139">
        <v>0</v>
      </c>
      <c r="C66" s="139">
        <v>1</v>
      </c>
      <c r="D66" s="139">
        <v>1.1000000000000001</v>
      </c>
      <c r="E66" s="139">
        <v>0</v>
      </c>
      <c r="F66" s="139">
        <v>0</v>
      </c>
      <c r="G66" s="139">
        <v>0</v>
      </c>
      <c r="H66" s="139">
        <v>0</v>
      </c>
      <c r="I66" s="139">
        <v>0</v>
      </c>
      <c r="J66" s="139">
        <v>0</v>
      </c>
      <c r="K66" s="139" t="s">
        <v>102</v>
      </c>
      <c r="L66" s="139" t="s">
        <v>102</v>
      </c>
      <c r="M66" s="139" t="s">
        <v>102</v>
      </c>
      <c r="N66" s="139" t="s">
        <v>102</v>
      </c>
      <c r="O66" s="139">
        <v>0.6</v>
      </c>
      <c r="P66" s="139">
        <v>0.5</v>
      </c>
      <c r="Q66" s="139">
        <v>0.3</v>
      </c>
      <c r="R66" s="139">
        <v>0.7</v>
      </c>
      <c r="S66" s="139">
        <v>0.5</v>
      </c>
      <c r="T66" s="139">
        <v>0.7</v>
      </c>
      <c r="U66" s="139">
        <v>0.3</v>
      </c>
    </row>
    <row r="67" spans="1:21" x14ac:dyDescent="0.25">
      <c r="A67" s="44" t="s">
        <v>53</v>
      </c>
      <c r="B67" s="139">
        <v>0.8</v>
      </c>
      <c r="C67" s="139">
        <v>1.4</v>
      </c>
      <c r="D67" s="139">
        <v>1.5</v>
      </c>
      <c r="E67" s="139">
        <v>0.7</v>
      </c>
      <c r="F67" s="139">
        <v>1.1000000000000001</v>
      </c>
      <c r="G67" s="139">
        <v>0.5</v>
      </c>
      <c r="H67" s="139">
        <v>0.7</v>
      </c>
      <c r="I67" s="139">
        <v>0</v>
      </c>
      <c r="J67" s="139">
        <v>2.4</v>
      </c>
      <c r="K67" s="139">
        <v>0.6</v>
      </c>
      <c r="L67" s="139">
        <v>1.6</v>
      </c>
      <c r="M67" s="139" t="s">
        <v>102</v>
      </c>
      <c r="N67" s="139">
        <v>0.7</v>
      </c>
      <c r="O67" s="139">
        <v>0.6</v>
      </c>
      <c r="P67" s="139">
        <v>0.5</v>
      </c>
      <c r="Q67" s="139" t="s">
        <v>102</v>
      </c>
      <c r="R67" s="139" t="s">
        <v>102</v>
      </c>
      <c r="S67" s="139" t="s">
        <v>102</v>
      </c>
      <c r="T67" s="139">
        <v>1.2</v>
      </c>
      <c r="U67" s="139">
        <v>1.4</v>
      </c>
    </row>
    <row r="68" spans="1:21" x14ac:dyDescent="0.25">
      <c r="A68" s="44" t="s">
        <v>54</v>
      </c>
      <c r="B68" s="139">
        <v>1.5</v>
      </c>
      <c r="C68" s="139">
        <v>1.4</v>
      </c>
      <c r="D68" s="139">
        <v>1</v>
      </c>
      <c r="E68" s="139">
        <v>1.5</v>
      </c>
      <c r="F68" s="139">
        <v>0.8</v>
      </c>
      <c r="G68" s="139">
        <v>1.1000000000000001</v>
      </c>
      <c r="H68" s="139">
        <v>1.1000000000000001</v>
      </c>
      <c r="I68" s="139">
        <v>1.5</v>
      </c>
      <c r="J68" s="139">
        <v>0.7</v>
      </c>
      <c r="K68" s="139">
        <v>0.4</v>
      </c>
      <c r="L68" s="139">
        <v>1</v>
      </c>
      <c r="M68" s="139">
        <v>0.7</v>
      </c>
      <c r="N68" s="139">
        <v>0.7</v>
      </c>
      <c r="O68" s="139">
        <v>0.7</v>
      </c>
      <c r="P68" s="139">
        <v>0.6</v>
      </c>
      <c r="Q68" s="139">
        <v>0.7</v>
      </c>
      <c r="R68" s="139">
        <v>0.2</v>
      </c>
      <c r="S68" s="139">
        <v>0.3</v>
      </c>
      <c r="T68" s="139">
        <v>0.4</v>
      </c>
      <c r="U68" s="139">
        <v>0.7</v>
      </c>
    </row>
    <row r="69" spans="1:21" x14ac:dyDescent="0.25">
      <c r="A69" s="44" t="s">
        <v>55</v>
      </c>
      <c r="B69" s="139">
        <v>3.3</v>
      </c>
      <c r="C69" s="139">
        <v>3.1</v>
      </c>
      <c r="D69" s="139">
        <v>3.4</v>
      </c>
      <c r="E69" s="139">
        <v>3.3</v>
      </c>
      <c r="F69" s="139">
        <v>3.1</v>
      </c>
      <c r="G69" s="139">
        <v>2.7</v>
      </c>
      <c r="H69" s="139">
        <v>2.2000000000000002</v>
      </c>
      <c r="I69" s="139">
        <v>2.1</v>
      </c>
      <c r="J69" s="139">
        <v>2.4</v>
      </c>
      <c r="K69" s="139">
        <v>2.2999999999999998</v>
      </c>
      <c r="L69" s="139">
        <v>2.4</v>
      </c>
      <c r="M69" s="139">
        <v>1.8</v>
      </c>
      <c r="N69" s="139">
        <v>1.8</v>
      </c>
      <c r="O69" s="139">
        <v>2.2999999999999998</v>
      </c>
      <c r="P69" s="139">
        <v>1.8</v>
      </c>
      <c r="Q69" s="139">
        <v>1.8</v>
      </c>
      <c r="R69" s="139">
        <v>1.4</v>
      </c>
      <c r="S69" s="139">
        <v>1.6</v>
      </c>
      <c r="T69" s="139">
        <v>1.5</v>
      </c>
      <c r="U69" s="139">
        <v>1.5</v>
      </c>
    </row>
    <row r="70" spans="1:21" x14ac:dyDescent="0.25">
      <c r="A70" s="44" t="s">
        <v>56</v>
      </c>
      <c r="B70" s="139">
        <v>1.6</v>
      </c>
      <c r="C70" s="139">
        <v>1.7</v>
      </c>
      <c r="D70" s="139">
        <v>1.8</v>
      </c>
      <c r="E70" s="139">
        <v>1.8</v>
      </c>
      <c r="F70" s="139">
        <v>1.8</v>
      </c>
      <c r="G70" s="139">
        <v>1.8</v>
      </c>
      <c r="H70" s="139">
        <v>2.8</v>
      </c>
      <c r="I70" s="139">
        <v>3.1</v>
      </c>
      <c r="J70" s="139">
        <v>2.8</v>
      </c>
      <c r="K70" s="139">
        <v>2.4</v>
      </c>
      <c r="L70" s="139">
        <v>1.8</v>
      </c>
      <c r="M70" s="139">
        <v>0.9</v>
      </c>
      <c r="N70" s="139">
        <v>0.8</v>
      </c>
      <c r="O70" s="139">
        <v>0.8</v>
      </c>
      <c r="P70" s="139">
        <v>0.8</v>
      </c>
      <c r="Q70" s="139">
        <v>1.3</v>
      </c>
      <c r="R70" s="139">
        <v>0.6</v>
      </c>
      <c r="S70" s="139">
        <v>0.3</v>
      </c>
      <c r="T70" s="139">
        <v>1.5</v>
      </c>
      <c r="U70" s="139">
        <v>2.2000000000000002</v>
      </c>
    </row>
    <row r="71" spans="1:21" x14ac:dyDescent="0.25">
      <c r="A71" s="44" t="s">
        <v>57</v>
      </c>
      <c r="B71" s="139">
        <v>2.2000000000000002</v>
      </c>
      <c r="C71" s="139">
        <v>2.9</v>
      </c>
      <c r="D71" s="139">
        <v>2.7</v>
      </c>
      <c r="E71" s="139">
        <v>3</v>
      </c>
      <c r="F71" s="139">
        <v>2.9</v>
      </c>
      <c r="G71" s="139">
        <v>2.5</v>
      </c>
      <c r="H71" s="139">
        <v>3.6</v>
      </c>
      <c r="I71" s="139">
        <v>2.5</v>
      </c>
      <c r="J71" s="139">
        <v>2.6</v>
      </c>
      <c r="K71" s="139">
        <v>2.9</v>
      </c>
      <c r="L71" s="139">
        <v>2.7</v>
      </c>
      <c r="M71" s="139">
        <v>2.7</v>
      </c>
      <c r="N71" s="139">
        <v>2.1</v>
      </c>
      <c r="O71" s="139">
        <v>2.6</v>
      </c>
      <c r="P71" s="139">
        <v>2.2000000000000002</v>
      </c>
      <c r="Q71" s="139">
        <v>2.2999999999999998</v>
      </c>
      <c r="R71" s="139">
        <v>2.2999999999999998</v>
      </c>
      <c r="S71" s="139">
        <v>2.7</v>
      </c>
      <c r="T71" s="139">
        <v>1.3</v>
      </c>
      <c r="U71" s="139">
        <v>1</v>
      </c>
    </row>
    <row r="72" spans="1:21" x14ac:dyDescent="0.25">
      <c r="A72" s="44" t="s">
        <v>58</v>
      </c>
      <c r="B72" s="139">
        <v>2.7</v>
      </c>
      <c r="C72" s="139">
        <v>2.7</v>
      </c>
      <c r="D72" s="139">
        <v>2.9</v>
      </c>
      <c r="E72" s="139">
        <v>2.7</v>
      </c>
      <c r="F72" s="139">
        <v>2.6</v>
      </c>
      <c r="G72" s="139">
        <v>2.5</v>
      </c>
      <c r="H72" s="139">
        <v>2.7</v>
      </c>
      <c r="I72" s="139">
        <v>2.8</v>
      </c>
      <c r="J72" s="139">
        <v>3</v>
      </c>
      <c r="K72" s="139">
        <v>3.1</v>
      </c>
      <c r="L72" s="139">
        <v>2.8</v>
      </c>
      <c r="M72" s="139">
        <v>2</v>
      </c>
      <c r="N72" s="139">
        <v>1.8</v>
      </c>
      <c r="O72" s="139">
        <v>1.6</v>
      </c>
      <c r="P72" s="139">
        <v>2.2000000000000002</v>
      </c>
      <c r="Q72" s="139">
        <v>2</v>
      </c>
      <c r="R72" s="139">
        <v>1.9</v>
      </c>
      <c r="S72" s="139">
        <v>2.5</v>
      </c>
      <c r="T72" s="139">
        <v>2.7</v>
      </c>
      <c r="U72" s="139">
        <v>1.9</v>
      </c>
    </row>
    <row r="73" spans="1:21" x14ac:dyDescent="0.25">
      <c r="A73" s="44" t="s">
        <v>59</v>
      </c>
      <c r="B73" s="139">
        <v>1.9</v>
      </c>
      <c r="C73" s="139">
        <v>2.4</v>
      </c>
      <c r="D73" s="139">
        <v>2.4</v>
      </c>
      <c r="E73" s="139">
        <v>2.1</v>
      </c>
      <c r="F73" s="139">
        <v>2.6</v>
      </c>
      <c r="G73" s="139">
        <v>2.2999999999999998</v>
      </c>
      <c r="H73" s="139">
        <v>1.9</v>
      </c>
      <c r="I73" s="139">
        <v>2.2999999999999998</v>
      </c>
      <c r="J73" s="139">
        <v>2.1</v>
      </c>
      <c r="K73" s="139">
        <v>1.9</v>
      </c>
      <c r="L73" s="139">
        <v>2</v>
      </c>
      <c r="M73" s="139">
        <v>0.8</v>
      </c>
      <c r="N73" s="139">
        <v>1.1000000000000001</v>
      </c>
      <c r="O73" s="139">
        <v>1</v>
      </c>
      <c r="P73" s="139">
        <v>0.7</v>
      </c>
      <c r="Q73" s="139">
        <v>0.6</v>
      </c>
      <c r="R73" s="139">
        <v>1.1000000000000001</v>
      </c>
      <c r="S73" s="139">
        <v>1.1000000000000001</v>
      </c>
      <c r="T73" s="139">
        <v>1.4</v>
      </c>
      <c r="U73" s="139">
        <v>0.7</v>
      </c>
    </row>
    <row r="74" spans="1:21" ht="18" x14ac:dyDescent="0.25">
      <c r="A74" s="43" t="s">
        <v>157</v>
      </c>
      <c r="B74" s="98">
        <v>3.1</v>
      </c>
      <c r="C74" s="98">
        <v>2.6</v>
      </c>
      <c r="D74" s="98">
        <v>2.4</v>
      </c>
      <c r="E74" s="98">
        <v>2.4</v>
      </c>
      <c r="F74" s="98">
        <v>2.2000000000000002</v>
      </c>
      <c r="G74" s="98">
        <v>1.5</v>
      </c>
      <c r="H74" s="98">
        <v>1.1000000000000001</v>
      </c>
      <c r="I74" s="98">
        <v>0.9</v>
      </c>
      <c r="J74" s="98">
        <v>0.6</v>
      </c>
      <c r="K74" s="98">
        <v>0.2</v>
      </c>
      <c r="L74" s="98">
        <v>0.8</v>
      </c>
      <c r="M74" s="98">
        <v>0.8</v>
      </c>
      <c r="N74" s="98">
        <v>0.2</v>
      </c>
      <c r="O74" s="98" t="s">
        <v>102</v>
      </c>
      <c r="P74" s="98">
        <v>0.1</v>
      </c>
      <c r="Q74" s="98">
        <v>0.5</v>
      </c>
      <c r="R74" s="98">
        <v>0.1</v>
      </c>
      <c r="S74" s="98" t="s">
        <v>102</v>
      </c>
      <c r="T74" s="139" t="s">
        <v>102</v>
      </c>
      <c r="U74" s="139" t="s">
        <v>102</v>
      </c>
    </row>
    <row r="75" spans="1:21" x14ac:dyDescent="0.25">
      <c r="A75" s="44" t="s">
        <v>60</v>
      </c>
      <c r="B75" s="139">
        <v>3.8</v>
      </c>
      <c r="C75" s="139">
        <v>3.2</v>
      </c>
      <c r="D75" s="139">
        <v>2.7</v>
      </c>
      <c r="E75" s="139">
        <v>2.8</v>
      </c>
      <c r="F75" s="139">
        <v>2.2999999999999998</v>
      </c>
      <c r="G75" s="139">
        <v>1.6</v>
      </c>
      <c r="H75" s="139">
        <v>1.6</v>
      </c>
      <c r="I75" s="139">
        <v>1.2</v>
      </c>
      <c r="J75" s="139">
        <v>0.8</v>
      </c>
      <c r="K75" s="139">
        <v>0.2</v>
      </c>
      <c r="L75" s="139">
        <v>0.4</v>
      </c>
      <c r="M75" s="139">
        <v>0.7</v>
      </c>
      <c r="N75" s="139" t="s">
        <v>102</v>
      </c>
      <c r="O75" s="139" t="s">
        <v>102</v>
      </c>
      <c r="P75" s="139" t="s">
        <v>102</v>
      </c>
      <c r="Q75" s="139" t="s">
        <v>102</v>
      </c>
      <c r="R75" s="139" t="s">
        <v>102</v>
      </c>
      <c r="S75" s="139" t="s">
        <v>102</v>
      </c>
      <c r="T75" s="139" t="s">
        <v>102</v>
      </c>
      <c r="U75" s="139" t="s">
        <v>102</v>
      </c>
    </row>
    <row r="76" spans="1:21" x14ac:dyDescent="0.25">
      <c r="A76" s="44" t="s">
        <v>61</v>
      </c>
      <c r="B76" s="139">
        <v>0</v>
      </c>
      <c r="C76" s="139" t="s">
        <v>343</v>
      </c>
      <c r="D76" s="139">
        <v>0</v>
      </c>
      <c r="E76" s="139">
        <v>0</v>
      </c>
      <c r="F76" s="139">
        <v>0</v>
      </c>
      <c r="G76" s="139">
        <v>2.5</v>
      </c>
      <c r="H76" s="139">
        <v>1.9</v>
      </c>
      <c r="I76" s="139">
        <v>1.2</v>
      </c>
      <c r="J76" s="139">
        <v>1.1000000000000001</v>
      </c>
      <c r="K76" s="139">
        <v>0.3</v>
      </c>
      <c r="L76" s="139">
        <v>1.1000000000000001</v>
      </c>
      <c r="M76" s="139">
        <v>0.4</v>
      </c>
      <c r="N76" s="139" t="s">
        <v>102</v>
      </c>
      <c r="O76" s="139" t="s">
        <v>102</v>
      </c>
      <c r="P76" s="139">
        <v>0.7</v>
      </c>
      <c r="Q76" s="139">
        <v>1.8</v>
      </c>
      <c r="R76" s="139">
        <v>1.8</v>
      </c>
      <c r="S76" s="139" t="s">
        <v>102</v>
      </c>
      <c r="T76" s="139" t="s">
        <v>102</v>
      </c>
      <c r="U76" s="139" t="s">
        <v>102</v>
      </c>
    </row>
    <row r="77" spans="1:21" x14ac:dyDescent="0.25">
      <c r="A77" s="44" t="s">
        <v>62</v>
      </c>
      <c r="B77" s="139">
        <v>2.9</v>
      </c>
      <c r="C77" s="139">
        <v>2</v>
      </c>
      <c r="D77" s="139">
        <v>1.6</v>
      </c>
      <c r="E77" s="139">
        <v>1.4</v>
      </c>
      <c r="F77" s="139">
        <v>1.1000000000000001</v>
      </c>
      <c r="G77" s="139">
        <v>0.8</v>
      </c>
      <c r="H77" s="139">
        <v>0.6</v>
      </c>
      <c r="I77" s="139">
        <v>0.5</v>
      </c>
      <c r="J77" s="139">
        <v>0</v>
      </c>
      <c r="K77" s="139" t="s">
        <v>102</v>
      </c>
      <c r="L77" s="139" t="s">
        <v>102</v>
      </c>
      <c r="M77" s="139">
        <v>1.2</v>
      </c>
      <c r="N77" s="139" t="s">
        <v>102</v>
      </c>
      <c r="O77" s="139" t="s">
        <v>102</v>
      </c>
      <c r="P77" s="139" t="s">
        <v>102</v>
      </c>
      <c r="Q77" s="139">
        <v>0.6</v>
      </c>
      <c r="R77" s="139" t="s">
        <v>102</v>
      </c>
      <c r="S77" s="139" t="s">
        <v>102</v>
      </c>
      <c r="T77" s="139" t="s">
        <v>102</v>
      </c>
      <c r="U77" s="139" t="s">
        <v>102</v>
      </c>
    </row>
    <row r="78" spans="1:21" x14ac:dyDescent="0.25">
      <c r="A78" s="76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</row>
    <row r="79" spans="1:21" ht="29.25" x14ac:dyDescent="0.25">
      <c r="A79" s="51" t="s">
        <v>180</v>
      </c>
      <c r="B79" s="139" t="s">
        <v>95</v>
      </c>
      <c r="C79" s="139" t="s">
        <v>95</v>
      </c>
      <c r="D79" s="139">
        <v>0</v>
      </c>
      <c r="E79" s="139">
        <v>0</v>
      </c>
      <c r="F79" s="139">
        <v>0</v>
      </c>
      <c r="G79" s="139">
        <v>0</v>
      </c>
      <c r="H79" s="139">
        <v>0</v>
      </c>
      <c r="I79" s="139">
        <v>0</v>
      </c>
      <c r="J79" s="139">
        <v>0</v>
      </c>
      <c r="K79" s="139" t="s">
        <v>95</v>
      </c>
      <c r="L79" s="139" t="s">
        <v>102</v>
      </c>
      <c r="M79" s="139" t="s">
        <v>102</v>
      </c>
      <c r="N79" s="139" t="s">
        <v>102</v>
      </c>
      <c r="O79" s="139" t="s">
        <v>102</v>
      </c>
      <c r="P79" s="139" t="s">
        <v>102</v>
      </c>
      <c r="Q79" s="139" t="s">
        <v>102</v>
      </c>
      <c r="R79" s="139" t="s">
        <v>102</v>
      </c>
      <c r="S79" s="139" t="s">
        <v>102</v>
      </c>
      <c r="T79" s="139" t="s">
        <v>102</v>
      </c>
      <c r="U79" s="139" t="s">
        <v>102</v>
      </c>
    </row>
    <row r="80" spans="1:21" ht="19.5" x14ac:dyDescent="0.25">
      <c r="A80" s="51" t="s">
        <v>64</v>
      </c>
      <c r="B80" s="139" t="s">
        <v>95</v>
      </c>
      <c r="C80" s="139" t="s">
        <v>95</v>
      </c>
      <c r="D80" s="139">
        <v>0</v>
      </c>
      <c r="E80" s="139">
        <v>0</v>
      </c>
      <c r="F80" s="139">
        <v>0</v>
      </c>
      <c r="G80" s="139" t="s">
        <v>102</v>
      </c>
      <c r="H80" s="139" t="s">
        <v>95</v>
      </c>
      <c r="I80" s="139" t="s">
        <v>95</v>
      </c>
      <c r="J80" s="139">
        <v>0</v>
      </c>
      <c r="K80" s="139" t="s">
        <v>95</v>
      </c>
      <c r="L80" s="139" t="s">
        <v>102</v>
      </c>
      <c r="M80" s="139" t="s">
        <v>102</v>
      </c>
      <c r="N80" s="139" t="s">
        <v>95</v>
      </c>
      <c r="O80" s="139" t="s">
        <v>95</v>
      </c>
      <c r="P80" s="139" t="s">
        <v>95</v>
      </c>
      <c r="Q80" s="139" t="s">
        <v>95</v>
      </c>
      <c r="R80" s="139" t="s">
        <v>95</v>
      </c>
      <c r="S80" s="139" t="s">
        <v>95</v>
      </c>
      <c r="T80" s="139" t="s">
        <v>95</v>
      </c>
      <c r="U80" s="139" t="s">
        <v>95</v>
      </c>
    </row>
    <row r="81" spans="1:21" ht="19.5" x14ac:dyDescent="0.25">
      <c r="A81" s="51" t="s">
        <v>131</v>
      </c>
      <c r="B81" s="139">
        <v>2.9</v>
      </c>
      <c r="C81" s="139">
        <v>2</v>
      </c>
      <c r="D81" s="139" t="s">
        <v>102</v>
      </c>
      <c r="E81" s="139" t="s">
        <v>102</v>
      </c>
      <c r="F81" s="139" t="s">
        <v>102</v>
      </c>
      <c r="G81" s="139" t="s">
        <v>102</v>
      </c>
      <c r="H81" s="139" t="s">
        <v>102</v>
      </c>
      <c r="I81" s="139" t="s">
        <v>102</v>
      </c>
      <c r="J81" s="139">
        <v>0</v>
      </c>
      <c r="K81" s="139" t="s">
        <v>102</v>
      </c>
      <c r="L81" s="139" t="s">
        <v>102</v>
      </c>
      <c r="M81" s="139">
        <v>1.3</v>
      </c>
      <c r="N81" s="139" t="s">
        <v>102</v>
      </c>
      <c r="O81" s="139" t="s">
        <v>102</v>
      </c>
      <c r="P81" s="139" t="s">
        <v>102</v>
      </c>
      <c r="Q81" s="139">
        <v>0.6</v>
      </c>
      <c r="R81" s="139" t="s">
        <v>102</v>
      </c>
      <c r="S81" s="139" t="s">
        <v>102</v>
      </c>
      <c r="T81" s="139" t="s">
        <v>102</v>
      </c>
      <c r="U81" s="139" t="s">
        <v>102</v>
      </c>
    </row>
    <row r="82" spans="1:21" x14ac:dyDescent="0.25">
      <c r="A82" s="44" t="s">
        <v>65</v>
      </c>
      <c r="B82" s="139">
        <v>2.2999999999999998</v>
      </c>
      <c r="C82" s="139">
        <v>2</v>
      </c>
      <c r="D82" s="139">
        <v>2</v>
      </c>
      <c r="E82" s="139">
        <v>2.2999999999999998</v>
      </c>
      <c r="F82" s="139">
        <v>3.2</v>
      </c>
      <c r="G82" s="139">
        <v>2</v>
      </c>
      <c r="H82" s="139">
        <v>0</v>
      </c>
      <c r="I82" s="139">
        <v>0.5</v>
      </c>
      <c r="J82" s="139">
        <v>0</v>
      </c>
      <c r="K82" s="139">
        <v>0.3</v>
      </c>
      <c r="L82" s="139">
        <v>1.7</v>
      </c>
      <c r="M82" s="139">
        <v>0.9</v>
      </c>
      <c r="N82" s="139">
        <v>0.9</v>
      </c>
      <c r="O82" s="139" t="s">
        <v>102</v>
      </c>
      <c r="P82" s="139" t="s">
        <v>102</v>
      </c>
      <c r="Q82" s="139" t="s">
        <v>102</v>
      </c>
      <c r="R82" s="139" t="s">
        <v>102</v>
      </c>
      <c r="S82" s="139" t="s">
        <v>102</v>
      </c>
      <c r="T82" s="139" t="s">
        <v>102</v>
      </c>
      <c r="U82" s="139" t="s">
        <v>102</v>
      </c>
    </row>
    <row r="83" spans="1:21" ht="18" x14ac:dyDescent="0.25">
      <c r="A83" s="43" t="s">
        <v>631</v>
      </c>
      <c r="B83" s="98">
        <v>2.7</v>
      </c>
      <c r="C83" s="98">
        <v>2.6</v>
      </c>
      <c r="D83" s="98">
        <v>2.9</v>
      </c>
      <c r="E83" s="98">
        <v>2.8</v>
      </c>
      <c r="F83" s="98">
        <v>2.8</v>
      </c>
      <c r="G83" s="98">
        <v>2.5</v>
      </c>
      <c r="H83" s="98">
        <v>2.4</v>
      </c>
      <c r="I83" s="98">
        <v>2.5</v>
      </c>
      <c r="J83" s="98">
        <v>2.6</v>
      </c>
      <c r="K83" s="98">
        <v>2.2000000000000002</v>
      </c>
      <c r="L83" s="98">
        <v>1.6</v>
      </c>
      <c r="M83" s="98">
        <v>1.5</v>
      </c>
      <c r="N83" s="98">
        <v>1.5</v>
      </c>
      <c r="O83" s="98">
        <v>1.4</v>
      </c>
      <c r="P83" s="98">
        <v>1.5</v>
      </c>
      <c r="Q83" s="98">
        <v>1.5</v>
      </c>
      <c r="R83" s="98">
        <v>1.6</v>
      </c>
      <c r="S83" s="98">
        <v>1.6</v>
      </c>
      <c r="T83" s="98">
        <v>1.5</v>
      </c>
      <c r="U83" s="98">
        <v>1.6</v>
      </c>
    </row>
    <row r="84" spans="1:21" x14ac:dyDescent="0.25">
      <c r="A84" s="44" t="s">
        <v>66</v>
      </c>
      <c r="B84" s="139">
        <v>1.7</v>
      </c>
      <c r="C84" s="139">
        <v>1.6</v>
      </c>
      <c r="D84" s="139">
        <v>1.7</v>
      </c>
      <c r="E84" s="139">
        <v>2.2000000000000002</v>
      </c>
      <c r="F84" s="139">
        <v>1.9</v>
      </c>
      <c r="G84" s="139">
        <v>1.7</v>
      </c>
      <c r="H84" s="139">
        <v>2</v>
      </c>
      <c r="I84" s="139">
        <v>2.2000000000000002</v>
      </c>
      <c r="J84" s="139">
        <v>2</v>
      </c>
      <c r="K84" s="139">
        <v>1.9</v>
      </c>
      <c r="L84" s="139">
        <v>1.7</v>
      </c>
      <c r="M84" s="139">
        <v>2.2000000000000002</v>
      </c>
      <c r="N84" s="139">
        <v>2.2000000000000002</v>
      </c>
      <c r="O84" s="139">
        <v>2.1</v>
      </c>
      <c r="P84" s="139">
        <v>2.1</v>
      </c>
      <c r="Q84" s="139">
        <v>2.1</v>
      </c>
      <c r="R84" s="139">
        <v>2.1</v>
      </c>
      <c r="S84" s="139">
        <v>2.2000000000000002</v>
      </c>
      <c r="T84" s="139">
        <v>2.1</v>
      </c>
      <c r="U84" s="139">
        <v>1.9</v>
      </c>
    </row>
    <row r="85" spans="1:21" x14ac:dyDescent="0.25">
      <c r="A85" s="44" t="s">
        <v>68</v>
      </c>
      <c r="B85" s="139">
        <v>0.9</v>
      </c>
      <c r="C85" s="139">
        <v>0.9</v>
      </c>
      <c r="D85" s="139">
        <v>1.1000000000000001</v>
      </c>
      <c r="E85" s="139">
        <v>1.4</v>
      </c>
      <c r="F85" s="139">
        <v>1.2</v>
      </c>
      <c r="G85" s="139">
        <v>1.3</v>
      </c>
      <c r="H85" s="139">
        <v>1.2</v>
      </c>
      <c r="I85" s="139">
        <v>1.1000000000000001</v>
      </c>
      <c r="J85" s="139">
        <v>1.1000000000000001</v>
      </c>
      <c r="K85" s="139">
        <v>1.2</v>
      </c>
      <c r="L85" s="139">
        <v>1.2</v>
      </c>
      <c r="M85" s="139">
        <v>1.1000000000000001</v>
      </c>
      <c r="N85" s="139">
        <v>1.1000000000000001</v>
      </c>
      <c r="O85" s="139">
        <v>1.1000000000000001</v>
      </c>
      <c r="P85" s="139">
        <v>1.2</v>
      </c>
      <c r="Q85" s="139">
        <v>1.1000000000000001</v>
      </c>
      <c r="R85" s="139">
        <v>1.4</v>
      </c>
      <c r="S85" s="139">
        <v>1.4</v>
      </c>
      <c r="T85" s="139">
        <v>1.2</v>
      </c>
      <c r="U85" s="139">
        <v>1.4</v>
      </c>
    </row>
    <row r="86" spans="1:21" x14ac:dyDescent="0.25">
      <c r="A86" s="44" t="s">
        <v>69</v>
      </c>
      <c r="B86" s="139">
        <v>4</v>
      </c>
      <c r="C86" s="139">
        <v>2.9</v>
      </c>
      <c r="D86" s="139">
        <v>3.7</v>
      </c>
      <c r="E86" s="139">
        <v>3</v>
      </c>
      <c r="F86" s="139">
        <v>3</v>
      </c>
      <c r="G86" s="139">
        <v>2.6</v>
      </c>
      <c r="H86" s="139">
        <v>2.1</v>
      </c>
      <c r="I86" s="139">
        <v>3.7</v>
      </c>
      <c r="J86" s="139">
        <v>3.1</v>
      </c>
      <c r="K86" s="139">
        <v>3.3</v>
      </c>
      <c r="L86" s="139">
        <v>3.3</v>
      </c>
      <c r="M86" s="139">
        <v>2.2000000000000002</v>
      </c>
      <c r="N86" s="139">
        <v>2.4</v>
      </c>
      <c r="O86" s="139">
        <v>1.6</v>
      </c>
      <c r="P86" s="139">
        <v>2.2000000000000002</v>
      </c>
      <c r="Q86" s="139">
        <v>2.4</v>
      </c>
      <c r="R86" s="139">
        <v>1.3</v>
      </c>
      <c r="S86" s="139">
        <v>1.4</v>
      </c>
      <c r="T86" s="139">
        <v>1.5</v>
      </c>
      <c r="U86" s="139">
        <v>1.4</v>
      </c>
    </row>
    <row r="87" spans="1:21" x14ac:dyDescent="0.25">
      <c r="A87" s="44" t="s">
        <v>70</v>
      </c>
      <c r="B87" s="139">
        <v>4.2</v>
      </c>
      <c r="C87" s="139">
        <v>3.9</v>
      </c>
      <c r="D87" s="139">
        <v>3.9</v>
      </c>
      <c r="E87" s="139">
        <v>4</v>
      </c>
      <c r="F87" s="139">
        <v>3.4</v>
      </c>
      <c r="G87" s="139">
        <v>3.1</v>
      </c>
      <c r="H87" s="139">
        <v>3.3</v>
      </c>
      <c r="I87" s="139">
        <v>2.8</v>
      </c>
      <c r="J87" s="139">
        <v>3.1</v>
      </c>
      <c r="K87" s="139">
        <v>2.6</v>
      </c>
      <c r="L87" s="139">
        <v>2.4</v>
      </c>
      <c r="M87" s="139">
        <v>2.2000000000000002</v>
      </c>
      <c r="N87" s="139">
        <v>2.2000000000000002</v>
      </c>
      <c r="O87" s="139">
        <v>1.7</v>
      </c>
      <c r="P87" s="139">
        <v>1.5</v>
      </c>
      <c r="Q87" s="139">
        <v>1</v>
      </c>
      <c r="R87" s="139">
        <v>1.9</v>
      </c>
      <c r="S87" s="139">
        <v>1.7</v>
      </c>
      <c r="T87" s="139">
        <v>2.1</v>
      </c>
      <c r="U87" s="139">
        <v>1.6</v>
      </c>
    </row>
    <row r="88" spans="1:21" x14ac:dyDescent="0.25">
      <c r="A88" s="44" t="s">
        <v>72</v>
      </c>
      <c r="B88" s="139">
        <v>3.9</v>
      </c>
      <c r="C88" s="139">
        <v>3.2</v>
      </c>
      <c r="D88" s="139">
        <v>4.2</v>
      </c>
      <c r="E88" s="139">
        <v>3.3</v>
      </c>
      <c r="F88" s="139">
        <v>3.5</v>
      </c>
      <c r="G88" s="139">
        <v>3.6</v>
      </c>
      <c r="H88" s="139">
        <v>3.2</v>
      </c>
      <c r="I88" s="139">
        <v>3.5</v>
      </c>
      <c r="J88" s="139">
        <v>2.4</v>
      </c>
      <c r="K88" s="139">
        <v>1.8</v>
      </c>
      <c r="L88" s="139">
        <v>1.6</v>
      </c>
      <c r="M88" s="139">
        <v>1.6</v>
      </c>
      <c r="N88" s="139">
        <v>1.6</v>
      </c>
      <c r="O88" s="139">
        <v>1</v>
      </c>
      <c r="P88" s="139">
        <v>0.5</v>
      </c>
      <c r="Q88" s="139" t="s">
        <v>102</v>
      </c>
      <c r="R88" s="139">
        <v>0.9</v>
      </c>
      <c r="S88" s="139" t="s">
        <v>95</v>
      </c>
      <c r="T88" s="139">
        <v>0.3</v>
      </c>
      <c r="U88" s="139">
        <v>1.9</v>
      </c>
    </row>
    <row r="89" spans="1:21" x14ac:dyDescent="0.25">
      <c r="A89" s="44" t="s">
        <v>73</v>
      </c>
      <c r="B89" s="139">
        <v>3.4</v>
      </c>
      <c r="C89" s="139">
        <v>2.8</v>
      </c>
      <c r="D89" s="139">
        <v>3.3</v>
      </c>
      <c r="E89" s="139">
        <v>2.5</v>
      </c>
      <c r="F89" s="139">
        <v>2.5</v>
      </c>
      <c r="G89" s="139">
        <v>2.2999999999999998</v>
      </c>
      <c r="H89" s="139">
        <v>1.9</v>
      </c>
      <c r="I89" s="139">
        <v>2</v>
      </c>
      <c r="J89" s="139">
        <v>2.4</v>
      </c>
      <c r="K89" s="139">
        <v>0.6</v>
      </c>
      <c r="L89" s="139">
        <v>1.1000000000000001</v>
      </c>
      <c r="M89" s="139">
        <v>1.3</v>
      </c>
      <c r="N89" s="139">
        <v>0.8</v>
      </c>
      <c r="O89" s="139">
        <v>1</v>
      </c>
      <c r="P89" s="139">
        <v>1.3</v>
      </c>
      <c r="Q89" s="139">
        <v>1.7</v>
      </c>
      <c r="R89" s="139">
        <v>1.2</v>
      </c>
      <c r="S89" s="139">
        <v>1.8</v>
      </c>
      <c r="T89" s="139">
        <v>1.2</v>
      </c>
      <c r="U89" s="139">
        <v>1.1000000000000001</v>
      </c>
    </row>
    <row r="90" spans="1:21" x14ac:dyDescent="0.25">
      <c r="A90" s="44" t="s">
        <v>74</v>
      </c>
      <c r="B90" s="139">
        <v>0</v>
      </c>
      <c r="C90" s="139">
        <v>2.5</v>
      </c>
      <c r="D90" s="139">
        <v>2.2000000000000002</v>
      </c>
      <c r="E90" s="139">
        <v>2.2999999999999998</v>
      </c>
      <c r="F90" s="139">
        <v>0</v>
      </c>
      <c r="G90" s="139">
        <v>0</v>
      </c>
      <c r="H90" s="139">
        <v>0</v>
      </c>
      <c r="I90" s="139">
        <v>1.1000000000000001</v>
      </c>
      <c r="J90" s="139">
        <v>0.8</v>
      </c>
      <c r="K90" s="139">
        <v>0.7</v>
      </c>
      <c r="L90" s="139">
        <v>1.2</v>
      </c>
      <c r="M90" s="139">
        <v>0.4</v>
      </c>
      <c r="N90" s="139">
        <v>0.6</v>
      </c>
      <c r="O90" s="139">
        <v>1.5</v>
      </c>
      <c r="P90" s="139">
        <v>1.3</v>
      </c>
      <c r="Q90" s="139">
        <v>1.9</v>
      </c>
      <c r="R90" s="139">
        <v>1.5</v>
      </c>
      <c r="S90" s="139">
        <v>0.8</v>
      </c>
      <c r="T90" s="139">
        <v>1</v>
      </c>
      <c r="U90" s="139">
        <v>0.7</v>
      </c>
    </row>
    <row r="91" spans="1:21" x14ac:dyDescent="0.25">
      <c r="A91" s="44" t="s">
        <v>75</v>
      </c>
      <c r="B91" s="139">
        <v>3.1</v>
      </c>
      <c r="C91" s="139">
        <v>3.2</v>
      </c>
      <c r="D91" s="139">
        <v>2.9</v>
      </c>
      <c r="E91" s="139">
        <v>3.1</v>
      </c>
      <c r="F91" s="139">
        <v>2.8</v>
      </c>
      <c r="G91" s="139">
        <v>2.5</v>
      </c>
      <c r="H91" s="139">
        <v>2.8</v>
      </c>
      <c r="I91" s="139">
        <v>2</v>
      </c>
      <c r="J91" s="139">
        <v>2.5</v>
      </c>
      <c r="K91" s="139">
        <v>2.4</v>
      </c>
      <c r="L91" s="139">
        <v>2.4</v>
      </c>
      <c r="M91" s="139">
        <v>2</v>
      </c>
      <c r="N91" s="139">
        <v>1.9</v>
      </c>
      <c r="O91" s="139">
        <v>1.6</v>
      </c>
      <c r="P91" s="139">
        <v>1.7</v>
      </c>
      <c r="Q91" s="139">
        <v>1.8</v>
      </c>
      <c r="R91" s="139">
        <v>1.9</v>
      </c>
      <c r="S91" s="139">
        <v>2.7</v>
      </c>
      <c r="T91" s="139">
        <v>1.6</v>
      </c>
      <c r="U91" s="139">
        <v>1.4</v>
      </c>
    </row>
    <row r="92" spans="1:21" x14ac:dyDescent="0.25">
      <c r="A92" s="44" t="s">
        <v>76</v>
      </c>
      <c r="B92" s="139">
        <v>3.7</v>
      </c>
      <c r="C92" s="139">
        <v>3.7</v>
      </c>
      <c r="D92" s="139">
        <v>4.0999999999999996</v>
      </c>
      <c r="E92" s="139">
        <v>3.8</v>
      </c>
      <c r="F92" s="139">
        <v>3.4</v>
      </c>
      <c r="G92" s="139">
        <v>3</v>
      </c>
      <c r="H92" s="139">
        <v>2.7</v>
      </c>
      <c r="I92" s="139">
        <v>3.1</v>
      </c>
      <c r="J92" s="139">
        <v>2.5</v>
      </c>
      <c r="K92" s="139">
        <v>2.5</v>
      </c>
      <c r="L92" s="139">
        <v>2.2999999999999998</v>
      </c>
      <c r="M92" s="139">
        <v>2</v>
      </c>
      <c r="N92" s="139">
        <v>2.2999999999999998</v>
      </c>
      <c r="O92" s="139">
        <v>1.9</v>
      </c>
      <c r="P92" s="139">
        <v>2.4</v>
      </c>
      <c r="Q92" s="139">
        <v>2.8</v>
      </c>
      <c r="R92" s="139">
        <v>3.5</v>
      </c>
      <c r="S92" s="139">
        <v>3.7</v>
      </c>
      <c r="T92" s="139">
        <v>3.3</v>
      </c>
      <c r="U92" s="139">
        <v>3.8</v>
      </c>
    </row>
    <row r="93" spans="1:21" x14ac:dyDescent="0.25">
      <c r="A93" s="44" t="s">
        <v>77</v>
      </c>
      <c r="B93" s="139">
        <v>0</v>
      </c>
      <c r="C93" s="139">
        <v>2.5</v>
      </c>
      <c r="D93" s="139">
        <v>1.7</v>
      </c>
      <c r="E93" s="139">
        <v>1.9</v>
      </c>
      <c r="F93" s="139">
        <v>1.9</v>
      </c>
      <c r="G93" s="139">
        <v>2</v>
      </c>
      <c r="H93" s="139">
        <v>0</v>
      </c>
      <c r="I93" s="139">
        <v>0</v>
      </c>
      <c r="J93" s="139">
        <v>0</v>
      </c>
      <c r="K93" s="139" t="s">
        <v>102</v>
      </c>
      <c r="L93" s="139" t="s">
        <v>102</v>
      </c>
      <c r="M93" s="139" t="s">
        <v>102</v>
      </c>
      <c r="N93" s="139" t="s">
        <v>102</v>
      </c>
      <c r="O93" s="139" t="s">
        <v>102</v>
      </c>
      <c r="P93" s="139" t="s">
        <v>102</v>
      </c>
      <c r="Q93" s="139" t="s">
        <v>102</v>
      </c>
      <c r="R93" s="139" t="s">
        <v>102</v>
      </c>
      <c r="S93" s="139" t="s">
        <v>102</v>
      </c>
      <c r="T93" s="139">
        <v>0.9</v>
      </c>
      <c r="U93" s="139" t="s">
        <v>102</v>
      </c>
    </row>
    <row r="94" spans="1:21" ht="18" x14ac:dyDescent="0.25">
      <c r="A94" s="43" t="s">
        <v>632</v>
      </c>
      <c r="B94" s="98">
        <v>0</v>
      </c>
      <c r="C94" s="98" t="s">
        <v>102</v>
      </c>
      <c r="D94" s="98">
        <v>0</v>
      </c>
      <c r="E94" s="98">
        <v>0</v>
      </c>
      <c r="F94" s="98">
        <v>0.2</v>
      </c>
      <c r="G94" s="98">
        <v>0.8</v>
      </c>
      <c r="H94" s="98">
        <v>0.6</v>
      </c>
      <c r="I94" s="98">
        <v>0</v>
      </c>
      <c r="J94" s="98">
        <v>0</v>
      </c>
      <c r="K94" s="98">
        <v>0</v>
      </c>
      <c r="L94" s="98">
        <v>2.5</v>
      </c>
      <c r="M94" s="98">
        <v>2.6</v>
      </c>
      <c r="N94" s="98">
        <v>2.5</v>
      </c>
      <c r="O94" s="98">
        <v>2.2999999999999998</v>
      </c>
      <c r="P94" s="98">
        <v>2.7</v>
      </c>
      <c r="Q94" s="98">
        <v>2.5</v>
      </c>
      <c r="R94" s="98">
        <v>2.4</v>
      </c>
      <c r="S94" s="98">
        <v>2.7</v>
      </c>
      <c r="T94" s="98">
        <v>2.6</v>
      </c>
      <c r="U94" s="98">
        <v>2.2000000000000002</v>
      </c>
    </row>
    <row r="95" spans="1:21" x14ac:dyDescent="0.25">
      <c r="A95" s="287" t="s">
        <v>67</v>
      </c>
      <c r="B95" s="139">
        <v>2.8</v>
      </c>
      <c r="C95" s="139">
        <v>2.5</v>
      </c>
      <c r="D95" s="139">
        <v>2.7</v>
      </c>
      <c r="E95" s="139">
        <v>2.7</v>
      </c>
      <c r="F95" s="139">
        <v>2.8</v>
      </c>
      <c r="G95" s="139">
        <v>2.7</v>
      </c>
      <c r="H95" s="139">
        <v>2.7</v>
      </c>
      <c r="I95" s="139">
        <v>2.7</v>
      </c>
      <c r="J95" s="139">
        <v>2.6</v>
      </c>
      <c r="K95" s="139">
        <v>2.4</v>
      </c>
      <c r="L95" s="139">
        <v>2.8</v>
      </c>
      <c r="M95" s="139">
        <v>2.5</v>
      </c>
      <c r="N95" s="139">
        <v>2.2000000000000002</v>
      </c>
      <c r="O95" s="139">
        <v>2.1</v>
      </c>
      <c r="P95" s="139">
        <v>2.1</v>
      </c>
      <c r="Q95" s="139">
        <v>2.2000000000000002</v>
      </c>
      <c r="R95" s="139">
        <v>2.1</v>
      </c>
      <c r="S95" s="139">
        <v>2.2000000000000002</v>
      </c>
      <c r="T95" s="139">
        <v>2.1</v>
      </c>
      <c r="U95" s="139">
        <v>1.5</v>
      </c>
    </row>
    <row r="96" spans="1:21" x14ac:dyDescent="0.25">
      <c r="A96" s="287" t="s">
        <v>78</v>
      </c>
      <c r="B96" s="139" t="s">
        <v>95</v>
      </c>
      <c r="C96" s="139" t="s">
        <v>95</v>
      </c>
      <c r="D96" s="139">
        <v>0</v>
      </c>
      <c r="E96" s="139">
        <v>0</v>
      </c>
      <c r="F96" s="139">
        <v>0</v>
      </c>
      <c r="G96" s="139" t="s">
        <v>95</v>
      </c>
      <c r="H96" s="139">
        <v>0</v>
      </c>
      <c r="I96" s="139" t="s">
        <v>95</v>
      </c>
      <c r="J96" s="139">
        <v>0</v>
      </c>
      <c r="K96" s="139" t="s">
        <v>95</v>
      </c>
      <c r="L96" s="139" t="s">
        <v>95</v>
      </c>
      <c r="M96" s="139" t="s">
        <v>95</v>
      </c>
      <c r="N96" s="139" t="s">
        <v>95</v>
      </c>
      <c r="O96" s="139" t="s">
        <v>95</v>
      </c>
      <c r="P96" s="139" t="s">
        <v>95</v>
      </c>
      <c r="Q96" s="139" t="s">
        <v>95</v>
      </c>
      <c r="R96" s="139" t="s">
        <v>95</v>
      </c>
      <c r="S96" s="139" t="s">
        <v>102</v>
      </c>
      <c r="T96" s="139" t="s">
        <v>102</v>
      </c>
      <c r="U96" s="139" t="s">
        <v>102</v>
      </c>
    </row>
    <row r="97" spans="1:21" x14ac:dyDescent="0.25">
      <c r="A97" s="287" t="s">
        <v>71</v>
      </c>
      <c r="B97" s="139">
        <v>2.7</v>
      </c>
      <c r="C97" s="139">
        <v>2.9</v>
      </c>
      <c r="D97" s="139">
        <v>3.2</v>
      </c>
      <c r="E97" s="139">
        <v>3.6</v>
      </c>
      <c r="F97" s="139">
        <v>3.5</v>
      </c>
      <c r="G97" s="139">
        <v>3.2</v>
      </c>
      <c r="H97" s="139">
        <v>3</v>
      </c>
      <c r="I97" s="139">
        <v>3.1</v>
      </c>
      <c r="J97" s="139">
        <v>3.4</v>
      </c>
      <c r="K97" s="139">
        <v>2.7</v>
      </c>
      <c r="L97" s="139">
        <v>2.5</v>
      </c>
      <c r="M97" s="139">
        <v>2.6</v>
      </c>
      <c r="N97" s="139">
        <v>2.6</v>
      </c>
      <c r="O97" s="139">
        <v>2.4</v>
      </c>
      <c r="P97" s="139">
        <v>3</v>
      </c>
      <c r="Q97" s="139">
        <v>2.6</v>
      </c>
      <c r="R97" s="139">
        <v>2.6</v>
      </c>
      <c r="S97" s="139">
        <v>2.9</v>
      </c>
      <c r="T97" s="139">
        <v>2.9</v>
      </c>
      <c r="U97" s="139">
        <v>2.6</v>
      </c>
    </row>
    <row r="98" spans="1:21" x14ac:dyDescent="0.25">
      <c r="A98" s="44" t="s">
        <v>233</v>
      </c>
      <c r="B98" s="139">
        <v>0</v>
      </c>
      <c r="C98" s="139" t="s">
        <v>95</v>
      </c>
      <c r="D98" s="139">
        <v>0</v>
      </c>
      <c r="E98" s="139">
        <v>0</v>
      </c>
      <c r="F98" s="139">
        <v>1.3</v>
      </c>
      <c r="G98" s="139">
        <v>0.3</v>
      </c>
      <c r="H98" s="139">
        <v>0</v>
      </c>
      <c r="I98" s="139">
        <v>0</v>
      </c>
      <c r="J98" s="139">
        <v>0</v>
      </c>
      <c r="K98" s="139" t="s">
        <v>102</v>
      </c>
      <c r="L98" s="139" t="s">
        <v>102</v>
      </c>
      <c r="M98" s="139" t="s">
        <v>102</v>
      </c>
      <c r="N98" s="139" t="s">
        <v>102</v>
      </c>
      <c r="O98" s="139" t="s">
        <v>102</v>
      </c>
      <c r="P98" s="139" t="s">
        <v>102</v>
      </c>
      <c r="Q98" s="139" t="s">
        <v>102</v>
      </c>
      <c r="R98" s="139" t="s">
        <v>102</v>
      </c>
      <c r="S98" s="139" t="s">
        <v>102</v>
      </c>
      <c r="T98" s="139" t="s">
        <v>102</v>
      </c>
      <c r="U98" s="139" t="s">
        <v>102</v>
      </c>
    </row>
    <row r="99" spans="1:21" x14ac:dyDescent="0.25">
      <c r="A99" s="44" t="s">
        <v>80</v>
      </c>
      <c r="B99" s="139">
        <v>0.2</v>
      </c>
      <c r="C99" s="139" t="s">
        <v>95</v>
      </c>
      <c r="D99" s="139">
        <v>0</v>
      </c>
      <c r="E99" s="139">
        <v>0</v>
      </c>
      <c r="F99" s="139">
        <v>0</v>
      </c>
      <c r="G99" s="139">
        <v>1</v>
      </c>
      <c r="H99" s="139">
        <v>0.8</v>
      </c>
      <c r="I99" s="139">
        <v>0.1</v>
      </c>
      <c r="J99" s="139">
        <v>0.1</v>
      </c>
      <c r="K99" s="139">
        <v>0.1</v>
      </c>
      <c r="L99" s="139">
        <v>0.1</v>
      </c>
      <c r="M99" s="139" t="s">
        <v>102</v>
      </c>
      <c r="N99" s="139" t="s">
        <v>102</v>
      </c>
      <c r="O99" s="139" t="s">
        <v>102</v>
      </c>
      <c r="P99" s="139" t="s">
        <v>102</v>
      </c>
      <c r="Q99" s="139" t="s">
        <v>102</v>
      </c>
      <c r="R99" s="139" t="s">
        <v>102</v>
      </c>
      <c r="S99" s="139" t="s">
        <v>102</v>
      </c>
      <c r="T99" s="139" t="s">
        <v>102</v>
      </c>
      <c r="U99" s="139" t="s">
        <v>102</v>
      </c>
    </row>
    <row r="100" spans="1:21" x14ac:dyDescent="0.25">
      <c r="A100" s="44" t="s">
        <v>161</v>
      </c>
      <c r="B100" s="139" t="s">
        <v>95</v>
      </c>
      <c r="C100" s="139" t="s">
        <v>95</v>
      </c>
      <c r="D100" s="139">
        <v>0</v>
      </c>
      <c r="E100" s="139">
        <v>0</v>
      </c>
      <c r="F100" s="139">
        <v>0</v>
      </c>
      <c r="G100" s="139">
        <v>0</v>
      </c>
      <c r="H100" s="139">
        <v>0</v>
      </c>
      <c r="I100" s="139">
        <v>0</v>
      </c>
      <c r="J100" s="139">
        <v>0</v>
      </c>
      <c r="K100" s="139" t="s">
        <v>102</v>
      </c>
      <c r="L100" s="139" t="s">
        <v>102</v>
      </c>
      <c r="M100" s="139" t="s">
        <v>102</v>
      </c>
      <c r="N100" s="139" t="s">
        <v>102</v>
      </c>
      <c r="O100" s="139" t="s">
        <v>102</v>
      </c>
      <c r="P100" s="139" t="s">
        <v>102</v>
      </c>
      <c r="Q100" s="139" t="s">
        <v>102</v>
      </c>
      <c r="R100" s="139" t="s">
        <v>102</v>
      </c>
      <c r="S100" s="139" t="s">
        <v>102</v>
      </c>
      <c r="T100" s="139" t="s">
        <v>102</v>
      </c>
      <c r="U100" s="139" t="s">
        <v>102</v>
      </c>
    </row>
    <row r="101" spans="1:21" x14ac:dyDescent="0.25">
      <c r="A101" s="44" t="s">
        <v>82</v>
      </c>
      <c r="B101" s="139">
        <v>0</v>
      </c>
      <c r="C101" s="139" t="s">
        <v>95</v>
      </c>
      <c r="D101" s="139">
        <v>0</v>
      </c>
      <c r="E101" s="139">
        <v>0</v>
      </c>
      <c r="F101" s="139">
        <v>0</v>
      </c>
      <c r="G101" s="139">
        <v>0.5</v>
      </c>
      <c r="H101" s="139">
        <v>0</v>
      </c>
      <c r="I101" s="139">
        <v>0</v>
      </c>
      <c r="J101" s="139">
        <v>0</v>
      </c>
      <c r="K101" s="139" t="s">
        <v>102</v>
      </c>
      <c r="L101" s="139" t="s">
        <v>102</v>
      </c>
      <c r="M101" s="139" t="s">
        <v>102</v>
      </c>
      <c r="N101" s="139" t="s">
        <v>102</v>
      </c>
      <c r="O101" s="139" t="s">
        <v>102</v>
      </c>
      <c r="P101" s="139" t="s">
        <v>102</v>
      </c>
      <c r="Q101" s="139" t="s">
        <v>102</v>
      </c>
      <c r="R101" s="139" t="s">
        <v>102</v>
      </c>
      <c r="S101" s="139" t="s">
        <v>102</v>
      </c>
      <c r="T101" s="139" t="s">
        <v>102</v>
      </c>
      <c r="U101" s="139" t="s">
        <v>102</v>
      </c>
    </row>
    <row r="102" spans="1:21" x14ac:dyDescent="0.25">
      <c r="A102" s="44" t="s">
        <v>83</v>
      </c>
      <c r="B102" s="139" t="s">
        <v>95</v>
      </c>
      <c r="C102" s="139" t="s">
        <v>95</v>
      </c>
      <c r="D102" s="139" t="s">
        <v>95</v>
      </c>
      <c r="E102" s="139" t="s">
        <v>95</v>
      </c>
      <c r="F102" s="139" t="s">
        <v>95</v>
      </c>
      <c r="G102" s="139" t="s">
        <v>95</v>
      </c>
      <c r="H102" s="139" t="s">
        <v>95</v>
      </c>
      <c r="I102" s="139" t="s">
        <v>95</v>
      </c>
      <c r="J102" s="139" t="s">
        <v>95</v>
      </c>
      <c r="K102" s="139" t="s">
        <v>95</v>
      </c>
      <c r="L102" s="139" t="s">
        <v>95</v>
      </c>
      <c r="M102" s="139" t="s">
        <v>95</v>
      </c>
      <c r="N102" s="139" t="s">
        <v>95</v>
      </c>
      <c r="O102" s="139" t="s">
        <v>95</v>
      </c>
      <c r="P102" s="139" t="s">
        <v>95</v>
      </c>
      <c r="Q102" s="139" t="s">
        <v>95</v>
      </c>
      <c r="R102" s="139" t="s">
        <v>95</v>
      </c>
      <c r="S102" s="139" t="s">
        <v>95</v>
      </c>
      <c r="T102" s="139" t="s">
        <v>95</v>
      </c>
      <c r="U102" s="139" t="s">
        <v>95</v>
      </c>
    </row>
    <row r="103" spans="1:21" x14ac:dyDescent="0.25">
      <c r="A103" s="44" t="s">
        <v>84</v>
      </c>
      <c r="B103" s="139" t="s">
        <v>95</v>
      </c>
      <c r="C103" s="139" t="s">
        <v>95</v>
      </c>
      <c r="D103" s="139" t="s">
        <v>95</v>
      </c>
      <c r="E103" s="139" t="s">
        <v>95</v>
      </c>
      <c r="F103" s="139" t="s">
        <v>95</v>
      </c>
      <c r="G103" s="139" t="s">
        <v>95</v>
      </c>
      <c r="H103" s="139" t="s">
        <v>95</v>
      </c>
      <c r="I103" s="139" t="s">
        <v>95</v>
      </c>
      <c r="J103" s="139" t="s">
        <v>95</v>
      </c>
      <c r="K103" s="139" t="s">
        <v>95</v>
      </c>
      <c r="L103" s="139" t="s">
        <v>95</v>
      </c>
      <c r="M103" s="139" t="s">
        <v>95</v>
      </c>
      <c r="N103" s="139" t="s">
        <v>95</v>
      </c>
      <c r="O103" s="139" t="s">
        <v>95</v>
      </c>
      <c r="P103" s="139" t="s">
        <v>95</v>
      </c>
      <c r="Q103" s="139" t="s">
        <v>95</v>
      </c>
      <c r="R103" s="139" t="s">
        <v>95</v>
      </c>
      <c r="S103" s="139" t="s">
        <v>95</v>
      </c>
      <c r="T103" s="139" t="s">
        <v>95</v>
      </c>
      <c r="U103" s="139" t="s">
        <v>95</v>
      </c>
    </row>
    <row r="104" spans="1:21" ht="19.5" x14ac:dyDescent="0.25">
      <c r="A104" s="44" t="s">
        <v>85</v>
      </c>
      <c r="B104" s="139" t="s">
        <v>95</v>
      </c>
      <c r="C104" s="139" t="s">
        <v>95</v>
      </c>
      <c r="D104" s="139">
        <v>0</v>
      </c>
      <c r="E104" s="139">
        <v>0</v>
      </c>
      <c r="F104" s="139">
        <v>0</v>
      </c>
      <c r="G104" s="139">
        <v>0</v>
      </c>
      <c r="H104" s="139">
        <v>0</v>
      </c>
      <c r="I104" s="139">
        <v>0</v>
      </c>
      <c r="J104" s="139">
        <v>0</v>
      </c>
      <c r="K104" s="139" t="s">
        <v>102</v>
      </c>
      <c r="L104" s="139" t="s">
        <v>95</v>
      </c>
      <c r="M104" s="139" t="s">
        <v>95</v>
      </c>
      <c r="N104" s="139" t="s">
        <v>95</v>
      </c>
      <c r="O104" s="139" t="s">
        <v>95</v>
      </c>
      <c r="P104" s="139" t="s">
        <v>95</v>
      </c>
      <c r="Q104" s="139" t="s">
        <v>95</v>
      </c>
      <c r="R104" s="139" t="s">
        <v>95</v>
      </c>
      <c r="S104" s="139" t="s">
        <v>102</v>
      </c>
      <c r="T104" s="139" t="s">
        <v>102</v>
      </c>
      <c r="U104" s="139" t="s">
        <v>102</v>
      </c>
    </row>
    <row r="105" spans="1:21" ht="19.5" x14ac:dyDescent="0.25">
      <c r="A105" s="44" t="s">
        <v>86</v>
      </c>
      <c r="B105" s="139" t="s">
        <v>95</v>
      </c>
      <c r="C105" s="139" t="s">
        <v>95</v>
      </c>
      <c r="D105" s="139" t="s">
        <v>95</v>
      </c>
      <c r="E105" s="139" t="s">
        <v>95</v>
      </c>
      <c r="F105" s="139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58" t="s">
        <v>95</v>
      </c>
      <c r="T105" s="58" t="s">
        <v>95</v>
      </c>
      <c r="U105" s="139" t="s">
        <v>95</v>
      </c>
    </row>
    <row r="106" spans="1:21" x14ac:dyDescent="0.25">
      <c r="A106" s="374" t="s">
        <v>266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15"/>
    </row>
    <row r="107" spans="1:21" x14ac:dyDescent="0.25">
      <c r="A107" s="397" t="s">
        <v>551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15"/>
    </row>
    <row r="108" spans="1:21" ht="15.75" customHeight="1" x14ac:dyDescent="0.25">
      <c r="A108" s="397" t="s">
        <v>552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293"/>
      <c r="R108" s="293"/>
      <c r="S108" s="293"/>
      <c r="T108" s="293"/>
      <c r="U108" s="315"/>
    </row>
    <row r="109" spans="1:21" x14ac:dyDescent="0.25">
      <c r="A109" s="397" t="s">
        <v>616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15"/>
    </row>
    <row r="110" spans="1:21" ht="15.75" customHeight="1" thickBot="1" x14ac:dyDescent="0.3">
      <c r="A110" s="419" t="s">
        <v>633</v>
      </c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0"/>
      <c r="P110" s="420"/>
      <c r="Q110" s="420"/>
      <c r="R110" s="420"/>
      <c r="S110" s="420"/>
      <c r="T110" s="420"/>
      <c r="U110" s="317"/>
    </row>
  </sheetData>
  <mergeCells count="9">
    <mergeCell ref="A109:T109"/>
    <mergeCell ref="A110:T110"/>
    <mergeCell ref="A106:T106"/>
    <mergeCell ref="A1:U1"/>
    <mergeCell ref="A3:U3"/>
    <mergeCell ref="A4:U4"/>
    <mergeCell ref="A2:U2"/>
    <mergeCell ref="A107:T107"/>
    <mergeCell ref="A108:P108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7">
    <tabColor rgb="FFC7E6A4"/>
  </sheetPr>
  <dimension ref="A1:U110"/>
  <sheetViews>
    <sheetView zoomScaleNormal="100" workbookViewId="0">
      <pane ySplit="7" topLeftCell="A8" activePane="bottomLeft" state="frozen"/>
      <selection sqref="A1:T1"/>
      <selection pane="bottomLeft" activeCell="H51" sqref="H51"/>
    </sheetView>
  </sheetViews>
  <sheetFormatPr defaultRowHeight="15" x14ac:dyDescent="0.25"/>
  <cols>
    <col min="1" max="1" width="18.42578125" style="49" customWidth="1"/>
    <col min="2" max="19" width="9.140625" style="49" customWidth="1"/>
    <col min="20" max="16384" width="9.140625" style="49"/>
  </cols>
  <sheetData>
    <row r="1" spans="1:21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1:21" x14ac:dyDescent="0.25">
      <c r="A3" s="426" t="s">
        <v>145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</row>
    <row r="4" spans="1:21" x14ac:dyDescent="0.25">
      <c r="A4" s="424" t="s">
        <v>371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1" x14ac:dyDescent="0.25">
      <c r="A5" s="141" t="s">
        <v>634</v>
      </c>
      <c r="B5" s="141"/>
      <c r="C5" s="141"/>
      <c r="D5" s="141"/>
      <c r="E5" s="141"/>
      <c r="F5" s="141"/>
    </row>
    <row r="6" spans="1:21" ht="15.75" thickBot="1" x14ac:dyDescent="0.3">
      <c r="A6" s="94" t="s">
        <v>242</v>
      </c>
      <c r="B6" s="94"/>
      <c r="C6" s="94"/>
      <c r="D6" s="94"/>
      <c r="E6" s="94"/>
      <c r="F6" s="94"/>
    </row>
    <row r="7" spans="1:21" ht="15.75" thickBot="1" x14ac:dyDescent="0.3">
      <c r="A7" s="45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102">
        <v>54248</v>
      </c>
      <c r="C8" s="102">
        <v>52960</v>
      </c>
      <c r="D8" s="102">
        <v>49700</v>
      </c>
      <c r="E8" s="102">
        <v>48495</v>
      </c>
      <c r="F8" s="102">
        <v>52964</v>
      </c>
      <c r="G8" s="102">
        <v>52469</v>
      </c>
      <c r="H8" s="102">
        <v>55678</v>
      </c>
      <c r="I8" s="99">
        <v>53720.4</v>
      </c>
      <c r="J8" s="99">
        <v>57096.22</v>
      </c>
      <c r="K8" s="99">
        <v>53163.6</v>
      </c>
      <c r="L8" s="99">
        <v>51006.277000000002</v>
      </c>
      <c r="M8" s="99">
        <v>59323.358999999997</v>
      </c>
      <c r="N8" s="99">
        <v>64175.148999999998</v>
      </c>
      <c r="O8" s="99">
        <v>67767.201000000001</v>
      </c>
      <c r="P8" s="99">
        <v>74214.478000000003</v>
      </c>
      <c r="Q8" s="99">
        <v>67119.748999999996</v>
      </c>
      <c r="R8" s="99">
        <v>69221.600000000006</v>
      </c>
      <c r="S8" s="102">
        <v>65167</v>
      </c>
      <c r="T8" s="102">
        <v>65006</v>
      </c>
      <c r="U8" s="75">
        <v>63526</v>
      </c>
    </row>
    <row r="9" spans="1:21" ht="18" x14ac:dyDescent="0.25">
      <c r="A9" s="43" t="s">
        <v>193</v>
      </c>
      <c r="B9" s="75">
        <v>11474</v>
      </c>
      <c r="C9" s="75">
        <v>12326</v>
      </c>
      <c r="D9" s="75">
        <v>11397</v>
      </c>
      <c r="E9" s="75">
        <v>9831</v>
      </c>
      <c r="F9" s="75">
        <v>9971</v>
      </c>
      <c r="G9" s="75">
        <v>9174</v>
      </c>
      <c r="H9" s="75">
        <v>9749</v>
      </c>
      <c r="I9" s="92">
        <v>8679.2000000000007</v>
      </c>
      <c r="J9" s="92">
        <v>8755.2900000000009</v>
      </c>
      <c r="K9" s="92">
        <v>9039.15</v>
      </c>
      <c r="L9" s="92">
        <v>9724.8340000000007</v>
      </c>
      <c r="M9" s="92">
        <v>10801.043</v>
      </c>
      <c r="N9" s="92">
        <v>12831</v>
      </c>
      <c r="O9" s="92">
        <v>11670.183999999999</v>
      </c>
      <c r="P9" s="92">
        <v>13710.745999999999</v>
      </c>
      <c r="Q9" s="92">
        <v>11975.638000000001</v>
      </c>
      <c r="R9" s="92">
        <v>13314.094999999999</v>
      </c>
      <c r="S9" s="75">
        <v>12496</v>
      </c>
      <c r="T9" s="75">
        <v>11950</v>
      </c>
      <c r="U9" s="75">
        <v>11971</v>
      </c>
    </row>
    <row r="10" spans="1:21" x14ac:dyDescent="0.25">
      <c r="A10" s="44" t="s">
        <v>1</v>
      </c>
      <c r="B10" s="58">
        <v>1494</v>
      </c>
      <c r="C10" s="58">
        <v>1227</v>
      </c>
      <c r="D10" s="58">
        <v>1322</v>
      </c>
      <c r="E10" s="58">
        <v>891</v>
      </c>
      <c r="F10" s="58">
        <v>801</v>
      </c>
      <c r="G10" s="58">
        <v>788</v>
      </c>
      <c r="H10" s="58">
        <v>924</v>
      </c>
      <c r="I10" s="58">
        <v>893</v>
      </c>
      <c r="J10" s="58">
        <v>943</v>
      </c>
      <c r="K10" s="58">
        <v>1181</v>
      </c>
      <c r="L10" s="91">
        <v>2085</v>
      </c>
      <c r="M10" s="91">
        <v>2216</v>
      </c>
      <c r="N10" s="91">
        <v>2555</v>
      </c>
      <c r="O10" s="91">
        <v>2132</v>
      </c>
      <c r="P10" s="91">
        <v>2001.7</v>
      </c>
      <c r="Q10" s="91">
        <v>2118.1</v>
      </c>
      <c r="R10" s="91">
        <v>2341.4</v>
      </c>
      <c r="S10" s="58">
        <v>2345</v>
      </c>
      <c r="T10" s="58">
        <v>2276</v>
      </c>
      <c r="U10" s="58">
        <v>2228</v>
      </c>
    </row>
    <row r="11" spans="1:21" x14ac:dyDescent="0.25">
      <c r="A11" s="44" t="s">
        <v>2</v>
      </c>
      <c r="B11" s="58">
        <v>523</v>
      </c>
      <c r="C11" s="58">
        <v>369</v>
      </c>
      <c r="D11" s="58">
        <v>312</v>
      </c>
      <c r="E11" s="58">
        <v>365</v>
      </c>
      <c r="F11" s="58">
        <v>409</v>
      </c>
      <c r="G11" s="58">
        <v>293</v>
      </c>
      <c r="H11" s="58">
        <v>269</v>
      </c>
      <c r="I11" s="58">
        <v>334</v>
      </c>
      <c r="J11" s="91">
        <v>224.05</v>
      </c>
      <c r="K11" s="58">
        <v>242</v>
      </c>
      <c r="L11" s="91">
        <v>183</v>
      </c>
      <c r="M11" s="91">
        <v>240</v>
      </c>
      <c r="N11" s="91">
        <v>305</v>
      </c>
      <c r="O11" s="91">
        <v>331</v>
      </c>
      <c r="P11" s="91">
        <v>341</v>
      </c>
      <c r="Q11" s="91">
        <v>359</v>
      </c>
      <c r="R11" s="91">
        <v>323</v>
      </c>
      <c r="S11" s="58">
        <v>242</v>
      </c>
      <c r="T11" s="58">
        <v>391</v>
      </c>
      <c r="U11" s="58">
        <v>470</v>
      </c>
    </row>
    <row r="12" spans="1:21" x14ac:dyDescent="0.25">
      <c r="A12" s="44" t="s">
        <v>3</v>
      </c>
      <c r="B12" s="58">
        <v>103</v>
      </c>
      <c r="C12" s="58">
        <v>102</v>
      </c>
      <c r="D12" s="58">
        <v>101</v>
      </c>
      <c r="E12" s="58">
        <v>130</v>
      </c>
      <c r="F12" s="58">
        <v>56</v>
      </c>
      <c r="G12" s="58">
        <v>32</v>
      </c>
      <c r="H12" s="58">
        <v>37</v>
      </c>
      <c r="I12" s="91">
        <v>145.19999999999999</v>
      </c>
      <c r="J12" s="91">
        <v>89.7</v>
      </c>
      <c r="K12" s="91">
        <v>155.6</v>
      </c>
      <c r="L12" s="91">
        <v>143.80000000000001</v>
      </c>
      <c r="M12" s="91">
        <v>124.9</v>
      </c>
      <c r="N12" s="91">
        <v>161.1</v>
      </c>
      <c r="O12" s="91">
        <v>204.6</v>
      </c>
      <c r="P12" s="91">
        <v>206.4</v>
      </c>
      <c r="Q12" s="91">
        <v>178.3</v>
      </c>
      <c r="R12" s="91">
        <v>204.1</v>
      </c>
      <c r="S12" s="58">
        <v>175</v>
      </c>
      <c r="T12" s="58">
        <v>149</v>
      </c>
      <c r="U12" s="58">
        <v>176</v>
      </c>
    </row>
    <row r="13" spans="1:21" x14ac:dyDescent="0.25">
      <c r="A13" s="44" t="s">
        <v>4</v>
      </c>
      <c r="B13" s="58">
        <v>2380</v>
      </c>
      <c r="C13" s="58">
        <v>2368</v>
      </c>
      <c r="D13" s="58">
        <v>2319</v>
      </c>
      <c r="E13" s="58">
        <v>2247</v>
      </c>
      <c r="F13" s="58">
        <v>2366</v>
      </c>
      <c r="G13" s="58">
        <v>1938</v>
      </c>
      <c r="H13" s="58">
        <v>1604</v>
      </c>
      <c r="I13" s="58">
        <v>1307</v>
      </c>
      <c r="J13" s="58">
        <v>1658</v>
      </c>
      <c r="K13" s="58">
        <v>1737</v>
      </c>
      <c r="L13" s="91">
        <v>1988</v>
      </c>
      <c r="M13" s="91">
        <v>2279.6999999999998</v>
      </c>
      <c r="N13" s="91">
        <v>2728.2</v>
      </c>
      <c r="O13" s="91">
        <v>1925.1</v>
      </c>
      <c r="P13" s="91">
        <v>1883.6</v>
      </c>
      <c r="Q13" s="91">
        <v>1303.9000000000001</v>
      </c>
      <c r="R13" s="91">
        <v>2479.6999999999998</v>
      </c>
      <c r="S13" s="58">
        <v>1681</v>
      </c>
      <c r="T13" s="58">
        <v>1053</v>
      </c>
      <c r="U13" s="58">
        <v>1760</v>
      </c>
    </row>
    <row r="14" spans="1:21" x14ac:dyDescent="0.25">
      <c r="A14" s="44" t="s">
        <v>5</v>
      </c>
      <c r="B14" s="58">
        <v>520</v>
      </c>
      <c r="C14" s="58">
        <v>811</v>
      </c>
      <c r="D14" s="58">
        <v>534</v>
      </c>
      <c r="E14" s="58">
        <v>268</v>
      </c>
      <c r="F14" s="58">
        <v>369</v>
      </c>
      <c r="G14" s="58">
        <v>129</v>
      </c>
      <c r="H14" s="58">
        <v>149</v>
      </c>
      <c r="I14" s="58">
        <v>140</v>
      </c>
      <c r="J14" s="58">
        <v>144</v>
      </c>
      <c r="K14" s="58">
        <v>124</v>
      </c>
      <c r="L14" s="91">
        <v>147</v>
      </c>
      <c r="M14" s="91">
        <v>158</v>
      </c>
      <c r="N14" s="91">
        <v>179</v>
      </c>
      <c r="O14" s="91">
        <v>227</v>
      </c>
      <c r="P14" s="91">
        <v>232</v>
      </c>
      <c r="Q14" s="91">
        <v>251</v>
      </c>
      <c r="R14" s="91">
        <v>299.2</v>
      </c>
      <c r="S14" s="58">
        <v>455</v>
      </c>
      <c r="T14" s="58">
        <v>528</v>
      </c>
      <c r="U14" s="58">
        <v>340</v>
      </c>
    </row>
    <row r="15" spans="1:21" x14ac:dyDescent="0.25">
      <c r="A15" s="44" t="s">
        <v>6</v>
      </c>
      <c r="B15" s="58">
        <v>107</v>
      </c>
      <c r="C15" s="58">
        <v>183</v>
      </c>
      <c r="D15" s="58">
        <v>171</v>
      </c>
      <c r="E15" s="58">
        <v>177</v>
      </c>
      <c r="F15" s="58">
        <v>183</v>
      </c>
      <c r="G15" s="58">
        <v>321</v>
      </c>
      <c r="H15" s="58">
        <v>350</v>
      </c>
      <c r="I15" s="58">
        <v>365</v>
      </c>
      <c r="J15" s="58">
        <v>378</v>
      </c>
      <c r="K15" s="58">
        <v>503</v>
      </c>
      <c r="L15" s="91">
        <v>403</v>
      </c>
      <c r="M15" s="91">
        <v>430</v>
      </c>
      <c r="N15" s="91">
        <v>494</v>
      </c>
      <c r="O15" s="91">
        <v>450</v>
      </c>
      <c r="P15" s="91">
        <v>562.70000000000005</v>
      </c>
      <c r="Q15" s="91">
        <v>518.29999999999995</v>
      </c>
      <c r="R15" s="91">
        <v>432.7</v>
      </c>
      <c r="S15" s="58">
        <v>513</v>
      </c>
      <c r="T15" s="58">
        <v>545</v>
      </c>
      <c r="U15" s="58">
        <v>519</v>
      </c>
    </row>
    <row r="16" spans="1:21" x14ac:dyDescent="0.25">
      <c r="A16" s="44" t="s">
        <v>7</v>
      </c>
      <c r="B16" s="58">
        <v>681</v>
      </c>
      <c r="C16" s="58">
        <v>1024</v>
      </c>
      <c r="D16" s="58">
        <v>1060</v>
      </c>
      <c r="E16" s="58">
        <v>554</v>
      </c>
      <c r="F16" s="58">
        <v>991</v>
      </c>
      <c r="G16" s="58">
        <v>1089</v>
      </c>
      <c r="H16" s="58">
        <v>1218</v>
      </c>
      <c r="I16" s="58">
        <v>626</v>
      </c>
      <c r="J16" s="91">
        <v>464.49</v>
      </c>
      <c r="K16" s="91">
        <v>512.54999999999995</v>
      </c>
      <c r="L16" s="91">
        <v>623.03399999999999</v>
      </c>
      <c r="M16" s="91">
        <v>780.64300000000003</v>
      </c>
      <c r="N16" s="91">
        <v>808.7</v>
      </c>
      <c r="O16" s="91">
        <v>795.68399999999997</v>
      </c>
      <c r="P16" s="91">
        <v>829.94600000000003</v>
      </c>
      <c r="Q16" s="91">
        <v>784.53800000000001</v>
      </c>
      <c r="R16" s="91">
        <v>709.79499999999996</v>
      </c>
      <c r="S16" s="58">
        <v>640</v>
      </c>
      <c r="T16" s="58">
        <v>682</v>
      </c>
      <c r="U16" s="58">
        <v>531</v>
      </c>
    </row>
    <row r="17" spans="1:21" x14ac:dyDescent="0.25">
      <c r="A17" s="44" t="s">
        <v>8</v>
      </c>
      <c r="B17" s="58">
        <v>918</v>
      </c>
      <c r="C17" s="58">
        <v>1013</v>
      </c>
      <c r="D17" s="58">
        <v>988</v>
      </c>
      <c r="E17" s="58">
        <v>720</v>
      </c>
      <c r="F17" s="58">
        <v>975</v>
      </c>
      <c r="G17" s="58">
        <v>958</v>
      </c>
      <c r="H17" s="58">
        <v>970</v>
      </c>
      <c r="I17" s="58">
        <v>966</v>
      </c>
      <c r="J17" s="58">
        <v>1243</v>
      </c>
      <c r="K17" s="58">
        <v>887</v>
      </c>
      <c r="L17" s="91">
        <v>661</v>
      </c>
      <c r="M17" s="91">
        <v>706</v>
      </c>
      <c r="N17" s="91">
        <v>1022</v>
      </c>
      <c r="O17" s="91">
        <v>1025</v>
      </c>
      <c r="P17" s="91">
        <v>1035</v>
      </c>
      <c r="Q17" s="91">
        <v>901</v>
      </c>
      <c r="R17" s="91">
        <v>910</v>
      </c>
      <c r="S17" s="58">
        <v>797</v>
      </c>
      <c r="T17" s="58">
        <v>847</v>
      </c>
      <c r="U17" s="58">
        <v>545</v>
      </c>
    </row>
    <row r="18" spans="1:21" x14ac:dyDescent="0.25">
      <c r="A18" s="44" t="s">
        <v>9</v>
      </c>
      <c r="B18" s="58">
        <v>508</v>
      </c>
      <c r="C18" s="58">
        <v>443</v>
      </c>
      <c r="D18" s="58">
        <v>178</v>
      </c>
      <c r="E18" s="58">
        <v>164</v>
      </c>
      <c r="F18" s="58">
        <v>164</v>
      </c>
      <c r="G18" s="58">
        <v>353</v>
      </c>
      <c r="H18" s="58">
        <v>508</v>
      </c>
      <c r="I18" s="58">
        <v>469</v>
      </c>
      <c r="J18" s="58">
        <v>251</v>
      </c>
      <c r="K18" s="58">
        <v>254</v>
      </c>
      <c r="L18" s="91">
        <v>296</v>
      </c>
      <c r="M18" s="91">
        <v>571</v>
      </c>
      <c r="N18" s="91">
        <v>555</v>
      </c>
      <c r="O18" s="91">
        <v>652</v>
      </c>
      <c r="P18" s="91">
        <v>670</v>
      </c>
      <c r="Q18" s="91">
        <v>734</v>
      </c>
      <c r="R18" s="91">
        <v>808</v>
      </c>
      <c r="S18" s="58">
        <v>736</v>
      </c>
      <c r="T18" s="58">
        <v>749</v>
      </c>
      <c r="U18" s="58">
        <v>615</v>
      </c>
    </row>
    <row r="19" spans="1:21" x14ac:dyDescent="0.25">
      <c r="A19" s="44" t="s">
        <v>529</v>
      </c>
      <c r="B19" s="58">
        <v>103</v>
      </c>
      <c r="C19" s="58">
        <v>128</v>
      </c>
      <c r="D19" s="58">
        <v>85</v>
      </c>
      <c r="E19" s="58">
        <v>91</v>
      </c>
      <c r="F19" s="58">
        <v>76</v>
      </c>
      <c r="G19" s="58">
        <v>96</v>
      </c>
      <c r="H19" s="58">
        <v>98</v>
      </c>
      <c r="I19" s="58">
        <v>101</v>
      </c>
      <c r="J19" s="58">
        <v>93</v>
      </c>
      <c r="K19" s="58">
        <v>92</v>
      </c>
      <c r="L19" s="91">
        <v>89</v>
      </c>
      <c r="M19" s="91">
        <v>102</v>
      </c>
      <c r="N19" s="91">
        <v>121</v>
      </c>
      <c r="O19" s="91">
        <v>154</v>
      </c>
      <c r="P19" s="91">
        <v>203</v>
      </c>
      <c r="Q19" s="91">
        <v>189</v>
      </c>
      <c r="R19" s="91">
        <v>238</v>
      </c>
      <c r="S19" s="58">
        <v>307</v>
      </c>
      <c r="T19" s="58">
        <v>315</v>
      </c>
      <c r="U19" s="58">
        <v>321</v>
      </c>
    </row>
    <row r="20" spans="1:21" x14ac:dyDescent="0.25">
      <c r="A20" s="44" t="s">
        <v>11</v>
      </c>
      <c r="B20" s="58">
        <v>873</v>
      </c>
      <c r="C20" s="58">
        <v>813</v>
      </c>
      <c r="D20" s="58">
        <v>678</v>
      </c>
      <c r="E20" s="58">
        <v>729</v>
      </c>
      <c r="F20" s="58">
        <v>569</v>
      </c>
      <c r="G20" s="58">
        <v>573</v>
      </c>
      <c r="H20" s="58">
        <v>453</v>
      </c>
      <c r="I20" s="58">
        <v>487</v>
      </c>
      <c r="J20" s="91">
        <v>571.99</v>
      </c>
      <c r="K20" s="58">
        <v>671</v>
      </c>
      <c r="L20" s="91">
        <v>611</v>
      </c>
      <c r="M20" s="91">
        <v>454.9</v>
      </c>
      <c r="N20" s="91">
        <v>645.29999999999995</v>
      </c>
      <c r="O20" s="91">
        <v>704.6</v>
      </c>
      <c r="P20" s="91">
        <v>1871.8</v>
      </c>
      <c r="Q20" s="91">
        <v>1505</v>
      </c>
      <c r="R20" s="91">
        <v>954.3</v>
      </c>
      <c r="S20" s="58">
        <v>896</v>
      </c>
      <c r="T20" s="58">
        <v>918</v>
      </c>
      <c r="U20" s="58">
        <v>861</v>
      </c>
    </row>
    <row r="21" spans="1:21" x14ac:dyDescent="0.25">
      <c r="A21" s="44" t="s">
        <v>12</v>
      </c>
      <c r="B21" s="58">
        <v>665</v>
      </c>
      <c r="C21" s="58">
        <v>865</v>
      </c>
      <c r="D21" s="58">
        <v>627</v>
      </c>
      <c r="E21" s="58">
        <v>680</v>
      </c>
      <c r="F21" s="58">
        <v>768</v>
      </c>
      <c r="G21" s="58">
        <v>450</v>
      </c>
      <c r="H21" s="58">
        <v>261</v>
      </c>
      <c r="I21" s="58">
        <v>512</v>
      </c>
      <c r="J21" s="91">
        <v>466.07</v>
      </c>
      <c r="K21" s="58">
        <v>534</v>
      </c>
      <c r="L21" s="91">
        <v>386</v>
      </c>
      <c r="M21" s="91">
        <v>430</v>
      </c>
      <c r="N21" s="91">
        <v>466</v>
      </c>
      <c r="O21" s="91">
        <v>486</v>
      </c>
      <c r="P21" s="91">
        <v>494</v>
      </c>
      <c r="Q21" s="91">
        <v>371</v>
      </c>
      <c r="R21" s="91">
        <v>529</v>
      </c>
      <c r="S21" s="58">
        <v>493</v>
      </c>
      <c r="T21" s="58">
        <v>310</v>
      </c>
      <c r="U21" s="58">
        <v>594</v>
      </c>
    </row>
    <row r="22" spans="1:21" x14ac:dyDescent="0.25">
      <c r="A22" s="44" t="s">
        <v>13</v>
      </c>
      <c r="B22" s="58">
        <v>699</v>
      </c>
      <c r="C22" s="58">
        <v>738</v>
      </c>
      <c r="D22" s="58">
        <v>841</v>
      </c>
      <c r="E22" s="58">
        <v>944</v>
      </c>
      <c r="F22" s="58">
        <v>662</v>
      </c>
      <c r="G22" s="58">
        <v>794</v>
      </c>
      <c r="H22" s="58">
        <v>833</v>
      </c>
      <c r="I22" s="58">
        <v>619</v>
      </c>
      <c r="J22" s="91">
        <v>861</v>
      </c>
      <c r="K22" s="58">
        <v>789</v>
      </c>
      <c r="L22" s="91">
        <v>678</v>
      </c>
      <c r="M22" s="91">
        <v>641.9</v>
      </c>
      <c r="N22" s="91">
        <v>757</v>
      </c>
      <c r="O22" s="91">
        <v>906</v>
      </c>
      <c r="P22" s="91">
        <v>980</v>
      </c>
      <c r="Q22" s="91">
        <v>672</v>
      </c>
      <c r="R22" s="91">
        <v>716</v>
      </c>
      <c r="S22" s="58">
        <v>954</v>
      </c>
      <c r="T22" s="58">
        <v>780</v>
      </c>
      <c r="U22" s="58">
        <v>796</v>
      </c>
    </row>
    <row r="23" spans="1:21" x14ac:dyDescent="0.25">
      <c r="A23" s="44" t="s">
        <v>14</v>
      </c>
      <c r="B23" s="58">
        <v>324</v>
      </c>
      <c r="C23" s="58">
        <v>337</v>
      </c>
      <c r="D23" s="58">
        <v>339</v>
      </c>
      <c r="E23" s="58">
        <v>339</v>
      </c>
      <c r="F23" s="58">
        <v>359</v>
      </c>
      <c r="G23" s="58">
        <v>428</v>
      </c>
      <c r="H23" s="58">
        <v>464</v>
      </c>
      <c r="I23" s="58">
        <v>488</v>
      </c>
      <c r="J23" s="58">
        <v>504</v>
      </c>
      <c r="K23" s="58">
        <v>548</v>
      </c>
      <c r="L23" s="91">
        <v>611</v>
      </c>
      <c r="M23" s="91">
        <v>768</v>
      </c>
      <c r="N23" s="91">
        <v>991</v>
      </c>
      <c r="O23" s="91">
        <v>782</v>
      </c>
      <c r="P23" s="91">
        <v>1303</v>
      </c>
      <c r="Q23" s="91">
        <v>1113</v>
      </c>
      <c r="R23" s="91">
        <v>1131</v>
      </c>
      <c r="S23" s="58">
        <v>1178</v>
      </c>
      <c r="T23" s="58">
        <v>1308</v>
      </c>
      <c r="U23" s="58">
        <v>1118</v>
      </c>
    </row>
    <row r="24" spans="1:21" x14ac:dyDescent="0.25">
      <c r="A24" s="44" t="s">
        <v>15</v>
      </c>
      <c r="B24" s="58">
        <v>785</v>
      </c>
      <c r="C24" s="58">
        <v>1118</v>
      </c>
      <c r="D24" s="58">
        <v>970</v>
      </c>
      <c r="E24" s="58">
        <v>868</v>
      </c>
      <c r="F24" s="58">
        <v>705</v>
      </c>
      <c r="G24" s="58">
        <v>389</v>
      </c>
      <c r="H24" s="58">
        <v>1056</v>
      </c>
      <c r="I24" s="58">
        <v>713</v>
      </c>
      <c r="J24" s="58">
        <v>276</v>
      </c>
      <c r="K24" s="58">
        <v>247</v>
      </c>
      <c r="L24" s="91">
        <v>252</v>
      </c>
      <c r="M24" s="91">
        <v>241</v>
      </c>
      <c r="N24" s="91">
        <v>354</v>
      </c>
      <c r="O24" s="91">
        <v>236</v>
      </c>
      <c r="P24" s="91">
        <v>407</v>
      </c>
      <c r="Q24" s="91">
        <v>280</v>
      </c>
      <c r="R24" s="91">
        <v>479</v>
      </c>
      <c r="S24" s="58">
        <v>348</v>
      </c>
      <c r="T24" s="58">
        <v>365</v>
      </c>
      <c r="U24" s="58">
        <v>316</v>
      </c>
    </row>
    <row r="25" spans="1:21" x14ac:dyDescent="0.25">
      <c r="A25" s="44" t="s">
        <v>16</v>
      </c>
      <c r="B25" s="58">
        <v>394</v>
      </c>
      <c r="C25" s="58">
        <v>435</v>
      </c>
      <c r="D25" s="58">
        <v>525</v>
      </c>
      <c r="E25" s="58">
        <v>483</v>
      </c>
      <c r="F25" s="58">
        <v>358</v>
      </c>
      <c r="G25" s="58">
        <v>365</v>
      </c>
      <c r="H25" s="58">
        <v>354</v>
      </c>
      <c r="I25" s="58">
        <v>387</v>
      </c>
      <c r="J25" s="58">
        <v>450</v>
      </c>
      <c r="K25" s="58">
        <v>403</v>
      </c>
      <c r="L25" s="91">
        <v>408</v>
      </c>
      <c r="M25" s="91">
        <v>510</v>
      </c>
      <c r="N25" s="91">
        <v>510</v>
      </c>
      <c r="O25" s="91">
        <v>486</v>
      </c>
      <c r="P25" s="91">
        <v>509</v>
      </c>
      <c r="Q25" s="91">
        <v>504</v>
      </c>
      <c r="R25" s="91">
        <v>585</v>
      </c>
      <c r="S25" s="58">
        <v>568</v>
      </c>
      <c r="T25" s="58">
        <v>551</v>
      </c>
      <c r="U25" s="58">
        <v>678</v>
      </c>
    </row>
    <row r="26" spans="1:21" x14ac:dyDescent="0.25">
      <c r="A26" s="44" t="s">
        <v>17</v>
      </c>
      <c r="B26" s="58">
        <v>397</v>
      </c>
      <c r="C26" s="58">
        <v>352</v>
      </c>
      <c r="D26" s="58">
        <v>347</v>
      </c>
      <c r="E26" s="58">
        <v>181</v>
      </c>
      <c r="F26" s="58">
        <v>160</v>
      </c>
      <c r="G26" s="58">
        <v>178</v>
      </c>
      <c r="H26" s="58">
        <v>201</v>
      </c>
      <c r="I26" s="58">
        <v>127</v>
      </c>
      <c r="J26" s="58">
        <v>138</v>
      </c>
      <c r="K26" s="58">
        <v>159</v>
      </c>
      <c r="L26" s="91">
        <v>160</v>
      </c>
      <c r="M26" s="91">
        <v>147</v>
      </c>
      <c r="N26" s="91">
        <v>173</v>
      </c>
      <c r="O26" s="91">
        <v>170</v>
      </c>
      <c r="P26" s="91">
        <v>176</v>
      </c>
      <c r="Q26" s="91">
        <v>187</v>
      </c>
      <c r="R26" s="91">
        <v>164.4</v>
      </c>
      <c r="S26" s="58">
        <v>157</v>
      </c>
      <c r="T26" s="58">
        <v>174</v>
      </c>
      <c r="U26" s="58">
        <v>96</v>
      </c>
    </row>
    <row r="27" spans="1:21" x14ac:dyDescent="0.25">
      <c r="A27" s="44" t="s">
        <v>504</v>
      </c>
      <c r="B27" s="58" t="s">
        <v>102</v>
      </c>
      <c r="C27" s="58" t="s">
        <v>102</v>
      </c>
      <c r="D27" s="58" t="s">
        <v>102</v>
      </c>
      <c r="E27" s="58" t="s">
        <v>102</v>
      </c>
      <c r="F27" s="58" t="s">
        <v>102</v>
      </c>
      <c r="G27" s="58" t="s">
        <v>102</v>
      </c>
      <c r="H27" s="58" t="s">
        <v>102</v>
      </c>
      <c r="I27" s="58" t="s">
        <v>102</v>
      </c>
      <c r="J27" s="58" t="s">
        <v>102</v>
      </c>
      <c r="K27" s="58" t="s">
        <v>102</v>
      </c>
      <c r="L27" s="91" t="s">
        <v>102</v>
      </c>
      <c r="M27" s="91" t="s">
        <v>102</v>
      </c>
      <c r="N27" s="91">
        <v>5.7</v>
      </c>
      <c r="O27" s="91">
        <v>3.2</v>
      </c>
      <c r="P27" s="91">
        <v>4.5999999999999996</v>
      </c>
      <c r="Q27" s="91">
        <v>6.5</v>
      </c>
      <c r="R27" s="91">
        <v>9.5</v>
      </c>
      <c r="S27" s="58">
        <v>11</v>
      </c>
      <c r="T27" s="58">
        <v>10</v>
      </c>
      <c r="U27" s="58">
        <v>8</v>
      </c>
    </row>
    <row r="28" spans="1:21" ht="18" x14ac:dyDescent="0.25">
      <c r="A28" s="43" t="s">
        <v>101</v>
      </c>
      <c r="B28" s="75">
        <v>1622</v>
      </c>
      <c r="C28" s="75">
        <v>2394</v>
      </c>
      <c r="D28" s="75">
        <v>2061</v>
      </c>
      <c r="E28" s="75">
        <v>1930</v>
      </c>
      <c r="F28" s="75">
        <v>1519</v>
      </c>
      <c r="G28" s="75">
        <v>1539</v>
      </c>
      <c r="H28" s="75">
        <v>1794</v>
      </c>
      <c r="I28" s="92">
        <v>1533.9</v>
      </c>
      <c r="J28" s="92">
        <v>1595.1</v>
      </c>
      <c r="K28" s="92">
        <v>1731.3</v>
      </c>
      <c r="L28" s="92">
        <v>2180.6999999999998</v>
      </c>
      <c r="M28" s="92">
        <v>1939.5</v>
      </c>
      <c r="N28" s="92">
        <v>1580</v>
      </c>
      <c r="O28" s="92">
        <v>2049.6</v>
      </c>
      <c r="P28" s="92">
        <v>2470.5</v>
      </c>
      <c r="Q28" s="92">
        <v>1725.4</v>
      </c>
      <c r="R28" s="92">
        <v>1362.8</v>
      </c>
      <c r="S28" s="75">
        <v>1407</v>
      </c>
      <c r="T28" s="75">
        <v>1576</v>
      </c>
      <c r="U28" s="75">
        <v>1165</v>
      </c>
    </row>
    <row r="29" spans="1:21" x14ac:dyDescent="0.25">
      <c r="A29" s="44" t="s">
        <v>19</v>
      </c>
      <c r="B29" s="58">
        <v>5</v>
      </c>
      <c r="C29" s="58">
        <v>26</v>
      </c>
      <c r="D29" s="58">
        <v>14</v>
      </c>
      <c r="E29" s="58">
        <v>24</v>
      </c>
      <c r="F29" s="58">
        <v>46</v>
      </c>
      <c r="G29" s="58">
        <v>46</v>
      </c>
      <c r="H29" s="58">
        <v>31</v>
      </c>
      <c r="I29" s="91">
        <v>19.7</v>
      </c>
      <c r="J29" s="58">
        <v>6</v>
      </c>
      <c r="K29" s="91">
        <v>7.3</v>
      </c>
      <c r="L29" s="91">
        <v>12.2</v>
      </c>
      <c r="M29" s="91">
        <v>18.8</v>
      </c>
      <c r="N29" s="91">
        <v>6.8</v>
      </c>
      <c r="O29" s="91">
        <v>17</v>
      </c>
      <c r="P29" s="91">
        <v>20</v>
      </c>
      <c r="Q29" s="91">
        <v>14</v>
      </c>
      <c r="R29" s="91">
        <v>6</v>
      </c>
      <c r="S29" s="58">
        <v>6</v>
      </c>
      <c r="T29" s="58">
        <v>19</v>
      </c>
      <c r="U29" s="58">
        <v>18</v>
      </c>
    </row>
    <row r="30" spans="1:21" x14ac:dyDescent="0.25">
      <c r="A30" s="44" t="s">
        <v>20</v>
      </c>
      <c r="B30" s="58">
        <v>3</v>
      </c>
      <c r="C30" s="58">
        <v>5</v>
      </c>
      <c r="D30" s="58">
        <v>2</v>
      </c>
      <c r="E30" s="58">
        <v>2</v>
      </c>
      <c r="F30" s="58">
        <v>1</v>
      </c>
      <c r="G30" s="58">
        <v>1</v>
      </c>
      <c r="H30" s="58">
        <v>2</v>
      </c>
      <c r="I30" s="91">
        <v>2.2000000000000002</v>
      </c>
      <c r="J30" s="91">
        <v>3.1</v>
      </c>
      <c r="K30" s="91">
        <v>2.7</v>
      </c>
      <c r="L30" s="91">
        <v>3.3</v>
      </c>
      <c r="M30" s="91">
        <v>4</v>
      </c>
      <c r="N30" s="91">
        <v>4.2</v>
      </c>
      <c r="O30" s="91">
        <v>5.4</v>
      </c>
      <c r="P30" s="91">
        <v>7.5</v>
      </c>
      <c r="Q30" s="91">
        <v>9.4</v>
      </c>
      <c r="R30" s="91">
        <v>9.3000000000000007</v>
      </c>
      <c r="S30" s="58">
        <v>6</v>
      </c>
      <c r="T30" s="58">
        <v>7</v>
      </c>
      <c r="U30" s="58">
        <v>4</v>
      </c>
    </row>
    <row r="31" spans="1:21" x14ac:dyDescent="0.25">
      <c r="A31" s="44" t="s">
        <v>21</v>
      </c>
      <c r="B31" s="58">
        <v>23</v>
      </c>
      <c r="C31" s="58">
        <v>34</v>
      </c>
      <c r="D31" s="58">
        <v>34</v>
      </c>
      <c r="E31" s="58">
        <v>28</v>
      </c>
      <c r="F31" s="58">
        <v>28</v>
      </c>
      <c r="G31" s="58">
        <v>32</v>
      </c>
      <c r="H31" s="58">
        <v>36</v>
      </c>
      <c r="I31" s="58">
        <v>41</v>
      </c>
      <c r="J31" s="58">
        <v>47</v>
      </c>
      <c r="K31" s="58">
        <v>47</v>
      </c>
      <c r="L31" s="91">
        <v>48</v>
      </c>
      <c r="M31" s="91">
        <v>46</v>
      </c>
      <c r="N31" s="91">
        <v>49</v>
      </c>
      <c r="O31" s="91">
        <v>36</v>
      </c>
      <c r="P31" s="91">
        <v>39</v>
      </c>
      <c r="Q31" s="91">
        <v>32.9</v>
      </c>
      <c r="R31" s="91">
        <v>41.1</v>
      </c>
      <c r="S31" s="58">
        <v>41</v>
      </c>
      <c r="T31" s="58">
        <v>42</v>
      </c>
      <c r="U31" s="58">
        <v>43</v>
      </c>
    </row>
    <row r="32" spans="1:21" ht="15.75" customHeight="1" x14ac:dyDescent="0.25">
      <c r="A32" s="44" t="s">
        <v>316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 ht="19.5" x14ac:dyDescent="0.25">
      <c r="A33" s="51" t="s">
        <v>23</v>
      </c>
      <c r="B33" s="139" t="s">
        <v>95</v>
      </c>
      <c r="C33" s="139" t="s">
        <v>95</v>
      </c>
      <c r="D33" s="139" t="s">
        <v>95</v>
      </c>
      <c r="E33" s="139" t="s">
        <v>95</v>
      </c>
      <c r="F33" s="139" t="s">
        <v>95</v>
      </c>
      <c r="G33" s="139" t="s">
        <v>95</v>
      </c>
      <c r="H33" s="139" t="s">
        <v>95</v>
      </c>
      <c r="I33" s="139" t="s">
        <v>95</v>
      </c>
      <c r="J33" s="139" t="s">
        <v>95</v>
      </c>
      <c r="K33" s="139" t="s">
        <v>95</v>
      </c>
      <c r="L33" s="91" t="s">
        <v>95</v>
      </c>
      <c r="M33" s="91" t="s">
        <v>95</v>
      </c>
      <c r="N33" s="91" t="s">
        <v>95</v>
      </c>
      <c r="O33" s="91" t="s">
        <v>95</v>
      </c>
      <c r="P33" s="91" t="s">
        <v>95</v>
      </c>
      <c r="Q33" s="91" t="s">
        <v>95</v>
      </c>
      <c r="R33" s="91" t="s">
        <v>95</v>
      </c>
      <c r="S33" s="139" t="s">
        <v>95</v>
      </c>
      <c r="T33" s="139" t="s">
        <v>95</v>
      </c>
      <c r="U33" s="139" t="s">
        <v>95</v>
      </c>
    </row>
    <row r="34" spans="1:21" ht="19.5" x14ac:dyDescent="0.25">
      <c r="A34" s="51" t="s">
        <v>317</v>
      </c>
      <c r="B34" s="58">
        <v>23</v>
      </c>
      <c r="C34" s="58">
        <v>34</v>
      </c>
      <c r="D34" s="58">
        <v>34</v>
      </c>
      <c r="E34" s="58">
        <v>28</v>
      </c>
      <c r="F34" s="58">
        <v>28</v>
      </c>
      <c r="G34" s="58">
        <v>32</v>
      </c>
      <c r="H34" s="139" t="s">
        <v>95</v>
      </c>
      <c r="I34" s="58">
        <v>41</v>
      </c>
      <c r="J34" s="58">
        <v>47</v>
      </c>
      <c r="K34" s="58">
        <v>47</v>
      </c>
      <c r="L34" s="91">
        <v>48</v>
      </c>
      <c r="M34" s="91">
        <v>46</v>
      </c>
      <c r="N34" s="91">
        <v>49</v>
      </c>
      <c r="O34" s="91">
        <v>36</v>
      </c>
      <c r="P34" s="91">
        <v>39</v>
      </c>
      <c r="Q34" s="91">
        <v>32.9</v>
      </c>
      <c r="R34" s="91">
        <v>41.1</v>
      </c>
      <c r="S34" s="58">
        <v>41</v>
      </c>
      <c r="T34" s="58">
        <v>42</v>
      </c>
      <c r="U34" s="91">
        <v>43</v>
      </c>
    </row>
    <row r="35" spans="1:21" x14ac:dyDescent="0.25">
      <c r="A35" s="44" t="s">
        <v>24</v>
      </c>
      <c r="B35" s="58">
        <v>148</v>
      </c>
      <c r="C35" s="58">
        <v>162</v>
      </c>
      <c r="D35" s="58">
        <v>126</v>
      </c>
      <c r="E35" s="58">
        <v>66</v>
      </c>
      <c r="F35" s="58">
        <v>66</v>
      </c>
      <c r="G35" s="58">
        <v>111</v>
      </c>
      <c r="H35" s="58">
        <v>159</v>
      </c>
      <c r="I35" s="58">
        <v>145</v>
      </c>
      <c r="J35" s="58">
        <v>140</v>
      </c>
      <c r="K35" s="91">
        <v>153.30000000000001</v>
      </c>
      <c r="L35" s="91">
        <v>161.19999999999999</v>
      </c>
      <c r="M35" s="91">
        <v>172.7</v>
      </c>
      <c r="N35" s="91">
        <v>176</v>
      </c>
      <c r="O35" s="91">
        <v>157.19999999999999</v>
      </c>
      <c r="P35" s="91">
        <v>146.80000000000001</v>
      </c>
      <c r="Q35" s="91">
        <v>143.80000000000001</v>
      </c>
      <c r="R35" s="91">
        <v>151.4</v>
      </c>
      <c r="S35" s="58">
        <v>125</v>
      </c>
      <c r="T35" s="58">
        <v>223</v>
      </c>
      <c r="U35" s="58">
        <v>147</v>
      </c>
    </row>
    <row r="36" spans="1:21" x14ac:dyDescent="0.25">
      <c r="A36" s="44" t="s">
        <v>25</v>
      </c>
      <c r="B36" s="58">
        <v>694</v>
      </c>
      <c r="C36" s="58">
        <v>1107</v>
      </c>
      <c r="D36" s="58">
        <v>514</v>
      </c>
      <c r="E36" s="58">
        <v>962</v>
      </c>
      <c r="F36" s="58">
        <v>481</v>
      </c>
      <c r="G36" s="58">
        <v>516</v>
      </c>
      <c r="H36" s="58">
        <v>357</v>
      </c>
      <c r="I36" s="58">
        <v>564</v>
      </c>
      <c r="J36" s="58">
        <v>716</v>
      </c>
      <c r="K36" s="58">
        <v>666</v>
      </c>
      <c r="L36" s="91">
        <v>560</v>
      </c>
      <c r="M36" s="91">
        <v>579</v>
      </c>
      <c r="N36" s="91">
        <v>402</v>
      </c>
      <c r="O36" s="91">
        <v>622</v>
      </c>
      <c r="P36" s="91">
        <v>516</v>
      </c>
      <c r="Q36" s="91">
        <v>520</v>
      </c>
      <c r="R36" s="91">
        <v>490</v>
      </c>
      <c r="S36" s="58">
        <v>384</v>
      </c>
      <c r="T36" s="58">
        <v>373</v>
      </c>
      <c r="U36" s="58">
        <v>297</v>
      </c>
    </row>
    <row r="37" spans="1:21" x14ac:dyDescent="0.25">
      <c r="A37" s="44" t="s">
        <v>505</v>
      </c>
      <c r="B37" s="58">
        <v>184</v>
      </c>
      <c r="C37" s="58">
        <v>512</v>
      </c>
      <c r="D37" s="58">
        <v>651</v>
      </c>
      <c r="E37" s="58">
        <v>324</v>
      </c>
      <c r="F37" s="58">
        <v>578</v>
      </c>
      <c r="G37" s="58">
        <v>505</v>
      </c>
      <c r="H37" s="58">
        <v>822</v>
      </c>
      <c r="I37" s="58">
        <v>391</v>
      </c>
      <c r="J37" s="58">
        <v>383</v>
      </c>
      <c r="K37" s="58">
        <v>517</v>
      </c>
      <c r="L37" s="91">
        <v>1007</v>
      </c>
      <c r="M37" s="91">
        <v>685</v>
      </c>
      <c r="N37" s="91">
        <v>566</v>
      </c>
      <c r="O37" s="91">
        <v>687</v>
      </c>
      <c r="P37" s="91">
        <v>1236</v>
      </c>
      <c r="Q37" s="91">
        <v>502</v>
      </c>
      <c r="R37" s="91">
        <v>150</v>
      </c>
      <c r="S37" s="58">
        <v>451</v>
      </c>
      <c r="T37" s="58">
        <v>532</v>
      </c>
      <c r="U37" s="58">
        <v>338</v>
      </c>
    </row>
    <row r="38" spans="1:21" x14ac:dyDescent="0.25">
      <c r="A38" s="44" t="s">
        <v>27</v>
      </c>
      <c r="B38" s="139" t="s">
        <v>95</v>
      </c>
      <c r="C38" s="139" t="s">
        <v>95</v>
      </c>
      <c r="D38" s="139" t="s">
        <v>95</v>
      </c>
      <c r="E38" s="139" t="s">
        <v>95</v>
      </c>
      <c r="F38" s="139" t="s">
        <v>95</v>
      </c>
      <c r="G38" s="58" t="s">
        <v>95</v>
      </c>
      <c r="H38" s="58" t="s">
        <v>95</v>
      </c>
      <c r="I38" s="58" t="s">
        <v>95</v>
      </c>
      <c r="J38" s="58" t="s">
        <v>95</v>
      </c>
      <c r="K38" s="58" t="s">
        <v>95</v>
      </c>
      <c r="L38" s="91" t="s">
        <v>95</v>
      </c>
      <c r="M38" s="91" t="s">
        <v>95</v>
      </c>
      <c r="N38" s="91" t="s">
        <v>95</v>
      </c>
      <c r="O38" s="91" t="s">
        <v>95</v>
      </c>
      <c r="P38" s="91">
        <v>0.2</v>
      </c>
      <c r="Q38" s="91">
        <v>0.3</v>
      </c>
      <c r="R38" s="91">
        <v>0.4</v>
      </c>
      <c r="S38" s="91">
        <v>0.2</v>
      </c>
      <c r="T38" s="91">
        <v>0.3</v>
      </c>
      <c r="U38" s="91">
        <v>0.4</v>
      </c>
    </row>
    <row r="39" spans="1:21" x14ac:dyDescent="0.25">
      <c r="A39" s="44" t="s">
        <v>28</v>
      </c>
      <c r="B39" s="58">
        <v>68</v>
      </c>
      <c r="C39" s="58">
        <v>63</v>
      </c>
      <c r="D39" s="58">
        <v>134</v>
      </c>
      <c r="E39" s="58">
        <v>93</v>
      </c>
      <c r="F39" s="58">
        <v>162</v>
      </c>
      <c r="G39" s="58">
        <v>194</v>
      </c>
      <c r="H39" s="58">
        <v>206</v>
      </c>
      <c r="I39" s="58">
        <v>170</v>
      </c>
      <c r="J39" s="58">
        <v>163</v>
      </c>
      <c r="K39" s="58">
        <v>155</v>
      </c>
      <c r="L39" s="58">
        <v>172</v>
      </c>
      <c r="M39" s="58">
        <v>225</v>
      </c>
      <c r="N39" s="58">
        <v>188</v>
      </c>
      <c r="O39" s="58">
        <v>317</v>
      </c>
      <c r="P39" s="58">
        <v>320</v>
      </c>
      <c r="Q39" s="58">
        <v>313</v>
      </c>
      <c r="R39" s="91">
        <v>358.6</v>
      </c>
      <c r="S39" s="58">
        <v>300</v>
      </c>
      <c r="T39" s="58">
        <v>266</v>
      </c>
      <c r="U39" s="58">
        <v>220</v>
      </c>
    </row>
    <row r="40" spans="1:21" x14ac:dyDescent="0.25">
      <c r="A40" s="44" t="s">
        <v>29</v>
      </c>
      <c r="B40" s="58">
        <v>497</v>
      </c>
      <c r="C40" s="58">
        <v>485</v>
      </c>
      <c r="D40" s="58">
        <v>586</v>
      </c>
      <c r="E40" s="58">
        <v>431</v>
      </c>
      <c r="F40" s="58">
        <v>157</v>
      </c>
      <c r="G40" s="58">
        <v>134</v>
      </c>
      <c r="H40" s="58">
        <v>181</v>
      </c>
      <c r="I40" s="58">
        <v>201</v>
      </c>
      <c r="J40" s="58">
        <v>137</v>
      </c>
      <c r="K40" s="58">
        <v>183</v>
      </c>
      <c r="L40" s="58">
        <v>217</v>
      </c>
      <c r="M40" s="58">
        <v>209</v>
      </c>
      <c r="N40" s="58">
        <v>188</v>
      </c>
      <c r="O40" s="58">
        <v>208</v>
      </c>
      <c r="P40" s="58">
        <v>185</v>
      </c>
      <c r="Q40" s="58">
        <v>190</v>
      </c>
      <c r="R40" s="58">
        <v>156</v>
      </c>
      <c r="S40" s="58">
        <v>94</v>
      </c>
      <c r="T40" s="58">
        <v>115</v>
      </c>
      <c r="U40" s="58">
        <v>98</v>
      </c>
    </row>
    <row r="41" spans="1:21" x14ac:dyDescent="0.25">
      <c r="A41" s="44" t="s">
        <v>30</v>
      </c>
      <c r="B41" s="58" t="s">
        <v>102</v>
      </c>
      <c r="C41" s="58" t="s">
        <v>102</v>
      </c>
      <c r="D41" s="58" t="s">
        <v>102</v>
      </c>
      <c r="E41" s="58" t="s">
        <v>102</v>
      </c>
      <c r="F41" s="58" t="s">
        <v>102</v>
      </c>
      <c r="G41" s="58" t="s">
        <v>102</v>
      </c>
      <c r="H41" s="58" t="s">
        <v>102</v>
      </c>
      <c r="I41" s="58" t="s">
        <v>102</v>
      </c>
      <c r="J41" s="58" t="s">
        <v>102</v>
      </c>
      <c r="K41" s="58" t="s">
        <v>102</v>
      </c>
      <c r="L41" s="58" t="s">
        <v>102</v>
      </c>
      <c r="M41" s="58" t="s">
        <v>102</v>
      </c>
      <c r="N41" s="58" t="s">
        <v>102</v>
      </c>
      <c r="O41" s="58" t="s">
        <v>102</v>
      </c>
      <c r="P41" s="58" t="s">
        <v>102</v>
      </c>
      <c r="Q41" s="58" t="s">
        <v>102</v>
      </c>
      <c r="R41" s="58" t="s">
        <v>102</v>
      </c>
      <c r="S41" s="139" t="s">
        <v>102</v>
      </c>
      <c r="T41" s="139" t="s">
        <v>102</v>
      </c>
      <c r="U41" s="139" t="s">
        <v>102</v>
      </c>
    </row>
    <row r="42" spans="1:21" ht="18" x14ac:dyDescent="0.25">
      <c r="A42" s="43" t="s">
        <v>115</v>
      </c>
      <c r="B42" s="75">
        <f>SUM(B43:B49)</f>
        <v>10572</v>
      </c>
      <c r="C42" s="75">
        <f t="shared" ref="C42:F42" si="0">SUM(C43:C49)</f>
        <v>9144</v>
      </c>
      <c r="D42" s="75">
        <f t="shared" si="0"/>
        <v>8500</v>
      </c>
      <c r="E42" s="75">
        <f t="shared" si="0"/>
        <v>8614</v>
      </c>
      <c r="F42" s="75">
        <f t="shared" si="0"/>
        <v>9711</v>
      </c>
      <c r="G42" s="75">
        <v>10380</v>
      </c>
      <c r="H42" s="75">
        <f>SUM(H43:H49)</f>
        <v>10497</v>
      </c>
      <c r="I42" s="75">
        <v>10210</v>
      </c>
      <c r="J42" s="92">
        <v>10088.799999999999</v>
      </c>
      <c r="K42" s="92">
        <v>9506.1</v>
      </c>
      <c r="L42" s="92">
        <v>10064.799999999999</v>
      </c>
      <c r="M42" s="92">
        <v>8648.9</v>
      </c>
      <c r="N42" s="92">
        <v>8679.9</v>
      </c>
      <c r="O42" s="92">
        <v>8437.7999999999993</v>
      </c>
      <c r="P42" s="92">
        <v>9327.2999999999993</v>
      </c>
      <c r="Q42" s="92">
        <v>9071.5</v>
      </c>
      <c r="R42" s="92">
        <v>9636.9</v>
      </c>
      <c r="S42" s="75">
        <v>9231</v>
      </c>
      <c r="T42" s="75">
        <v>9570</v>
      </c>
      <c r="U42" s="75">
        <v>9666</v>
      </c>
    </row>
    <row r="43" spans="1:21" x14ac:dyDescent="0.25">
      <c r="A43" s="44" t="s">
        <v>31</v>
      </c>
      <c r="B43" s="58">
        <v>32</v>
      </c>
      <c r="C43" s="58">
        <v>47</v>
      </c>
      <c r="D43" s="58">
        <v>40</v>
      </c>
      <c r="E43" s="58">
        <v>53</v>
      </c>
      <c r="F43" s="58">
        <v>69</v>
      </c>
      <c r="G43" s="58">
        <v>108</v>
      </c>
      <c r="H43" s="58">
        <v>226</v>
      </c>
      <c r="I43" s="58">
        <v>308</v>
      </c>
      <c r="J43" s="58">
        <v>209</v>
      </c>
      <c r="K43" s="58">
        <v>204</v>
      </c>
      <c r="L43" s="91">
        <v>283</v>
      </c>
      <c r="M43" s="91">
        <v>385</v>
      </c>
      <c r="N43" s="91">
        <v>308</v>
      </c>
      <c r="O43" s="91">
        <v>343</v>
      </c>
      <c r="P43" s="91">
        <v>360</v>
      </c>
      <c r="Q43" s="91">
        <v>362</v>
      </c>
      <c r="R43" s="91">
        <v>371</v>
      </c>
      <c r="S43" s="58">
        <v>372</v>
      </c>
      <c r="T43" s="58">
        <v>375</v>
      </c>
      <c r="U43" s="58">
        <v>394</v>
      </c>
    </row>
    <row r="44" spans="1:21" x14ac:dyDescent="0.25">
      <c r="A44" s="44" t="s">
        <v>32</v>
      </c>
      <c r="B44" s="58">
        <v>5</v>
      </c>
      <c r="C44" s="58">
        <v>5</v>
      </c>
      <c r="D44" s="58">
        <v>7</v>
      </c>
      <c r="E44" s="58">
        <v>5</v>
      </c>
      <c r="F44" s="58">
        <v>5</v>
      </c>
      <c r="G44" s="58">
        <v>4</v>
      </c>
      <c r="H44" s="58">
        <v>7</v>
      </c>
      <c r="I44" s="58">
        <v>13</v>
      </c>
      <c r="J44" s="58">
        <v>23</v>
      </c>
      <c r="K44" s="58">
        <v>9</v>
      </c>
      <c r="L44" s="91">
        <v>11</v>
      </c>
      <c r="M44" s="91">
        <v>14</v>
      </c>
      <c r="N44" s="91">
        <v>12</v>
      </c>
      <c r="O44" s="91">
        <v>9</v>
      </c>
      <c r="P44" s="91">
        <v>9</v>
      </c>
      <c r="Q44" s="91">
        <v>10</v>
      </c>
      <c r="R44" s="91">
        <v>8</v>
      </c>
      <c r="S44" s="58">
        <v>8</v>
      </c>
      <c r="T44" s="58">
        <v>9</v>
      </c>
      <c r="U44" s="58">
        <v>11</v>
      </c>
    </row>
    <row r="45" spans="1:21" x14ac:dyDescent="0.25">
      <c r="A45" s="44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91">
        <v>1325</v>
      </c>
      <c r="Q45" s="91">
        <v>1210</v>
      </c>
      <c r="R45" s="91">
        <v>1269.8</v>
      </c>
      <c r="S45" s="58">
        <v>1040</v>
      </c>
      <c r="T45" s="58">
        <v>1071</v>
      </c>
      <c r="U45" s="58">
        <v>1052</v>
      </c>
    </row>
    <row r="46" spans="1:21" x14ac:dyDescent="0.25">
      <c r="A46" s="44" t="s">
        <v>34</v>
      </c>
      <c r="B46" s="58">
        <v>4206</v>
      </c>
      <c r="C46" s="58">
        <v>3457</v>
      </c>
      <c r="D46" s="58">
        <v>3474</v>
      </c>
      <c r="E46" s="58">
        <v>3505</v>
      </c>
      <c r="F46" s="58">
        <v>3508</v>
      </c>
      <c r="G46" s="58">
        <v>3605</v>
      </c>
      <c r="H46" s="58">
        <v>4325</v>
      </c>
      <c r="I46" s="58">
        <v>3475</v>
      </c>
      <c r="J46" s="58">
        <v>2999</v>
      </c>
      <c r="K46" s="58">
        <v>3059</v>
      </c>
      <c r="L46" s="91">
        <v>2853</v>
      </c>
      <c r="M46" s="91">
        <v>2586</v>
      </c>
      <c r="N46" s="91">
        <v>2508</v>
      </c>
      <c r="O46" s="91">
        <v>2353</v>
      </c>
      <c r="P46" s="91">
        <v>2347</v>
      </c>
      <c r="Q46" s="91">
        <v>2370</v>
      </c>
      <c r="R46" s="91">
        <v>2834</v>
      </c>
      <c r="S46" s="58">
        <v>2828</v>
      </c>
      <c r="T46" s="58">
        <v>3421</v>
      </c>
      <c r="U46" s="58">
        <v>3476</v>
      </c>
    </row>
    <row r="47" spans="1:21" x14ac:dyDescent="0.25">
      <c r="A47" s="44" t="s">
        <v>35</v>
      </c>
      <c r="B47" s="139" t="s">
        <v>95</v>
      </c>
      <c r="C47" s="139" t="s">
        <v>95</v>
      </c>
      <c r="D47" s="139" t="s">
        <v>95</v>
      </c>
      <c r="E47" s="139" t="s">
        <v>95</v>
      </c>
      <c r="F47" s="139" t="s">
        <v>95</v>
      </c>
      <c r="G47" s="58" t="s">
        <v>95</v>
      </c>
      <c r="H47" s="58" t="s">
        <v>95</v>
      </c>
      <c r="I47" s="58" t="s">
        <v>95</v>
      </c>
      <c r="J47" s="91">
        <v>82.8</v>
      </c>
      <c r="K47" s="91">
        <v>56.1</v>
      </c>
      <c r="L47" s="91">
        <v>38.799999999999997</v>
      </c>
      <c r="M47" s="91">
        <v>31.9</v>
      </c>
      <c r="N47" s="91">
        <v>23.9</v>
      </c>
      <c r="O47" s="91">
        <v>7.8</v>
      </c>
      <c r="P47" s="91">
        <v>5.3</v>
      </c>
      <c r="Q47" s="91">
        <v>4.5</v>
      </c>
      <c r="R47" s="91">
        <v>6.1</v>
      </c>
      <c r="S47" s="58">
        <v>6</v>
      </c>
      <c r="T47" s="58">
        <v>7</v>
      </c>
      <c r="U47" s="58">
        <v>8</v>
      </c>
    </row>
    <row r="48" spans="1:21" x14ac:dyDescent="0.25">
      <c r="A48" s="44" t="s">
        <v>36</v>
      </c>
      <c r="B48" s="58">
        <v>2964</v>
      </c>
      <c r="C48" s="58">
        <v>2929</v>
      </c>
      <c r="D48" s="58">
        <v>2251</v>
      </c>
      <c r="E48" s="58">
        <v>2060</v>
      </c>
      <c r="F48" s="58">
        <v>1835</v>
      </c>
      <c r="G48" s="58">
        <v>2115</v>
      </c>
      <c r="H48" s="58">
        <v>1872</v>
      </c>
      <c r="I48" s="58">
        <v>1929</v>
      </c>
      <c r="J48" s="58">
        <v>1836</v>
      </c>
      <c r="K48" s="58">
        <v>1783</v>
      </c>
      <c r="L48" s="91">
        <v>1607</v>
      </c>
      <c r="M48" s="91">
        <v>1882</v>
      </c>
      <c r="N48" s="91">
        <v>2011</v>
      </c>
      <c r="O48" s="91">
        <v>2017</v>
      </c>
      <c r="P48" s="91">
        <v>1594</v>
      </c>
      <c r="Q48" s="91">
        <v>1216</v>
      </c>
      <c r="R48" s="91">
        <v>1100</v>
      </c>
      <c r="S48" s="58">
        <v>1264</v>
      </c>
      <c r="T48" s="58">
        <v>1269</v>
      </c>
      <c r="U48" s="58">
        <v>1290</v>
      </c>
    </row>
    <row r="49" spans="1:21" ht="19.5" customHeight="1" x14ac:dyDescent="0.25">
      <c r="A49" s="44" t="s">
        <v>37</v>
      </c>
      <c r="B49" s="58">
        <v>3365</v>
      </c>
      <c r="C49" s="58">
        <v>2706</v>
      </c>
      <c r="D49" s="58">
        <v>2728</v>
      </c>
      <c r="E49" s="58">
        <v>2991</v>
      </c>
      <c r="F49" s="58">
        <v>4294</v>
      </c>
      <c r="G49" s="58">
        <v>4548</v>
      </c>
      <c r="H49" s="58">
        <v>4067</v>
      </c>
      <c r="I49" s="58">
        <v>4485</v>
      </c>
      <c r="J49" s="58">
        <v>4939</v>
      </c>
      <c r="K49" s="58">
        <v>4395</v>
      </c>
      <c r="L49" s="91">
        <v>5272</v>
      </c>
      <c r="M49" s="91">
        <v>3750</v>
      </c>
      <c r="N49" s="91">
        <v>3817</v>
      </c>
      <c r="O49" s="91">
        <v>3708</v>
      </c>
      <c r="P49" s="91">
        <v>3663</v>
      </c>
      <c r="Q49" s="91">
        <v>3880</v>
      </c>
      <c r="R49" s="91">
        <v>4033</v>
      </c>
      <c r="S49" s="58">
        <v>3701</v>
      </c>
      <c r="T49" s="58">
        <v>3408</v>
      </c>
      <c r="U49" s="58">
        <v>3427</v>
      </c>
    </row>
    <row r="50" spans="1:21" x14ac:dyDescent="0.25">
      <c r="A50" s="44" t="s">
        <v>38</v>
      </c>
      <c r="B50" s="58"/>
      <c r="C50" s="58"/>
      <c r="D50" s="58"/>
      <c r="E50" s="58"/>
      <c r="F50" s="58"/>
      <c r="G50" s="58"/>
      <c r="H50" s="73"/>
      <c r="I50" s="58"/>
      <c r="J50" s="58"/>
      <c r="K50" s="58"/>
      <c r="L50" s="91"/>
      <c r="M50" s="91"/>
      <c r="N50" s="91"/>
      <c r="O50" s="91"/>
      <c r="P50" s="91">
        <v>24</v>
      </c>
      <c r="Q50" s="91">
        <v>19</v>
      </c>
      <c r="R50" s="91">
        <v>15</v>
      </c>
      <c r="S50" s="58">
        <v>12</v>
      </c>
      <c r="T50" s="58">
        <v>10</v>
      </c>
      <c r="U50" s="58">
        <v>8</v>
      </c>
    </row>
    <row r="51" spans="1:21" ht="18" x14ac:dyDescent="0.25">
      <c r="A51" s="43" t="s">
        <v>191</v>
      </c>
      <c r="B51" s="75">
        <f>SUM(B52:B58)</f>
        <v>3369</v>
      </c>
      <c r="C51" s="75">
        <f t="shared" ref="C51:F51" si="1">SUM(C52:C58)</f>
        <v>3863</v>
      </c>
      <c r="D51" s="75">
        <f t="shared" si="1"/>
        <v>3890</v>
      </c>
      <c r="E51" s="75">
        <f t="shared" si="1"/>
        <v>3690</v>
      </c>
      <c r="F51" s="75">
        <f t="shared" si="1"/>
        <v>3996</v>
      </c>
      <c r="G51" s="75">
        <v>4321</v>
      </c>
      <c r="H51" s="75">
        <f>SUM(H52:H58)</f>
        <v>4314</v>
      </c>
      <c r="I51" s="92">
        <v>3651.02</v>
      </c>
      <c r="J51" s="92">
        <v>3812</v>
      </c>
      <c r="K51" s="92">
        <v>2963.13</v>
      </c>
      <c r="L51" s="92">
        <v>2905</v>
      </c>
      <c r="M51" s="92">
        <v>2976.9</v>
      </c>
      <c r="N51" s="92">
        <v>3469</v>
      </c>
      <c r="O51" s="92">
        <v>4357.5</v>
      </c>
      <c r="P51" s="92">
        <v>4860.1000000000004</v>
      </c>
      <c r="Q51" s="92">
        <v>2571.4</v>
      </c>
      <c r="R51" s="92">
        <v>3091.4</v>
      </c>
      <c r="S51" s="75">
        <v>2994</v>
      </c>
      <c r="T51" s="75">
        <v>2932</v>
      </c>
      <c r="U51" s="75">
        <v>2822</v>
      </c>
    </row>
    <row r="52" spans="1:21" x14ac:dyDescent="0.25">
      <c r="A52" s="44" t="s">
        <v>39</v>
      </c>
      <c r="B52" s="58">
        <v>183</v>
      </c>
      <c r="C52" s="58">
        <v>194</v>
      </c>
      <c r="D52" s="58">
        <v>240</v>
      </c>
      <c r="E52" s="58">
        <v>256</v>
      </c>
      <c r="F52" s="58">
        <v>285</v>
      </c>
      <c r="G52" s="58">
        <v>348</v>
      </c>
      <c r="H52" s="58">
        <v>388</v>
      </c>
      <c r="I52" s="58">
        <v>408</v>
      </c>
      <c r="J52" s="58">
        <v>527</v>
      </c>
      <c r="K52" s="58">
        <v>304</v>
      </c>
      <c r="L52" s="91">
        <v>243.2</v>
      </c>
      <c r="M52" s="91">
        <v>761</v>
      </c>
      <c r="N52" s="91">
        <v>952</v>
      </c>
      <c r="O52" s="91">
        <v>966</v>
      </c>
      <c r="P52" s="91">
        <v>969</v>
      </c>
      <c r="Q52" s="91">
        <v>609</v>
      </c>
      <c r="R52" s="91">
        <v>1125</v>
      </c>
      <c r="S52" s="58">
        <v>1381</v>
      </c>
      <c r="T52" s="58">
        <v>1225</v>
      </c>
      <c r="U52" s="58">
        <v>1181</v>
      </c>
    </row>
    <row r="53" spans="1:21" ht="19.5" customHeight="1" x14ac:dyDescent="0.25">
      <c r="A53" s="44" t="s">
        <v>40</v>
      </c>
      <c r="B53" s="58">
        <v>67</v>
      </c>
      <c r="C53" s="58">
        <v>59</v>
      </c>
      <c r="D53" s="58">
        <v>37</v>
      </c>
      <c r="E53" s="58">
        <v>42</v>
      </c>
      <c r="F53" s="58">
        <v>45</v>
      </c>
      <c r="G53" s="58">
        <v>47</v>
      </c>
      <c r="H53" s="58">
        <v>52</v>
      </c>
      <c r="I53" s="58">
        <v>60</v>
      </c>
      <c r="J53" s="58">
        <v>64</v>
      </c>
      <c r="K53" s="58">
        <v>63</v>
      </c>
      <c r="L53" s="91">
        <v>68</v>
      </c>
      <c r="M53" s="91">
        <v>87</v>
      </c>
      <c r="N53" s="91">
        <v>72</v>
      </c>
      <c r="O53" s="91">
        <v>72</v>
      </c>
      <c r="P53" s="91">
        <v>81</v>
      </c>
      <c r="Q53" s="91">
        <v>100</v>
      </c>
      <c r="R53" s="91">
        <v>109</v>
      </c>
      <c r="S53" s="58">
        <v>191</v>
      </c>
      <c r="T53" s="58">
        <v>224</v>
      </c>
      <c r="U53" s="58">
        <v>259</v>
      </c>
    </row>
    <row r="54" spans="1:21" ht="19.5" x14ac:dyDescent="0.25">
      <c r="A54" s="44" t="s">
        <v>41</v>
      </c>
      <c r="B54" s="58">
        <v>410</v>
      </c>
      <c r="C54" s="58">
        <v>434</v>
      </c>
      <c r="D54" s="58">
        <v>415</v>
      </c>
      <c r="E54" s="58">
        <v>425</v>
      </c>
      <c r="F54" s="58">
        <v>444</v>
      </c>
      <c r="G54" s="58">
        <v>460</v>
      </c>
      <c r="H54" s="58">
        <v>330</v>
      </c>
      <c r="I54" s="58">
        <v>261</v>
      </c>
      <c r="J54" s="58">
        <v>278</v>
      </c>
      <c r="K54" s="58">
        <v>296</v>
      </c>
      <c r="L54" s="91">
        <v>312</v>
      </c>
      <c r="M54" s="91">
        <v>319</v>
      </c>
      <c r="N54" s="91">
        <v>320</v>
      </c>
      <c r="O54" s="91">
        <v>316</v>
      </c>
      <c r="P54" s="91">
        <v>324</v>
      </c>
      <c r="Q54" s="91">
        <v>317</v>
      </c>
      <c r="R54" s="91">
        <v>289</v>
      </c>
      <c r="S54" s="58">
        <v>262</v>
      </c>
      <c r="T54" s="58">
        <v>204</v>
      </c>
      <c r="U54" s="58">
        <v>204</v>
      </c>
    </row>
    <row r="55" spans="1:21" ht="19.5" x14ac:dyDescent="0.25">
      <c r="A55" s="44" t="s">
        <v>42</v>
      </c>
      <c r="B55" s="58">
        <v>158</v>
      </c>
      <c r="C55" s="58">
        <v>172</v>
      </c>
      <c r="D55" s="58">
        <v>214</v>
      </c>
      <c r="E55" s="58">
        <v>138</v>
      </c>
      <c r="F55" s="58">
        <v>151</v>
      </c>
      <c r="G55" s="58">
        <v>146</v>
      </c>
      <c r="H55" s="58">
        <v>107</v>
      </c>
      <c r="I55" s="58">
        <v>116</v>
      </c>
      <c r="J55" s="58">
        <v>103</v>
      </c>
      <c r="K55" s="58">
        <v>107</v>
      </c>
      <c r="L55" s="91">
        <v>104</v>
      </c>
      <c r="M55" s="91">
        <v>152</v>
      </c>
      <c r="N55" s="91">
        <v>613</v>
      </c>
      <c r="O55" s="91">
        <v>1799</v>
      </c>
      <c r="P55" s="91">
        <v>2077</v>
      </c>
      <c r="Q55" s="91">
        <v>500</v>
      </c>
      <c r="R55" s="91">
        <v>621</v>
      </c>
      <c r="S55" s="58">
        <v>270</v>
      </c>
      <c r="T55" s="58">
        <v>332</v>
      </c>
      <c r="U55" s="58">
        <v>235</v>
      </c>
    </row>
    <row r="56" spans="1:21" ht="19.5" x14ac:dyDescent="0.25">
      <c r="A56" s="44" t="s">
        <v>43</v>
      </c>
      <c r="B56" s="58">
        <v>147</v>
      </c>
      <c r="C56" s="58">
        <v>162</v>
      </c>
      <c r="D56" s="58">
        <v>166</v>
      </c>
      <c r="E56" s="58">
        <v>169</v>
      </c>
      <c r="F56" s="58">
        <v>167</v>
      </c>
      <c r="G56" s="58">
        <v>169</v>
      </c>
      <c r="H56" s="58">
        <v>160</v>
      </c>
      <c r="I56" s="58">
        <v>163</v>
      </c>
      <c r="J56" s="58">
        <v>163</v>
      </c>
      <c r="K56" s="58">
        <v>164</v>
      </c>
      <c r="L56" s="91">
        <v>165</v>
      </c>
      <c r="M56" s="91">
        <v>173</v>
      </c>
      <c r="N56" s="91">
        <v>170</v>
      </c>
      <c r="O56" s="91">
        <v>173</v>
      </c>
      <c r="P56" s="91">
        <v>175</v>
      </c>
      <c r="Q56" s="91">
        <v>170</v>
      </c>
      <c r="R56" s="91">
        <v>66.7</v>
      </c>
      <c r="S56" s="58">
        <v>57</v>
      </c>
      <c r="T56" s="58">
        <v>52</v>
      </c>
      <c r="U56" s="58">
        <v>70</v>
      </c>
    </row>
    <row r="57" spans="1:21" x14ac:dyDescent="0.25">
      <c r="A57" s="44" t="s">
        <v>44</v>
      </c>
      <c r="B57" s="139" t="s">
        <v>95</v>
      </c>
      <c r="C57" s="139" t="s">
        <v>95</v>
      </c>
      <c r="D57" s="139" t="s">
        <v>95</v>
      </c>
      <c r="E57" s="139" t="s">
        <v>95</v>
      </c>
      <c r="F57" s="139" t="s">
        <v>95</v>
      </c>
      <c r="G57" s="58">
        <v>101</v>
      </c>
      <c r="H57" s="58">
        <v>79</v>
      </c>
      <c r="I57" s="58">
        <v>104</v>
      </c>
      <c r="J57" s="58">
        <v>98</v>
      </c>
      <c r="K57" s="91">
        <v>102.4</v>
      </c>
      <c r="L57" s="91">
        <v>114.8</v>
      </c>
      <c r="M57" s="91">
        <v>130</v>
      </c>
      <c r="N57" s="91">
        <v>140</v>
      </c>
      <c r="O57" s="91">
        <v>140</v>
      </c>
      <c r="P57" s="91">
        <v>163</v>
      </c>
      <c r="Q57" s="91">
        <v>167.8</v>
      </c>
      <c r="R57" s="91">
        <v>164.8</v>
      </c>
      <c r="S57" s="58">
        <v>160</v>
      </c>
      <c r="T57" s="58">
        <v>153</v>
      </c>
      <c r="U57" s="58">
        <v>147</v>
      </c>
    </row>
    <row r="58" spans="1:21" x14ac:dyDescent="0.25">
      <c r="A58" s="44" t="s">
        <v>45</v>
      </c>
      <c r="B58" s="58">
        <v>2404</v>
      </c>
      <c r="C58" s="58">
        <v>2842</v>
      </c>
      <c r="D58" s="58">
        <v>2818</v>
      </c>
      <c r="E58" s="58">
        <v>2660</v>
      </c>
      <c r="F58" s="58">
        <v>2904</v>
      </c>
      <c r="G58" s="58">
        <v>3050</v>
      </c>
      <c r="H58" s="58">
        <v>3198</v>
      </c>
      <c r="I58" s="91">
        <v>2539.02</v>
      </c>
      <c r="J58" s="58">
        <v>2579</v>
      </c>
      <c r="K58" s="91">
        <v>1926.73</v>
      </c>
      <c r="L58" s="91">
        <v>1898</v>
      </c>
      <c r="M58" s="91">
        <v>1354.9</v>
      </c>
      <c r="N58" s="91">
        <v>1202</v>
      </c>
      <c r="O58" s="91">
        <v>891.5</v>
      </c>
      <c r="P58" s="91">
        <v>1071.0999999999999</v>
      </c>
      <c r="Q58" s="91">
        <v>707.6</v>
      </c>
      <c r="R58" s="91">
        <v>715.9</v>
      </c>
      <c r="S58" s="58">
        <v>673</v>
      </c>
      <c r="T58" s="58">
        <v>743</v>
      </c>
      <c r="U58" s="58">
        <v>726</v>
      </c>
    </row>
    <row r="59" spans="1:21" ht="18" x14ac:dyDescent="0.25">
      <c r="A59" s="43" t="s">
        <v>136</v>
      </c>
      <c r="B59" s="75">
        <v>13115</v>
      </c>
      <c r="C59" s="75">
        <v>12834</v>
      </c>
      <c r="D59" s="75">
        <v>11874</v>
      </c>
      <c r="E59" s="75">
        <v>14226</v>
      </c>
      <c r="F59" s="75">
        <v>15651</v>
      </c>
      <c r="G59" s="75">
        <v>15168</v>
      </c>
      <c r="H59" s="75">
        <v>16773</v>
      </c>
      <c r="I59" s="92">
        <v>16955.5</v>
      </c>
      <c r="J59" s="92">
        <v>19022.03</v>
      </c>
      <c r="K59" s="92">
        <v>18676.22</v>
      </c>
      <c r="L59" s="92">
        <v>14924.950999999999</v>
      </c>
      <c r="M59" s="92">
        <v>19381.712</v>
      </c>
      <c r="N59" s="92">
        <v>20878.609</v>
      </c>
      <c r="O59" s="92">
        <v>25178.425999999999</v>
      </c>
      <c r="P59" s="92">
        <v>26925.132000000001</v>
      </c>
      <c r="Q59" s="92">
        <v>23995.012999999999</v>
      </c>
      <c r="R59" s="92">
        <v>23735.312000000002</v>
      </c>
      <c r="S59" s="75">
        <v>21822</v>
      </c>
      <c r="T59" s="75">
        <v>22104</v>
      </c>
      <c r="U59" s="75">
        <v>19762</v>
      </c>
    </row>
    <row r="60" spans="1:21" x14ac:dyDescent="0.25">
      <c r="A60" s="44" t="s">
        <v>46</v>
      </c>
      <c r="B60" s="58">
        <v>3594</v>
      </c>
      <c r="C60" s="58">
        <v>3225</v>
      </c>
      <c r="D60" s="58">
        <v>3379</v>
      </c>
      <c r="E60" s="58">
        <v>4201</v>
      </c>
      <c r="F60" s="58">
        <v>4486</v>
      </c>
      <c r="G60" s="58">
        <v>4555</v>
      </c>
      <c r="H60" s="58">
        <v>4974</v>
      </c>
      <c r="I60" s="58">
        <v>5376</v>
      </c>
      <c r="J60" s="58">
        <v>5696</v>
      </c>
      <c r="K60" s="58">
        <v>5745</v>
      </c>
      <c r="L60" s="91">
        <v>4864</v>
      </c>
      <c r="M60" s="91">
        <v>5244</v>
      </c>
      <c r="N60" s="91">
        <v>5764</v>
      </c>
      <c r="O60" s="91">
        <v>6675</v>
      </c>
      <c r="P60" s="91">
        <v>6462</v>
      </c>
      <c r="Q60" s="91">
        <v>5943</v>
      </c>
      <c r="R60" s="91">
        <v>5395</v>
      </c>
      <c r="S60" s="58">
        <v>5390</v>
      </c>
      <c r="T60" s="58">
        <v>5461</v>
      </c>
      <c r="U60" s="58">
        <v>5500</v>
      </c>
    </row>
    <row r="61" spans="1:21" x14ac:dyDescent="0.25">
      <c r="A61" s="44" t="s">
        <v>47</v>
      </c>
      <c r="B61" s="58">
        <v>384</v>
      </c>
      <c r="C61" s="58">
        <v>358</v>
      </c>
      <c r="D61" s="58">
        <v>340</v>
      </c>
      <c r="E61" s="58">
        <v>413</v>
      </c>
      <c r="F61" s="58">
        <v>430</v>
      </c>
      <c r="G61" s="58">
        <v>476</v>
      </c>
      <c r="H61" s="58">
        <v>457</v>
      </c>
      <c r="I61" s="58">
        <v>456</v>
      </c>
      <c r="J61" s="58">
        <v>486</v>
      </c>
      <c r="K61" s="58">
        <v>614</v>
      </c>
      <c r="L61" s="91">
        <v>397</v>
      </c>
      <c r="M61" s="91">
        <v>393</v>
      </c>
      <c r="N61" s="91">
        <v>429</v>
      </c>
      <c r="O61" s="91">
        <v>545</v>
      </c>
      <c r="P61" s="91">
        <v>784</v>
      </c>
      <c r="Q61" s="91">
        <v>744</v>
      </c>
      <c r="R61" s="91">
        <v>646</v>
      </c>
      <c r="S61" s="58">
        <v>781</v>
      </c>
      <c r="T61" s="58">
        <v>862</v>
      </c>
      <c r="U61" s="58">
        <v>560</v>
      </c>
    </row>
    <row r="62" spans="1:21" x14ac:dyDescent="0.25">
      <c r="A62" s="44" t="s">
        <v>48</v>
      </c>
      <c r="B62" s="58">
        <v>366</v>
      </c>
      <c r="C62" s="58">
        <v>390</v>
      </c>
      <c r="D62" s="58">
        <v>452</v>
      </c>
      <c r="E62" s="58">
        <v>514</v>
      </c>
      <c r="F62" s="58">
        <v>469</v>
      </c>
      <c r="G62" s="58">
        <v>483</v>
      </c>
      <c r="H62" s="58">
        <v>431</v>
      </c>
      <c r="I62" s="58">
        <v>391</v>
      </c>
      <c r="J62" s="58">
        <v>333</v>
      </c>
      <c r="K62" s="58">
        <v>272</v>
      </c>
      <c r="L62" s="91">
        <v>170</v>
      </c>
      <c r="M62" s="91">
        <v>281</v>
      </c>
      <c r="N62" s="91">
        <v>333</v>
      </c>
      <c r="O62" s="91">
        <v>433</v>
      </c>
      <c r="P62" s="91">
        <v>459</v>
      </c>
      <c r="Q62" s="91">
        <v>572</v>
      </c>
      <c r="R62" s="91">
        <v>590</v>
      </c>
      <c r="S62" s="58">
        <v>602</v>
      </c>
      <c r="T62" s="58">
        <v>569</v>
      </c>
      <c r="U62" s="58">
        <v>547</v>
      </c>
    </row>
    <row r="63" spans="1:21" x14ac:dyDescent="0.25">
      <c r="A63" s="44" t="s">
        <v>49</v>
      </c>
      <c r="B63" s="58">
        <v>1424</v>
      </c>
      <c r="C63" s="58">
        <v>1295</v>
      </c>
      <c r="D63" s="58">
        <v>1078</v>
      </c>
      <c r="E63" s="58">
        <v>1516</v>
      </c>
      <c r="F63" s="58">
        <v>2220</v>
      </c>
      <c r="G63" s="58">
        <v>2051</v>
      </c>
      <c r="H63" s="58">
        <v>2757</v>
      </c>
      <c r="I63" s="58">
        <v>3062</v>
      </c>
      <c r="J63" s="58">
        <v>3423</v>
      </c>
      <c r="K63" s="58">
        <v>3875</v>
      </c>
      <c r="L63" s="91">
        <v>1899</v>
      </c>
      <c r="M63" s="91">
        <v>4389</v>
      </c>
      <c r="N63" s="91">
        <v>4201</v>
      </c>
      <c r="O63" s="91">
        <v>5290</v>
      </c>
      <c r="P63" s="91">
        <v>5790</v>
      </c>
      <c r="Q63" s="91">
        <v>5589</v>
      </c>
      <c r="R63" s="91">
        <v>4964</v>
      </c>
      <c r="S63" s="58">
        <v>3808</v>
      </c>
      <c r="T63" s="58">
        <v>4053</v>
      </c>
      <c r="U63" s="58">
        <v>3880</v>
      </c>
    </row>
    <row r="64" spans="1:21" x14ac:dyDescent="0.25">
      <c r="A64" s="44" t="s">
        <v>50</v>
      </c>
      <c r="B64" s="58">
        <v>800</v>
      </c>
      <c r="C64" s="58">
        <v>728</v>
      </c>
      <c r="D64" s="58">
        <v>623</v>
      </c>
      <c r="E64" s="58">
        <v>837</v>
      </c>
      <c r="F64" s="58">
        <v>1055</v>
      </c>
      <c r="G64" s="58">
        <v>823</v>
      </c>
      <c r="H64" s="58">
        <v>882</v>
      </c>
      <c r="I64" s="58">
        <v>724</v>
      </c>
      <c r="J64" s="58">
        <v>829</v>
      </c>
      <c r="K64" s="58">
        <v>575</v>
      </c>
      <c r="L64" s="91">
        <v>575</v>
      </c>
      <c r="M64" s="91">
        <v>668</v>
      </c>
      <c r="N64" s="91">
        <v>728</v>
      </c>
      <c r="O64" s="91">
        <v>714</v>
      </c>
      <c r="P64" s="91">
        <v>1028</v>
      </c>
      <c r="Q64" s="91">
        <v>614</v>
      </c>
      <c r="R64" s="91">
        <v>994</v>
      </c>
      <c r="S64" s="58">
        <v>658</v>
      </c>
      <c r="T64" s="58">
        <v>595</v>
      </c>
      <c r="U64" s="58">
        <v>499</v>
      </c>
    </row>
    <row r="65" spans="1:21" x14ac:dyDescent="0.25">
      <c r="A65" s="44" t="s">
        <v>51</v>
      </c>
      <c r="B65" s="58">
        <v>543</v>
      </c>
      <c r="C65" s="58">
        <v>927</v>
      </c>
      <c r="D65" s="58">
        <v>636</v>
      </c>
      <c r="E65" s="58">
        <v>908</v>
      </c>
      <c r="F65" s="58">
        <v>726</v>
      </c>
      <c r="G65" s="58">
        <v>797</v>
      </c>
      <c r="H65" s="58">
        <v>969</v>
      </c>
      <c r="I65" s="91">
        <v>803.5</v>
      </c>
      <c r="J65" s="91">
        <v>799.47</v>
      </c>
      <c r="K65" s="91">
        <v>925.11</v>
      </c>
      <c r="L65" s="91">
        <v>821.39200000000005</v>
      </c>
      <c r="M65" s="91">
        <v>849.22</v>
      </c>
      <c r="N65" s="91">
        <v>612.274</v>
      </c>
      <c r="O65" s="91">
        <v>848.67499999999995</v>
      </c>
      <c r="P65" s="91">
        <v>912.82399999999996</v>
      </c>
      <c r="Q65" s="91">
        <v>520.79999999999995</v>
      </c>
      <c r="R65" s="91">
        <v>733.05399999999997</v>
      </c>
      <c r="S65" s="58">
        <v>684</v>
      </c>
      <c r="T65" s="58">
        <v>758</v>
      </c>
      <c r="U65" s="58">
        <v>632</v>
      </c>
    </row>
    <row r="66" spans="1:21" x14ac:dyDescent="0.25">
      <c r="A66" s="44" t="s">
        <v>52</v>
      </c>
      <c r="B66" s="58">
        <v>1882</v>
      </c>
      <c r="C66" s="58">
        <v>1235</v>
      </c>
      <c r="D66" s="58">
        <v>1110</v>
      </c>
      <c r="E66" s="58">
        <v>1455</v>
      </c>
      <c r="F66" s="58">
        <v>1537</v>
      </c>
      <c r="G66" s="58">
        <v>957</v>
      </c>
      <c r="H66" s="58">
        <v>1145</v>
      </c>
      <c r="I66" s="58">
        <v>986</v>
      </c>
      <c r="J66" s="58">
        <v>1153</v>
      </c>
      <c r="K66" s="58">
        <v>589</v>
      </c>
      <c r="L66" s="91">
        <v>1221</v>
      </c>
      <c r="M66" s="91">
        <v>1215</v>
      </c>
      <c r="N66" s="91">
        <v>1404</v>
      </c>
      <c r="O66" s="91">
        <v>1573</v>
      </c>
      <c r="P66" s="91">
        <v>1691</v>
      </c>
      <c r="Q66" s="91">
        <v>880</v>
      </c>
      <c r="R66" s="91">
        <v>1559</v>
      </c>
      <c r="S66" s="58">
        <v>1198</v>
      </c>
      <c r="T66" s="58">
        <v>1357</v>
      </c>
      <c r="U66" s="58">
        <v>1243</v>
      </c>
    </row>
    <row r="67" spans="1:21" x14ac:dyDescent="0.25">
      <c r="A67" s="44" t="s">
        <v>53</v>
      </c>
      <c r="B67" s="58">
        <v>1272</v>
      </c>
      <c r="C67" s="58">
        <v>1321</v>
      </c>
      <c r="D67" s="58">
        <v>1034</v>
      </c>
      <c r="E67" s="58">
        <v>854</v>
      </c>
      <c r="F67" s="58">
        <v>935</v>
      </c>
      <c r="G67" s="58">
        <v>919</v>
      </c>
      <c r="H67" s="58">
        <v>1041</v>
      </c>
      <c r="I67" s="58">
        <v>883</v>
      </c>
      <c r="J67" s="91">
        <v>889.56</v>
      </c>
      <c r="K67" s="91">
        <v>890.11</v>
      </c>
      <c r="L67" s="91">
        <v>1175.559</v>
      </c>
      <c r="M67" s="91">
        <v>1346.992</v>
      </c>
      <c r="N67" s="91">
        <v>1062.335</v>
      </c>
      <c r="O67" s="91">
        <v>1155.751</v>
      </c>
      <c r="P67" s="91">
        <v>1335.808</v>
      </c>
      <c r="Q67" s="91">
        <v>1202.413</v>
      </c>
      <c r="R67" s="91">
        <v>1502.058</v>
      </c>
      <c r="S67" s="58">
        <v>1187</v>
      </c>
      <c r="T67" s="58">
        <v>1818</v>
      </c>
      <c r="U67" s="58">
        <v>645</v>
      </c>
    </row>
    <row r="68" spans="1:21" x14ac:dyDescent="0.25">
      <c r="A68" s="44" t="s">
        <v>159</v>
      </c>
      <c r="B68" s="58">
        <v>444</v>
      </c>
      <c r="C68" s="58">
        <v>644</v>
      </c>
      <c r="D68" s="58">
        <v>653</v>
      </c>
      <c r="E68" s="58">
        <v>778</v>
      </c>
      <c r="F68" s="58">
        <v>633</v>
      </c>
      <c r="G68" s="58">
        <v>677</v>
      </c>
      <c r="H68" s="58">
        <v>619</v>
      </c>
      <c r="I68" s="58">
        <v>691</v>
      </c>
      <c r="J68" s="58">
        <v>844</v>
      </c>
      <c r="K68" s="58">
        <v>712</v>
      </c>
      <c r="L68" s="91">
        <v>792</v>
      </c>
      <c r="M68" s="91">
        <v>821</v>
      </c>
      <c r="N68" s="91">
        <v>676</v>
      </c>
      <c r="O68" s="91">
        <v>874</v>
      </c>
      <c r="P68" s="91">
        <v>1062</v>
      </c>
      <c r="Q68" s="91">
        <v>1089</v>
      </c>
      <c r="R68" s="91">
        <v>1089</v>
      </c>
      <c r="S68" s="58">
        <v>1501</v>
      </c>
      <c r="T68" s="58">
        <v>1109</v>
      </c>
      <c r="U68" s="58">
        <v>873</v>
      </c>
    </row>
    <row r="69" spans="1:21" x14ac:dyDescent="0.25">
      <c r="A69" s="44" t="s">
        <v>55</v>
      </c>
      <c r="B69" s="58">
        <v>281</v>
      </c>
      <c r="C69" s="58">
        <v>416</v>
      </c>
      <c r="D69" s="58">
        <v>384</v>
      </c>
      <c r="E69" s="58">
        <v>590</v>
      </c>
      <c r="F69" s="58">
        <v>743</v>
      </c>
      <c r="G69" s="58">
        <v>737</v>
      </c>
      <c r="H69" s="58">
        <v>737</v>
      </c>
      <c r="I69" s="58">
        <v>745</v>
      </c>
      <c r="J69" s="58">
        <v>958</v>
      </c>
      <c r="K69" s="58">
        <v>1007</v>
      </c>
      <c r="L69" s="91">
        <v>856</v>
      </c>
      <c r="M69" s="91">
        <v>1218</v>
      </c>
      <c r="N69" s="91">
        <v>1060</v>
      </c>
      <c r="O69" s="91">
        <v>1268</v>
      </c>
      <c r="P69" s="91">
        <v>1706</v>
      </c>
      <c r="Q69" s="91">
        <v>1877</v>
      </c>
      <c r="R69" s="91">
        <v>1854</v>
      </c>
      <c r="S69" s="58">
        <v>2031</v>
      </c>
      <c r="T69" s="58">
        <v>1637</v>
      </c>
      <c r="U69" s="58">
        <v>1615</v>
      </c>
    </row>
    <row r="70" spans="1:21" x14ac:dyDescent="0.25">
      <c r="A70" s="44" t="s">
        <v>56</v>
      </c>
      <c r="B70" s="58">
        <v>405</v>
      </c>
      <c r="C70" s="58">
        <v>534</v>
      </c>
      <c r="D70" s="58">
        <v>539</v>
      </c>
      <c r="E70" s="58">
        <v>595</v>
      </c>
      <c r="F70" s="58">
        <v>572</v>
      </c>
      <c r="G70" s="58">
        <v>682</v>
      </c>
      <c r="H70" s="58">
        <v>701</v>
      </c>
      <c r="I70" s="58">
        <v>704</v>
      </c>
      <c r="J70" s="58">
        <v>1174</v>
      </c>
      <c r="K70" s="58">
        <v>1181</v>
      </c>
      <c r="L70" s="91">
        <v>700</v>
      </c>
      <c r="M70" s="91">
        <v>1037</v>
      </c>
      <c r="N70" s="91">
        <v>1216</v>
      </c>
      <c r="O70" s="91">
        <v>1238</v>
      </c>
      <c r="P70" s="91">
        <v>1537</v>
      </c>
      <c r="Q70" s="91">
        <v>1278</v>
      </c>
      <c r="R70" s="91">
        <v>1230</v>
      </c>
      <c r="S70" s="58">
        <v>693</v>
      </c>
      <c r="T70" s="58">
        <v>1028</v>
      </c>
      <c r="U70" s="58">
        <v>1143</v>
      </c>
    </row>
    <row r="71" spans="1:21" x14ac:dyDescent="0.25">
      <c r="A71" s="44" t="s">
        <v>57</v>
      </c>
      <c r="B71" s="58">
        <v>941</v>
      </c>
      <c r="C71" s="58">
        <v>991</v>
      </c>
      <c r="D71" s="58">
        <v>936</v>
      </c>
      <c r="E71" s="58">
        <v>783</v>
      </c>
      <c r="F71" s="58">
        <v>721</v>
      </c>
      <c r="G71" s="58">
        <v>725</v>
      </c>
      <c r="H71" s="58">
        <v>623</v>
      </c>
      <c r="I71" s="58">
        <v>780</v>
      </c>
      <c r="J71" s="58">
        <v>780</v>
      </c>
      <c r="K71" s="58">
        <v>688</v>
      </c>
      <c r="L71" s="91">
        <v>670</v>
      </c>
      <c r="M71" s="91">
        <v>675</v>
      </c>
      <c r="N71" s="91">
        <v>657</v>
      </c>
      <c r="O71" s="91">
        <v>665</v>
      </c>
      <c r="P71" s="91">
        <v>643</v>
      </c>
      <c r="Q71" s="91">
        <v>519</v>
      </c>
      <c r="R71" s="91">
        <v>595</v>
      </c>
      <c r="S71" s="58">
        <v>490</v>
      </c>
      <c r="T71" s="58">
        <v>495</v>
      </c>
      <c r="U71" s="58">
        <v>495</v>
      </c>
    </row>
    <row r="72" spans="1:21" x14ac:dyDescent="0.25">
      <c r="A72" s="44" t="s">
        <v>58</v>
      </c>
      <c r="B72" s="58">
        <v>318</v>
      </c>
      <c r="C72" s="58">
        <v>325</v>
      </c>
      <c r="D72" s="58">
        <v>325</v>
      </c>
      <c r="E72" s="58">
        <v>285</v>
      </c>
      <c r="F72" s="58">
        <v>492</v>
      </c>
      <c r="G72" s="58">
        <v>643</v>
      </c>
      <c r="H72" s="58">
        <v>654</v>
      </c>
      <c r="I72" s="58">
        <v>628</v>
      </c>
      <c r="J72" s="58">
        <v>895</v>
      </c>
      <c r="K72" s="58">
        <v>872</v>
      </c>
      <c r="L72" s="91">
        <v>531</v>
      </c>
      <c r="M72" s="91">
        <v>514</v>
      </c>
      <c r="N72" s="91">
        <v>2025</v>
      </c>
      <c r="O72" s="91">
        <v>3127</v>
      </c>
      <c r="P72" s="91">
        <v>2602</v>
      </c>
      <c r="Q72" s="91">
        <v>2381</v>
      </c>
      <c r="R72" s="91">
        <v>1504</v>
      </c>
      <c r="S72" s="58">
        <v>1794</v>
      </c>
      <c r="T72" s="58">
        <v>1557</v>
      </c>
      <c r="U72" s="58">
        <v>1340</v>
      </c>
    </row>
    <row r="73" spans="1:21" x14ac:dyDescent="0.25">
      <c r="A73" s="44" t="s">
        <v>59</v>
      </c>
      <c r="B73" s="58">
        <v>461</v>
      </c>
      <c r="C73" s="58">
        <v>445</v>
      </c>
      <c r="D73" s="58">
        <v>385</v>
      </c>
      <c r="E73" s="58">
        <v>497</v>
      </c>
      <c r="F73" s="58">
        <v>632</v>
      </c>
      <c r="G73" s="58">
        <v>643</v>
      </c>
      <c r="H73" s="58">
        <v>783</v>
      </c>
      <c r="I73" s="58">
        <v>726</v>
      </c>
      <c r="J73" s="58">
        <v>762</v>
      </c>
      <c r="K73" s="58">
        <v>731</v>
      </c>
      <c r="L73" s="91">
        <v>253</v>
      </c>
      <c r="M73" s="91">
        <v>731</v>
      </c>
      <c r="N73" s="91">
        <v>711</v>
      </c>
      <c r="O73" s="91">
        <v>772</v>
      </c>
      <c r="P73" s="91">
        <v>913</v>
      </c>
      <c r="Q73" s="91">
        <v>786</v>
      </c>
      <c r="R73" s="91">
        <v>1080</v>
      </c>
      <c r="S73" s="58">
        <v>1006</v>
      </c>
      <c r="T73" s="58">
        <v>806</v>
      </c>
      <c r="U73" s="58">
        <v>789</v>
      </c>
    </row>
    <row r="74" spans="1:21" ht="18" x14ac:dyDescent="0.25">
      <c r="A74" s="43" t="s">
        <v>109</v>
      </c>
      <c r="B74" s="75">
        <v>1564</v>
      </c>
      <c r="C74" s="75">
        <v>1169</v>
      </c>
      <c r="D74" s="75">
        <v>1064</v>
      </c>
      <c r="E74" s="75">
        <v>1387</v>
      </c>
      <c r="F74" s="75">
        <v>1509</v>
      </c>
      <c r="G74" s="75">
        <v>1448</v>
      </c>
      <c r="H74" s="75">
        <v>1135</v>
      </c>
      <c r="I74" s="92">
        <v>1371.1</v>
      </c>
      <c r="J74" s="92">
        <v>1956</v>
      </c>
      <c r="K74" s="92">
        <v>2035.5</v>
      </c>
      <c r="L74" s="92">
        <v>1472.192</v>
      </c>
      <c r="M74" s="92">
        <v>2261.0039999999999</v>
      </c>
      <c r="N74" s="92">
        <v>2638.44</v>
      </c>
      <c r="O74" s="92">
        <v>2118.6909999999998</v>
      </c>
      <c r="P74" s="92">
        <v>1740.4</v>
      </c>
      <c r="Q74" s="92">
        <v>1569.3979999999999</v>
      </c>
      <c r="R74" s="92">
        <v>1553.393</v>
      </c>
      <c r="S74" s="75">
        <v>1492</v>
      </c>
      <c r="T74" s="75">
        <v>1281</v>
      </c>
      <c r="U74" s="75">
        <v>1260</v>
      </c>
    </row>
    <row r="75" spans="1:21" x14ac:dyDescent="0.25">
      <c r="A75" s="44" t="s">
        <v>60</v>
      </c>
      <c r="B75" s="58">
        <v>155</v>
      </c>
      <c r="C75" s="58">
        <v>161</v>
      </c>
      <c r="D75" s="58">
        <v>127</v>
      </c>
      <c r="E75" s="58">
        <v>42</v>
      </c>
      <c r="F75" s="58">
        <v>115</v>
      </c>
      <c r="G75" s="58">
        <v>137</v>
      </c>
      <c r="H75" s="58">
        <v>30</v>
      </c>
      <c r="I75" s="91">
        <v>61.1</v>
      </c>
      <c r="J75" s="58">
        <v>44</v>
      </c>
      <c r="K75" s="91">
        <v>77.5</v>
      </c>
      <c r="L75" s="91">
        <v>68.2</v>
      </c>
      <c r="M75" s="91">
        <v>50</v>
      </c>
      <c r="N75" s="91">
        <v>291.39999999999998</v>
      </c>
      <c r="O75" s="91">
        <v>160.69999999999999</v>
      </c>
      <c r="P75" s="91">
        <v>73.400000000000006</v>
      </c>
      <c r="Q75" s="91">
        <v>110.4</v>
      </c>
      <c r="R75" s="91">
        <v>72.400000000000006</v>
      </c>
      <c r="S75" s="58">
        <v>90</v>
      </c>
      <c r="T75" s="58">
        <v>69</v>
      </c>
      <c r="U75" s="58">
        <v>78</v>
      </c>
    </row>
    <row r="76" spans="1:21" x14ac:dyDescent="0.25">
      <c r="A76" s="44" t="s">
        <v>160</v>
      </c>
      <c r="B76" s="58">
        <v>1154</v>
      </c>
      <c r="C76" s="58">
        <v>785</v>
      </c>
      <c r="D76" s="58">
        <v>685</v>
      </c>
      <c r="E76" s="58">
        <v>1001</v>
      </c>
      <c r="F76" s="58">
        <v>1099</v>
      </c>
      <c r="G76" s="58">
        <v>1006</v>
      </c>
      <c r="H76" s="58">
        <v>811</v>
      </c>
      <c r="I76" s="58">
        <v>860</v>
      </c>
      <c r="J76" s="58">
        <v>1388</v>
      </c>
      <c r="K76" s="58">
        <v>1377</v>
      </c>
      <c r="L76" s="91">
        <v>911</v>
      </c>
      <c r="M76" s="91">
        <v>1709</v>
      </c>
      <c r="N76" s="91">
        <v>1876</v>
      </c>
      <c r="O76" s="91">
        <v>1469</v>
      </c>
      <c r="P76" s="91">
        <v>1061</v>
      </c>
      <c r="Q76" s="91">
        <v>864</v>
      </c>
      <c r="R76" s="91">
        <v>868</v>
      </c>
      <c r="S76" s="58">
        <v>775</v>
      </c>
      <c r="T76" s="58">
        <v>666</v>
      </c>
      <c r="U76" s="58">
        <v>591</v>
      </c>
    </row>
    <row r="77" spans="1:21" x14ac:dyDescent="0.25">
      <c r="A77" s="44" t="s">
        <v>62</v>
      </c>
      <c r="B77" s="58">
        <v>152</v>
      </c>
      <c r="C77" s="58">
        <v>108</v>
      </c>
      <c r="D77" s="58">
        <v>132</v>
      </c>
      <c r="E77" s="58">
        <v>228</v>
      </c>
      <c r="F77" s="58">
        <v>180</v>
      </c>
      <c r="G77" s="58">
        <v>190</v>
      </c>
      <c r="H77" s="58">
        <v>169</v>
      </c>
      <c r="I77" s="58">
        <v>304</v>
      </c>
      <c r="J77" s="58">
        <v>367</v>
      </c>
      <c r="K77" s="58">
        <v>398</v>
      </c>
      <c r="L77" s="91">
        <v>310.99200000000002</v>
      </c>
      <c r="M77" s="91">
        <v>330.00400000000002</v>
      </c>
      <c r="N77" s="91">
        <v>301.04000000000002</v>
      </c>
      <c r="O77" s="91">
        <v>324.99099999999999</v>
      </c>
      <c r="P77" s="91">
        <v>440</v>
      </c>
      <c r="Q77" s="91">
        <v>422.99799999999999</v>
      </c>
      <c r="R77" s="91">
        <v>431.99299999999999</v>
      </c>
      <c r="S77" s="58">
        <v>443</v>
      </c>
      <c r="T77" s="58">
        <v>356</v>
      </c>
      <c r="U77" s="58">
        <v>391</v>
      </c>
    </row>
    <row r="78" spans="1:21" x14ac:dyDescent="0.25">
      <c r="A78" s="40" t="s">
        <v>63</v>
      </c>
      <c r="B78" s="73"/>
      <c r="C78" s="73"/>
      <c r="D78" s="73"/>
      <c r="E78" s="73"/>
      <c r="F78" s="73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 ht="19.5" x14ac:dyDescent="0.25">
      <c r="A79" s="51" t="s">
        <v>88</v>
      </c>
      <c r="B79" s="139" t="s">
        <v>95</v>
      </c>
      <c r="C79" s="139" t="s">
        <v>95</v>
      </c>
      <c r="D79" s="139" t="s">
        <v>95</v>
      </c>
      <c r="E79" s="139" t="s">
        <v>95</v>
      </c>
      <c r="F79" s="139" t="s">
        <v>95</v>
      </c>
      <c r="G79" s="58" t="s">
        <v>95</v>
      </c>
      <c r="H79" s="58" t="s">
        <v>95</v>
      </c>
      <c r="I79" s="58">
        <v>2</v>
      </c>
      <c r="J79" s="58">
        <v>7</v>
      </c>
      <c r="K79" s="58">
        <v>5</v>
      </c>
      <c r="L79" s="58">
        <v>4</v>
      </c>
      <c r="M79" s="58">
        <v>3</v>
      </c>
      <c r="N79" s="58">
        <v>3</v>
      </c>
      <c r="O79" s="58">
        <v>2</v>
      </c>
      <c r="P79" s="58" t="s">
        <v>95</v>
      </c>
      <c r="Q79" s="58" t="s">
        <v>95</v>
      </c>
      <c r="R79" s="58" t="s">
        <v>95</v>
      </c>
      <c r="S79" s="58" t="s">
        <v>102</v>
      </c>
      <c r="T79" s="58">
        <v>1</v>
      </c>
      <c r="U79" s="58">
        <v>1</v>
      </c>
    </row>
    <row r="80" spans="1:21" ht="19.5" x14ac:dyDescent="0.25">
      <c r="A80" s="51" t="s">
        <v>64</v>
      </c>
      <c r="B80" s="139" t="s">
        <v>95</v>
      </c>
      <c r="C80" s="139" t="s">
        <v>95</v>
      </c>
      <c r="D80" s="139" t="s">
        <v>95</v>
      </c>
      <c r="E80" s="139" t="s">
        <v>95</v>
      </c>
      <c r="F80" s="139" t="s">
        <v>95</v>
      </c>
      <c r="G80" s="139" t="s">
        <v>95</v>
      </c>
      <c r="H80" s="139" t="s">
        <v>95</v>
      </c>
      <c r="I80" s="139" t="s">
        <v>95</v>
      </c>
      <c r="J80" s="139" t="s">
        <v>95</v>
      </c>
      <c r="K80" s="139" t="s">
        <v>95</v>
      </c>
      <c r="L80" s="139" t="s">
        <v>95</v>
      </c>
      <c r="M80" s="139" t="s">
        <v>95</v>
      </c>
      <c r="N80" s="139" t="s">
        <v>95</v>
      </c>
      <c r="O80" s="139" t="s">
        <v>95</v>
      </c>
      <c r="P80" s="139" t="s">
        <v>95</v>
      </c>
      <c r="Q80" s="139" t="s">
        <v>95</v>
      </c>
      <c r="R80" s="139" t="s">
        <v>95</v>
      </c>
      <c r="S80" s="139" t="s">
        <v>95</v>
      </c>
      <c r="T80" s="139" t="s">
        <v>95</v>
      </c>
      <c r="U80" s="139" t="s">
        <v>95</v>
      </c>
    </row>
    <row r="81" spans="1:21" ht="19.5" x14ac:dyDescent="0.25">
      <c r="A81" s="51" t="s">
        <v>87</v>
      </c>
      <c r="B81" s="58">
        <v>152</v>
      </c>
      <c r="C81" s="58">
        <v>108</v>
      </c>
      <c r="D81" s="58">
        <v>132</v>
      </c>
      <c r="E81" s="58">
        <v>228</v>
      </c>
      <c r="F81" s="58">
        <v>180</v>
      </c>
      <c r="G81" s="58">
        <v>190</v>
      </c>
      <c r="H81" s="139" t="s">
        <v>95</v>
      </c>
      <c r="I81" s="58">
        <v>302</v>
      </c>
      <c r="J81" s="58">
        <v>360</v>
      </c>
      <c r="K81" s="58">
        <v>393</v>
      </c>
      <c r="L81" s="91">
        <v>307.00799999999998</v>
      </c>
      <c r="M81" s="91">
        <v>327.00400000000002</v>
      </c>
      <c r="N81" s="91">
        <v>298.00400000000002</v>
      </c>
      <c r="O81" s="91">
        <v>322.99</v>
      </c>
      <c r="P81" s="91">
        <v>440</v>
      </c>
      <c r="Q81" s="91">
        <v>422.99799999999999</v>
      </c>
      <c r="R81" s="91">
        <v>431.99299999999999</v>
      </c>
      <c r="S81" s="58">
        <v>443</v>
      </c>
      <c r="T81" s="58">
        <v>355</v>
      </c>
      <c r="U81" s="58">
        <v>390</v>
      </c>
    </row>
    <row r="82" spans="1:21" x14ac:dyDescent="0.25">
      <c r="A82" s="44" t="s">
        <v>65</v>
      </c>
      <c r="B82" s="58">
        <v>103</v>
      </c>
      <c r="C82" s="58">
        <v>115</v>
      </c>
      <c r="D82" s="58">
        <v>120</v>
      </c>
      <c r="E82" s="58">
        <v>116</v>
      </c>
      <c r="F82" s="58">
        <v>115</v>
      </c>
      <c r="G82" s="58">
        <v>115</v>
      </c>
      <c r="H82" s="58">
        <v>125</v>
      </c>
      <c r="I82" s="58">
        <v>146</v>
      </c>
      <c r="J82" s="58">
        <v>157</v>
      </c>
      <c r="K82" s="58">
        <v>183</v>
      </c>
      <c r="L82" s="91">
        <v>182</v>
      </c>
      <c r="M82" s="91">
        <v>172</v>
      </c>
      <c r="N82" s="91">
        <v>170</v>
      </c>
      <c r="O82" s="91">
        <v>164</v>
      </c>
      <c r="P82" s="91">
        <v>166</v>
      </c>
      <c r="Q82" s="91">
        <v>172</v>
      </c>
      <c r="R82" s="91">
        <v>181</v>
      </c>
      <c r="S82" s="58">
        <v>184</v>
      </c>
      <c r="T82" s="58">
        <v>190</v>
      </c>
      <c r="U82" s="58">
        <v>200</v>
      </c>
    </row>
    <row r="83" spans="1:21" ht="18" x14ac:dyDescent="0.25">
      <c r="A83" s="43" t="s">
        <v>108</v>
      </c>
      <c r="B83" s="75">
        <v>7155</v>
      </c>
      <c r="C83" s="75">
        <v>6793</v>
      </c>
      <c r="D83" s="75">
        <v>6767</v>
      </c>
      <c r="E83" s="75">
        <v>6482</v>
      </c>
      <c r="F83" s="75">
        <v>7215</v>
      </c>
      <c r="G83" s="75">
        <v>7076</v>
      </c>
      <c r="H83" s="75">
        <v>7157</v>
      </c>
      <c r="I83" s="92">
        <v>7242.08</v>
      </c>
      <c r="J83" s="92">
        <v>7592.9</v>
      </c>
      <c r="K83" s="92">
        <v>5983.7</v>
      </c>
      <c r="L83" s="92">
        <v>5743.8999999999987</v>
      </c>
      <c r="M83" s="92">
        <v>6761.1</v>
      </c>
      <c r="N83" s="92">
        <v>9052.9</v>
      </c>
      <c r="O83" s="92">
        <v>8403.4000000000015</v>
      </c>
      <c r="P83" s="92">
        <v>8606.2000000000007</v>
      </c>
      <c r="Q83" s="92">
        <v>8829.1999999999989</v>
      </c>
      <c r="R83" s="92">
        <v>9367.1999999999989</v>
      </c>
      <c r="S83" s="75">
        <v>8586</v>
      </c>
      <c r="T83" s="75">
        <v>8173</v>
      </c>
      <c r="U83" s="75">
        <v>8274</v>
      </c>
    </row>
    <row r="84" spans="1:21" x14ac:dyDescent="0.25">
      <c r="A84" s="44" t="s">
        <v>243</v>
      </c>
      <c r="B84" s="58">
        <v>123</v>
      </c>
      <c r="C84" s="58">
        <v>148</v>
      </c>
      <c r="D84" s="58">
        <v>179</v>
      </c>
      <c r="E84" s="58">
        <v>206</v>
      </c>
      <c r="F84" s="58">
        <v>250</v>
      </c>
      <c r="G84" s="58">
        <v>240</v>
      </c>
      <c r="H84" s="58">
        <v>305</v>
      </c>
      <c r="I84" s="58">
        <v>309</v>
      </c>
      <c r="J84" s="58">
        <v>253</v>
      </c>
      <c r="K84" s="58">
        <v>228</v>
      </c>
      <c r="L84" s="91">
        <v>206</v>
      </c>
      <c r="M84" s="91">
        <v>293</v>
      </c>
      <c r="N84" s="91">
        <v>356</v>
      </c>
      <c r="O84" s="91">
        <v>215</v>
      </c>
      <c r="P84" s="91">
        <v>192</v>
      </c>
      <c r="Q84" s="91">
        <v>202</v>
      </c>
      <c r="R84" s="91">
        <v>177</v>
      </c>
      <c r="S84" s="58">
        <v>209</v>
      </c>
      <c r="T84" s="58">
        <v>177</v>
      </c>
      <c r="U84" s="58">
        <v>185</v>
      </c>
    </row>
    <row r="85" spans="1:21" x14ac:dyDescent="0.25">
      <c r="A85" s="44" t="s">
        <v>68</v>
      </c>
      <c r="B85" s="139" t="s">
        <v>95</v>
      </c>
      <c r="C85" s="139" t="s">
        <v>95</v>
      </c>
      <c r="D85" s="58">
        <v>1</v>
      </c>
      <c r="E85" s="58">
        <v>0</v>
      </c>
      <c r="F85" s="58">
        <v>2</v>
      </c>
      <c r="G85" s="58">
        <v>4</v>
      </c>
      <c r="H85" s="58">
        <v>5</v>
      </c>
      <c r="I85" s="58">
        <v>3</v>
      </c>
      <c r="J85" s="91">
        <v>5.7</v>
      </c>
      <c r="K85" s="91">
        <v>6.2</v>
      </c>
      <c r="L85" s="91">
        <v>8.4</v>
      </c>
      <c r="M85" s="91">
        <v>7.1</v>
      </c>
      <c r="N85" s="91">
        <v>7.3</v>
      </c>
      <c r="O85" s="91">
        <v>10.4</v>
      </c>
      <c r="P85" s="91">
        <v>7.6</v>
      </c>
      <c r="Q85" s="91">
        <v>8.3000000000000007</v>
      </c>
      <c r="R85" s="91">
        <v>8.1</v>
      </c>
      <c r="S85" s="58">
        <v>9</v>
      </c>
      <c r="T85" s="58">
        <v>9</v>
      </c>
      <c r="U85" s="58">
        <v>6</v>
      </c>
    </row>
    <row r="86" spans="1:21" x14ac:dyDescent="0.25">
      <c r="A86" s="44" t="s">
        <v>69</v>
      </c>
      <c r="B86" s="58">
        <v>110</v>
      </c>
      <c r="C86" s="58">
        <v>111</v>
      </c>
      <c r="D86" s="58">
        <v>111</v>
      </c>
      <c r="E86" s="58">
        <v>105</v>
      </c>
      <c r="F86" s="58">
        <v>96</v>
      </c>
      <c r="G86" s="58">
        <v>96</v>
      </c>
      <c r="H86" s="58">
        <v>69</v>
      </c>
      <c r="I86" s="58">
        <v>68</v>
      </c>
      <c r="J86" s="58">
        <v>66</v>
      </c>
      <c r="K86" s="91">
        <v>49.3</v>
      </c>
      <c r="L86" s="91">
        <v>48</v>
      </c>
      <c r="M86" s="91">
        <v>43</v>
      </c>
      <c r="N86" s="91">
        <v>40.799999999999997</v>
      </c>
      <c r="O86" s="91">
        <v>24.7</v>
      </c>
      <c r="P86" s="91">
        <v>25.3</v>
      </c>
      <c r="Q86" s="91">
        <v>25.3</v>
      </c>
      <c r="R86" s="91">
        <v>100.3</v>
      </c>
      <c r="S86" s="58">
        <v>102</v>
      </c>
      <c r="T86" s="58">
        <v>105</v>
      </c>
      <c r="U86" s="58">
        <v>111</v>
      </c>
    </row>
    <row r="87" spans="1:21" x14ac:dyDescent="0.25">
      <c r="A87" s="44" t="s">
        <v>70</v>
      </c>
      <c r="B87" s="58">
        <v>1596</v>
      </c>
      <c r="C87" s="58">
        <v>1220</v>
      </c>
      <c r="D87" s="58">
        <v>1281</v>
      </c>
      <c r="E87" s="58">
        <v>1013</v>
      </c>
      <c r="F87" s="58">
        <v>1893</v>
      </c>
      <c r="G87" s="58">
        <v>2234</v>
      </c>
      <c r="H87" s="58">
        <v>2180</v>
      </c>
      <c r="I87" s="58">
        <v>2553</v>
      </c>
      <c r="J87" s="58">
        <v>2613</v>
      </c>
      <c r="K87" s="58">
        <v>2789</v>
      </c>
      <c r="L87" s="91">
        <v>2827</v>
      </c>
      <c r="M87" s="91">
        <v>3342</v>
      </c>
      <c r="N87" s="91">
        <v>4534</v>
      </c>
      <c r="O87" s="91">
        <v>4457</v>
      </c>
      <c r="P87" s="91">
        <v>4042</v>
      </c>
      <c r="Q87" s="91">
        <v>4814</v>
      </c>
      <c r="R87" s="91">
        <v>4801</v>
      </c>
      <c r="S87" s="58">
        <v>4290</v>
      </c>
      <c r="T87" s="58">
        <v>4088</v>
      </c>
      <c r="U87" s="58">
        <v>4042</v>
      </c>
    </row>
    <row r="88" spans="1:21" x14ac:dyDescent="0.25">
      <c r="A88" s="44" t="s">
        <v>72</v>
      </c>
      <c r="B88" s="58">
        <v>1359</v>
      </c>
      <c r="C88" s="58">
        <v>1367</v>
      </c>
      <c r="D88" s="58">
        <v>1406</v>
      </c>
      <c r="E88" s="58">
        <v>1440</v>
      </c>
      <c r="F88" s="58">
        <v>1320</v>
      </c>
      <c r="G88" s="58">
        <v>1576</v>
      </c>
      <c r="H88" s="58">
        <v>1203</v>
      </c>
      <c r="I88" s="91">
        <v>385.58</v>
      </c>
      <c r="J88" s="58">
        <v>843</v>
      </c>
      <c r="K88" s="58">
        <v>803</v>
      </c>
      <c r="L88" s="91">
        <v>525</v>
      </c>
      <c r="M88" s="91">
        <v>604</v>
      </c>
      <c r="N88" s="91">
        <v>644</v>
      </c>
      <c r="O88" s="91">
        <v>642</v>
      </c>
      <c r="P88" s="91">
        <v>698</v>
      </c>
      <c r="Q88" s="91">
        <v>750</v>
      </c>
      <c r="R88" s="91">
        <v>812</v>
      </c>
      <c r="S88" s="58">
        <v>847</v>
      </c>
      <c r="T88" s="58">
        <v>853</v>
      </c>
      <c r="U88" s="58">
        <v>884</v>
      </c>
    </row>
    <row r="89" spans="1:21" x14ac:dyDescent="0.25">
      <c r="A89" s="44" t="s">
        <v>73</v>
      </c>
      <c r="B89" s="58">
        <v>346</v>
      </c>
      <c r="C89" s="58">
        <v>287</v>
      </c>
      <c r="D89" s="58">
        <v>349</v>
      </c>
      <c r="E89" s="58">
        <v>459</v>
      </c>
      <c r="F89" s="58">
        <v>290</v>
      </c>
      <c r="G89" s="58">
        <v>338</v>
      </c>
      <c r="H89" s="58">
        <v>220</v>
      </c>
      <c r="I89" s="58">
        <v>268</v>
      </c>
      <c r="J89" s="58">
        <v>489</v>
      </c>
      <c r="K89" s="58">
        <v>486</v>
      </c>
      <c r="L89" s="91">
        <v>286</v>
      </c>
      <c r="M89" s="91">
        <v>335</v>
      </c>
      <c r="N89" s="91">
        <v>287</v>
      </c>
      <c r="O89" s="91">
        <v>365</v>
      </c>
      <c r="P89" s="91">
        <v>490</v>
      </c>
      <c r="Q89" s="91">
        <v>420</v>
      </c>
      <c r="R89" s="91">
        <v>510</v>
      </c>
      <c r="S89" s="58">
        <v>507</v>
      </c>
      <c r="T89" s="58">
        <v>516</v>
      </c>
      <c r="U89" s="58">
        <v>514</v>
      </c>
    </row>
    <row r="90" spans="1:21" x14ac:dyDescent="0.25">
      <c r="A90" s="44" t="s">
        <v>74</v>
      </c>
      <c r="B90" s="58">
        <v>1255</v>
      </c>
      <c r="C90" s="58">
        <v>1343</v>
      </c>
      <c r="D90" s="58">
        <v>1376</v>
      </c>
      <c r="E90" s="58">
        <v>1359</v>
      </c>
      <c r="F90" s="58">
        <v>1209</v>
      </c>
      <c r="G90" s="58">
        <v>873</v>
      </c>
      <c r="H90" s="58">
        <v>921</v>
      </c>
      <c r="I90" s="58">
        <v>1041</v>
      </c>
      <c r="J90" s="58">
        <v>1002</v>
      </c>
      <c r="K90" s="58">
        <v>906</v>
      </c>
      <c r="L90" s="91">
        <v>867</v>
      </c>
      <c r="M90" s="91">
        <v>1046</v>
      </c>
      <c r="N90" s="91">
        <v>1546</v>
      </c>
      <c r="O90" s="91">
        <v>1490</v>
      </c>
      <c r="P90" s="91">
        <v>1514</v>
      </c>
      <c r="Q90" s="91">
        <v>1389</v>
      </c>
      <c r="R90" s="91">
        <v>1331</v>
      </c>
      <c r="S90" s="58">
        <v>1122</v>
      </c>
      <c r="T90" s="58">
        <v>1132</v>
      </c>
      <c r="U90" s="58">
        <v>1041</v>
      </c>
    </row>
    <row r="91" spans="1:21" x14ac:dyDescent="0.25">
      <c r="A91" s="44" t="s">
        <v>155</v>
      </c>
      <c r="B91" s="58">
        <v>1103</v>
      </c>
      <c r="C91" s="58">
        <v>787</v>
      </c>
      <c r="D91" s="58">
        <v>1154</v>
      </c>
      <c r="E91" s="58">
        <v>592</v>
      </c>
      <c r="F91" s="58">
        <v>678</v>
      </c>
      <c r="G91" s="58">
        <v>868</v>
      </c>
      <c r="H91" s="58">
        <v>966</v>
      </c>
      <c r="I91" s="58">
        <v>1000</v>
      </c>
      <c r="J91" s="58">
        <v>1454</v>
      </c>
      <c r="K91" s="58">
        <v>297</v>
      </c>
      <c r="L91" s="91">
        <v>203.9</v>
      </c>
      <c r="M91" s="91">
        <v>400.7</v>
      </c>
      <c r="N91" s="91">
        <v>741.3</v>
      </c>
      <c r="O91" s="91">
        <v>277.5</v>
      </c>
      <c r="P91" s="91">
        <v>560.79999999999995</v>
      </c>
      <c r="Q91" s="91">
        <v>411.5</v>
      </c>
      <c r="R91" s="91">
        <v>878</v>
      </c>
      <c r="S91" s="58">
        <v>612</v>
      </c>
      <c r="T91" s="58">
        <v>547</v>
      </c>
      <c r="U91" s="58">
        <v>557</v>
      </c>
    </row>
    <row r="92" spans="1:21" x14ac:dyDescent="0.25">
      <c r="A92" s="44" t="s">
        <v>76</v>
      </c>
      <c r="B92" s="58">
        <v>1214</v>
      </c>
      <c r="C92" s="58">
        <v>1502</v>
      </c>
      <c r="D92" s="58">
        <v>840</v>
      </c>
      <c r="E92" s="58">
        <v>1230</v>
      </c>
      <c r="F92" s="58">
        <v>1392</v>
      </c>
      <c r="G92" s="58">
        <v>750</v>
      </c>
      <c r="H92" s="58">
        <v>1189</v>
      </c>
      <c r="I92" s="58">
        <v>1506</v>
      </c>
      <c r="J92" s="91">
        <v>718.7</v>
      </c>
      <c r="K92" s="91">
        <v>239.3</v>
      </c>
      <c r="L92" s="91">
        <v>569.4</v>
      </c>
      <c r="M92" s="91">
        <v>472.3</v>
      </c>
      <c r="N92" s="91">
        <v>650.6</v>
      </c>
      <c r="O92" s="91">
        <v>644.79999999999995</v>
      </c>
      <c r="P92" s="91">
        <v>622.29999999999995</v>
      </c>
      <c r="Q92" s="91">
        <v>593.79999999999995</v>
      </c>
      <c r="R92" s="91">
        <v>543</v>
      </c>
      <c r="S92" s="58">
        <v>620</v>
      </c>
      <c r="T92" s="58">
        <v>575</v>
      </c>
      <c r="U92" s="58">
        <v>589</v>
      </c>
    </row>
    <row r="93" spans="1:21" x14ac:dyDescent="0.25">
      <c r="A93" s="44" t="s">
        <v>77</v>
      </c>
      <c r="B93" s="58">
        <v>49</v>
      </c>
      <c r="C93" s="58">
        <v>28</v>
      </c>
      <c r="D93" s="58">
        <v>71</v>
      </c>
      <c r="E93" s="58">
        <v>78</v>
      </c>
      <c r="F93" s="58">
        <v>85</v>
      </c>
      <c r="G93" s="58">
        <v>98</v>
      </c>
      <c r="H93" s="58">
        <v>99</v>
      </c>
      <c r="I93" s="91">
        <v>108.5</v>
      </c>
      <c r="J93" s="91">
        <v>148.5</v>
      </c>
      <c r="K93" s="91">
        <v>179.9</v>
      </c>
      <c r="L93" s="91">
        <v>203.2</v>
      </c>
      <c r="M93" s="91">
        <v>218</v>
      </c>
      <c r="N93" s="91">
        <v>245.9</v>
      </c>
      <c r="O93" s="91">
        <v>277</v>
      </c>
      <c r="P93" s="91">
        <v>454.2</v>
      </c>
      <c r="Q93" s="91">
        <v>215.3</v>
      </c>
      <c r="R93" s="91">
        <v>206.8</v>
      </c>
      <c r="S93" s="58">
        <v>268</v>
      </c>
      <c r="T93" s="58">
        <v>171</v>
      </c>
      <c r="U93" s="58">
        <v>345</v>
      </c>
    </row>
    <row r="94" spans="1:21" ht="18" x14ac:dyDescent="0.25">
      <c r="A94" s="43" t="s">
        <v>98</v>
      </c>
      <c r="B94" s="75">
        <v>5377</v>
      </c>
      <c r="C94" s="75">
        <v>4437</v>
      </c>
      <c r="D94" s="75">
        <v>4147</v>
      </c>
      <c r="E94" s="75">
        <v>2336</v>
      </c>
      <c r="F94" s="75">
        <v>3392</v>
      </c>
      <c r="G94" s="75">
        <v>3362</v>
      </c>
      <c r="H94" s="75">
        <v>4259</v>
      </c>
      <c r="I94" s="92">
        <v>4077.6</v>
      </c>
      <c r="J94" s="92">
        <v>4274.1000000000004</v>
      </c>
      <c r="K94" s="92">
        <v>3228.5</v>
      </c>
      <c r="L94" s="92">
        <v>3989.9</v>
      </c>
      <c r="M94" s="92">
        <v>6553.2000000000007</v>
      </c>
      <c r="N94" s="92">
        <v>5045.2999999999993</v>
      </c>
      <c r="O94" s="92">
        <v>5551.6</v>
      </c>
      <c r="P94" s="92">
        <v>6574.0999999999995</v>
      </c>
      <c r="Q94" s="92">
        <v>7382.2</v>
      </c>
      <c r="R94" s="92">
        <v>7160.4999999999991</v>
      </c>
      <c r="S94" s="75">
        <v>7139</v>
      </c>
      <c r="T94" s="75">
        <v>7421</v>
      </c>
      <c r="U94" s="75">
        <v>8606</v>
      </c>
    </row>
    <row r="95" spans="1:21" x14ac:dyDescent="0.25">
      <c r="A95" s="44" t="s">
        <v>67</v>
      </c>
      <c r="B95" s="58">
        <v>173</v>
      </c>
      <c r="C95" s="58">
        <v>181</v>
      </c>
      <c r="D95" s="58">
        <v>210</v>
      </c>
      <c r="E95" s="58">
        <v>143</v>
      </c>
      <c r="F95" s="58">
        <v>123</v>
      </c>
      <c r="G95" s="58">
        <v>90</v>
      </c>
      <c r="H95" s="58">
        <v>75</v>
      </c>
      <c r="I95" s="58">
        <v>79</v>
      </c>
      <c r="J95" s="58">
        <v>105</v>
      </c>
      <c r="K95" s="58">
        <v>92</v>
      </c>
      <c r="L95" s="91">
        <v>117</v>
      </c>
      <c r="M95" s="91">
        <v>99</v>
      </c>
      <c r="N95" s="91">
        <v>110</v>
      </c>
      <c r="O95" s="91">
        <v>117</v>
      </c>
      <c r="P95" s="91">
        <v>101.9</v>
      </c>
      <c r="Q95" s="91">
        <v>80.400000000000006</v>
      </c>
      <c r="R95" s="91">
        <v>95</v>
      </c>
      <c r="S95" s="58">
        <v>100</v>
      </c>
      <c r="T95" s="58">
        <v>94</v>
      </c>
      <c r="U95" s="58">
        <v>133</v>
      </c>
    </row>
    <row r="96" spans="1:21" x14ac:dyDescent="0.25">
      <c r="A96" s="44" t="s">
        <v>78</v>
      </c>
      <c r="B96" s="139" t="s">
        <v>95</v>
      </c>
      <c r="C96" s="139" t="s">
        <v>95</v>
      </c>
      <c r="D96" s="139" t="s">
        <v>95</v>
      </c>
      <c r="E96" s="139" t="s">
        <v>95</v>
      </c>
      <c r="F96" s="139" t="s">
        <v>95</v>
      </c>
      <c r="G96" s="58" t="s">
        <v>95</v>
      </c>
      <c r="H96" s="58">
        <v>1</v>
      </c>
      <c r="I96" s="91">
        <v>0.6</v>
      </c>
      <c r="J96" s="58">
        <v>1</v>
      </c>
      <c r="K96" s="58">
        <v>1</v>
      </c>
      <c r="L96" s="91">
        <v>7.2</v>
      </c>
      <c r="M96" s="91">
        <v>2</v>
      </c>
      <c r="N96" s="91">
        <v>1.3</v>
      </c>
      <c r="O96" s="91">
        <v>1.3</v>
      </c>
      <c r="P96" s="91">
        <v>1.2</v>
      </c>
      <c r="Q96" s="91">
        <v>1.1000000000000001</v>
      </c>
      <c r="R96" s="91">
        <v>1.3</v>
      </c>
      <c r="S96" s="58">
        <v>3</v>
      </c>
      <c r="T96" s="58">
        <v>4</v>
      </c>
      <c r="U96" s="58">
        <v>5</v>
      </c>
    </row>
    <row r="97" spans="1:21" x14ac:dyDescent="0.25">
      <c r="A97" s="44" t="s">
        <v>71</v>
      </c>
      <c r="B97" s="58">
        <v>100</v>
      </c>
      <c r="C97" s="58">
        <v>140</v>
      </c>
      <c r="D97" s="58">
        <v>110</v>
      </c>
      <c r="E97" s="58">
        <v>106</v>
      </c>
      <c r="F97" s="58">
        <v>74</v>
      </c>
      <c r="G97" s="58">
        <v>87</v>
      </c>
      <c r="H97" s="58">
        <v>88</v>
      </c>
      <c r="I97" s="58">
        <v>90</v>
      </c>
      <c r="J97" s="58">
        <v>109</v>
      </c>
      <c r="K97" s="58">
        <v>146</v>
      </c>
      <c r="L97" s="91">
        <v>152</v>
      </c>
      <c r="M97" s="91">
        <v>166.3</v>
      </c>
      <c r="N97" s="91">
        <v>186.8</v>
      </c>
      <c r="O97" s="91">
        <v>199.8</v>
      </c>
      <c r="P97" s="91">
        <v>199</v>
      </c>
      <c r="Q97" s="91">
        <v>193.3</v>
      </c>
      <c r="R97" s="91">
        <v>188</v>
      </c>
      <c r="S97" s="58">
        <v>178</v>
      </c>
      <c r="T97" s="58">
        <v>198</v>
      </c>
      <c r="U97" s="58">
        <v>263</v>
      </c>
    </row>
    <row r="98" spans="1:21" x14ac:dyDescent="0.25">
      <c r="A98" s="44" t="s">
        <v>79</v>
      </c>
      <c r="B98" s="139" t="s">
        <v>95</v>
      </c>
      <c r="C98" s="58">
        <v>0</v>
      </c>
      <c r="D98" s="58">
        <v>4</v>
      </c>
      <c r="E98" s="58">
        <v>4</v>
      </c>
      <c r="F98" s="58">
        <v>4</v>
      </c>
      <c r="G98" s="58">
        <v>3</v>
      </c>
      <c r="H98" s="58">
        <v>3</v>
      </c>
      <c r="I98" s="58">
        <v>3</v>
      </c>
      <c r="J98" s="58">
        <v>3</v>
      </c>
      <c r="K98" s="91">
        <v>3.5</v>
      </c>
      <c r="L98" s="91">
        <v>3.8</v>
      </c>
      <c r="M98" s="91">
        <v>4</v>
      </c>
      <c r="N98" s="91">
        <v>4</v>
      </c>
      <c r="O98" s="91">
        <v>3.7</v>
      </c>
      <c r="P98" s="91">
        <v>3.7</v>
      </c>
      <c r="Q98" s="91">
        <v>3.9</v>
      </c>
      <c r="R98" s="91">
        <v>3.9</v>
      </c>
      <c r="S98" s="58">
        <v>3</v>
      </c>
      <c r="T98" s="58">
        <v>3</v>
      </c>
      <c r="U98" s="58">
        <v>3</v>
      </c>
    </row>
    <row r="99" spans="1:21" x14ac:dyDescent="0.25">
      <c r="A99" s="44" t="s">
        <v>80</v>
      </c>
      <c r="B99" s="58">
        <v>2417</v>
      </c>
      <c r="C99" s="58">
        <v>1756</v>
      </c>
      <c r="D99" s="58">
        <v>2012</v>
      </c>
      <c r="E99" s="58">
        <v>1216</v>
      </c>
      <c r="F99" s="58">
        <v>1897</v>
      </c>
      <c r="G99" s="58">
        <v>1951</v>
      </c>
      <c r="H99" s="58">
        <v>2643</v>
      </c>
      <c r="I99" s="58">
        <v>2785</v>
      </c>
      <c r="J99" s="58">
        <v>2995</v>
      </c>
      <c r="K99" s="58">
        <v>2100</v>
      </c>
      <c r="L99" s="91">
        <v>2590</v>
      </c>
      <c r="M99" s="91">
        <v>4690</v>
      </c>
      <c r="N99" s="91">
        <v>3734</v>
      </c>
      <c r="O99" s="91">
        <v>3861</v>
      </c>
      <c r="P99" s="91">
        <v>4660</v>
      </c>
      <c r="Q99" s="91">
        <v>4948</v>
      </c>
      <c r="R99" s="91">
        <v>4736</v>
      </c>
      <c r="S99" s="58">
        <v>5004</v>
      </c>
      <c r="T99" s="58">
        <v>5169</v>
      </c>
      <c r="U99" s="58">
        <v>6366</v>
      </c>
    </row>
    <row r="100" spans="1:21" x14ac:dyDescent="0.25">
      <c r="A100" s="44" t="s">
        <v>161</v>
      </c>
      <c r="B100" s="58">
        <v>812</v>
      </c>
      <c r="C100" s="58">
        <v>467</v>
      </c>
      <c r="D100" s="58">
        <v>228</v>
      </c>
      <c r="E100" s="58">
        <v>134</v>
      </c>
      <c r="F100" s="58">
        <v>195</v>
      </c>
      <c r="G100" s="58">
        <v>151</v>
      </c>
      <c r="H100" s="58">
        <v>281</v>
      </c>
      <c r="I100" s="58">
        <v>178</v>
      </c>
      <c r="J100" s="58">
        <v>280</v>
      </c>
      <c r="K100" s="58">
        <v>245</v>
      </c>
      <c r="L100" s="91">
        <v>313</v>
      </c>
      <c r="M100" s="91">
        <v>632</v>
      </c>
      <c r="N100" s="91">
        <v>319.60000000000002</v>
      </c>
      <c r="O100" s="91">
        <v>528.79999999999995</v>
      </c>
      <c r="P100" s="91">
        <v>484.4</v>
      </c>
      <c r="Q100" s="91">
        <v>534.20000000000005</v>
      </c>
      <c r="R100" s="91">
        <v>481.4</v>
      </c>
      <c r="S100" s="58">
        <v>534</v>
      </c>
      <c r="T100" s="58">
        <v>427</v>
      </c>
      <c r="U100" s="58">
        <v>434</v>
      </c>
    </row>
    <row r="101" spans="1:21" x14ac:dyDescent="0.25">
      <c r="A101" s="44" t="s">
        <v>82</v>
      </c>
      <c r="B101" s="58">
        <v>1715</v>
      </c>
      <c r="C101" s="58">
        <v>1744</v>
      </c>
      <c r="D101" s="58">
        <v>1423</v>
      </c>
      <c r="E101" s="58">
        <v>569</v>
      </c>
      <c r="F101" s="58">
        <v>791</v>
      </c>
      <c r="G101" s="58">
        <v>858</v>
      </c>
      <c r="H101" s="58">
        <v>982</v>
      </c>
      <c r="I101" s="91">
        <v>789.9</v>
      </c>
      <c r="J101" s="58">
        <v>642</v>
      </c>
      <c r="K101" s="58">
        <v>526</v>
      </c>
      <c r="L101" s="91">
        <v>544</v>
      </c>
      <c r="M101" s="91">
        <v>707</v>
      </c>
      <c r="N101" s="91">
        <v>420.4</v>
      </c>
      <c r="O101" s="91">
        <v>660</v>
      </c>
      <c r="P101" s="91">
        <v>836.3</v>
      </c>
      <c r="Q101" s="91">
        <v>928.9</v>
      </c>
      <c r="R101" s="91">
        <v>933</v>
      </c>
      <c r="S101" s="58">
        <v>811</v>
      </c>
      <c r="T101" s="58">
        <v>702</v>
      </c>
      <c r="U101" s="58">
        <v>608</v>
      </c>
    </row>
    <row r="102" spans="1:21" x14ac:dyDescent="0.25">
      <c r="A102" s="44" t="s">
        <v>83</v>
      </c>
      <c r="B102" s="58">
        <v>0</v>
      </c>
      <c r="C102" s="58">
        <v>0</v>
      </c>
      <c r="D102" s="58">
        <v>0</v>
      </c>
      <c r="E102" s="139" t="s">
        <v>95</v>
      </c>
      <c r="F102" s="139" t="s">
        <v>95</v>
      </c>
      <c r="G102" s="139" t="s">
        <v>95</v>
      </c>
      <c r="H102" s="139" t="s">
        <v>95</v>
      </c>
      <c r="I102" s="139" t="s">
        <v>95</v>
      </c>
      <c r="J102" s="139" t="s">
        <v>95</v>
      </c>
      <c r="K102" s="139" t="s">
        <v>95</v>
      </c>
      <c r="L102" s="91" t="s">
        <v>95</v>
      </c>
      <c r="M102" s="91" t="s">
        <v>95</v>
      </c>
      <c r="N102" s="91" t="s">
        <v>95</v>
      </c>
      <c r="O102" s="91" t="s">
        <v>95</v>
      </c>
      <c r="P102" s="91" t="s">
        <v>95</v>
      </c>
      <c r="Q102" s="91" t="s">
        <v>95</v>
      </c>
      <c r="R102" s="91">
        <v>1.2</v>
      </c>
      <c r="S102" s="139" t="s">
        <v>95</v>
      </c>
      <c r="T102" s="91">
        <v>1</v>
      </c>
      <c r="U102" s="58">
        <v>1</v>
      </c>
    </row>
    <row r="103" spans="1:21" x14ac:dyDescent="0.25">
      <c r="A103" s="44" t="s">
        <v>84</v>
      </c>
      <c r="B103" s="58">
        <v>29</v>
      </c>
      <c r="C103" s="58">
        <v>24</v>
      </c>
      <c r="D103" s="58">
        <v>16</v>
      </c>
      <c r="E103" s="58">
        <v>13</v>
      </c>
      <c r="F103" s="58">
        <v>10</v>
      </c>
      <c r="G103" s="58">
        <v>9</v>
      </c>
      <c r="H103" s="58">
        <v>1</v>
      </c>
      <c r="I103" s="91">
        <v>1.1000000000000001</v>
      </c>
      <c r="J103" s="91">
        <v>2.1</v>
      </c>
      <c r="K103" s="58">
        <v>3</v>
      </c>
      <c r="L103" s="91">
        <v>2.9</v>
      </c>
      <c r="M103" s="91">
        <v>3.6</v>
      </c>
      <c r="N103" s="91">
        <v>3.2</v>
      </c>
      <c r="O103" s="91">
        <v>3</v>
      </c>
      <c r="P103" s="91">
        <v>3.2</v>
      </c>
      <c r="Q103" s="91">
        <v>2.6</v>
      </c>
      <c r="R103" s="91">
        <v>2</v>
      </c>
      <c r="S103" s="58">
        <v>2</v>
      </c>
      <c r="T103" s="58">
        <v>2</v>
      </c>
      <c r="U103" s="58">
        <v>3</v>
      </c>
    </row>
    <row r="104" spans="1:21" x14ac:dyDescent="0.25">
      <c r="A104" s="44" t="s">
        <v>162</v>
      </c>
      <c r="B104" s="58">
        <v>131</v>
      </c>
      <c r="C104" s="58">
        <v>125</v>
      </c>
      <c r="D104" s="58">
        <v>144</v>
      </c>
      <c r="E104" s="58">
        <v>151</v>
      </c>
      <c r="F104" s="58">
        <v>298</v>
      </c>
      <c r="G104" s="58">
        <v>213</v>
      </c>
      <c r="H104" s="58">
        <v>186</v>
      </c>
      <c r="I104" s="58">
        <v>151</v>
      </c>
      <c r="J104" s="58">
        <v>137</v>
      </c>
      <c r="K104" s="58">
        <v>112</v>
      </c>
      <c r="L104" s="91">
        <v>260</v>
      </c>
      <c r="M104" s="91">
        <v>249.3</v>
      </c>
      <c r="N104" s="91">
        <v>266</v>
      </c>
      <c r="O104" s="91">
        <v>177</v>
      </c>
      <c r="P104" s="91">
        <v>284.39999999999998</v>
      </c>
      <c r="Q104" s="91">
        <v>689.8</v>
      </c>
      <c r="R104" s="91">
        <v>718.7</v>
      </c>
      <c r="S104" s="58">
        <v>504</v>
      </c>
      <c r="T104" s="58">
        <v>823</v>
      </c>
      <c r="U104" s="58">
        <v>791</v>
      </c>
    </row>
    <row r="105" spans="1:21" ht="19.5" x14ac:dyDescent="0.25">
      <c r="A105" s="44" t="s">
        <v>86</v>
      </c>
      <c r="B105" s="139" t="s">
        <v>95</v>
      </c>
      <c r="C105" s="139" t="s">
        <v>95</v>
      </c>
      <c r="D105" s="139" t="s">
        <v>95</v>
      </c>
      <c r="E105" s="139" t="s">
        <v>95</v>
      </c>
      <c r="F105" s="139" t="s">
        <v>95</v>
      </c>
      <c r="G105" s="139" t="s">
        <v>95</v>
      </c>
      <c r="H105" s="139" t="s">
        <v>95</v>
      </c>
      <c r="I105" s="139" t="s">
        <v>95</v>
      </c>
      <c r="J105" s="139" t="s">
        <v>95</v>
      </c>
      <c r="K105" s="139" t="s">
        <v>95</v>
      </c>
      <c r="L105" s="139" t="s">
        <v>95</v>
      </c>
      <c r="M105" s="139" t="s">
        <v>95</v>
      </c>
      <c r="N105" s="139" t="s">
        <v>95</v>
      </c>
      <c r="O105" s="139" t="s">
        <v>95</v>
      </c>
      <c r="P105" s="139" t="s">
        <v>95</v>
      </c>
      <c r="Q105" s="139" t="s">
        <v>95</v>
      </c>
      <c r="R105" s="139" t="s">
        <v>95</v>
      </c>
      <c r="S105" s="58" t="s">
        <v>95</v>
      </c>
      <c r="T105" s="58" t="s">
        <v>95</v>
      </c>
      <c r="U105" s="58" t="s">
        <v>95</v>
      </c>
    </row>
    <row r="106" spans="1:21" x14ac:dyDescent="0.25">
      <c r="A106" s="384" t="s">
        <v>312</v>
      </c>
      <c r="B106" s="385"/>
      <c r="C106" s="385"/>
      <c r="D106" s="385"/>
      <c r="E106" s="385"/>
      <c r="F106" s="385"/>
      <c r="G106" s="385"/>
      <c r="H106" s="385"/>
      <c r="I106" s="385"/>
      <c r="J106" s="385"/>
      <c r="K106" s="385"/>
      <c r="L106" s="385"/>
      <c r="M106" s="385"/>
      <c r="N106" s="385"/>
      <c r="O106" s="385"/>
      <c r="P106" s="385"/>
      <c r="Q106" s="385"/>
      <c r="R106" s="385"/>
      <c r="S106" s="385"/>
      <c r="T106" s="385"/>
      <c r="U106" s="315"/>
    </row>
    <row r="107" spans="1:21" ht="15" customHeight="1" x14ac:dyDescent="0.25">
      <c r="A107" s="397" t="s">
        <v>610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15"/>
    </row>
    <row r="108" spans="1:21" x14ac:dyDescent="0.25">
      <c r="A108" s="397" t="s">
        <v>596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15"/>
    </row>
    <row r="109" spans="1:21" ht="14.25" customHeight="1" x14ac:dyDescent="0.25">
      <c r="A109" s="397" t="s">
        <v>597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293"/>
      <c r="R109" s="293"/>
      <c r="S109" s="293"/>
      <c r="T109" s="293"/>
      <c r="U109" s="315"/>
    </row>
    <row r="110" spans="1:21" ht="15.75" thickBot="1" x14ac:dyDescent="0.3">
      <c r="A110" s="414" t="s">
        <v>591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17"/>
    </row>
  </sheetData>
  <mergeCells count="9">
    <mergeCell ref="A108:T108"/>
    <mergeCell ref="A110:T110"/>
    <mergeCell ref="A106:T106"/>
    <mergeCell ref="A1:U1"/>
    <mergeCell ref="A3:U3"/>
    <mergeCell ref="A2:U2"/>
    <mergeCell ref="A4:U4"/>
    <mergeCell ref="A107:T107"/>
    <mergeCell ref="A109:P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  <ignoredErrors>
    <ignoredError sqref="H51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8">
    <tabColor rgb="FFC7E6A4"/>
  </sheetPr>
  <dimension ref="A1:U116"/>
  <sheetViews>
    <sheetView zoomScaleNormal="100" workbookViewId="0">
      <pane ySplit="7" topLeftCell="A92" activePane="bottomLeft" state="frozen"/>
      <selection sqref="A1:T1"/>
      <selection pane="bottomLeft" activeCell="V106" sqref="V106"/>
    </sheetView>
  </sheetViews>
  <sheetFormatPr defaultColWidth="9.140625" defaultRowHeight="15" x14ac:dyDescent="0.25"/>
  <cols>
    <col min="1" max="1" width="18.28515625" style="49" customWidth="1"/>
    <col min="2" max="19" width="9.140625" style="49" customWidth="1"/>
    <col min="20" max="16384" width="9.140625" style="49"/>
  </cols>
  <sheetData>
    <row r="1" spans="1:21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1:21" x14ac:dyDescent="0.25">
      <c r="A3" s="426" t="s">
        <v>145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</row>
    <row r="4" spans="1:21" x14ac:dyDescent="0.25">
      <c r="A4" s="424" t="s">
        <v>371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1" x14ac:dyDescent="0.25">
      <c r="A5" s="141" t="s">
        <v>466</v>
      </c>
      <c r="B5" s="141"/>
      <c r="C5" s="141"/>
      <c r="D5" s="141"/>
      <c r="E5" s="141"/>
      <c r="F5" s="141"/>
    </row>
    <row r="6" spans="1:21" ht="15.75" thickBot="1" x14ac:dyDescent="0.3">
      <c r="A6" s="94" t="s">
        <v>244</v>
      </c>
      <c r="B6" s="94"/>
      <c r="C6" s="94"/>
      <c r="D6" s="94"/>
      <c r="E6" s="94"/>
      <c r="F6" s="94"/>
    </row>
    <row r="7" spans="1:21" ht="15.75" thickBot="1" x14ac:dyDescent="0.3">
      <c r="A7" s="15"/>
      <c r="B7" s="13" t="s">
        <v>345</v>
      </c>
      <c r="C7" s="13" t="s">
        <v>346</v>
      </c>
      <c r="D7" s="13" t="s">
        <v>347</v>
      </c>
      <c r="E7" s="13" t="s">
        <v>348</v>
      </c>
      <c r="F7" s="13" t="s">
        <v>349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5">
        <v>2017</v>
      </c>
      <c r="T7" s="15">
        <v>2018</v>
      </c>
      <c r="U7" s="15">
        <v>2019</v>
      </c>
    </row>
    <row r="8" spans="1:21" x14ac:dyDescent="0.25">
      <c r="A8" s="50" t="s">
        <v>0</v>
      </c>
      <c r="B8" s="199">
        <v>27.8</v>
      </c>
      <c r="C8" s="199">
        <v>29.5</v>
      </c>
      <c r="D8" s="199">
        <v>29.83</v>
      </c>
      <c r="E8" s="199">
        <v>29.23</v>
      </c>
      <c r="F8" s="199">
        <v>29.78</v>
      </c>
      <c r="G8" s="199">
        <v>30.1</v>
      </c>
      <c r="H8" s="199">
        <v>29.853999999999999</v>
      </c>
      <c r="I8" s="199">
        <v>29.4</v>
      </c>
      <c r="J8" s="199">
        <v>29.55</v>
      </c>
      <c r="K8" s="199">
        <v>29.4</v>
      </c>
      <c r="L8" s="199">
        <v>28.4</v>
      </c>
      <c r="M8" s="199">
        <v>28.3</v>
      </c>
      <c r="N8" s="199">
        <v>28.8</v>
      </c>
      <c r="O8" s="199">
        <v>28</v>
      </c>
      <c r="P8" s="199">
        <v>29.2</v>
      </c>
      <c r="Q8" s="199">
        <v>28.6</v>
      </c>
      <c r="R8" s="199">
        <v>28.9</v>
      </c>
      <c r="S8" s="199">
        <v>28.6</v>
      </c>
      <c r="T8" s="199">
        <v>28.33</v>
      </c>
      <c r="U8" s="200">
        <v>28.48</v>
      </c>
    </row>
    <row r="9" spans="1:21" ht="18" x14ac:dyDescent="0.25">
      <c r="A9" s="43" t="s">
        <v>193</v>
      </c>
      <c r="B9" s="200">
        <v>27.6</v>
      </c>
      <c r="C9" s="200">
        <v>30.2</v>
      </c>
      <c r="D9" s="200">
        <v>29.91</v>
      </c>
      <c r="E9" s="200">
        <v>28.76</v>
      </c>
      <c r="F9" s="200">
        <v>30.53</v>
      </c>
      <c r="G9" s="200">
        <v>31</v>
      </c>
      <c r="H9" s="200">
        <v>30.227</v>
      </c>
      <c r="I9" s="200">
        <v>28.9</v>
      </c>
      <c r="J9" s="200">
        <v>28.25</v>
      </c>
      <c r="K9" s="200">
        <v>28.11</v>
      </c>
      <c r="L9" s="200">
        <v>27</v>
      </c>
      <c r="M9" s="200">
        <v>26.6</v>
      </c>
      <c r="N9" s="200">
        <v>26.4</v>
      </c>
      <c r="O9" s="200">
        <v>25.9</v>
      </c>
      <c r="P9" s="200">
        <v>28.7</v>
      </c>
      <c r="Q9" s="200">
        <v>27.1</v>
      </c>
      <c r="R9" s="200">
        <v>27.5</v>
      </c>
      <c r="S9" s="200">
        <v>25.9</v>
      </c>
      <c r="T9" s="200">
        <v>25.68</v>
      </c>
      <c r="U9" s="200">
        <v>26.13</v>
      </c>
    </row>
    <row r="10" spans="1:21" x14ac:dyDescent="0.25">
      <c r="A10" s="44" t="s">
        <v>1</v>
      </c>
      <c r="B10" s="202">
        <v>29</v>
      </c>
      <c r="C10" s="202">
        <v>32.5</v>
      </c>
      <c r="D10" s="202">
        <v>31.28</v>
      </c>
      <c r="E10" s="202">
        <v>27.37</v>
      </c>
      <c r="F10" s="202">
        <v>27.53</v>
      </c>
      <c r="G10" s="202">
        <v>26.4</v>
      </c>
      <c r="H10" s="202">
        <v>25.786999999999999</v>
      </c>
      <c r="I10" s="202">
        <v>22.841999999999999</v>
      </c>
      <c r="J10" s="202">
        <v>22.5</v>
      </c>
      <c r="K10" s="202">
        <v>20.69</v>
      </c>
      <c r="L10" s="202">
        <v>20.7</v>
      </c>
      <c r="M10" s="202">
        <v>20.6</v>
      </c>
      <c r="N10" s="202">
        <v>21.3</v>
      </c>
      <c r="O10" s="202">
        <v>20.8</v>
      </c>
      <c r="P10" s="202">
        <v>20.399999999999999</v>
      </c>
      <c r="Q10" s="202">
        <v>20.5</v>
      </c>
      <c r="R10" s="202">
        <v>20.2</v>
      </c>
      <c r="S10" s="202">
        <v>20</v>
      </c>
      <c r="T10" s="202">
        <v>20.329999999999998</v>
      </c>
      <c r="U10" s="202">
        <v>20.99</v>
      </c>
    </row>
    <row r="11" spans="1:21" x14ac:dyDescent="0.25">
      <c r="A11" s="44" t="s">
        <v>2</v>
      </c>
      <c r="B11" s="202">
        <v>26.1</v>
      </c>
      <c r="C11" s="202">
        <v>27.6</v>
      </c>
      <c r="D11" s="202">
        <v>28.51</v>
      </c>
      <c r="E11" s="202">
        <v>27.63</v>
      </c>
      <c r="F11" s="202">
        <v>30.3</v>
      </c>
      <c r="G11" s="202">
        <v>32.299999999999997</v>
      </c>
      <c r="H11" s="202">
        <v>29.71</v>
      </c>
      <c r="I11" s="202">
        <v>28.05</v>
      </c>
      <c r="J11" s="202">
        <v>28.21</v>
      </c>
      <c r="K11" s="202">
        <v>28.82</v>
      </c>
      <c r="L11" s="202">
        <v>26.9</v>
      </c>
      <c r="M11" s="202">
        <v>28.6</v>
      </c>
      <c r="N11" s="202">
        <v>28.6</v>
      </c>
      <c r="O11" s="202">
        <v>30.2</v>
      </c>
      <c r="P11" s="202">
        <v>67.599999999999994</v>
      </c>
      <c r="Q11" s="202">
        <v>50.3</v>
      </c>
      <c r="R11" s="202">
        <v>49.4</v>
      </c>
      <c r="S11" s="202">
        <v>33.799999999999997</v>
      </c>
      <c r="T11" s="202">
        <v>30.04</v>
      </c>
      <c r="U11" s="202">
        <v>30.74</v>
      </c>
    </row>
    <row r="12" spans="1:21" x14ac:dyDescent="0.25">
      <c r="A12" s="44" t="s">
        <v>3</v>
      </c>
      <c r="B12" s="202">
        <v>28.4</v>
      </c>
      <c r="C12" s="202">
        <v>30.1</v>
      </c>
      <c r="D12" s="202">
        <v>30.35</v>
      </c>
      <c r="E12" s="202">
        <v>28.73</v>
      </c>
      <c r="F12" s="202">
        <v>30.51</v>
      </c>
      <c r="G12" s="202">
        <v>32</v>
      </c>
      <c r="H12" s="202">
        <v>32.378</v>
      </c>
      <c r="I12" s="202">
        <v>31.603000000000002</v>
      </c>
      <c r="J12" s="202">
        <v>32.04</v>
      </c>
      <c r="K12" s="202">
        <v>31.86</v>
      </c>
      <c r="L12" s="202">
        <v>29.5</v>
      </c>
      <c r="M12" s="202">
        <v>31</v>
      </c>
      <c r="N12" s="202">
        <v>33.4</v>
      </c>
      <c r="O12" s="202">
        <v>33.1</v>
      </c>
      <c r="P12" s="202">
        <v>34.4</v>
      </c>
      <c r="Q12" s="202">
        <v>33.799999999999997</v>
      </c>
      <c r="R12" s="202">
        <v>35.4</v>
      </c>
      <c r="S12" s="202">
        <v>36.799999999999997</v>
      </c>
      <c r="T12" s="202">
        <v>38.94</v>
      </c>
      <c r="U12" s="202">
        <v>38.85</v>
      </c>
    </row>
    <row r="13" spans="1:21" x14ac:dyDescent="0.25">
      <c r="A13" s="44" t="s">
        <v>4</v>
      </c>
      <c r="B13" s="202">
        <v>27.3</v>
      </c>
      <c r="C13" s="202">
        <v>29.6</v>
      </c>
      <c r="D13" s="202">
        <v>29.57</v>
      </c>
      <c r="E13" s="202">
        <v>29.31</v>
      </c>
      <c r="F13" s="202">
        <v>30.48</v>
      </c>
      <c r="G13" s="202">
        <v>30.8</v>
      </c>
      <c r="H13" s="202">
        <v>29.074000000000002</v>
      </c>
      <c r="I13" s="202">
        <v>28.853999999999999</v>
      </c>
      <c r="J13" s="202">
        <v>28.75</v>
      </c>
      <c r="K13" s="202">
        <v>29.71</v>
      </c>
      <c r="L13" s="202">
        <v>27</v>
      </c>
      <c r="M13" s="202">
        <v>27.2</v>
      </c>
      <c r="N13" s="202">
        <v>27.3</v>
      </c>
      <c r="O13" s="202">
        <v>28.2</v>
      </c>
      <c r="P13" s="202">
        <v>30.2</v>
      </c>
      <c r="Q13" s="202">
        <v>29.7</v>
      </c>
      <c r="R13" s="202">
        <v>30.6</v>
      </c>
      <c r="S13" s="202">
        <v>30.4</v>
      </c>
      <c r="T13" s="202">
        <v>28.43</v>
      </c>
      <c r="U13" s="202">
        <v>28.81</v>
      </c>
    </row>
    <row r="14" spans="1:21" x14ac:dyDescent="0.25">
      <c r="A14" s="44" t="s">
        <v>5</v>
      </c>
      <c r="B14" s="202">
        <v>22.8</v>
      </c>
      <c r="C14" s="202">
        <v>25.9</v>
      </c>
      <c r="D14" s="202">
        <v>26.42</v>
      </c>
      <c r="E14" s="202">
        <v>28.29</v>
      </c>
      <c r="F14" s="202">
        <v>27.72</v>
      </c>
      <c r="G14" s="202">
        <v>29.6</v>
      </c>
      <c r="H14" s="202">
        <v>30.27</v>
      </c>
      <c r="I14" s="202">
        <v>29.16</v>
      </c>
      <c r="J14" s="202">
        <v>27.1</v>
      </c>
      <c r="K14" s="202">
        <v>29.1</v>
      </c>
      <c r="L14" s="202">
        <v>29.1</v>
      </c>
      <c r="M14" s="202">
        <v>27.8</v>
      </c>
      <c r="N14" s="202">
        <v>29.2</v>
      </c>
      <c r="O14" s="202">
        <v>28.1</v>
      </c>
      <c r="P14" s="202">
        <v>26.1</v>
      </c>
      <c r="Q14" s="202">
        <v>30.5</v>
      </c>
      <c r="R14" s="202">
        <v>31</v>
      </c>
      <c r="S14" s="202">
        <v>31.5</v>
      </c>
      <c r="T14" s="202">
        <v>31.7</v>
      </c>
      <c r="U14" s="202">
        <v>28.67</v>
      </c>
    </row>
    <row r="15" spans="1:21" x14ac:dyDescent="0.25">
      <c r="A15" s="44" t="s">
        <v>6</v>
      </c>
      <c r="B15" s="202">
        <v>25.4</v>
      </c>
      <c r="C15" s="202">
        <v>33.299999999999997</v>
      </c>
      <c r="D15" s="202">
        <v>27.26</v>
      </c>
      <c r="E15" s="202">
        <v>25.86</v>
      </c>
      <c r="F15" s="202">
        <v>29.38</v>
      </c>
      <c r="G15" s="202">
        <v>31.3</v>
      </c>
      <c r="H15" s="202">
        <v>31.925000000000001</v>
      </c>
      <c r="I15" s="202">
        <v>30.827000000000002</v>
      </c>
      <c r="J15" s="202">
        <v>30.57</v>
      </c>
      <c r="K15" s="202">
        <v>33.69</v>
      </c>
      <c r="L15" s="202">
        <v>32.200000000000003</v>
      </c>
      <c r="M15" s="202">
        <v>33.700000000000003</v>
      </c>
      <c r="N15" s="202">
        <v>35.799999999999997</v>
      </c>
      <c r="O15" s="202">
        <v>35.5</v>
      </c>
      <c r="P15" s="202">
        <v>34.6</v>
      </c>
      <c r="Q15" s="202">
        <v>33.1</v>
      </c>
      <c r="R15" s="202">
        <v>34.6</v>
      </c>
      <c r="S15" s="202">
        <v>34.9</v>
      </c>
      <c r="T15" s="202">
        <v>35.020000000000003</v>
      </c>
      <c r="U15" s="202">
        <v>38.68</v>
      </c>
    </row>
    <row r="16" spans="1:21" x14ac:dyDescent="0.25">
      <c r="A16" s="44" t="s">
        <v>7</v>
      </c>
      <c r="B16" s="202">
        <v>24.3</v>
      </c>
      <c r="C16" s="202">
        <v>27</v>
      </c>
      <c r="D16" s="202">
        <v>26.47</v>
      </c>
      <c r="E16" s="202">
        <v>24.43</v>
      </c>
      <c r="F16" s="202">
        <v>25.9</v>
      </c>
      <c r="G16" s="202">
        <v>26.4</v>
      </c>
      <c r="H16" s="202">
        <v>26.43</v>
      </c>
      <c r="I16" s="202">
        <v>26.969000000000001</v>
      </c>
      <c r="J16" s="202">
        <v>26.81</v>
      </c>
      <c r="K16" s="202">
        <v>26.77</v>
      </c>
      <c r="L16" s="202">
        <v>26.8</v>
      </c>
      <c r="M16" s="202">
        <v>26.9</v>
      </c>
      <c r="N16" s="202">
        <v>26</v>
      </c>
      <c r="O16" s="202">
        <v>25</v>
      </c>
      <c r="P16" s="202">
        <v>25.7</v>
      </c>
      <c r="Q16" s="202">
        <v>25.3</v>
      </c>
      <c r="R16" s="202">
        <v>26.3</v>
      </c>
      <c r="S16" s="202">
        <v>27.3</v>
      </c>
      <c r="T16" s="202">
        <v>25.62</v>
      </c>
      <c r="U16" s="202">
        <v>27.6</v>
      </c>
    </row>
    <row r="17" spans="1:21" x14ac:dyDescent="0.25">
      <c r="A17" s="44" t="s">
        <v>8</v>
      </c>
      <c r="B17" s="202">
        <v>23.5</v>
      </c>
      <c r="C17" s="202">
        <v>28.5</v>
      </c>
      <c r="D17" s="202">
        <v>27.05</v>
      </c>
      <c r="E17" s="202">
        <v>25.39</v>
      </c>
      <c r="F17" s="202">
        <v>26.68</v>
      </c>
      <c r="G17" s="202">
        <v>28.4</v>
      </c>
      <c r="H17" s="202">
        <v>27.591000000000001</v>
      </c>
      <c r="I17" s="202">
        <v>27.738</v>
      </c>
      <c r="J17" s="202">
        <v>27.41</v>
      </c>
      <c r="K17" s="202">
        <v>29.83</v>
      </c>
      <c r="L17" s="202">
        <v>29.8</v>
      </c>
      <c r="M17" s="202">
        <v>30.3</v>
      </c>
      <c r="N17" s="202">
        <v>26.8</v>
      </c>
      <c r="O17" s="202">
        <v>23.8</v>
      </c>
      <c r="P17" s="202">
        <v>22.1</v>
      </c>
      <c r="Q17" s="202">
        <v>22.2</v>
      </c>
      <c r="R17" s="202">
        <v>22.8</v>
      </c>
      <c r="S17" s="202">
        <v>22.1</v>
      </c>
      <c r="T17" s="202">
        <v>22.48</v>
      </c>
      <c r="U17" s="202">
        <v>22.57</v>
      </c>
    </row>
    <row r="18" spans="1:21" x14ac:dyDescent="0.25">
      <c r="A18" s="44" t="s">
        <v>9</v>
      </c>
      <c r="B18" s="202">
        <v>28</v>
      </c>
      <c r="C18" s="202">
        <v>30.2</v>
      </c>
      <c r="D18" s="202">
        <v>29.64</v>
      </c>
      <c r="E18" s="202">
        <v>30.05</v>
      </c>
      <c r="F18" s="202">
        <v>33.28</v>
      </c>
      <c r="G18" s="202">
        <v>30.4</v>
      </c>
      <c r="H18" s="202">
        <v>30.138000000000002</v>
      </c>
      <c r="I18" s="202">
        <v>29.189</v>
      </c>
      <c r="J18" s="202">
        <v>25.73</v>
      </c>
      <c r="K18" s="202">
        <v>25.18</v>
      </c>
      <c r="L18" s="202">
        <v>24.1</v>
      </c>
      <c r="M18" s="202">
        <v>22.2</v>
      </c>
      <c r="N18" s="202">
        <v>23.3</v>
      </c>
      <c r="O18" s="202">
        <v>23.5</v>
      </c>
      <c r="P18" s="202">
        <v>23</v>
      </c>
      <c r="Q18" s="202">
        <v>22.6</v>
      </c>
      <c r="R18" s="202">
        <v>22.2</v>
      </c>
      <c r="S18" s="202">
        <v>23</v>
      </c>
      <c r="T18" s="202">
        <v>24.21</v>
      </c>
      <c r="U18" s="202">
        <v>23.95</v>
      </c>
    </row>
    <row r="19" spans="1:21" x14ac:dyDescent="0.25">
      <c r="A19" s="44" t="s">
        <v>546</v>
      </c>
      <c r="B19" s="202">
        <v>33.9</v>
      </c>
      <c r="C19" s="202">
        <v>34.799999999999997</v>
      </c>
      <c r="D19" s="202">
        <v>34.47</v>
      </c>
      <c r="E19" s="202">
        <v>34</v>
      </c>
      <c r="F19" s="202">
        <v>36.590000000000003</v>
      </c>
      <c r="G19" s="202">
        <v>36.700000000000003</v>
      </c>
      <c r="H19" s="202">
        <v>35.338000000000001</v>
      </c>
      <c r="I19" s="202">
        <v>34.247999999999998</v>
      </c>
      <c r="J19" s="202">
        <v>33.64</v>
      </c>
      <c r="K19" s="202">
        <v>35.44</v>
      </c>
      <c r="L19" s="202">
        <v>33.5</v>
      </c>
      <c r="M19" s="202">
        <v>32.9</v>
      </c>
      <c r="N19" s="202">
        <v>32.4</v>
      </c>
      <c r="O19" s="202">
        <v>32.5</v>
      </c>
      <c r="P19" s="202">
        <v>33.700000000000003</v>
      </c>
      <c r="Q19" s="202">
        <v>31.1</v>
      </c>
      <c r="R19" s="202">
        <v>31.2</v>
      </c>
      <c r="S19" s="202">
        <v>33.299999999999997</v>
      </c>
      <c r="T19" s="202">
        <v>36.01</v>
      </c>
      <c r="U19" s="202">
        <v>35.340000000000003</v>
      </c>
    </row>
    <row r="20" spans="1:21" x14ac:dyDescent="0.25">
      <c r="A20" s="44" t="s">
        <v>11</v>
      </c>
      <c r="B20" s="202">
        <v>26.5</v>
      </c>
      <c r="C20" s="202">
        <v>28.9</v>
      </c>
      <c r="D20" s="202">
        <v>29.57</v>
      </c>
      <c r="E20" s="202">
        <v>27.46</v>
      </c>
      <c r="F20" s="202">
        <v>28.12</v>
      </c>
      <c r="G20" s="202">
        <v>29.6</v>
      </c>
      <c r="H20" s="202">
        <v>28.074999999999999</v>
      </c>
      <c r="I20" s="202">
        <v>28.61</v>
      </c>
      <c r="J20" s="202">
        <v>29.05</v>
      </c>
      <c r="K20" s="202">
        <v>31.03</v>
      </c>
      <c r="L20" s="202">
        <v>29.9</v>
      </c>
      <c r="M20" s="202">
        <v>30.6</v>
      </c>
      <c r="N20" s="202">
        <v>29.9</v>
      </c>
      <c r="O20" s="202">
        <v>29.4</v>
      </c>
      <c r="P20" s="202">
        <v>29.4</v>
      </c>
      <c r="Q20" s="202">
        <v>29</v>
      </c>
      <c r="R20" s="202">
        <v>32.299999999999997</v>
      </c>
      <c r="S20" s="202">
        <v>32.9</v>
      </c>
      <c r="T20" s="202">
        <v>34.25</v>
      </c>
      <c r="U20" s="202">
        <v>32.659999999999997</v>
      </c>
    </row>
    <row r="21" spans="1:21" x14ac:dyDescent="0.25">
      <c r="A21" s="44" t="s">
        <v>12</v>
      </c>
      <c r="B21" s="202">
        <v>29.3</v>
      </c>
      <c r="C21" s="202">
        <v>33.1</v>
      </c>
      <c r="D21" s="202">
        <v>32.97</v>
      </c>
      <c r="E21" s="202">
        <v>31.27</v>
      </c>
      <c r="F21" s="202">
        <v>34.11</v>
      </c>
      <c r="G21" s="202">
        <v>35.200000000000003</v>
      </c>
      <c r="H21" s="202">
        <v>35.784999999999997</v>
      </c>
      <c r="I21" s="202">
        <v>33.82</v>
      </c>
      <c r="J21" s="202">
        <v>32.74</v>
      </c>
      <c r="K21" s="202">
        <v>35.35</v>
      </c>
      <c r="L21" s="202">
        <v>35</v>
      </c>
      <c r="M21" s="202">
        <v>33.299999999999997</v>
      </c>
      <c r="N21" s="202">
        <v>31</v>
      </c>
      <c r="O21" s="202">
        <v>33.200000000000003</v>
      </c>
      <c r="P21" s="202">
        <v>34.799999999999997</v>
      </c>
      <c r="Q21" s="202">
        <v>35.299999999999997</v>
      </c>
      <c r="R21" s="202">
        <v>37</v>
      </c>
      <c r="S21" s="202">
        <v>36.700000000000003</v>
      </c>
      <c r="T21" s="202">
        <v>35.950000000000003</v>
      </c>
      <c r="U21" s="202">
        <v>35.39</v>
      </c>
    </row>
    <row r="22" spans="1:21" x14ac:dyDescent="0.25">
      <c r="A22" s="44" t="s">
        <v>13</v>
      </c>
      <c r="B22" s="202">
        <v>28.8</v>
      </c>
      <c r="C22" s="202">
        <v>30.5</v>
      </c>
      <c r="D22" s="202">
        <v>30.86</v>
      </c>
      <c r="E22" s="202">
        <v>29.39</v>
      </c>
      <c r="F22" s="202">
        <v>32.14</v>
      </c>
      <c r="G22" s="202">
        <v>33.9</v>
      </c>
      <c r="H22" s="202">
        <v>31.471</v>
      </c>
      <c r="I22" s="202">
        <v>32.113999999999997</v>
      </c>
      <c r="J22" s="202">
        <v>32.1</v>
      </c>
      <c r="K22" s="202">
        <v>35.21</v>
      </c>
      <c r="L22" s="202">
        <v>36</v>
      </c>
      <c r="M22" s="202">
        <v>34.4</v>
      </c>
      <c r="N22" s="202">
        <v>34.6</v>
      </c>
      <c r="O22" s="202">
        <v>33.6</v>
      </c>
      <c r="P22" s="202">
        <v>30.9</v>
      </c>
      <c r="Q22" s="202">
        <v>30.6</v>
      </c>
      <c r="R22" s="202">
        <v>30.8</v>
      </c>
      <c r="S22" s="202">
        <v>30.6</v>
      </c>
      <c r="T22" s="202">
        <v>30.37</v>
      </c>
      <c r="U22" s="202">
        <v>29.96</v>
      </c>
    </row>
    <row r="23" spans="1:21" x14ac:dyDescent="0.25">
      <c r="A23" s="44" t="s">
        <v>14</v>
      </c>
      <c r="B23" s="202">
        <v>26.5</v>
      </c>
      <c r="C23" s="202">
        <v>29.3</v>
      </c>
      <c r="D23" s="202">
        <v>28.73</v>
      </c>
      <c r="E23" s="202">
        <v>27.97</v>
      </c>
      <c r="F23" s="202">
        <v>29.85</v>
      </c>
      <c r="G23" s="202">
        <v>28.1</v>
      </c>
      <c r="H23" s="202">
        <v>28.923999999999999</v>
      </c>
      <c r="I23" s="202">
        <v>29.992999999999999</v>
      </c>
      <c r="J23" s="202">
        <v>32.869999999999997</v>
      </c>
      <c r="K23" s="202">
        <v>29.2</v>
      </c>
      <c r="L23" s="202">
        <v>26.3</v>
      </c>
      <c r="M23" s="202">
        <v>28.5</v>
      </c>
      <c r="N23" s="202">
        <v>20.3</v>
      </c>
      <c r="O23" s="202">
        <v>19.7</v>
      </c>
      <c r="P23" s="202">
        <v>22</v>
      </c>
      <c r="Q23" s="202">
        <v>20.5</v>
      </c>
      <c r="R23" s="202">
        <v>21.3</v>
      </c>
      <c r="S23" s="202">
        <v>19.7</v>
      </c>
      <c r="T23" s="202">
        <v>17.71</v>
      </c>
      <c r="U23" s="202">
        <v>19.690000000000001</v>
      </c>
    </row>
    <row r="24" spans="1:21" x14ac:dyDescent="0.25">
      <c r="A24" s="44" t="s">
        <v>15</v>
      </c>
      <c r="B24" s="202">
        <v>24.4</v>
      </c>
      <c r="C24" s="202">
        <v>28.8</v>
      </c>
      <c r="D24" s="202">
        <v>29.32</v>
      </c>
      <c r="E24" s="202">
        <v>27.94</v>
      </c>
      <c r="F24" s="202">
        <v>31.05</v>
      </c>
      <c r="G24" s="202">
        <v>33.799999999999997</v>
      </c>
      <c r="H24" s="202">
        <v>34.19</v>
      </c>
      <c r="I24" s="202">
        <v>33.64</v>
      </c>
      <c r="J24" s="202">
        <v>33.869999999999997</v>
      </c>
      <c r="K24" s="202">
        <v>35.130000000000003</v>
      </c>
      <c r="L24" s="202">
        <v>33.6</v>
      </c>
      <c r="M24" s="202">
        <v>30.2</v>
      </c>
      <c r="N24" s="202">
        <v>30.4</v>
      </c>
      <c r="O24" s="202">
        <v>30.2</v>
      </c>
      <c r="P24" s="202">
        <v>29.4</v>
      </c>
      <c r="Q24" s="202">
        <v>26.7</v>
      </c>
      <c r="R24" s="202">
        <v>26.1</v>
      </c>
      <c r="S24" s="202">
        <v>25.2</v>
      </c>
      <c r="T24" s="202">
        <v>25.49</v>
      </c>
      <c r="U24" s="202">
        <v>26.08</v>
      </c>
    </row>
    <row r="25" spans="1:21" x14ac:dyDescent="0.25">
      <c r="A25" s="44" t="s">
        <v>16</v>
      </c>
      <c r="B25" s="202">
        <v>26</v>
      </c>
      <c r="C25" s="202">
        <v>28.9</v>
      </c>
      <c r="D25" s="202">
        <v>27.86</v>
      </c>
      <c r="E25" s="202">
        <v>28.51</v>
      </c>
      <c r="F25" s="202">
        <v>29.13</v>
      </c>
      <c r="G25" s="202">
        <v>30.1</v>
      </c>
      <c r="H25" s="202">
        <v>28.568999999999999</v>
      </c>
      <c r="I25" s="202">
        <v>28.382999999999999</v>
      </c>
      <c r="J25" s="202">
        <v>28.26</v>
      </c>
      <c r="K25" s="202">
        <v>29.69</v>
      </c>
      <c r="L25" s="202">
        <v>29.1</v>
      </c>
      <c r="M25" s="202">
        <v>30.1</v>
      </c>
      <c r="N25" s="202">
        <v>31</v>
      </c>
      <c r="O25" s="202">
        <v>29.4</v>
      </c>
      <c r="P25" s="202">
        <v>32.6</v>
      </c>
      <c r="Q25" s="202">
        <v>32.6</v>
      </c>
      <c r="R25" s="202">
        <v>32.700000000000003</v>
      </c>
      <c r="S25" s="202">
        <v>29.6</v>
      </c>
      <c r="T25" s="202">
        <v>28.84</v>
      </c>
      <c r="U25" s="202">
        <v>30.24</v>
      </c>
    </row>
    <row r="26" spans="1:21" x14ac:dyDescent="0.25">
      <c r="A26" s="44" t="s">
        <v>17</v>
      </c>
      <c r="B26" s="202">
        <v>25</v>
      </c>
      <c r="C26" s="202">
        <v>28.4</v>
      </c>
      <c r="D26" s="202">
        <v>27.19</v>
      </c>
      <c r="E26" s="202">
        <v>26.06</v>
      </c>
      <c r="F26" s="202">
        <v>27.31</v>
      </c>
      <c r="G26" s="202">
        <v>27.9</v>
      </c>
      <c r="H26" s="202">
        <v>28.786999999999999</v>
      </c>
      <c r="I26" s="202">
        <v>27.88</v>
      </c>
      <c r="J26" s="202">
        <v>31.19</v>
      </c>
      <c r="K26" s="202">
        <v>30.49</v>
      </c>
      <c r="L26" s="202">
        <v>29.3</v>
      </c>
      <c r="M26" s="202">
        <v>27.1</v>
      </c>
      <c r="N26" s="202">
        <v>27.5</v>
      </c>
      <c r="O26" s="202">
        <v>27</v>
      </c>
      <c r="P26" s="202">
        <v>26.3</v>
      </c>
      <c r="Q26" s="202">
        <v>26.8</v>
      </c>
      <c r="R26" s="202">
        <v>27.6</v>
      </c>
      <c r="S26" s="202">
        <v>27.7</v>
      </c>
      <c r="T26" s="202">
        <v>27.55</v>
      </c>
      <c r="U26" s="202">
        <v>26.06</v>
      </c>
    </row>
    <row r="27" spans="1:21" x14ac:dyDescent="0.25">
      <c r="A27" s="44" t="s">
        <v>547</v>
      </c>
      <c r="B27" s="202" t="s">
        <v>102</v>
      </c>
      <c r="C27" s="202" t="s">
        <v>102</v>
      </c>
      <c r="D27" s="202">
        <v>0</v>
      </c>
      <c r="E27" s="202">
        <v>0</v>
      </c>
      <c r="F27" s="202">
        <v>0</v>
      </c>
      <c r="G27" s="202" t="s">
        <v>102</v>
      </c>
      <c r="H27" s="202" t="s">
        <v>102</v>
      </c>
      <c r="I27" s="202" t="s">
        <v>102</v>
      </c>
      <c r="J27" s="202" t="s">
        <v>102</v>
      </c>
      <c r="K27" s="202" t="s">
        <v>102</v>
      </c>
      <c r="L27" s="202" t="s">
        <v>102</v>
      </c>
      <c r="M27" s="202" t="s">
        <v>102</v>
      </c>
      <c r="N27" s="202">
        <v>40.5</v>
      </c>
      <c r="O27" s="202">
        <v>41.6</v>
      </c>
      <c r="P27" s="202">
        <v>46.2</v>
      </c>
      <c r="Q27" s="202">
        <v>28.6</v>
      </c>
      <c r="R27" s="202">
        <v>25.7</v>
      </c>
      <c r="S27" s="202">
        <v>30.2</v>
      </c>
      <c r="T27" s="202">
        <v>51.09</v>
      </c>
      <c r="U27" s="202">
        <v>57.83</v>
      </c>
    </row>
    <row r="28" spans="1:21" ht="18" x14ac:dyDescent="0.25">
      <c r="A28" s="43" t="s">
        <v>101</v>
      </c>
      <c r="B28" s="200">
        <v>25.3</v>
      </c>
      <c r="C28" s="200">
        <v>27.2</v>
      </c>
      <c r="D28" s="200">
        <v>27</v>
      </c>
      <c r="E28" s="200">
        <v>26.76</v>
      </c>
      <c r="F28" s="200">
        <v>28.19</v>
      </c>
      <c r="G28" s="200">
        <v>29</v>
      </c>
      <c r="H28" s="200">
        <v>28.27</v>
      </c>
      <c r="I28" s="200">
        <v>29.4</v>
      </c>
      <c r="J28" s="200">
        <v>28.41</v>
      </c>
      <c r="K28" s="200">
        <v>28.31</v>
      </c>
      <c r="L28" s="200">
        <v>27.1</v>
      </c>
      <c r="M28" s="200">
        <v>26.4</v>
      </c>
      <c r="N28" s="200">
        <v>26.8</v>
      </c>
      <c r="O28" s="200">
        <v>26.8</v>
      </c>
      <c r="P28" s="200">
        <v>24.7</v>
      </c>
      <c r="Q28" s="200">
        <v>26.4</v>
      </c>
      <c r="R28" s="200">
        <v>26.7</v>
      </c>
      <c r="S28" s="200">
        <v>27.1</v>
      </c>
      <c r="T28" s="200">
        <v>27.22</v>
      </c>
      <c r="U28" s="200">
        <v>26.91</v>
      </c>
    </row>
    <row r="29" spans="1:21" x14ac:dyDescent="0.25">
      <c r="A29" s="44" t="s">
        <v>19</v>
      </c>
      <c r="B29" s="202">
        <v>27</v>
      </c>
      <c r="C29" s="202">
        <v>27.4</v>
      </c>
      <c r="D29" s="202">
        <v>27.72</v>
      </c>
      <c r="E29" s="202">
        <v>28.34</v>
      </c>
      <c r="F29" s="202">
        <v>31.78</v>
      </c>
      <c r="G29" s="202">
        <v>33.5</v>
      </c>
      <c r="H29" s="202">
        <v>32.686999999999998</v>
      </c>
      <c r="I29" s="202">
        <v>33.53</v>
      </c>
      <c r="J29" s="202">
        <v>31.77</v>
      </c>
      <c r="K29" s="202">
        <v>32.49</v>
      </c>
      <c r="L29" s="202">
        <v>33.6</v>
      </c>
      <c r="M29" s="202">
        <v>34.700000000000003</v>
      </c>
      <c r="N29" s="202">
        <v>36.700000000000003</v>
      </c>
      <c r="O29" s="202">
        <v>34.700000000000003</v>
      </c>
      <c r="P29" s="202">
        <v>35.200000000000003</v>
      </c>
      <c r="Q29" s="202">
        <v>40.700000000000003</v>
      </c>
      <c r="R29" s="202">
        <v>38.4</v>
      </c>
      <c r="S29" s="202">
        <v>44.1</v>
      </c>
      <c r="T29" s="202">
        <v>42.61</v>
      </c>
      <c r="U29" s="202">
        <v>48</v>
      </c>
    </row>
    <row r="30" spans="1:21" x14ac:dyDescent="0.25">
      <c r="A30" s="44" t="s">
        <v>20</v>
      </c>
      <c r="B30" s="202">
        <v>23.5</v>
      </c>
      <c r="C30" s="202">
        <v>24.4</v>
      </c>
      <c r="D30" s="202">
        <v>23.9</v>
      </c>
      <c r="E30" s="202">
        <v>24.16</v>
      </c>
      <c r="F30" s="202">
        <v>25</v>
      </c>
      <c r="G30" s="202">
        <v>25.6</v>
      </c>
      <c r="H30" s="202">
        <v>24.35</v>
      </c>
      <c r="I30" s="202">
        <v>23.370999999999999</v>
      </c>
      <c r="J30" s="202">
        <v>23.44</v>
      </c>
      <c r="K30" s="202">
        <v>23.97</v>
      </c>
      <c r="L30" s="202">
        <v>23.9</v>
      </c>
      <c r="M30" s="202">
        <v>22.6</v>
      </c>
      <c r="N30" s="202">
        <v>23.6</v>
      </c>
      <c r="O30" s="202">
        <v>21.9</v>
      </c>
      <c r="P30" s="202">
        <v>24.7</v>
      </c>
      <c r="Q30" s="202">
        <v>25.2</v>
      </c>
      <c r="R30" s="202">
        <v>24.9</v>
      </c>
      <c r="S30" s="202">
        <v>22.1</v>
      </c>
      <c r="T30" s="202">
        <v>26.12</v>
      </c>
      <c r="U30" s="202">
        <v>24.29</v>
      </c>
    </row>
    <row r="31" spans="1:21" x14ac:dyDescent="0.25">
      <c r="A31" s="44" t="s">
        <v>21</v>
      </c>
      <c r="B31" s="202">
        <v>24</v>
      </c>
      <c r="C31" s="202">
        <v>24.6</v>
      </c>
      <c r="D31" s="202">
        <v>23.86</v>
      </c>
      <c r="E31" s="202">
        <v>25.76</v>
      </c>
      <c r="F31" s="202">
        <v>26.65</v>
      </c>
      <c r="G31" s="202">
        <v>29.8</v>
      </c>
      <c r="H31" s="202">
        <v>26.852</v>
      </c>
      <c r="I31" s="202">
        <v>26.899000000000001</v>
      </c>
      <c r="J31" s="202">
        <v>28.49</v>
      </c>
      <c r="K31" s="202">
        <v>27.8</v>
      </c>
      <c r="L31" s="202">
        <v>27.8</v>
      </c>
      <c r="M31" s="202">
        <v>25.9</v>
      </c>
      <c r="N31" s="202">
        <v>25.9</v>
      </c>
      <c r="O31" s="202">
        <v>26.5</v>
      </c>
      <c r="P31" s="202">
        <v>26.5</v>
      </c>
      <c r="Q31" s="202">
        <v>30.6</v>
      </c>
      <c r="R31" s="202">
        <v>37.6</v>
      </c>
      <c r="S31" s="202">
        <v>37.799999999999997</v>
      </c>
      <c r="T31" s="202">
        <v>41.11</v>
      </c>
      <c r="U31" s="202">
        <v>42.71</v>
      </c>
    </row>
    <row r="32" spans="1:21" x14ac:dyDescent="0.25">
      <c r="A32" s="40" t="s">
        <v>22</v>
      </c>
      <c r="B32" s="73"/>
      <c r="C32" s="73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</row>
    <row r="33" spans="1:21" ht="19.5" x14ac:dyDescent="0.25">
      <c r="A33" s="51" t="s">
        <v>23</v>
      </c>
      <c r="B33" s="202">
        <v>34.9</v>
      </c>
      <c r="C33" s="202">
        <v>34.4</v>
      </c>
      <c r="D33" s="202">
        <v>33.57</v>
      </c>
      <c r="E33" s="202">
        <v>35.6</v>
      </c>
      <c r="F33" s="202">
        <v>36.74</v>
      </c>
      <c r="G33" s="202">
        <v>36.1</v>
      </c>
      <c r="H33" s="202">
        <v>33.392000000000003</v>
      </c>
      <c r="I33" s="202">
        <v>37.767000000000003</v>
      </c>
      <c r="J33" s="202">
        <v>33.33</v>
      </c>
      <c r="K33" s="202">
        <v>33.36</v>
      </c>
      <c r="L33" s="202">
        <v>31</v>
      </c>
      <c r="M33" s="202">
        <v>32.5</v>
      </c>
      <c r="N33" s="202">
        <v>33.6</v>
      </c>
      <c r="O33" s="202">
        <v>36</v>
      </c>
      <c r="P33" s="202">
        <v>34.200000000000003</v>
      </c>
      <c r="Q33" s="202">
        <v>37.299999999999997</v>
      </c>
      <c r="R33" s="202">
        <v>37.1</v>
      </c>
      <c r="S33" s="202">
        <v>36.700000000000003</v>
      </c>
      <c r="T33" s="202">
        <v>36.35</v>
      </c>
      <c r="U33" s="202">
        <v>36.229999999999997</v>
      </c>
    </row>
    <row r="34" spans="1:21" ht="19.5" x14ac:dyDescent="0.25">
      <c r="A34" s="51" t="s">
        <v>245</v>
      </c>
      <c r="B34" s="202" t="s">
        <v>102</v>
      </c>
      <c r="C34" s="202" t="s">
        <v>102</v>
      </c>
      <c r="D34" s="202" t="s">
        <v>102</v>
      </c>
      <c r="E34" s="202" t="s">
        <v>102</v>
      </c>
      <c r="F34" s="202" t="s">
        <v>102</v>
      </c>
      <c r="G34" s="202" t="s">
        <v>102</v>
      </c>
      <c r="H34" s="202" t="s">
        <v>102</v>
      </c>
      <c r="I34" s="202" t="s">
        <v>102</v>
      </c>
      <c r="J34" s="202" t="s">
        <v>102</v>
      </c>
      <c r="K34" s="202" t="s">
        <v>102</v>
      </c>
      <c r="L34" s="202">
        <v>27.8</v>
      </c>
      <c r="M34" s="202">
        <v>25.8</v>
      </c>
      <c r="N34" s="202">
        <v>25.8</v>
      </c>
      <c r="O34" s="202">
        <v>26.3</v>
      </c>
      <c r="P34" s="202">
        <v>26.3</v>
      </c>
      <c r="Q34" s="202">
        <v>30.4</v>
      </c>
      <c r="R34" s="202">
        <v>37.6</v>
      </c>
      <c r="S34" s="202">
        <v>37.9</v>
      </c>
      <c r="T34" s="202">
        <v>41.31</v>
      </c>
      <c r="U34" s="202">
        <v>42.97</v>
      </c>
    </row>
    <row r="35" spans="1:21" x14ac:dyDescent="0.25">
      <c r="A35" s="44" t="s">
        <v>24</v>
      </c>
      <c r="B35" s="202">
        <v>26.7</v>
      </c>
      <c r="C35" s="202">
        <v>29.3</v>
      </c>
      <c r="D35" s="202">
        <v>30.11</v>
      </c>
      <c r="E35" s="202">
        <v>29.64</v>
      </c>
      <c r="F35" s="202">
        <v>30.7</v>
      </c>
      <c r="G35" s="202">
        <v>32.299999999999997</v>
      </c>
      <c r="H35" s="202">
        <v>32.04</v>
      </c>
      <c r="I35" s="202">
        <v>32.11</v>
      </c>
      <c r="J35" s="202">
        <v>32.19</v>
      </c>
      <c r="K35" s="202">
        <v>32.799999999999997</v>
      </c>
      <c r="L35" s="202">
        <v>32.1</v>
      </c>
      <c r="M35" s="202">
        <v>32.9</v>
      </c>
      <c r="N35" s="202">
        <v>32.299999999999997</v>
      </c>
      <c r="O35" s="202">
        <v>32.4</v>
      </c>
      <c r="P35" s="202">
        <v>34.1</v>
      </c>
      <c r="Q35" s="202">
        <v>36.5</v>
      </c>
      <c r="R35" s="202">
        <v>37.5</v>
      </c>
      <c r="S35" s="202">
        <v>38.5</v>
      </c>
      <c r="T35" s="202">
        <v>39.14</v>
      </c>
      <c r="U35" s="202">
        <v>39.090000000000003</v>
      </c>
    </row>
    <row r="36" spans="1:21" x14ac:dyDescent="0.25">
      <c r="A36" s="44" t="s">
        <v>25</v>
      </c>
      <c r="B36" s="202">
        <v>21.6</v>
      </c>
      <c r="C36" s="202">
        <v>25</v>
      </c>
      <c r="D36" s="202">
        <v>25.39</v>
      </c>
      <c r="E36" s="202">
        <v>24.21</v>
      </c>
      <c r="F36" s="202">
        <v>27.89</v>
      </c>
      <c r="G36" s="202">
        <v>28.6</v>
      </c>
      <c r="H36" s="202">
        <v>27.146999999999998</v>
      </c>
      <c r="I36" s="202">
        <v>27.087</v>
      </c>
      <c r="J36" s="202">
        <v>26.71</v>
      </c>
      <c r="K36" s="202">
        <v>28.15</v>
      </c>
      <c r="L36" s="202">
        <v>26.3</v>
      </c>
      <c r="M36" s="202">
        <v>27.1</v>
      </c>
      <c r="N36" s="202">
        <v>26.4</v>
      </c>
      <c r="O36" s="202">
        <v>26.2</v>
      </c>
      <c r="P36" s="202">
        <v>27.5</v>
      </c>
      <c r="Q36" s="202">
        <v>28.4</v>
      </c>
      <c r="R36" s="202">
        <v>27.3</v>
      </c>
      <c r="S36" s="202">
        <v>31</v>
      </c>
      <c r="T36" s="202">
        <v>26.16</v>
      </c>
      <c r="U36" s="202">
        <v>29.86</v>
      </c>
    </row>
    <row r="37" spans="1:21" x14ac:dyDescent="0.25">
      <c r="A37" s="44" t="s">
        <v>615</v>
      </c>
      <c r="B37" s="202">
        <v>27.1</v>
      </c>
      <c r="C37" s="202">
        <v>28.1</v>
      </c>
      <c r="D37" s="202">
        <v>27.22</v>
      </c>
      <c r="E37" s="202">
        <v>26.69</v>
      </c>
      <c r="F37" s="202">
        <v>27.45</v>
      </c>
      <c r="G37" s="202">
        <v>27.2</v>
      </c>
      <c r="H37" s="202">
        <v>26.388000000000002</v>
      </c>
      <c r="I37" s="202">
        <v>29.010999999999999</v>
      </c>
      <c r="J37" s="202">
        <v>26.73</v>
      </c>
      <c r="K37" s="202">
        <v>26.85</v>
      </c>
      <c r="L37" s="202">
        <v>25.2</v>
      </c>
      <c r="M37" s="202">
        <v>24.2</v>
      </c>
      <c r="N37" s="202">
        <v>24.9</v>
      </c>
      <c r="O37" s="202">
        <v>26</v>
      </c>
      <c r="P37" s="202">
        <v>24.7</v>
      </c>
      <c r="Q37" s="202">
        <v>23.8</v>
      </c>
      <c r="R37" s="202">
        <v>24.8</v>
      </c>
      <c r="S37" s="202">
        <v>25.4</v>
      </c>
      <c r="T37" s="202">
        <v>26.03</v>
      </c>
      <c r="U37" s="202">
        <v>25.37</v>
      </c>
    </row>
    <row r="38" spans="1:21" x14ac:dyDescent="0.25">
      <c r="A38" s="44" t="s">
        <v>27</v>
      </c>
      <c r="B38" s="202">
        <v>22.7</v>
      </c>
      <c r="C38" s="202">
        <v>23.6</v>
      </c>
      <c r="D38" s="202">
        <v>23.9</v>
      </c>
      <c r="E38" s="202">
        <v>22.64</v>
      </c>
      <c r="F38" s="202">
        <v>25.36</v>
      </c>
      <c r="G38" s="202">
        <v>26.1</v>
      </c>
      <c r="H38" s="202">
        <v>25.683</v>
      </c>
      <c r="I38" s="202">
        <v>26.228000000000002</v>
      </c>
      <c r="J38" s="202">
        <v>26.07</v>
      </c>
      <c r="K38" s="202">
        <v>26.38</v>
      </c>
      <c r="L38" s="202">
        <v>27.7</v>
      </c>
      <c r="M38" s="202">
        <v>27</v>
      </c>
      <c r="N38" s="202">
        <v>26.5</v>
      </c>
      <c r="O38" s="202">
        <v>24.9</v>
      </c>
      <c r="P38" s="202">
        <v>20.8</v>
      </c>
      <c r="Q38" s="202">
        <v>24.6</v>
      </c>
      <c r="R38" s="202">
        <v>36.5</v>
      </c>
      <c r="S38" s="202">
        <v>37.6</v>
      </c>
      <c r="T38" s="202">
        <v>37.840000000000003</v>
      </c>
      <c r="U38" s="202">
        <v>34.44</v>
      </c>
    </row>
    <row r="39" spans="1:21" x14ac:dyDescent="0.25">
      <c r="A39" s="44" t="s">
        <v>28</v>
      </c>
      <c r="B39" s="202">
        <v>21.8</v>
      </c>
      <c r="C39" s="202">
        <v>25.1</v>
      </c>
      <c r="D39" s="202">
        <v>25.21</v>
      </c>
      <c r="E39" s="202">
        <v>27.4</v>
      </c>
      <c r="F39" s="202">
        <v>26.54</v>
      </c>
      <c r="G39" s="202">
        <v>27.4</v>
      </c>
      <c r="H39" s="202">
        <v>28.888000000000002</v>
      </c>
      <c r="I39" s="202">
        <v>27.92</v>
      </c>
      <c r="J39" s="202">
        <v>27.29</v>
      </c>
      <c r="K39" s="202">
        <v>23.26</v>
      </c>
      <c r="L39" s="202">
        <v>22.5</v>
      </c>
      <c r="M39" s="202">
        <v>22</v>
      </c>
      <c r="N39" s="202">
        <v>20</v>
      </c>
      <c r="O39" s="202">
        <v>18.3</v>
      </c>
      <c r="P39" s="202">
        <v>13.2</v>
      </c>
      <c r="Q39" s="202">
        <v>21.6</v>
      </c>
      <c r="R39" s="202">
        <v>21.9</v>
      </c>
      <c r="S39" s="202">
        <v>22.6</v>
      </c>
      <c r="T39" s="202">
        <v>22.11</v>
      </c>
      <c r="U39" s="202">
        <v>21.37</v>
      </c>
    </row>
    <row r="40" spans="1:21" x14ac:dyDescent="0.25">
      <c r="A40" s="44" t="s">
        <v>29</v>
      </c>
      <c r="B40" s="202">
        <v>23.9</v>
      </c>
      <c r="C40" s="202">
        <v>27</v>
      </c>
      <c r="D40" s="202">
        <v>26.05</v>
      </c>
      <c r="E40" s="202">
        <v>24.9</v>
      </c>
      <c r="F40" s="202">
        <v>28.74</v>
      </c>
      <c r="G40" s="202">
        <v>30.9</v>
      </c>
      <c r="H40" s="202">
        <v>30.4</v>
      </c>
      <c r="I40" s="202">
        <v>31.37</v>
      </c>
      <c r="J40" s="202">
        <v>31.87</v>
      </c>
      <c r="K40" s="202">
        <v>31.14</v>
      </c>
      <c r="L40" s="202">
        <v>32.299999999999997</v>
      </c>
      <c r="M40" s="202">
        <v>32.4</v>
      </c>
      <c r="N40" s="202">
        <v>37.5</v>
      </c>
      <c r="O40" s="202">
        <v>34.4</v>
      </c>
      <c r="P40" s="202">
        <v>28.5</v>
      </c>
      <c r="Q40" s="202">
        <v>27.8</v>
      </c>
      <c r="R40" s="202">
        <v>25.3</v>
      </c>
      <c r="S40" s="202">
        <v>24</v>
      </c>
      <c r="T40" s="202">
        <v>25.01</v>
      </c>
      <c r="U40" s="202">
        <v>23.53</v>
      </c>
    </row>
    <row r="41" spans="1:21" x14ac:dyDescent="0.25">
      <c r="A41" s="44" t="s">
        <v>30</v>
      </c>
      <c r="B41" s="202" t="s">
        <v>102</v>
      </c>
      <c r="C41" s="202" t="s">
        <v>102</v>
      </c>
      <c r="D41" s="202">
        <v>29.48</v>
      </c>
      <c r="E41" s="202">
        <v>28.82</v>
      </c>
      <c r="F41" s="202">
        <v>29.74</v>
      </c>
      <c r="G41" s="202" t="s">
        <v>102</v>
      </c>
      <c r="H41" s="202" t="s">
        <v>102</v>
      </c>
      <c r="I41" s="202" t="s">
        <v>102</v>
      </c>
      <c r="J41" s="202" t="s">
        <v>102</v>
      </c>
      <c r="K41" s="202" t="s">
        <v>102</v>
      </c>
      <c r="L41" s="202" t="s">
        <v>102</v>
      </c>
      <c r="M41" s="202" t="s">
        <v>102</v>
      </c>
      <c r="N41" s="202" t="s">
        <v>102</v>
      </c>
      <c r="O41" s="202" t="s">
        <v>102</v>
      </c>
      <c r="P41" s="202" t="s">
        <v>102</v>
      </c>
      <c r="Q41" s="202" t="s">
        <v>102</v>
      </c>
      <c r="R41" s="202" t="s">
        <v>102</v>
      </c>
      <c r="S41" s="202" t="s">
        <v>102</v>
      </c>
      <c r="T41" s="202" t="s">
        <v>102</v>
      </c>
      <c r="U41" s="202" t="s">
        <v>102</v>
      </c>
    </row>
    <row r="42" spans="1:21" ht="18" x14ac:dyDescent="0.25">
      <c r="A42" s="43" t="s">
        <v>115</v>
      </c>
      <c r="B42" s="202" t="s">
        <v>102</v>
      </c>
      <c r="C42" s="202" t="s">
        <v>102</v>
      </c>
      <c r="D42" s="200" t="s">
        <v>102</v>
      </c>
      <c r="E42" s="200" t="s">
        <v>102</v>
      </c>
      <c r="F42" s="200" t="s">
        <v>102</v>
      </c>
      <c r="G42" s="200" t="s">
        <v>102</v>
      </c>
      <c r="H42" s="200" t="s">
        <v>102</v>
      </c>
      <c r="I42" s="200" t="s">
        <v>102</v>
      </c>
      <c r="J42" s="200">
        <v>30.24</v>
      </c>
      <c r="K42" s="200">
        <v>28.77</v>
      </c>
      <c r="L42" s="200">
        <v>27.4</v>
      </c>
      <c r="M42" s="200">
        <v>28.1</v>
      </c>
      <c r="N42" s="200">
        <v>27.8</v>
      </c>
      <c r="O42" s="200">
        <v>27.4</v>
      </c>
      <c r="P42" s="200">
        <v>27.9</v>
      </c>
      <c r="Q42" s="200">
        <v>28.1</v>
      </c>
      <c r="R42" s="200">
        <v>27.8</v>
      </c>
      <c r="S42" s="200">
        <v>29</v>
      </c>
      <c r="T42" s="200">
        <v>28.7</v>
      </c>
      <c r="U42" s="200">
        <v>28.94</v>
      </c>
    </row>
    <row r="43" spans="1:21" x14ac:dyDescent="0.25">
      <c r="A43" s="44" t="s">
        <v>31</v>
      </c>
      <c r="B43" s="202">
        <v>36.4</v>
      </c>
      <c r="C43" s="202">
        <v>26.4</v>
      </c>
      <c r="D43" s="202">
        <v>24.1</v>
      </c>
      <c r="E43" s="202">
        <v>26.13</v>
      </c>
      <c r="F43" s="202">
        <v>24</v>
      </c>
      <c r="G43" s="202">
        <v>16.399999999999999</v>
      </c>
      <c r="H43" s="202">
        <v>16.981000000000002</v>
      </c>
      <c r="I43" s="202">
        <v>7.9320000000000004</v>
      </c>
      <c r="J43" s="202">
        <v>10.199999999999999</v>
      </c>
      <c r="K43" s="202">
        <v>8.3699999999999992</v>
      </c>
      <c r="L43" s="202">
        <v>11.7</v>
      </c>
      <c r="M43" s="202">
        <v>10.9</v>
      </c>
      <c r="N43" s="202">
        <v>18.600000000000001</v>
      </c>
      <c r="O43" s="202">
        <v>22.1</v>
      </c>
      <c r="P43" s="202">
        <v>18.100000000000001</v>
      </c>
      <c r="Q43" s="202">
        <v>26</v>
      </c>
      <c r="R43" s="202">
        <v>19.899999999999999</v>
      </c>
      <c r="S43" s="202">
        <v>25.6</v>
      </c>
      <c r="T43" s="202">
        <v>24.8</v>
      </c>
      <c r="U43" s="202">
        <v>25.04</v>
      </c>
    </row>
    <row r="44" spans="1:21" x14ac:dyDescent="0.25">
      <c r="A44" s="44" t="s">
        <v>32</v>
      </c>
      <c r="B44" s="202">
        <v>20.6</v>
      </c>
      <c r="C44" s="202">
        <v>22.1</v>
      </c>
      <c r="D44" s="202">
        <v>34.94</v>
      </c>
      <c r="E44" s="202">
        <v>33.96</v>
      </c>
      <c r="F44" s="202">
        <v>34.82</v>
      </c>
      <c r="G44" s="202">
        <v>24.2</v>
      </c>
      <c r="H44" s="202">
        <v>24.356999999999999</v>
      </c>
      <c r="I44" s="202">
        <v>25.803999999999998</v>
      </c>
      <c r="J44" s="202">
        <v>25.58</v>
      </c>
      <c r="K44" s="202">
        <v>24.66</v>
      </c>
      <c r="L44" s="202">
        <v>23.3</v>
      </c>
      <c r="M44" s="202">
        <v>28.9</v>
      </c>
      <c r="N44" s="202">
        <v>19.8</v>
      </c>
      <c r="O44" s="202">
        <v>21.6</v>
      </c>
      <c r="P44" s="202">
        <v>23.3</v>
      </c>
      <c r="Q44" s="202">
        <v>24.3</v>
      </c>
      <c r="R44" s="202">
        <v>25.1</v>
      </c>
      <c r="S44" s="202">
        <v>24.5</v>
      </c>
      <c r="T44" s="202">
        <v>24.99</v>
      </c>
      <c r="U44" s="202">
        <v>24.71</v>
      </c>
    </row>
    <row r="45" spans="1:21" x14ac:dyDescent="0.25">
      <c r="A45" s="44" t="s">
        <v>33</v>
      </c>
      <c r="B45" s="73"/>
      <c r="C45" s="73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>
        <v>34.4</v>
      </c>
      <c r="Q45" s="202">
        <v>34.4</v>
      </c>
      <c r="R45" s="202">
        <v>35</v>
      </c>
      <c r="S45" s="202">
        <v>35</v>
      </c>
      <c r="T45" s="202">
        <v>31.39</v>
      </c>
      <c r="U45" s="202">
        <v>33.770000000000003</v>
      </c>
    </row>
    <row r="46" spans="1:21" x14ac:dyDescent="0.25">
      <c r="A46" s="44" t="s">
        <v>34</v>
      </c>
      <c r="B46" s="202">
        <v>35.1</v>
      </c>
      <c r="C46" s="202">
        <v>34</v>
      </c>
      <c r="D46" s="202">
        <v>24.92</v>
      </c>
      <c r="E46" s="202">
        <v>27.43</v>
      </c>
      <c r="F46" s="202">
        <v>30.76</v>
      </c>
      <c r="G46" s="202">
        <v>33.700000000000003</v>
      </c>
      <c r="H46" s="202">
        <v>34.19</v>
      </c>
      <c r="I46" s="202">
        <v>32.042000000000002</v>
      </c>
      <c r="J46" s="202">
        <v>35.840000000000003</v>
      </c>
      <c r="K46" s="202">
        <v>33.909999999999997</v>
      </c>
      <c r="L46" s="202">
        <v>33.4</v>
      </c>
      <c r="M46" s="202">
        <v>33.4</v>
      </c>
      <c r="N46" s="202">
        <v>33.9</v>
      </c>
      <c r="O46" s="202">
        <v>31.6</v>
      </c>
      <c r="P46" s="202">
        <v>32</v>
      </c>
      <c r="Q46" s="202">
        <v>30.8</v>
      </c>
      <c r="R46" s="202">
        <v>31.1</v>
      </c>
      <c r="S46" s="202">
        <v>30.9</v>
      </c>
      <c r="T46" s="202">
        <v>30.93</v>
      </c>
      <c r="U46" s="202">
        <v>31.43</v>
      </c>
    </row>
    <row r="47" spans="1:21" x14ac:dyDescent="0.25">
      <c r="A47" s="44" t="s">
        <v>35</v>
      </c>
      <c r="B47" s="202">
        <v>19.2</v>
      </c>
      <c r="C47" s="202">
        <v>25.4</v>
      </c>
      <c r="D47" s="202">
        <v>24.77</v>
      </c>
      <c r="E47" s="202">
        <v>23.64</v>
      </c>
      <c r="F47" s="202">
        <v>24.71</v>
      </c>
      <c r="G47" s="202">
        <v>31.8</v>
      </c>
      <c r="H47" s="202">
        <v>29.86</v>
      </c>
      <c r="I47" s="202">
        <v>32.24</v>
      </c>
      <c r="J47" s="202">
        <v>30.13</v>
      </c>
      <c r="K47" s="202">
        <v>28.63</v>
      </c>
      <c r="L47" s="202">
        <v>26.9</v>
      </c>
      <c r="M47" s="202">
        <v>26.2</v>
      </c>
      <c r="N47" s="202">
        <v>25.3</v>
      </c>
      <c r="O47" s="202">
        <v>25.1</v>
      </c>
      <c r="P47" s="202">
        <v>24.9</v>
      </c>
      <c r="Q47" s="202">
        <v>23.5</v>
      </c>
      <c r="R47" s="202">
        <v>22.5</v>
      </c>
      <c r="S47" s="202">
        <v>24.5</v>
      </c>
      <c r="T47" s="202">
        <v>23.91</v>
      </c>
      <c r="U47" s="202">
        <v>23.84</v>
      </c>
    </row>
    <row r="48" spans="1:21" x14ac:dyDescent="0.25">
      <c r="A48" s="44" t="s">
        <v>36</v>
      </c>
      <c r="B48" s="202">
        <v>25</v>
      </c>
      <c r="C48" s="202">
        <v>24.8</v>
      </c>
      <c r="D48" s="202">
        <v>25.16</v>
      </c>
      <c r="E48" s="202">
        <v>24.85</v>
      </c>
      <c r="F48" s="202">
        <v>26.92</v>
      </c>
      <c r="G48" s="202">
        <v>24.2</v>
      </c>
      <c r="H48" s="202">
        <v>23.474</v>
      </c>
      <c r="I48" s="202">
        <v>22.6</v>
      </c>
      <c r="J48" s="202">
        <v>22.65</v>
      </c>
      <c r="K48" s="202">
        <v>22.36</v>
      </c>
      <c r="L48" s="202">
        <v>22.5</v>
      </c>
      <c r="M48" s="202">
        <v>25.3</v>
      </c>
      <c r="N48" s="202">
        <v>24.5</v>
      </c>
      <c r="O48" s="202">
        <v>23.6</v>
      </c>
      <c r="P48" s="202">
        <v>22.9</v>
      </c>
      <c r="Q48" s="202">
        <v>22.8</v>
      </c>
      <c r="R48" s="202">
        <v>23.2</v>
      </c>
      <c r="S48" s="202">
        <v>23.5</v>
      </c>
      <c r="T48" s="202">
        <v>22.81</v>
      </c>
      <c r="U48" s="202">
        <v>22.28</v>
      </c>
    </row>
    <row r="49" spans="1:21" x14ac:dyDescent="0.25">
      <c r="A49" s="44" t="s">
        <v>37</v>
      </c>
      <c r="B49" s="202">
        <v>24.4</v>
      </c>
      <c r="C49" s="202">
        <v>25.9</v>
      </c>
      <c r="D49" s="202">
        <v>0</v>
      </c>
      <c r="E49" s="202">
        <v>0</v>
      </c>
      <c r="F49" s="202">
        <v>0</v>
      </c>
      <c r="G49" s="202">
        <v>28.5</v>
      </c>
      <c r="H49" s="202">
        <v>26.943999999999999</v>
      </c>
      <c r="I49" s="202">
        <v>26.582999999999998</v>
      </c>
      <c r="J49" s="202">
        <v>25.73</v>
      </c>
      <c r="K49" s="202">
        <v>25.33</v>
      </c>
      <c r="L49" s="202">
        <v>22.5</v>
      </c>
      <c r="M49" s="202">
        <v>22.8</v>
      </c>
      <c r="N49" s="202">
        <v>22.9</v>
      </c>
      <c r="O49" s="202">
        <v>24.8</v>
      </c>
      <c r="P49" s="202">
        <v>24.8</v>
      </c>
      <c r="Q49" s="202">
        <v>25.1</v>
      </c>
      <c r="R49" s="202">
        <v>23.7</v>
      </c>
      <c r="S49" s="202">
        <v>28.6</v>
      </c>
      <c r="T49" s="202">
        <v>28.78</v>
      </c>
      <c r="U49" s="202">
        <v>28.15</v>
      </c>
    </row>
    <row r="50" spans="1:21" x14ac:dyDescent="0.25">
      <c r="A50" s="44" t="s">
        <v>38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>
        <v>34.1</v>
      </c>
      <c r="Q50" s="202">
        <v>39.799999999999997</v>
      </c>
      <c r="R50" s="202">
        <v>36.1</v>
      </c>
      <c r="S50" s="202" t="s">
        <v>509</v>
      </c>
      <c r="T50" s="202">
        <v>22.64</v>
      </c>
      <c r="U50" s="202">
        <v>25.36</v>
      </c>
    </row>
    <row r="51" spans="1:21" ht="18" x14ac:dyDescent="0.25">
      <c r="A51" s="43" t="s">
        <v>112</v>
      </c>
      <c r="B51" s="202" t="s">
        <v>102</v>
      </c>
      <c r="C51" s="202" t="s">
        <v>102</v>
      </c>
      <c r="D51" s="200" t="s">
        <v>102</v>
      </c>
      <c r="E51" s="200" t="s">
        <v>102</v>
      </c>
      <c r="F51" s="200" t="s">
        <v>102</v>
      </c>
      <c r="G51" s="200" t="s">
        <v>102</v>
      </c>
      <c r="H51" s="200" t="s">
        <v>102</v>
      </c>
      <c r="I51" s="200" t="s">
        <v>102</v>
      </c>
      <c r="J51" s="200">
        <v>24.73</v>
      </c>
      <c r="K51" s="200">
        <v>26.44</v>
      </c>
      <c r="L51" s="200">
        <v>24.8</v>
      </c>
      <c r="M51" s="200">
        <v>26</v>
      </c>
      <c r="N51" s="200">
        <v>26.3</v>
      </c>
      <c r="O51" s="200">
        <v>28.1</v>
      </c>
      <c r="P51" s="200">
        <v>28.1</v>
      </c>
      <c r="Q51" s="200">
        <v>26.8</v>
      </c>
      <c r="R51" s="200">
        <v>26.1</v>
      </c>
      <c r="S51" s="200">
        <v>25.7</v>
      </c>
      <c r="T51" s="200">
        <v>21.76</v>
      </c>
      <c r="U51" s="200">
        <v>23.06</v>
      </c>
    </row>
    <row r="52" spans="1:21" x14ac:dyDescent="0.25">
      <c r="A52" s="44" t="s">
        <v>39</v>
      </c>
      <c r="B52" s="202">
        <v>20.3</v>
      </c>
      <c r="C52" s="202">
        <v>20.8</v>
      </c>
      <c r="D52" s="202">
        <v>21.59</v>
      </c>
      <c r="E52" s="202">
        <v>22.06</v>
      </c>
      <c r="F52" s="202">
        <v>21.11</v>
      </c>
      <c r="G52" s="202">
        <v>21.4</v>
      </c>
      <c r="H52" s="202">
        <v>23.419</v>
      </c>
      <c r="I52" s="202">
        <v>25.701000000000001</v>
      </c>
      <c r="J52" s="202">
        <v>24.64</v>
      </c>
      <c r="K52" s="202">
        <v>24.93</v>
      </c>
      <c r="L52" s="202">
        <v>25.1</v>
      </c>
      <c r="M52" s="202">
        <v>29.1</v>
      </c>
      <c r="N52" s="202">
        <v>27.8</v>
      </c>
      <c r="O52" s="202">
        <v>29.4</v>
      </c>
      <c r="P52" s="202">
        <v>30.5</v>
      </c>
      <c r="Q52" s="202">
        <v>29.8</v>
      </c>
      <c r="R52" s="202">
        <v>29.8</v>
      </c>
      <c r="S52" s="202">
        <v>30.2</v>
      </c>
      <c r="T52" s="202">
        <v>23.15</v>
      </c>
      <c r="U52" s="202">
        <v>22.74</v>
      </c>
    </row>
    <row r="53" spans="1:21" x14ac:dyDescent="0.25">
      <c r="A53" s="44" t="s">
        <v>40</v>
      </c>
      <c r="B53" s="202">
        <v>25.9</v>
      </c>
      <c r="C53" s="202">
        <v>26.6</v>
      </c>
      <c r="D53" s="202">
        <v>34.78</v>
      </c>
      <c r="E53" s="202">
        <v>40.65</v>
      </c>
      <c r="F53" s="202">
        <v>35.04</v>
      </c>
      <c r="G53" s="202">
        <v>35.4</v>
      </c>
      <c r="H53" s="202">
        <v>42.247999999999998</v>
      </c>
      <c r="I53" s="202">
        <v>30.956</v>
      </c>
      <c r="J53" s="202">
        <v>28.97</v>
      </c>
      <c r="K53" s="202">
        <v>34.06</v>
      </c>
      <c r="L53" s="202">
        <v>30.3</v>
      </c>
      <c r="M53" s="202">
        <v>34.299999999999997</v>
      </c>
      <c r="N53" s="202">
        <v>37</v>
      </c>
      <c r="O53" s="202">
        <v>46.3</v>
      </c>
      <c r="P53" s="202">
        <v>42</v>
      </c>
      <c r="Q53" s="202">
        <v>36.6</v>
      </c>
      <c r="R53" s="202">
        <v>46.1</v>
      </c>
      <c r="S53" s="202">
        <v>39</v>
      </c>
      <c r="T53" s="202">
        <v>38.770000000000003</v>
      </c>
      <c r="U53" s="202">
        <v>34.65</v>
      </c>
    </row>
    <row r="54" spans="1:21" ht="19.5" x14ac:dyDescent="0.25">
      <c r="A54" s="44" t="s">
        <v>41</v>
      </c>
      <c r="B54" s="202">
        <v>24.2</v>
      </c>
      <c r="C54" s="202">
        <v>26.7</v>
      </c>
      <c r="D54" s="202">
        <v>24.98</v>
      </c>
      <c r="E54" s="202">
        <v>24.61</v>
      </c>
      <c r="F54" s="202">
        <v>26.77</v>
      </c>
      <c r="G54" s="202">
        <v>26</v>
      </c>
      <c r="H54" s="202">
        <v>26.045999999999999</v>
      </c>
      <c r="I54" s="202">
        <v>22.673999999999999</v>
      </c>
      <c r="J54" s="202">
        <v>24.33</v>
      </c>
      <c r="K54" s="202">
        <v>23.84</v>
      </c>
      <c r="L54" s="202">
        <v>26.9</v>
      </c>
      <c r="M54" s="202">
        <v>29.6</v>
      </c>
      <c r="N54" s="202">
        <v>36</v>
      </c>
      <c r="O54" s="202">
        <v>38.799999999999997</v>
      </c>
      <c r="P54" s="202">
        <v>38</v>
      </c>
      <c r="Q54" s="202">
        <v>37.5</v>
      </c>
      <c r="R54" s="202">
        <v>36.299999999999997</v>
      </c>
      <c r="S54" s="202">
        <v>36.1</v>
      </c>
      <c r="T54" s="202">
        <v>35.11</v>
      </c>
      <c r="U54" s="202">
        <v>32.14</v>
      </c>
    </row>
    <row r="55" spans="1:21" ht="19.5" x14ac:dyDescent="0.25">
      <c r="A55" s="44" t="s">
        <v>42</v>
      </c>
      <c r="B55" s="202">
        <v>28.5</v>
      </c>
      <c r="C55" s="202">
        <v>25.3</v>
      </c>
      <c r="D55" s="202">
        <v>22.68</v>
      </c>
      <c r="E55" s="202">
        <v>18.78</v>
      </c>
      <c r="F55" s="202">
        <v>25.24</v>
      </c>
      <c r="G55" s="202">
        <v>24.9</v>
      </c>
      <c r="H55" s="202">
        <v>22.161999999999999</v>
      </c>
      <c r="I55" s="202">
        <v>23.587</v>
      </c>
      <c r="J55" s="202">
        <v>23.44</v>
      </c>
      <c r="K55" s="202">
        <v>25.54</v>
      </c>
      <c r="L55" s="202">
        <v>23.8</v>
      </c>
      <c r="M55" s="202">
        <v>26.5</v>
      </c>
      <c r="N55" s="202">
        <v>25.6</v>
      </c>
      <c r="O55" s="202">
        <v>32</v>
      </c>
      <c r="P55" s="202">
        <v>36.799999999999997</v>
      </c>
      <c r="Q55" s="202">
        <v>34.700000000000003</v>
      </c>
      <c r="R55" s="202">
        <v>37</v>
      </c>
      <c r="S55" s="202">
        <v>36.1</v>
      </c>
      <c r="T55" s="202">
        <v>33.65</v>
      </c>
      <c r="U55" s="202">
        <v>33.01</v>
      </c>
    </row>
    <row r="56" spans="1:21" ht="19.5" x14ac:dyDescent="0.25">
      <c r="A56" s="44" t="s">
        <v>43</v>
      </c>
      <c r="B56" s="202">
        <v>30</v>
      </c>
      <c r="C56" s="202">
        <v>29.6</v>
      </c>
      <c r="D56" s="202">
        <v>28.2</v>
      </c>
      <c r="E56" s="202">
        <v>24.95</v>
      </c>
      <c r="F56" s="202">
        <v>25.3</v>
      </c>
      <c r="G56" s="202">
        <v>23.3</v>
      </c>
      <c r="H56" s="202">
        <v>25.864000000000001</v>
      </c>
      <c r="I56" s="202">
        <v>22.103999999999999</v>
      </c>
      <c r="J56" s="202">
        <v>21.11</v>
      </c>
      <c r="K56" s="202">
        <v>23.47</v>
      </c>
      <c r="L56" s="202">
        <v>23.7</v>
      </c>
      <c r="M56" s="202">
        <v>24</v>
      </c>
      <c r="N56" s="202">
        <v>24.4</v>
      </c>
      <c r="O56" s="202">
        <v>25.4</v>
      </c>
      <c r="P56" s="202">
        <v>24.6</v>
      </c>
      <c r="Q56" s="202">
        <v>26.2</v>
      </c>
      <c r="R56" s="202">
        <v>23</v>
      </c>
      <c r="S56" s="202">
        <v>24.8</v>
      </c>
      <c r="T56" s="202">
        <v>24.71</v>
      </c>
      <c r="U56" s="202">
        <v>20.13</v>
      </c>
    </row>
    <row r="57" spans="1:21" x14ac:dyDescent="0.25">
      <c r="A57" s="44" t="s">
        <v>44</v>
      </c>
      <c r="B57" s="202" t="s">
        <v>207</v>
      </c>
      <c r="C57" s="202" t="s">
        <v>207</v>
      </c>
      <c r="D57" s="202">
        <v>0</v>
      </c>
      <c r="E57" s="202">
        <v>0</v>
      </c>
      <c r="F57" s="202">
        <v>0</v>
      </c>
      <c r="G57" s="202">
        <v>21.7</v>
      </c>
      <c r="H57" s="202" t="s">
        <v>95</v>
      </c>
      <c r="I57" s="202">
        <v>21.178999999999998</v>
      </c>
      <c r="J57" s="202">
        <v>19.940000000000001</v>
      </c>
      <c r="K57" s="202">
        <v>22.15</v>
      </c>
      <c r="L57" s="202">
        <v>24.7</v>
      </c>
      <c r="M57" s="202">
        <v>23.7</v>
      </c>
      <c r="N57" s="202">
        <v>24.3</v>
      </c>
      <c r="O57" s="202">
        <v>21.7</v>
      </c>
      <c r="P57" s="202">
        <v>21.7</v>
      </c>
      <c r="Q57" s="202">
        <v>26.1</v>
      </c>
      <c r="R57" s="202">
        <v>26.5</v>
      </c>
      <c r="S57" s="202">
        <v>29</v>
      </c>
      <c r="T57" s="202">
        <v>30.35</v>
      </c>
      <c r="U57" s="202">
        <v>30.2</v>
      </c>
    </row>
    <row r="58" spans="1:21" x14ac:dyDescent="0.25">
      <c r="A58" s="44" t="s">
        <v>45</v>
      </c>
      <c r="B58" s="202">
        <v>29.2</v>
      </c>
      <c r="C58" s="202">
        <v>31.1</v>
      </c>
      <c r="D58" s="202">
        <v>28.9</v>
      </c>
      <c r="E58" s="202">
        <v>28.92</v>
      </c>
      <c r="F58" s="202">
        <v>30.72</v>
      </c>
      <c r="G58" s="202">
        <v>30.7</v>
      </c>
      <c r="H58" s="202">
        <v>27.006</v>
      </c>
      <c r="I58" s="202">
        <v>23.89</v>
      </c>
      <c r="J58" s="202">
        <v>25.35</v>
      </c>
      <c r="K58" s="202">
        <v>28.02</v>
      </c>
      <c r="L58" s="202">
        <v>24.5</v>
      </c>
      <c r="M58" s="202">
        <v>23.8</v>
      </c>
      <c r="N58" s="202">
        <v>23.9</v>
      </c>
      <c r="O58" s="202">
        <v>25</v>
      </c>
      <c r="P58" s="202">
        <v>23.9</v>
      </c>
      <c r="Q58" s="202">
        <v>22</v>
      </c>
      <c r="R58" s="202">
        <v>21.7</v>
      </c>
      <c r="S58" s="202">
        <v>21.3</v>
      </c>
      <c r="T58" s="202">
        <v>18.670000000000002</v>
      </c>
      <c r="U58" s="202">
        <v>21.14</v>
      </c>
    </row>
    <row r="59" spans="1:21" ht="18" x14ac:dyDescent="0.25">
      <c r="A59" s="43" t="s">
        <v>178</v>
      </c>
      <c r="B59" s="200">
        <v>28.4</v>
      </c>
      <c r="C59" s="200">
        <v>30.4</v>
      </c>
      <c r="D59" s="200">
        <v>30.62</v>
      </c>
      <c r="E59" s="200">
        <v>30.03</v>
      </c>
      <c r="F59" s="200">
        <v>30.99</v>
      </c>
      <c r="G59" s="200">
        <v>31.1</v>
      </c>
      <c r="H59" s="200">
        <v>31.204000000000001</v>
      </c>
      <c r="I59" s="200">
        <v>30.850999999999999</v>
      </c>
      <c r="J59" s="200">
        <v>31.35</v>
      </c>
      <c r="K59" s="200">
        <v>31.7</v>
      </c>
      <c r="L59" s="200">
        <v>29.7</v>
      </c>
      <c r="M59" s="200">
        <v>30.5</v>
      </c>
      <c r="N59" s="200">
        <v>33.299999999999997</v>
      </c>
      <c r="O59" s="200">
        <v>31.6</v>
      </c>
      <c r="P59" s="200">
        <v>31.8</v>
      </c>
      <c r="Q59" s="200">
        <v>32.1</v>
      </c>
      <c r="R59" s="200">
        <v>32.1</v>
      </c>
      <c r="S59" s="200">
        <v>32.200000000000003</v>
      </c>
      <c r="T59" s="200">
        <v>32.909999999999997</v>
      </c>
      <c r="U59" s="200">
        <v>32.58</v>
      </c>
    </row>
    <row r="60" spans="1:21" x14ac:dyDescent="0.25">
      <c r="A60" s="44" t="s">
        <v>46</v>
      </c>
      <c r="B60" s="202">
        <v>26</v>
      </c>
      <c r="C60" s="202">
        <v>26.7</v>
      </c>
      <c r="D60" s="202">
        <v>26.67</v>
      </c>
      <c r="E60" s="202">
        <v>27.98</v>
      </c>
      <c r="F60" s="202">
        <v>27.91</v>
      </c>
      <c r="G60" s="202">
        <v>28.2</v>
      </c>
      <c r="H60" s="202">
        <v>29.771000000000001</v>
      </c>
      <c r="I60" s="202">
        <v>30.350999999999999</v>
      </c>
      <c r="J60" s="202">
        <v>31.18</v>
      </c>
      <c r="K60" s="202">
        <v>32.270000000000003</v>
      </c>
      <c r="L60" s="202">
        <v>30.5</v>
      </c>
      <c r="M60" s="202">
        <v>30.3</v>
      </c>
      <c r="N60" s="202">
        <v>33.299999999999997</v>
      </c>
      <c r="O60" s="202">
        <v>33.299999999999997</v>
      </c>
      <c r="P60" s="202">
        <v>33.6</v>
      </c>
      <c r="Q60" s="202">
        <v>34.700000000000003</v>
      </c>
      <c r="R60" s="202">
        <v>34.700000000000003</v>
      </c>
      <c r="S60" s="202">
        <v>33.5</v>
      </c>
      <c r="T60" s="202">
        <v>35.840000000000003</v>
      </c>
      <c r="U60" s="202">
        <v>33</v>
      </c>
    </row>
    <row r="61" spans="1:21" x14ac:dyDescent="0.25">
      <c r="A61" s="44" t="s">
        <v>47</v>
      </c>
      <c r="B61" s="202">
        <v>24</v>
      </c>
      <c r="C61" s="202">
        <v>28.6</v>
      </c>
      <c r="D61" s="202">
        <v>28.06</v>
      </c>
      <c r="E61" s="202">
        <v>27.46</v>
      </c>
      <c r="F61" s="202">
        <v>27.49</v>
      </c>
      <c r="G61" s="202">
        <v>29.3</v>
      </c>
      <c r="H61" s="202">
        <v>28.783999999999999</v>
      </c>
      <c r="I61" s="202">
        <v>27.739000000000001</v>
      </c>
      <c r="J61" s="202">
        <v>27.88</v>
      </c>
      <c r="K61" s="202">
        <v>30.56</v>
      </c>
      <c r="L61" s="202">
        <v>31.6</v>
      </c>
      <c r="M61" s="202">
        <v>31.7</v>
      </c>
      <c r="N61" s="202">
        <v>34.299999999999997</v>
      </c>
      <c r="O61" s="202">
        <v>25.8</v>
      </c>
      <c r="P61" s="202">
        <v>31.5</v>
      </c>
      <c r="Q61" s="202">
        <v>26.7</v>
      </c>
      <c r="R61" s="202">
        <v>25.4</v>
      </c>
      <c r="S61" s="202">
        <v>28</v>
      </c>
      <c r="T61" s="202">
        <v>25.62</v>
      </c>
      <c r="U61" s="202">
        <v>23.25</v>
      </c>
    </row>
    <row r="62" spans="1:21" x14ac:dyDescent="0.25">
      <c r="A62" s="44" t="s">
        <v>48</v>
      </c>
      <c r="B62" s="202">
        <v>24.5</v>
      </c>
      <c r="C62" s="202">
        <v>27.3</v>
      </c>
      <c r="D62" s="202">
        <v>29.76</v>
      </c>
      <c r="E62" s="202">
        <v>28.24</v>
      </c>
      <c r="F62" s="202">
        <v>28.86</v>
      </c>
      <c r="G62" s="202">
        <v>30.3</v>
      </c>
      <c r="H62" s="202">
        <v>29.481999999999999</v>
      </c>
      <c r="I62" s="202">
        <v>28.882000000000001</v>
      </c>
      <c r="J62" s="202">
        <v>29.01</v>
      </c>
      <c r="K62" s="202">
        <v>29.67</v>
      </c>
      <c r="L62" s="202">
        <v>28.1</v>
      </c>
      <c r="M62" s="202">
        <v>28.1</v>
      </c>
      <c r="N62" s="202">
        <v>30.1</v>
      </c>
      <c r="O62" s="202">
        <v>28.1</v>
      </c>
      <c r="P62" s="202">
        <v>26.6</v>
      </c>
      <c r="Q62" s="202">
        <v>25.9</v>
      </c>
      <c r="R62" s="202">
        <v>25.7</v>
      </c>
      <c r="S62" s="202">
        <v>25.6</v>
      </c>
      <c r="T62" s="202">
        <v>25.97</v>
      </c>
      <c r="U62" s="202">
        <v>25.23</v>
      </c>
    </row>
    <row r="63" spans="1:21" x14ac:dyDescent="0.25">
      <c r="A63" s="44" t="s">
        <v>49</v>
      </c>
      <c r="B63" s="202">
        <v>33.700000000000003</v>
      </c>
      <c r="C63" s="202">
        <v>35.799999999999997</v>
      </c>
      <c r="D63" s="202">
        <v>36.49</v>
      </c>
      <c r="E63" s="202">
        <v>33.869999999999997</v>
      </c>
      <c r="F63" s="202">
        <v>36.81</v>
      </c>
      <c r="G63" s="202">
        <v>36.299999999999997</v>
      </c>
      <c r="H63" s="202">
        <v>35.162999999999997</v>
      </c>
      <c r="I63" s="202">
        <v>34.771999999999998</v>
      </c>
      <c r="J63" s="202">
        <v>36.18</v>
      </c>
      <c r="K63" s="202">
        <v>35.47</v>
      </c>
      <c r="L63" s="202">
        <v>32.1</v>
      </c>
      <c r="M63" s="202">
        <v>34.799999999999997</v>
      </c>
      <c r="N63" s="202">
        <v>40.700000000000003</v>
      </c>
      <c r="O63" s="202">
        <v>37.5</v>
      </c>
      <c r="P63" s="202">
        <v>36.4</v>
      </c>
      <c r="Q63" s="202">
        <v>37.200000000000003</v>
      </c>
      <c r="R63" s="202">
        <v>37.4</v>
      </c>
      <c r="S63" s="202">
        <v>36.4</v>
      </c>
      <c r="T63" s="202">
        <v>36.6</v>
      </c>
      <c r="U63" s="202">
        <v>37.69</v>
      </c>
    </row>
    <row r="64" spans="1:21" x14ac:dyDescent="0.25">
      <c r="A64" s="44" t="s">
        <v>50</v>
      </c>
      <c r="B64" s="202">
        <v>27.1</v>
      </c>
      <c r="C64" s="202">
        <v>29.8</v>
      </c>
      <c r="D64" s="202">
        <v>31.23</v>
      </c>
      <c r="E64" s="202">
        <v>30.83</v>
      </c>
      <c r="F64" s="202">
        <v>30.64</v>
      </c>
      <c r="G64" s="202">
        <v>31</v>
      </c>
      <c r="H64" s="202">
        <v>31.821000000000002</v>
      </c>
      <c r="I64" s="202">
        <v>30.902000000000001</v>
      </c>
      <c r="J64" s="202">
        <v>32.19</v>
      </c>
      <c r="K64" s="202">
        <v>32.36</v>
      </c>
      <c r="L64" s="202">
        <v>29.5</v>
      </c>
      <c r="M64" s="202">
        <v>30</v>
      </c>
      <c r="N64" s="202">
        <v>33.299999999999997</v>
      </c>
      <c r="O64" s="202">
        <v>32.5</v>
      </c>
      <c r="P64" s="202">
        <v>32.700000000000003</v>
      </c>
      <c r="Q64" s="202">
        <v>35.700000000000003</v>
      </c>
      <c r="R64" s="202">
        <v>35.5</v>
      </c>
      <c r="S64" s="202">
        <v>36.4</v>
      </c>
      <c r="T64" s="202">
        <v>39.299999999999997</v>
      </c>
      <c r="U64" s="202">
        <v>37.58</v>
      </c>
    </row>
    <row r="65" spans="1:21" x14ac:dyDescent="0.25">
      <c r="A65" s="44" t="s">
        <v>51</v>
      </c>
      <c r="B65" s="202">
        <v>25.7</v>
      </c>
      <c r="C65" s="202">
        <v>29.8</v>
      </c>
      <c r="D65" s="202">
        <v>28.48</v>
      </c>
      <c r="E65" s="202">
        <v>27.41</v>
      </c>
      <c r="F65" s="202">
        <v>29.88</v>
      </c>
      <c r="G65" s="202">
        <v>29.3</v>
      </c>
      <c r="H65" s="202">
        <v>28.77</v>
      </c>
      <c r="I65" s="202">
        <v>28.31</v>
      </c>
      <c r="J65" s="202">
        <v>28.56</v>
      </c>
      <c r="K65" s="202">
        <v>28.25</v>
      </c>
      <c r="L65" s="202">
        <v>27.5</v>
      </c>
      <c r="M65" s="202">
        <v>26.4</v>
      </c>
      <c r="N65" s="202">
        <v>29.1</v>
      </c>
      <c r="O65" s="202">
        <v>27.9</v>
      </c>
      <c r="P65" s="202">
        <v>27.9</v>
      </c>
      <c r="Q65" s="202">
        <v>28.8</v>
      </c>
      <c r="R65" s="202">
        <v>26.1</v>
      </c>
      <c r="S65" s="202">
        <v>26.7</v>
      </c>
      <c r="T65" s="202">
        <v>29.87</v>
      </c>
      <c r="U65" s="202">
        <v>30.39</v>
      </c>
    </row>
    <row r="66" spans="1:21" x14ac:dyDescent="0.25">
      <c r="A66" s="44" t="s">
        <v>52</v>
      </c>
      <c r="B66" s="202">
        <v>28.1</v>
      </c>
      <c r="C66" s="202">
        <v>29.7</v>
      </c>
      <c r="D66" s="202">
        <v>31.95</v>
      </c>
      <c r="E66" s="202">
        <v>31.1</v>
      </c>
      <c r="F66" s="202">
        <v>31.22</v>
      </c>
      <c r="G66" s="202">
        <v>30.6</v>
      </c>
      <c r="H66" s="202">
        <v>32.200000000000003</v>
      </c>
      <c r="I66" s="202">
        <v>32.301000000000002</v>
      </c>
      <c r="J66" s="202">
        <v>32.299999999999997</v>
      </c>
      <c r="K66" s="202">
        <v>32.65</v>
      </c>
      <c r="L66" s="202">
        <v>31.9</v>
      </c>
      <c r="M66" s="202">
        <v>31.8</v>
      </c>
      <c r="N66" s="202">
        <v>31.6</v>
      </c>
      <c r="O66" s="202">
        <v>30.6</v>
      </c>
      <c r="P66" s="202">
        <v>31.3</v>
      </c>
      <c r="Q66" s="202">
        <v>31.9</v>
      </c>
      <c r="R66" s="202">
        <v>31.8</v>
      </c>
      <c r="S66" s="202">
        <v>31.6</v>
      </c>
      <c r="T66" s="202">
        <v>33.450000000000003</v>
      </c>
      <c r="U66" s="202">
        <v>34.369999999999997</v>
      </c>
    </row>
    <row r="67" spans="1:21" x14ac:dyDescent="0.25">
      <c r="A67" s="44" t="s">
        <v>53</v>
      </c>
      <c r="B67" s="202">
        <v>29.3</v>
      </c>
      <c r="C67" s="202">
        <v>32.1</v>
      </c>
      <c r="D67" s="202">
        <v>33.1</v>
      </c>
      <c r="E67" s="202">
        <v>32.36</v>
      </c>
      <c r="F67" s="202">
        <v>34.04</v>
      </c>
      <c r="G67" s="202">
        <v>34.4</v>
      </c>
      <c r="H67" s="202">
        <v>35.4</v>
      </c>
      <c r="I67" s="202">
        <v>34.904000000000003</v>
      </c>
      <c r="J67" s="202">
        <v>35</v>
      </c>
      <c r="K67" s="202">
        <v>35.83</v>
      </c>
      <c r="L67" s="202">
        <v>34.700000000000003</v>
      </c>
      <c r="M67" s="202">
        <v>36.6</v>
      </c>
      <c r="N67" s="202">
        <v>38.700000000000003</v>
      </c>
      <c r="O67" s="202">
        <v>39.299999999999997</v>
      </c>
      <c r="P67" s="202">
        <v>39.5</v>
      </c>
      <c r="Q67" s="202">
        <v>41.4</v>
      </c>
      <c r="R67" s="202">
        <v>43</v>
      </c>
      <c r="S67" s="202">
        <v>43</v>
      </c>
      <c r="T67" s="202">
        <v>43.35</v>
      </c>
      <c r="U67" s="202">
        <v>45.26</v>
      </c>
    </row>
    <row r="68" spans="1:21" x14ac:dyDescent="0.25">
      <c r="A68" s="44" t="s">
        <v>54</v>
      </c>
      <c r="B68" s="202">
        <v>28.3</v>
      </c>
      <c r="C68" s="202">
        <v>31.5</v>
      </c>
      <c r="D68" s="202">
        <v>30.87</v>
      </c>
      <c r="E68" s="202">
        <v>29.55</v>
      </c>
      <c r="F68" s="202">
        <v>30.9</v>
      </c>
      <c r="G68" s="202">
        <v>31.3</v>
      </c>
      <c r="H68" s="202">
        <v>31.9</v>
      </c>
      <c r="I68" s="202">
        <v>31.52</v>
      </c>
      <c r="J68" s="202">
        <v>30.48</v>
      </c>
      <c r="K68" s="202">
        <v>31.15</v>
      </c>
      <c r="L68" s="202">
        <v>29.2</v>
      </c>
      <c r="M68" s="202">
        <v>29.4</v>
      </c>
      <c r="N68" s="202">
        <v>32.4</v>
      </c>
      <c r="O68" s="202">
        <v>33.9</v>
      </c>
      <c r="P68" s="202">
        <v>33.6</v>
      </c>
      <c r="Q68" s="202">
        <v>32.200000000000003</v>
      </c>
      <c r="R68" s="202">
        <v>33.9</v>
      </c>
      <c r="S68" s="202">
        <v>33.9</v>
      </c>
      <c r="T68" s="202">
        <v>33.049999999999997</v>
      </c>
      <c r="U68" s="202">
        <v>32.770000000000003</v>
      </c>
    </row>
    <row r="69" spans="1:21" x14ac:dyDescent="0.25">
      <c r="A69" s="44" t="s">
        <v>55</v>
      </c>
      <c r="B69" s="202">
        <v>28.6</v>
      </c>
      <c r="C69" s="202">
        <v>29.9</v>
      </c>
      <c r="D69" s="202">
        <v>28.2</v>
      </c>
      <c r="E69" s="202">
        <v>28.8</v>
      </c>
      <c r="F69" s="202">
        <v>27.36</v>
      </c>
      <c r="G69" s="202">
        <v>26.8</v>
      </c>
      <c r="H69" s="202">
        <v>27.3</v>
      </c>
      <c r="I69" s="202">
        <v>26.055</v>
      </c>
      <c r="J69" s="202">
        <v>28.05</v>
      </c>
      <c r="K69" s="202">
        <v>28.31</v>
      </c>
      <c r="L69" s="202">
        <v>26.4</v>
      </c>
      <c r="M69" s="202">
        <v>26.3</v>
      </c>
      <c r="N69" s="202">
        <v>26.9</v>
      </c>
      <c r="O69" s="202">
        <v>26.8</v>
      </c>
      <c r="P69" s="202">
        <v>27.2</v>
      </c>
      <c r="Q69" s="202">
        <v>26.9</v>
      </c>
      <c r="R69" s="202">
        <v>26.3</v>
      </c>
      <c r="S69" s="202">
        <v>26.6</v>
      </c>
      <c r="T69" s="202">
        <v>26.14</v>
      </c>
      <c r="U69" s="202">
        <v>27.8</v>
      </c>
    </row>
    <row r="70" spans="1:21" x14ac:dyDescent="0.25">
      <c r="A70" s="44" t="s">
        <v>56</v>
      </c>
      <c r="B70" s="202">
        <v>28.2</v>
      </c>
      <c r="C70" s="202">
        <v>29.5</v>
      </c>
      <c r="D70" s="202">
        <v>29.41</v>
      </c>
      <c r="E70" s="202">
        <v>27.47</v>
      </c>
      <c r="F70" s="202">
        <v>30.12</v>
      </c>
      <c r="G70" s="202">
        <v>30.3</v>
      </c>
      <c r="H70" s="202">
        <v>29.3</v>
      </c>
      <c r="I70" s="202">
        <v>28.786000000000001</v>
      </c>
      <c r="J70" s="202">
        <v>28.04</v>
      </c>
      <c r="K70" s="202">
        <v>27.6</v>
      </c>
      <c r="L70" s="202">
        <v>26.5</v>
      </c>
      <c r="M70" s="202">
        <v>26.3</v>
      </c>
      <c r="N70" s="202">
        <v>26.7</v>
      </c>
      <c r="O70" s="202">
        <v>26.3</v>
      </c>
      <c r="P70" s="202">
        <v>26.6</v>
      </c>
      <c r="Q70" s="202">
        <v>27.9</v>
      </c>
      <c r="R70" s="202">
        <v>28.8</v>
      </c>
      <c r="S70" s="202">
        <v>29.4</v>
      </c>
      <c r="T70" s="202">
        <v>30.2</v>
      </c>
      <c r="U70" s="202">
        <v>30.5</v>
      </c>
    </row>
    <row r="71" spans="1:21" x14ac:dyDescent="0.25">
      <c r="A71" s="44" t="s">
        <v>57</v>
      </c>
      <c r="B71" s="202">
        <v>29.2</v>
      </c>
      <c r="C71" s="202">
        <v>31.9</v>
      </c>
      <c r="D71" s="202">
        <v>31.33</v>
      </c>
      <c r="E71" s="202">
        <v>30.5</v>
      </c>
      <c r="F71" s="202">
        <v>30.92</v>
      </c>
      <c r="G71" s="202">
        <v>30.9</v>
      </c>
      <c r="H71" s="202">
        <v>28.116</v>
      </c>
      <c r="I71" s="202">
        <v>28.158000000000001</v>
      </c>
      <c r="J71" s="202">
        <v>27.9</v>
      </c>
      <c r="K71" s="202">
        <v>28.38</v>
      </c>
      <c r="L71" s="202">
        <v>26</v>
      </c>
      <c r="M71" s="202">
        <v>31.7</v>
      </c>
      <c r="N71" s="202">
        <v>34.799999999999997</v>
      </c>
      <c r="O71" s="202">
        <v>28.8</v>
      </c>
      <c r="P71" s="202">
        <v>31.7</v>
      </c>
      <c r="Q71" s="202">
        <v>33.700000000000003</v>
      </c>
      <c r="R71" s="202">
        <v>34.700000000000003</v>
      </c>
      <c r="S71" s="202">
        <v>38</v>
      </c>
      <c r="T71" s="202">
        <v>35.909999999999997</v>
      </c>
      <c r="U71" s="202">
        <v>36.33</v>
      </c>
    </row>
    <row r="72" spans="1:21" x14ac:dyDescent="0.25">
      <c r="A72" s="44" t="s">
        <v>58</v>
      </c>
      <c r="B72" s="202">
        <v>26.9</v>
      </c>
      <c r="C72" s="202">
        <v>26.5</v>
      </c>
      <c r="D72" s="202">
        <v>26.61</v>
      </c>
      <c r="E72" s="202">
        <v>27.12</v>
      </c>
      <c r="F72" s="202">
        <v>27.44</v>
      </c>
      <c r="G72" s="202">
        <v>27.3</v>
      </c>
      <c r="H72" s="202">
        <v>26.817</v>
      </c>
      <c r="I72" s="202">
        <v>26.992000000000001</v>
      </c>
      <c r="J72" s="202">
        <v>25.13</v>
      </c>
      <c r="K72" s="202">
        <v>27.92</v>
      </c>
      <c r="L72" s="202">
        <v>27.4</v>
      </c>
      <c r="M72" s="202">
        <v>27.8</v>
      </c>
      <c r="N72" s="202">
        <v>28.5</v>
      </c>
      <c r="O72" s="202">
        <v>27.7</v>
      </c>
      <c r="P72" s="202">
        <v>27.8</v>
      </c>
      <c r="Q72" s="202">
        <v>27.4</v>
      </c>
      <c r="R72" s="202">
        <v>27</v>
      </c>
      <c r="S72" s="202">
        <v>26.6</v>
      </c>
      <c r="T72" s="202">
        <v>29.83</v>
      </c>
      <c r="U72" s="202">
        <v>29.4</v>
      </c>
    </row>
    <row r="73" spans="1:21" x14ac:dyDescent="0.25">
      <c r="A73" s="44" t="s">
        <v>59</v>
      </c>
      <c r="B73" s="202">
        <v>28.8</v>
      </c>
      <c r="C73" s="202">
        <v>30.3</v>
      </c>
      <c r="D73" s="202">
        <v>29.18</v>
      </c>
      <c r="E73" s="202">
        <v>28.52</v>
      </c>
      <c r="F73" s="202">
        <v>31.26</v>
      </c>
      <c r="G73" s="202">
        <v>33.5</v>
      </c>
      <c r="H73" s="202">
        <v>30.937000000000001</v>
      </c>
      <c r="I73" s="202">
        <v>31.177</v>
      </c>
      <c r="J73" s="202">
        <v>29.43</v>
      </c>
      <c r="K73" s="202">
        <v>27.66</v>
      </c>
      <c r="L73" s="202">
        <v>23.5</v>
      </c>
      <c r="M73" s="202">
        <v>23</v>
      </c>
      <c r="N73" s="202">
        <v>25.5</v>
      </c>
      <c r="O73" s="202">
        <v>21.9</v>
      </c>
      <c r="P73" s="202">
        <v>24.6</v>
      </c>
      <c r="Q73" s="202">
        <v>24.8</v>
      </c>
      <c r="R73" s="202">
        <v>24.8</v>
      </c>
      <c r="S73" s="202">
        <v>25.6</v>
      </c>
      <c r="T73" s="202">
        <v>27.4</v>
      </c>
      <c r="U73" s="202">
        <v>27.87</v>
      </c>
    </row>
    <row r="74" spans="1:21" ht="18" x14ac:dyDescent="0.25">
      <c r="A74" s="43" t="s">
        <v>172</v>
      </c>
      <c r="B74" s="200">
        <v>28</v>
      </c>
      <c r="C74" s="200">
        <v>27.1</v>
      </c>
      <c r="D74" s="200">
        <v>27.09</v>
      </c>
      <c r="E74" s="200">
        <v>27.88</v>
      </c>
      <c r="F74" s="200">
        <v>25.92</v>
      </c>
      <c r="G74" s="200">
        <v>26.2</v>
      </c>
      <c r="H74" s="200">
        <v>28.209</v>
      </c>
      <c r="I74" s="200">
        <v>27.623999999999999</v>
      </c>
      <c r="J74" s="200">
        <v>27.92</v>
      </c>
      <c r="K74" s="200">
        <v>27.35</v>
      </c>
      <c r="L74" s="200">
        <v>26.3</v>
      </c>
      <c r="M74" s="200">
        <v>26.1</v>
      </c>
      <c r="N74" s="200">
        <v>26.5</v>
      </c>
      <c r="O74" s="200">
        <v>25</v>
      </c>
      <c r="P74" s="200">
        <v>27.4</v>
      </c>
      <c r="Q74" s="200">
        <v>27</v>
      </c>
      <c r="R74" s="200">
        <v>29.2</v>
      </c>
      <c r="S74" s="200">
        <v>29.5</v>
      </c>
      <c r="T74" s="200">
        <v>29.47</v>
      </c>
      <c r="U74" s="200">
        <v>30.1</v>
      </c>
    </row>
    <row r="75" spans="1:21" x14ac:dyDescent="0.25">
      <c r="A75" s="44" t="s">
        <v>60</v>
      </c>
      <c r="B75" s="202">
        <v>30.6</v>
      </c>
      <c r="C75" s="202">
        <v>30</v>
      </c>
      <c r="D75" s="202">
        <v>30.89</v>
      </c>
      <c r="E75" s="202">
        <v>33.14</v>
      </c>
      <c r="F75" s="202">
        <v>30.14</v>
      </c>
      <c r="G75" s="202">
        <v>30.1</v>
      </c>
      <c r="H75" s="202">
        <v>34.874000000000002</v>
      </c>
      <c r="I75" s="202">
        <v>34.832000000000001</v>
      </c>
      <c r="J75" s="202">
        <v>34.479999999999997</v>
      </c>
      <c r="K75" s="202">
        <v>34.630000000000003</v>
      </c>
      <c r="L75" s="202">
        <v>33.9</v>
      </c>
      <c r="M75" s="202">
        <v>36.700000000000003</v>
      </c>
      <c r="N75" s="202">
        <v>35.200000000000003</v>
      </c>
      <c r="O75" s="202">
        <v>32.700000000000003</v>
      </c>
      <c r="P75" s="202">
        <v>33</v>
      </c>
      <c r="Q75" s="202">
        <v>34.6</v>
      </c>
      <c r="R75" s="202">
        <v>34.6</v>
      </c>
      <c r="S75" s="202">
        <v>34.700000000000003</v>
      </c>
      <c r="T75" s="202">
        <v>35.409999999999997</v>
      </c>
      <c r="U75" s="202">
        <v>34.49</v>
      </c>
    </row>
    <row r="76" spans="1:21" x14ac:dyDescent="0.25">
      <c r="A76" s="44" t="s">
        <v>61</v>
      </c>
      <c r="B76" s="202">
        <v>27.1</v>
      </c>
      <c r="C76" s="202">
        <v>27.1</v>
      </c>
      <c r="D76" s="202">
        <v>28.04</v>
      </c>
      <c r="E76" s="202">
        <v>28.08</v>
      </c>
      <c r="F76" s="202">
        <v>26.13</v>
      </c>
      <c r="G76" s="202">
        <v>26.5</v>
      </c>
      <c r="H76" s="202">
        <v>28.513000000000002</v>
      </c>
      <c r="I76" s="202">
        <v>28.437999999999999</v>
      </c>
      <c r="J76" s="202">
        <v>28.18</v>
      </c>
      <c r="K76" s="202">
        <v>26.97</v>
      </c>
      <c r="L76" s="202">
        <v>26.7</v>
      </c>
      <c r="M76" s="202">
        <v>27.5</v>
      </c>
      <c r="N76" s="202">
        <v>28.2</v>
      </c>
      <c r="O76" s="202">
        <v>27.7</v>
      </c>
      <c r="P76" s="202">
        <v>28.8</v>
      </c>
      <c r="Q76" s="202">
        <v>29.3</v>
      </c>
      <c r="R76" s="202">
        <v>29.7</v>
      </c>
      <c r="S76" s="202">
        <v>29.2</v>
      </c>
      <c r="T76" s="202">
        <v>29.67</v>
      </c>
      <c r="U76" s="202">
        <v>30.18</v>
      </c>
    </row>
    <row r="77" spans="1:21" x14ac:dyDescent="0.25">
      <c r="A77" s="44" t="s">
        <v>62</v>
      </c>
      <c r="B77" s="202">
        <v>27.6</v>
      </c>
      <c r="C77" s="202">
        <v>27.8</v>
      </c>
      <c r="D77" s="202">
        <v>27.73</v>
      </c>
      <c r="E77" s="202">
        <v>28.75</v>
      </c>
      <c r="F77" s="202">
        <v>26.51</v>
      </c>
      <c r="G77" s="202">
        <v>27.1</v>
      </c>
      <c r="H77" s="202">
        <v>27.59</v>
      </c>
      <c r="I77" s="202">
        <v>28.46</v>
      </c>
      <c r="J77" s="202">
        <v>28.68</v>
      </c>
      <c r="K77" s="202">
        <v>30.16</v>
      </c>
      <c r="L77" s="202">
        <v>30.3</v>
      </c>
      <c r="M77" s="202">
        <v>28.5</v>
      </c>
      <c r="N77" s="202">
        <v>29.5</v>
      </c>
      <c r="O77" s="202">
        <v>29</v>
      </c>
      <c r="P77" s="202">
        <v>28.8</v>
      </c>
      <c r="Q77" s="202">
        <v>29.1</v>
      </c>
      <c r="R77" s="202">
        <v>28.4</v>
      </c>
      <c r="S77" s="202">
        <v>28.3</v>
      </c>
      <c r="T77" s="202">
        <v>28.33</v>
      </c>
      <c r="U77" s="202">
        <v>28.72</v>
      </c>
    </row>
    <row r="78" spans="1:21" x14ac:dyDescent="0.25">
      <c r="A78" s="40" t="s">
        <v>63</v>
      </c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</row>
    <row r="79" spans="1:21" ht="29.25" x14ac:dyDescent="0.25">
      <c r="A79" s="51" t="s">
        <v>180</v>
      </c>
      <c r="B79" s="202">
        <v>24.8</v>
      </c>
      <c r="C79" s="202">
        <v>24.8</v>
      </c>
      <c r="D79" s="202">
        <v>24.66</v>
      </c>
      <c r="E79" s="202">
        <v>29.93</v>
      </c>
      <c r="F79" s="202">
        <v>24.95</v>
      </c>
      <c r="G79" s="202">
        <v>25.2</v>
      </c>
      <c r="H79" s="202">
        <v>26.42</v>
      </c>
      <c r="I79" s="202">
        <v>25.99</v>
      </c>
      <c r="J79" s="202">
        <v>27.93</v>
      </c>
      <c r="K79" s="202">
        <v>28.11</v>
      </c>
      <c r="L79" s="202">
        <v>27</v>
      </c>
      <c r="M79" s="202">
        <v>26.1</v>
      </c>
      <c r="N79" s="202">
        <v>25.7</v>
      </c>
      <c r="O79" s="202">
        <v>25.7</v>
      </c>
      <c r="P79" s="202">
        <v>27.2</v>
      </c>
      <c r="Q79" s="202">
        <v>28.6</v>
      </c>
      <c r="R79" s="202">
        <v>30</v>
      </c>
      <c r="S79" s="202">
        <v>25.8</v>
      </c>
      <c r="T79" s="202">
        <v>26.16</v>
      </c>
      <c r="U79" s="202">
        <v>25.71</v>
      </c>
    </row>
    <row r="80" spans="1:21" ht="19.5" x14ac:dyDescent="0.25">
      <c r="A80" s="51" t="s">
        <v>64</v>
      </c>
      <c r="B80" s="202">
        <v>23.6</v>
      </c>
      <c r="C80" s="202">
        <v>24.6</v>
      </c>
      <c r="D80" s="202">
        <v>25.19</v>
      </c>
      <c r="E80" s="202">
        <v>26.25</v>
      </c>
      <c r="F80" s="202">
        <v>26.53</v>
      </c>
      <c r="G80" s="202">
        <v>29.5</v>
      </c>
      <c r="H80" s="202">
        <v>26.44</v>
      </c>
      <c r="I80" s="202">
        <v>25.35</v>
      </c>
      <c r="J80" s="202">
        <v>29.84</v>
      </c>
      <c r="K80" s="202">
        <v>32.24</v>
      </c>
      <c r="L80" s="202">
        <v>27.9</v>
      </c>
      <c r="M80" s="202">
        <v>28.4</v>
      </c>
      <c r="N80" s="202">
        <v>29.6</v>
      </c>
      <c r="O80" s="202">
        <v>30.3</v>
      </c>
      <c r="P80" s="202">
        <v>30.8</v>
      </c>
      <c r="Q80" s="202">
        <v>31.1</v>
      </c>
      <c r="R80" s="202">
        <v>37.799999999999997</v>
      </c>
      <c r="S80" s="202">
        <v>41.7</v>
      </c>
      <c r="T80" s="202">
        <v>40.11</v>
      </c>
      <c r="U80" s="202">
        <v>43.05</v>
      </c>
    </row>
    <row r="81" spans="1:21" ht="19.5" x14ac:dyDescent="0.25">
      <c r="A81" s="51" t="s">
        <v>202</v>
      </c>
      <c r="B81" s="202" t="s">
        <v>102</v>
      </c>
      <c r="C81" s="202" t="s">
        <v>102</v>
      </c>
      <c r="D81" s="202" t="s">
        <v>102</v>
      </c>
      <c r="E81" s="202" t="s">
        <v>102</v>
      </c>
      <c r="F81" s="202" t="s">
        <v>102</v>
      </c>
      <c r="G81" s="202" t="s">
        <v>102</v>
      </c>
      <c r="H81" s="202" t="s">
        <v>102</v>
      </c>
      <c r="I81" s="202" t="s">
        <v>102</v>
      </c>
      <c r="J81" s="202" t="s">
        <v>102</v>
      </c>
      <c r="K81" s="202">
        <v>30.2</v>
      </c>
      <c r="L81" s="202">
        <v>30.4</v>
      </c>
      <c r="M81" s="202">
        <v>28.6</v>
      </c>
      <c r="N81" s="202">
        <v>29.6</v>
      </c>
      <c r="O81" s="202">
        <v>29.1</v>
      </c>
      <c r="P81" s="202">
        <v>28.9</v>
      </c>
      <c r="Q81" s="202">
        <v>29.1</v>
      </c>
      <c r="R81" s="202">
        <v>28.3</v>
      </c>
      <c r="S81" s="202">
        <v>28.4</v>
      </c>
      <c r="T81" s="202">
        <v>28.35</v>
      </c>
      <c r="U81" s="202">
        <v>28.77</v>
      </c>
    </row>
    <row r="82" spans="1:21" x14ac:dyDescent="0.25">
      <c r="A82" s="44" t="s">
        <v>65</v>
      </c>
      <c r="B82" s="202">
        <v>28.1</v>
      </c>
      <c r="C82" s="202">
        <v>24.9</v>
      </c>
      <c r="D82" s="202">
        <v>23.95</v>
      </c>
      <c r="E82" s="202">
        <v>25.02</v>
      </c>
      <c r="F82" s="202">
        <v>23.88</v>
      </c>
      <c r="G82" s="202">
        <v>24.2</v>
      </c>
      <c r="H82" s="202">
        <v>26.885999999999999</v>
      </c>
      <c r="I82" s="202">
        <v>24.66</v>
      </c>
      <c r="J82" s="202">
        <v>26.14</v>
      </c>
      <c r="K82" s="202">
        <v>24.84</v>
      </c>
      <c r="L82" s="202">
        <v>22.5</v>
      </c>
      <c r="M82" s="202">
        <v>22.3</v>
      </c>
      <c r="N82" s="202">
        <v>22.6</v>
      </c>
      <c r="O82" s="202">
        <v>20.7</v>
      </c>
      <c r="P82" s="202">
        <v>25.3</v>
      </c>
      <c r="Q82" s="202">
        <v>24</v>
      </c>
      <c r="R82" s="202">
        <v>28.8</v>
      </c>
      <c r="S82" s="202">
        <v>29.9</v>
      </c>
      <c r="T82" s="202">
        <v>29.41</v>
      </c>
      <c r="U82" s="202">
        <v>30.36</v>
      </c>
    </row>
    <row r="83" spans="1:21" ht="18" x14ac:dyDescent="0.25">
      <c r="A83" s="43" t="s">
        <v>549</v>
      </c>
      <c r="B83" s="200">
        <v>27.5</v>
      </c>
      <c r="C83" s="200">
        <v>30</v>
      </c>
      <c r="D83" s="200">
        <v>31.68</v>
      </c>
      <c r="E83" s="200">
        <v>31.08</v>
      </c>
      <c r="F83" s="200">
        <v>29.9</v>
      </c>
      <c r="G83" s="200">
        <v>30.3</v>
      </c>
      <c r="H83" s="200">
        <v>30.097000000000001</v>
      </c>
      <c r="I83" s="200">
        <v>31.096</v>
      </c>
      <c r="J83" s="200">
        <v>31.44</v>
      </c>
      <c r="K83" s="200">
        <v>31.26</v>
      </c>
      <c r="L83" s="200">
        <v>32.9</v>
      </c>
      <c r="M83" s="200">
        <v>31.7</v>
      </c>
      <c r="N83" s="200">
        <v>30.6</v>
      </c>
      <c r="O83" s="200">
        <v>29.9</v>
      </c>
      <c r="P83" s="200">
        <v>31.9</v>
      </c>
      <c r="Q83" s="200">
        <v>31.2</v>
      </c>
      <c r="R83" s="200">
        <v>31.7</v>
      </c>
      <c r="S83" s="200">
        <v>32.200000000000003</v>
      </c>
      <c r="T83" s="200">
        <v>31.91</v>
      </c>
      <c r="U83" s="200">
        <v>30.95</v>
      </c>
    </row>
    <row r="84" spans="1:21" x14ac:dyDescent="0.25">
      <c r="A84" s="44" t="s">
        <v>66</v>
      </c>
      <c r="B84" s="202">
        <v>20.3</v>
      </c>
      <c r="C84" s="202">
        <v>25.1</v>
      </c>
      <c r="D84" s="202">
        <v>27</v>
      </c>
      <c r="E84" s="202">
        <v>26.12</v>
      </c>
      <c r="F84" s="202">
        <v>26.39</v>
      </c>
      <c r="G84" s="202">
        <v>26.2</v>
      </c>
      <c r="H84" s="202">
        <v>25.28</v>
      </c>
      <c r="I84" s="202">
        <v>26.062000000000001</v>
      </c>
      <c r="J84" s="202">
        <v>22.27</v>
      </c>
      <c r="K84" s="202">
        <v>22.57</v>
      </c>
      <c r="L84" s="202">
        <v>22.2</v>
      </c>
      <c r="M84" s="202">
        <v>22.8</v>
      </c>
      <c r="N84" s="202">
        <v>23.5</v>
      </c>
      <c r="O84" s="202">
        <v>24.6</v>
      </c>
      <c r="P84" s="202">
        <v>26.7</v>
      </c>
      <c r="Q84" s="202">
        <v>26.3</v>
      </c>
      <c r="R84" s="202">
        <v>25.5</v>
      </c>
      <c r="S84" s="202">
        <v>24.7</v>
      </c>
      <c r="T84" s="202">
        <v>24.46</v>
      </c>
      <c r="U84" s="202">
        <v>23.83</v>
      </c>
    </row>
    <row r="85" spans="1:21" x14ac:dyDescent="0.25">
      <c r="A85" s="44" t="s">
        <v>68</v>
      </c>
      <c r="B85" s="202">
        <v>23.4</v>
      </c>
      <c r="C85" s="202">
        <v>26.6</v>
      </c>
      <c r="D85" s="202">
        <v>22.76</v>
      </c>
      <c r="E85" s="202">
        <v>16.920000000000002</v>
      </c>
      <c r="F85" s="202">
        <v>24.03</v>
      </c>
      <c r="G85" s="202">
        <v>22.1</v>
      </c>
      <c r="H85" s="202">
        <v>22.172000000000001</v>
      </c>
      <c r="I85" s="202">
        <v>23.931999999999999</v>
      </c>
      <c r="J85" s="202">
        <v>21.37</v>
      </c>
      <c r="K85" s="202">
        <v>22.15</v>
      </c>
      <c r="L85" s="202">
        <v>20.8</v>
      </c>
      <c r="M85" s="202">
        <v>24.1</v>
      </c>
      <c r="N85" s="202">
        <v>19.600000000000001</v>
      </c>
      <c r="O85" s="202">
        <v>18</v>
      </c>
      <c r="P85" s="202">
        <v>17.8</v>
      </c>
      <c r="Q85" s="202">
        <v>17.399999999999999</v>
      </c>
      <c r="R85" s="202">
        <v>16.399999999999999</v>
      </c>
      <c r="S85" s="202">
        <v>15.8</v>
      </c>
      <c r="T85" s="202">
        <v>15.64</v>
      </c>
      <c r="U85" s="202">
        <v>13.95</v>
      </c>
    </row>
    <row r="86" spans="1:21" x14ac:dyDescent="0.25">
      <c r="A86" s="44" t="s">
        <v>69</v>
      </c>
      <c r="B86" s="202">
        <v>24</v>
      </c>
      <c r="C86" s="202">
        <v>27.4</v>
      </c>
      <c r="D86" s="202">
        <v>31.79</v>
      </c>
      <c r="E86" s="202">
        <v>30.79</v>
      </c>
      <c r="F86" s="202">
        <v>26.38</v>
      </c>
      <c r="G86" s="202">
        <v>27.5</v>
      </c>
      <c r="H86" s="202">
        <v>22.901</v>
      </c>
      <c r="I86" s="202">
        <v>24.446000000000002</v>
      </c>
      <c r="J86" s="202">
        <v>21.08</v>
      </c>
      <c r="K86" s="202">
        <v>27.54</v>
      </c>
      <c r="L86" s="202">
        <v>26.9</v>
      </c>
      <c r="M86" s="202">
        <v>25.4</v>
      </c>
      <c r="N86" s="202">
        <v>25.3</v>
      </c>
      <c r="O86" s="202">
        <v>26.3</v>
      </c>
      <c r="P86" s="202">
        <v>27.3</v>
      </c>
      <c r="Q86" s="202">
        <v>28.5</v>
      </c>
      <c r="R86" s="202">
        <v>30.2</v>
      </c>
      <c r="S86" s="202">
        <v>30.6</v>
      </c>
      <c r="T86" s="202">
        <v>36.409999999999997</v>
      </c>
      <c r="U86" s="202">
        <v>38.86</v>
      </c>
    </row>
    <row r="87" spans="1:21" x14ac:dyDescent="0.25">
      <c r="A87" s="44" t="s">
        <v>70</v>
      </c>
      <c r="B87" s="202">
        <v>29.8</v>
      </c>
      <c r="C87" s="202">
        <v>34.1</v>
      </c>
      <c r="D87" s="202">
        <v>36.94</v>
      </c>
      <c r="E87" s="202">
        <v>36.29</v>
      </c>
      <c r="F87" s="202">
        <v>35.520000000000003</v>
      </c>
      <c r="G87" s="202">
        <v>35</v>
      </c>
      <c r="H87" s="202">
        <v>34.723999999999997</v>
      </c>
      <c r="I87" s="202">
        <v>38.47</v>
      </c>
      <c r="J87" s="202">
        <v>39.659999999999997</v>
      </c>
      <c r="K87" s="202">
        <v>37.5</v>
      </c>
      <c r="L87" s="202">
        <v>39.799999999999997</v>
      </c>
      <c r="M87" s="202">
        <v>36.9</v>
      </c>
      <c r="N87" s="202">
        <v>35.299999999999997</v>
      </c>
      <c r="O87" s="202">
        <v>34.9</v>
      </c>
      <c r="P87" s="202">
        <v>38.700000000000003</v>
      </c>
      <c r="Q87" s="202">
        <v>37.1</v>
      </c>
      <c r="R87" s="202">
        <v>38.5</v>
      </c>
      <c r="S87" s="202">
        <v>39.299999999999997</v>
      </c>
      <c r="T87" s="202">
        <v>38.18</v>
      </c>
      <c r="U87" s="202">
        <v>36.21</v>
      </c>
    </row>
    <row r="88" spans="1:21" x14ac:dyDescent="0.25">
      <c r="A88" s="44" t="s">
        <v>72</v>
      </c>
      <c r="B88" s="202">
        <v>28.6</v>
      </c>
      <c r="C88" s="202">
        <v>31.1</v>
      </c>
      <c r="D88" s="202">
        <v>32.520000000000003</v>
      </c>
      <c r="E88" s="202">
        <v>31.45</v>
      </c>
      <c r="F88" s="202">
        <v>31.66</v>
      </c>
      <c r="G88" s="202">
        <v>31.1</v>
      </c>
      <c r="H88" s="202">
        <v>30.905000000000001</v>
      </c>
      <c r="I88" s="202">
        <v>31.184999999999999</v>
      </c>
      <c r="J88" s="202">
        <v>31.68</v>
      </c>
      <c r="K88" s="202">
        <v>33.49</v>
      </c>
      <c r="L88" s="202">
        <v>34.5</v>
      </c>
      <c r="M88" s="202">
        <v>34</v>
      </c>
      <c r="N88" s="202">
        <v>33.299999999999997</v>
      </c>
      <c r="O88" s="202">
        <v>32.5</v>
      </c>
      <c r="P88" s="202">
        <v>36</v>
      </c>
      <c r="Q88" s="202">
        <v>35.299999999999997</v>
      </c>
      <c r="R88" s="202">
        <v>34</v>
      </c>
      <c r="S88" s="202">
        <v>33.700000000000003</v>
      </c>
      <c r="T88" s="202">
        <v>34.36</v>
      </c>
      <c r="U88" s="202">
        <v>35.270000000000003</v>
      </c>
    </row>
    <row r="89" spans="1:21" x14ac:dyDescent="0.25">
      <c r="A89" s="44" t="s">
        <v>73</v>
      </c>
      <c r="B89" s="202">
        <v>24.5</v>
      </c>
      <c r="C89" s="202">
        <v>23.3</v>
      </c>
      <c r="D89" s="202">
        <v>24.68</v>
      </c>
      <c r="E89" s="202">
        <v>23.84</v>
      </c>
      <c r="F89" s="202">
        <v>21.77</v>
      </c>
      <c r="G89" s="202">
        <v>24</v>
      </c>
      <c r="H89" s="202">
        <v>24.55</v>
      </c>
      <c r="I89" s="202">
        <v>24.896000000000001</v>
      </c>
      <c r="J89" s="202">
        <v>25.34</v>
      </c>
      <c r="K89" s="202">
        <v>25.43</v>
      </c>
      <c r="L89" s="202">
        <v>25</v>
      </c>
      <c r="M89" s="202">
        <v>25.9</v>
      </c>
      <c r="N89" s="202">
        <v>25.4</v>
      </c>
      <c r="O89" s="202">
        <v>25.5</v>
      </c>
      <c r="P89" s="202">
        <v>25.7</v>
      </c>
      <c r="Q89" s="202">
        <v>25.7</v>
      </c>
      <c r="R89" s="202">
        <v>26.9</v>
      </c>
      <c r="S89" s="202">
        <v>27.3</v>
      </c>
      <c r="T89" s="202">
        <v>27.33</v>
      </c>
      <c r="U89" s="202">
        <v>25.89</v>
      </c>
    </row>
    <row r="90" spans="1:21" x14ac:dyDescent="0.25">
      <c r="A90" s="44" t="s">
        <v>74</v>
      </c>
      <c r="B90" s="202">
        <v>28.1</v>
      </c>
      <c r="C90" s="202">
        <v>29.4</v>
      </c>
      <c r="D90" s="202">
        <v>27.36</v>
      </c>
      <c r="E90" s="202">
        <v>31.01</v>
      </c>
      <c r="F90" s="202">
        <v>30.31</v>
      </c>
      <c r="G90" s="202">
        <v>29.8</v>
      </c>
      <c r="H90" s="202">
        <v>28.456</v>
      </c>
      <c r="I90" s="202">
        <v>30.802</v>
      </c>
      <c r="J90" s="202">
        <v>30.92</v>
      </c>
      <c r="K90" s="202">
        <v>29.7</v>
      </c>
      <c r="L90" s="202">
        <v>30</v>
      </c>
      <c r="M90" s="202">
        <v>28.3</v>
      </c>
      <c r="N90" s="202">
        <v>27.4</v>
      </c>
      <c r="O90" s="202">
        <v>24.5</v>
      </c>
      <c r="P90" s="202">
        <v>26.5</v>
      </c>
      <c r="Q90" s="202">
        <v>25.4</v>
      </c>
      <c r="R90" s="202">
        <v>24.3</v>
      </c>
      <c r="S90" s="202">
        <v>26.8</v>
      </c>
      <c r="T90" s="202">
        <v>25.05</v>
      </c>
      <c r="U90" s="202">
        <v>25.89</v>
      </c>
    </row>
    <row r="91" spans="1:21" x14ac:dyDescent="0.25">
      <c r="A91" s="44" t="s">
        <v>75</v>
      </c>
      <c r="B91" s="202">
        <v>29.2</v>
      </c>
      <c r="C91" s="202">
        <v>33</v>
      </c>
      <c r="D91" s="202">
        <v>34.47</v>
      </c>
      <c r="E91" s="202">
        <v>32.409999999999997</v>
      </c>
      <c r="F91" s="202">
        <v>29.57</v>
      </c>
      <c r="G91" s="202">
        <v>31</v>
      </c>
      <c r="H91" s="202">
        <v>30.277999999999999</v>
      </c>
      <c r="I91" s="202">
        <v>31.082999999999998</v>
      </c>
      <c r="J91" s="202">
        <v>32.950000000000003</v>
      </c>
      <c r="K91" s="202">
        <v>33.49</v>
      </c>
      <c r="L91" s="202">
        <v>34.4</v>
      </c>
      <c r="M91" s="202">
        <v>32.4</v>
      </c>
      <c r="N91" s="202">
        <v>30.7</v>
      </c>
      <c r="O91" s="202">
        <v>30.2</v>
      </c>
      <c r="P91" s="202">
        <v>32.6</v>
      </c>
      <c r="Q91" s="202">
        <v>32.299999999999997</v>
      </c>
      <c r="R91" s="202">
        <v>33</v>
      </c>
      <c r="S91" s="202">
        <v>34.4</v>
      </c>
      <c r="T91" s="202">
        <v>34.81</v>
      </c>
      <c r="U91" s="202">
        <v>30.53</v>
      </c>
    </row>
    <row r="92" spans="1:21" x14ac:dyDescent="0.25">
      <c r="A92" s="44" t="s">
        <v>76</v>
      </c>
      <c r="B92" s="202">
        <v>27.2</v>
      </c>
      <c r="C92" s="202">
        <v>28.8</v>
      </c>
      <c r="D92" s="202">
        <v>32</v>
      </c>
      <c r="E92" s="202">
        <v>31.95</v>
      </c>
      <c r="F92" s="202">
        <v>31.63</v>
      </c>
      <c r="G92" s="202">
        <v>33</v>
      </c>
      <c r="H92" s="202">
        <v>33.64</v>
      </c>
      <c r="I92" s="202">
        <v>33.35</v>
      </c>
      <c r="J92" s="202">
        <v>31.84</v>
      </c>
      <c r="K92" s="202">
        <v>30.78</v>
      </c>
      <c r="L92" s="202">
        <v>32.5</v>
      </c>
      <c r="M92" s="202">
        <v>31.8</v>
      </c>
      <c r="N92" s="202">
        <v>31.4</v>
      </c>
      <c r="O92" s="202">
        <v>30.9</v>
      </c>
      <c r="P92" s="202">
        <v>31.6</v>
      </c>
      <c r="Q92" s="202">
        <v>31.3</v>
      </c>
      <c r="R92" s="202">
        <v>32.5</v>
      </c>
      <c r="S92" s="202">
        <v>33.299999999999997</v>
      </c>
      <c r="T92" s="202">
        <v>32.32</v>
      </c>
      <c r="U92" s="202">
        <v>32.93</v>
      </c>
    </row>
    <row r="93" spans="1:21" x14ac:dyDescent="0.25">
      <c r="A93" s="44" t="s">
        <v>77</v>
      </c>
      <c r="B93" s="202">
        <v>27.2</v>
      </c>
      <c r="C93" s="202">
        <v>31.3</v>
      </c>
      <c r="D93" s="202">
        <v>30.36</v>
      </c>
      <c r="E93" s="202">
        <v>30.56</v>
      </c>
      <c r="F93" s="202">
        <v>26.95</v>
      </c>
      <c r="G93" s="202">
        <v>27.4</v>
      </c>
      <c r="H93" s="202">
        <v>29.282</v>
      </c>
      <c r="I93" s="202">
        <v>26.634</v>
      </c>
      <c r="J93" s="202">
        <v>27.59</v>
      </c>
      <c r="K93" s="202">
        <v>28.47</v>
      </c>
      <c r="L93" s="202">
        <v>27.5</v>
      </c>
      <c r="M93" s="202">
        <v>27.3</v>
      </c>
      <c r="N93" s="202">
        <v>26.9</v>
      </c>
      <c r="O93" s="202">
        <v>26.9</v>
      </c>
      <c r="P93" s="202">
        <v>27</v>
      </c>
      <c r="Q93" s="202">
        <v>26.2</v>
      </c>
      <c r="R93" s="202">
        <v>28.2</v>
      </c>
      <c r="S93" s="202">
        <v>25.1</v>
      </c>
      <c r="T93" s="202">
        <v>23.98</v>
      </c>
      <c r="U93" s="202">
        <v>24.73</v>
      </c>
    </row>
    <row r="94" spans="1:21" ht="18" x14ac:dyDescent="0.25">
      <c r="A94" s="43" t="s">
        <v>550</v>
      </c>
      <c r="B94" s="200">
        <v>21.1</v>
      </c>
      <c r="C94" s="200">
        <v>21.5</v>
      </c>
      <c r="D94" s="200">
        <v>22.79</v>
      </c>
      <c r="E94" s="200">
        <v>22.86</v>
      </c>
      <c r="F94" s="200">
        <v>21.68</v>
      </c>
      <c r="G94" s="200">
        <v>24.8</v>
      </c>
      <c r="H94" s="200">
        <v>21.859000000000002</v>
      </c>
      <c r="I94" s="200">
        <v>23.443000000000001</v>
      </c>
      <c r="J94" s="200">
        <v>22.52</v>
      </c>
      <c r="K94" s="200">
        <v>22.43</v>
      </c>
      <c r="L94" s="200">
        <v>22.1</v>
      </c>
      <c r="M94" s="200">
        <v>22</v>
      </c>
      <c r="N94" s="200">
        <v>23.9</v>
      </c>
      <c r="O94" s="200">
        <v>23.1</v>
      </c>
      <c r="P94" s="200">
        <v>24.3</v>
      </c>
      <c r="Q94" s="200">
        <v>22.9</v>
      </c>
      <c r="R94" s="200">
        <v>22.1</v>
      </c>
      <c r="S94" s="200">
        <v>23.8</v>
      </c>
      <c r="T94" s="200">
        <v>23.46</v>
      </c>
      <c r="U94" s="200">
        <v>24.38</v>
      </c>
    </row>
    <row r="95" spans="1:21" x14ac:dyDescent="0.25">
      <c r="A95" s="44" t="s">
        <v>67</v>
      </c>
      <c r="B95" s="202">
        <v>22.1</v>
      </c>
      <c r="C95" s="202">
        <v>21</v>
      </c>
      <c r="D95" s="202">
        <v>20.86</v>
      </c>
      <c r="E95" s="202">
        <v>22</v>
      </c>
      <c r="F95" s="202">
        <v>19.739999999999998</v>
      </c>
      <c r="G95" s="202">
        <v>20</v>
      </c>
      <c r="H95" s="202">
        <v>19.922000000000001</v>
      </c>
      <c r="I95" s="202">
        <v>20.684999999999999</v>
      </c>
      <c r="J95" s="202">
        <v>20.87</v>
      </c>
      <c r="K95" s="202">
        <v>17.04</v>
      </c>
      <c r="L95" s="202">
        <v>20.2</v>
      </c>
      <c r="M95" s="202">
        <v>19.5</v>
      </c>
      <c r="N95" s="202">
        <v>30.4</v>
      </c>
      <c r="O95" s="202">
        <v>25.9</v>
      </c>
      <c r="P95" s="202">
        <v>28.6</v>
      </c>
      <c r="Q95" s="202">
        <v>21.5</v>
      </c>
      <c r="R95" s="202">
        <v>23</v>
      </c>
      <c r="S95" s="202">
        <v>22.3</v>
      </c>
      <c r="T95" s="202">
        <v>20.95</v>
      </c>
      <c r="U95" s="202">
        <v>20.41</v>
      </c>
    </row>
    <row r="96" spans="1:21" x14ac:dyDescent="0.25">
      <c r="A96" s="44" t="s">
        <v>78</v>
      </c>
      <c r="B96" s="202">
        <v>17.7</v>
      </c>
      <c r="C96" s="202">
        <v>17.8</v>
      </c>
      <c r="D96" s="202">
        <v>18.27</v>
      </c>
      <c r="E96" s="202">
        <v>20.82</v>
      </c>
      <c r="F96" s="202">
        <v>19.61</v>
      </c>
      <c r="G96" s="202">
        <v>28.1</v>
      </c>
      <c r="H96" s="202">
        <v>17.954999999999998</v>
      </c>
      <c r="I96" s="202">
        <v>20.47</v>
      </c>
      <c r="J96" s="202">
        <v>17.690000000000001</v>
      </c>
      <c r="K96" s="202">
        <v>18.71</v>
      </c>
      <c r="L96" s="202">
        <v>17.399999999999999</v>
      </c>
      <c r="M96" s="202">
        <v>17.5</v>
      </c>
      <c r="N96" s="202">
        <v>18.600000000000001</v>
      </c>
      <c r="O96" s="202">
        <v>19.600000000000001</v>
      </c>
      <c r="P96" s="202">
        <v>19.5</v>
      </c>
      <c r="Q96" s="202">
        <v>19.899999999999999</v>
      </c>
      <c r="R96" s="202">
        <v>20</v>
      </c>
      <c r="S96" s="202">
        <v>20.8</v>
      </c>
      <c r="T96" s="202">
        <v>21.57</v>
      </c>
      <c r="U96" s="202">
        <v>21.36</v>
      </c>
    </row>
    <row r="97" spans="1:21" x14ac:dyDescent="0.25">
      <c r="A97" s="44" t="s">
        <v>71</v>
      </c>
      <c r="B97" s="202">
        <v>21</v>
      </c>
      <c r="C97" s="202">
        <v>20.8</v>
      </c>
      <c r="D97" s="202">
        <v>21.02</v>
      </c>
      <c r="E97" s="202">
        <v>22.04</v>
      </c>
      <c r="F97" s="202">
        <v>21.6</v>
      </c>
      <c r="G97" s="202">
        <v>21.9</v>
      </c>
      <c r="H97" s="202">
        <v>22.274999999999999</v>
      </c>
      <c r="I97" s="202">
        <v>21.768000000000001</v>
      </c>
      <c r="J97" s="202">
        <v>22.37</v>
      </c>
      <c r="K97" s="202">
        <v>22.24</v>
      </c>
      <c r="L97" s="202">
        <v>23.2</v>
      </c>
      <c r="M97" s="202">
        <v>23.4</v>
      </c>
      <c r="N97" s="202">
        <v>23.6</v>
      </c>
      <c r="O97" s="202">
        <v>23.5</v>
      </c>
      <c r="P97" s="202">
        <v>23.2</v>
      </c>
      <c r="Q97" s="202">
        <v>22.9</v>
      </c>
      <c r="R97" s="202">
        <v>21.8</v>
      </c>
      <c r="S97" s="202">
        <v>21.8</v>
      </c>
      <c r="T97" s="202">
        <v>21.67</v>
      </c>
      <c r="U97" s="202">
        <v>21.72</v>
      </c>
    </row>
    <row r="98" spans="1:21" x14ac:dyDescent="0.25">
      <c r="A98" s="44" t="s">
        <v>233</v>
      </c>
      <c r="B98" s="202">
        <v>20.9</v>
      </c>
      <c r="C98" s="202">
        <v>22.4</v>
      </c>
      <c r="D98" s="202">
        <v>21.35</v>
      </c>
      <c r="E98" s="202">
        <v>22.98</v>
      </c>
      <c r="F98" s="202">
        <v>23.96</v>
      </c>
      <c r="G98" s="202">
        <v>30.9</v>
      </c>
      <c r="H98" s="202">
        <v>24.474</v>
      </c>
      <c r="I98" s="202">
        <v>24.332999999999998</v>
      </c>
      <c r="J98" s="202">
        <v>25.74</v>
      </c>
      <c r="K98" s="202">
        <v>25.28</v>
      </c>
      <c r="L98" s="202">
        <v>25.6</v>
      </c>
      <c r="M98" s="202">
        <v>25.8</v>
      </c>
      <c r="N98" s="202">
        <v>25.1</v>
      </c>
      <c r="O98" s="202">
        <v>25.6</v>
      </c>
      <c r="P98" s="202">
        <v>26.2</v>
      </c>
      <c r="Q98" s="202">
        <v>26.9</v>
      </c>
      <c r="R98" s="202">
        <v>25.9</v>
      </c>
      <c r="S98" s="202">
        <v>25.1</v>
      </c>
      <c r="T98" s="202">
        <v>24.72</v>
      </c>
      <c r="U98" s="202">
        <v>24.31</v>
      </c>
    </row>
    <row r="99" spans="1:21" x14ac:dyDescent="0.25">
      <c r="A99" s="44" t="s">
        <v>80</v>
      </c>
      <c r="B99" s="202">
        <v>21.8</v>
      </c>
      <c r="C99" s="202">
        <v>21.6</v>
      </c>
      <c r="D99" s="202">
        <v>24.6</v>
      </c>
      <c r="E99" s="202">
        <v>22.91</v>
      </c>
      <c r="F99" s="202">
        <v>24.21</v>
      </c>
      <c r="G99" s="202">
        <v>22</v>
      </c>
      <c r="H99" s="202">
        <v>21.204000000000001</v>
      </c>
      <c r="I99" s="202">
        <v>23.286999999999999</v>
      </c>
      <c r="J99" s="202">
        <v>22.31</v>
      </c>
      <c r="K99" s="202">
        <v>22.42</v>
      </c>
      <c r="L99" s="202">
        <v>22.9</v>
      </c>
      <c r="M99" s="202">
        <v>22.9</v>
      </c>
      <c r="N99" s="202">
        <v>22.7</v>
      </c>
      <c r="O99" s="202">
        <v>22.6</v>
      </c>
      <c r="P99" s="202">
        <v>22.8</v>
      </c>
      <c r="Q99" s="202">
        <v>21.1</v>
      </c>
      <c r="R99" s="202">
        <v>18.600000000000001</v>
      </c>
      <c r="S99" s="202">
        <v>23.3</v>
      </c>
      <c r="T99" s="202">
        <v>23.71</v>
      </c>
      <c r="U99" s="202">
        <v>25.91</v>
      </c>
    </row>
    <row r="100" spans="1:21" x14ac:dyDescent="0.25">
      <c r="A100" s="44" t="s">
        <v>161</v>
      </c>
      <c r="B100" s="202">
        <v>22.5</v>
      </c>
      <c r="C100" s="202">
        <v>23.5</v>
      </c>
      <c r="D100" s="202">
        <v>24.8</v>
      </c>
      <c r="E100" s="202">
        <v>24.57</v>
      </c>
      <c r="F100" s="202">
        <v>22.51</v>
      </c>
      <c r="G100" s="202">
        <v>22.7</v>
      </c>
      <c r="H100" s="202">
        <v>25.109000000000002</v>
      </c>
      <c r="I100" s="202">
        <v>24.53</v>
      </c>
      <c r="J100" s="202">
        <v>25.82</v>
      </c>
      <c r="K100" s="202">
        <v>24.03</v>
      </c>
      <c r="L100" s="202">
        <v>23.6</v>
      </c>
      <c r="M100" s="202">
        <v>22</v>
      </c>
      <c r="N100" s="202">
        <v>23.1</v>
      </c>
      <c r="O100" s="202">
        <v>21</v>
      </c>
      <c r="P100" s="202">
        <v>24.9</v>
      </c>
      <c r="Q100" s="202">
        <v>25.6</v>
      </c>
      <c r="R100" s="202">
        <v>22.6</v>
      </c>
      <c r="S100" s="202">
        <v>22.8</v>
      </c>
      <c r="T100" s="202">
        <v>22.89</v>
      </c>
      <c r="U100" s="202">
        <v>22.93</v>
      </c>
    </row>
    <row r="101" spans="1:21" x14ac:dyDescent="0.25">
      <c r="A101" s="44" t="s">
        <v>82</v>
      </c>
      <c r="B101" s="202">
        <v>24.5</v>
      </c>
      <c r="C101" s="202">
        <v>24.4</v>
      </c>
      <c r="D101" s="202">
        <v>26.33</v>
      </c>
      <c r="E101" s="202">
        <v>23.04</v>
      </c>
      <c r="F101" s="202">
        <v>20.190000000000001</v>
      </c>
      <c r="G101" s="202">
        <v>23.7</v>
      </c>
      <c r="H101" s="202">
        <v>23.009</v>
      </c>
      <c r="I101" s="202">
        <v>24.356999999999999</v>
      </c>
      <c r="J101" s="202">
        <v>23.44</v>
      </c>
      <c r="K101" s="202">
        <v>22.97</v>
      </c>
      <c r="L101" s="202">
        <v>25</v>
      </c>
      <c r="M101" s="202">
        <v>25.9</v>
      </c>
      <c r="N101" s="202">
        <v>26.9</v>
      </c>
      <c r="O101" s="202">
        <v>24.6</v>
      </c>
      <c r="P101" s="202">
        <v>26.5</v>
      </c>
      <c r="Q101" s="202">
        <v>26.1</v>
      </c>
      <c r="R101" s="202">
        <v>27.2</v>
      </c>
      <c r="S101" s="202">
        <v>31.5</v>
      </c>
      <c r="T101" s="202">
        <v>28.09</v>
      </c>
      <c r="U101" s="202">
        <v>31.96</v>
      </c>
    </row>
    <row r="102" spans="1:21" x14ac:dyDescent="0.25">
      <c r="A102" s="44" t="s">
        <v>83</v>
      </c>
      <c r="B102" s="202">
        <v>19.3</v>
      </c>
      <c r="C102" s="202">
        <v>20.9</v>
      </c>
      <c r="D102" s="202">
        <v>19.18</v>
      </c>
      <c r="E102" s="202">
        <v>21.42</v>
      </c>
      <c r="F102" s="202">
        <v>21.54</v>
      </c>
      <c r="G102" s="202">
        <v>21.4</v>
      </c>
      <c r="H102" s="202">
        <v>20.640999999999998</v>
      </c>
      <c r="I102" s="202">
        <v>22.847000000000001</v>
      </c>
      <c r="J102" s="202">
        <v>21.51</v>
      </c>
      <c r="K102" s="202">
        <v>24.76</v>
      </c>
      <c r="L102" s="202">
        <v>24.2</v>
      </c>
      <c r="M102" s="202">
        <v>20.7</v>
      </c>
      <c r="N102" s="202">
        <v>20.399999999999999</v>
      </c>
      <c r="O102" s="202">
        <v>20.9</v>
      </c>
      <c r="P102" s="202">
        <v>24</v>
      </c>
      <c r="Q102" s="202">
        <v>22</v>
      </c>
      <c r="R102" s="202">
        <v>22.2</v>
      </c>
      <c r="S102" s="202">
        <v>24.7</v>
      </c>
      <c r="T102" s="202">
        <v>19.43</v>
      </c>
      <c r="U102" s="202">
        <v>21.62</v>
      </c>
    </row>
    <row r="103" spans="1:21" x14ac:dyDescent="0.25">
      <c r="A103" s="44" t="s">
        <v>84</v>
      </c>
      <c r="B103" s="202">
        <v>22.9</v>
      </c>
      <c r="C103" s="202">
        <v>22.8</v>
      </c>
      <c r="D103" s="202">
        <v>22.89</v>
      </c>
      <c r="E103" s="202">
        <v>24.98</v>
      </c>
      <c r="F103" s="202">
        <v>23.68</v>
      </c>
      <c r="G103" s="202">
        <v>30.2</v>
      </c>
      <c r="H103" s="202">
        <v>29.077999999999999</v>
      </c>
      <c r="I103" s="202">
        <v>30.603000000000002</v>
      </c>
      <c r="J103" s="202">
        <v>34.14</v>
      </c>
      <c r="K103" s="202">
        <v>34.93</v>
      </c>
      <c r="L103" s="202">
        <v>31.1</v>
      </c>
      <c r="M103" s="202">
        <v>30.3</v>
      </c>
      <c r="N103" s="202">
        <v>31.6</v>
      </c>
      <c r="O103" s="202">
        <v>31</v>
      </c>
      <c r="P103" s="202">
        <v>30.9</v>
      </c>
      <c r="Q103" s="202">
        <v>29.9</v>
      </c>
      <c r="R103" s="202">
        <v>31.2</v>
      </c>
      <c r="S103" s="202">
        <v>28.7</v>
      </c>
      <c r="T103" s="202">
        <v>27.78</v>
      </c>
      <c r="U103" s="202">
        <v>30.62</v>
      </c>
    </row>
    <row r="104" spans="1:21" ht="19.5" x14ac:dyDescent="0.25">
      <c r="A104" s="44" t="s">
        <v>85</v>
      </c>
      <c r="B104" s="202">
        <v>23.7</v>
      </c>
      <c r="C104" s="202">
        <v>24.6</v>
      </c>
      <c r="D104" s="202">
        <v>26.07</v>
      </c>
      <c r="E104" s="202">
        <v>26.3</v>
      </c>
      <c r="F104" s="202">
        <v>22.06</v>
      </c>
      <c r="G104" s="202">
        <v>29.4</v>
      </c>
      <c r="H104" s="202">
        <v>22.919</v>
      </c>
      <c r="I104" s="202">
        <v>25.548999999999999</v>
      </c>
      <c r="J104" s="202">
        <v>27.25</v>
      </c>
      <c r="K104" s="202">
        <v>26.16</v>
      </c>
      <c r="L104" s="202">
        <v>26.5</v>
      </c>
      <c r="M104" s="202">
        <v>31.2</v>
      </c>
      <c r="N104" s="202">
        <v>32.700000000000003</v>
      </c>
      <c r="O104" s="202">
        <v>32.6</v>
      </c>
      <c r="P104" s="202">
        <v>32.799999999999997</v>
      </c>
      <c r="Q104" s="202">
        <v>26.1</v>
      </c>
      <c r="R104" s="202">
        <v>24.4</v>
      </c>
      <c r="S104" s="202">
        <v>26.4</v>
      </c>
      <c r="T104" s="202">
        <v>30.35</v>
      </c>
      <c r="U104" s="202">
        <v>29.23</v>
      </c>
    </row>
    <row r="105" spans="1:21" ht="19.5" x14ac:dyDescent="0.25">
      <c r="A105" s="44" t="s">
        <v>86</v>
      </c>
      <c r="B105" s="202">
        <v>18.7</v>
      </c>
      <c r="C105" s="202">
        <v>11.3</v>
      </c>
      <c r="D105" s="202">
        <v>24.12</v>
      </c>
      <c r="E105" s="202">
        <v>37.9</v>
      </c>
      <c r="F105" s="202">
        <v>34.799999999999997</v>
      </c>
      <c r="G105" s="202">
        <v>28.7</v>
      </c>
      <c r="H105" s="202">
        <v>28.9</v>
      </c>
      <c r="I105" s="202">
        <v>29.85</v>
      </c>
      <c r="J105" s="202">
        <v>30.51</v>
      </c>
      <c r="K105" s="202">
        <v>29.79</v>
      </c>
      <c r="L105" s="202">
        <v>29.3</v>
      </c>
      <c r="M105" s="202">
        <v>30</v>
      </c>
      <c r="N105" s="202">
        <v>28.6</v>
      </c>
      <c r="O105" s="202">
        <v>27.4</v>
      </c>
      <c r="P105" s="202">
        <v>26.1</v>
      </c>
      <c r="Q105" s="202">
        <v>22.1</v>
      </c>
      <c r="R105" s="202">
        <v>20.6</v>
      </c>
      <c r="S105" s="202">
        <v>17.7</v>
      </c>
      <c r="T105" s="202">
        <v>18.77</v>
      </c>
      <c r="U105" s="202">
        <v>19.2</v>
      </c>
    </row>
    <row r="106" spans="1:21" x14ac:dyDescent="0.25">
      <c r="A106" s="422" t="s">
        <v>169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315"/>
    </row>
    <row r="107" spans="1:21" ht="17.25" customHeight="1" x14ac:dyDescent="0.25">
      <c r="A107" s="397" t="s">
        <v>551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15"/>
    </row>
    <row r="108" spans="1:21" ht="15" customHeight="1" x14ac:dyDescent="0.25">
      <c r="A108" s="397" t="s">
        <v>552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293"/>
      <c r="U108" s="315"/>
    </row>
    <row r="109" spans="1:21" x14ac:dyDescent="0.25">
      <c r="A109" s="397" t="s">
        <v>616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15"/>
    </row>
    <row r="110" spans="1:21" ht="12.75" customHeight="1" x14ac:dyDescent="0.25">
      <c r="A110" s="428" t="s">
        <v>636</v>
      </c>
      <c r="B110" s="349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49"/>
      <c r="P110" s="349"/>
      <c r="Q110" s="349"/>
      <c r="R110" s="349"/>
      <c r="S110" s="349"/>
      <c r="T110" s="278"/>
      <c r="U110" s="315"/>
    </row>
    <row r="111" spans="1:21" ht="15.75" customHeight="1" thickBot="1" x14ac:dyDescent="0.3">
      <c r="A111" s="419" t="s">
        <v>635</v>
      </c>
      <c r="B111" s="420"/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0"/>
      <c r="P111" s="420"/>
      <c r="Q111" s="420"/>
      <c r="R111" s="420"/>
      <c r="S111" s="420"/>
      <c r="T111" s="420"/>
      <c r="U111" s="317"/>
    </row>
    <row r="112" spans="1:21" x14ac:dyDescent="0.25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</row>
    <row r="113" spans="1:11" x14ac:dyDescent="0.25">
      <c r="A113" s="315"/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</row>
    <row r="114" spans="1:11" x14ac:dyDescent="0.25">
      <c r="A114" s="315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</row>
    <row r="115" spans="1:11" x14ac:dyDescent="0.25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</row>
    <row r="116" spans="1:11" x14ac:dyDescent="0.25">
      <c r="A116" s="315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</row>
  </sheetData>
  <mergeCells count="10">
    <mergeCell ref="A1:U1"/>
    <mergeCell ref="A2:U2"/>
    <mergeCell ref="A3:U3"/>
    <mergeCell ref="A109:T109"/>
    <mergeCell ref="A108:S108"/>
    <mergeCell ref="A111:T111"/>
    <mergeCell ref="A4:U4"/>
    <mergeCell ref="A106:T106"/>
    <mergeCell ref="A107:T107"/>
    <mergeCell ref="A110:S1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1" max="16383" man="1"/>
    <brk id="82" max="16383" man="1"/>
  </rowBreaks>
  <colBreaks count="1" manualBreakCount="1">
    <brk id="14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workbookViewId="0">
      <pane ySplit="7" topLeftCell="A95" activePane="bottomLeft" state="frozen"/>
      <selection sqref="A1:T1"/>
      <selection pane="bottomLeft" activeCell="S7" sqref="S7"/>
    </sheetView>
  </sheetViews>
  <sheetFormatPr defaultColWidth="9.140625" defaultRowHeight="15" x14ac:dyDescent="0.25"/>
  <cols>
    <col min="1" max="1" width="35" style="49" customWidth="1"/>
    <col min="2" max="3" width="9.140625" style="49"/>
    <col min="4" max="4" width="9.42578125" style="49" customWidth="1"/>
    <col min="5" max="16384" width="9.140625" style="49"/>
  </cols>
  <sheetData>
    <row r="1" spans="1:15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x14ac:dyDescent="0.25">
      <c r="A4" s="141" t="s">
        <v>467</v>
      </c>
      <c r="B4" s="141"/>
      <c r="C4" s="141"/>
      <c r="D4" s="141"/>
    </row>
    <row r="5" spans="1:15" x14ac:dyDescent="0.25">
      <c r="A5" s="141" t="s">
        <v>468</v>
      </c>
    </row>
    <row r="6" spans="1:15" ht="15.75" thickBot="1" x14ac:dyDescent="0.3">
      <c r="A6" s="94" t="s">
        <v>353</v>
      </c>
    </row>
    <row r="7" spans="1:15" ht="15.75" thickBot="1" x14ac:dyDescent="0.3">
      <c r="A7" s="318"/>
      <c r="B7" s="48">
        <v>2002</v>
      </c>
      <c r="C7" s="48">
        <v>2007</v>
      </c>
      <c r="D7" s="48">
        <v>2008</v>
      </c>
      <c r="E7" s="48">
        <v>2009</v>
      </c>
      <c r="F7" s="48">
        <v>2010</v>
      </c>
      <c r="G7" s="48">
        <v>2011</v>
      </c>
      <c r="H7" s="48">
        <v>2012</v>
      </c>
      <c r="I7" s="48">
        <v>2013</v>
      </c>
      <c r="J7" s="48">
        <v>2014</v>
      </c>
      <c r="K7" s="48">
        <v>2015</v>
      </c>
      <c r="L7" s="48">
        <v>2016</v>
      </c>
      <c r="M7" s="48">
        <v>2017</v>
      </c>
      <c r="N7" s="15">
        <v>2018</v>
      </c>
      <c r="O7" s="15">
        <v>2019</v>
      </c>
    </row>
    <row r="8" spans="1:15" x14ac:dyDescent="0.25">
      <c r="A8" s="50" t="s">
        <v>0</v>
      </c>
      <c r="B8" s="99">
        <v>1179002</v>
      </c>
      <c r="C8" s="99">
        <v>1181937</v>
      </c>
      <c r="D8" s="99">
        <v>1182923</v>
      </c>
      <c r="E8" s="99">
        <v>1183682</v>
      </c>
      <c r="F8" s="99">
        <v>1183257</v>
      </c>
      <c r="G8" s="99">
        <v>1183494.5</v>
      </c>
      <c r="H8" s="99">
        <v>1183496</v>
      </c>
      <c r="I8" s="99">
        <v>1183742</v>
      </c>
      <c r="J8" s="99">
        <v>1184146</v>
      </c>
      <c r="K8" s="99">
        <v>1184101</v>
      </c>
      <c r="L8" s="99">
        <v>1184319</v>
      </c>
      <c r="M8" s="99">
        <v>1184451</v>
      </c>
      <c r="N8" s="92">
        <v>1187658</v>
      </c>
      <c r="O8" s="92">
        <v>1187605</v>
      </c>
    </row>
    <row r="9" spans="1:15" x14ac:dyDescent="0.25">
      <c r="A9" s="43" t="s">
        <v>92</v>
      </c>
      <c r="B9" s="92">
        <v>24405</v>
      </c>
      <c r="C9" s="92">
        <v>24593</v>
      </c>
      <c r="D9" s="92">
        <v>24572</v>
      </c>
      <c r="E9" s="92">
        <v>24601</v>
      </c>
      <c r="F9" s="92">
        <v>24637</v>
      </c>
      <c r="G9" s="92">
        <v>24689.599999999999</v>
      </c>
      <c r="H9" s="92">
        <v>24613</v>
      </c>
      <c r="I9" s="92">
        <v>24615</v>
      </c>
      <c r="J9" s="92">
        <v>24618</v>
      </c>
      <c r="K9" s="92">
        <v>24631</v>
      </c>
      <c r="L9" s="92">
        <v>24636</v>
      </c>
      <c r="M9" s="92">
        <v>24665</v>
      </c>
      <c r="N9" s="92">
        <v>24668</v>
      </c>
      <c r="O9" s="92">
        <v>24669</v>
      </c>
    </row>
    <row r="10" spans="1:15" x14ac:dyDescent="0.25">
      <c r="A10" s="44" t="s">
        <v>1</v>
      </c>
      <c r="B10" s="91">
        <v>246</v>
      </c>
      <c r="C10" s="91">
        <v>246</v>
      </c>
      <c r="D10" s="91">
        <v>246</v>
      </c>
      <c r="E10" s="91">
        <v>246</v>
      </c>
      <c r="F10" s="91">
        <v>248</v>
      </c>
      <c r="G10" s="91">
        <v>248</v>
      </c>
      <c r="H10" s="91">
        <v>246</v>
      </c>
      <c r="I10" s="91">
        <v>246</v>
      </c>
      <c r="J10" s="91">
        <v>247</v>
      </c>
      <c r="K10" s="91">
        <v>248</v>
      </c>
      <c r="L10" s="91">
        <v>248</v>
      </c>
      <c r="M10" s="91">
        <v>248</v>
      </c>
      <c r="N10" s="91">
        <v>248</v>
      </c>
      <c r="O10" s="91">
        <v>248</v>
      </c>
    </row>
    <row r="11" spans="1:15" x14ac:dyDescent="0.25">
      <c r="A11" s="44" t="s">
        <v>2</v>
      </c>
      <c r="B11" s="91">
        <v>1230</v>
      </c>
      <c r="C11" s="91">
        <v>1234</v>
      </c>
      <c r="D11" s="91">
        <v>1237</v>
      </c>
      <c r="E11" s="91">
        <v>1237</v>
      </c>
      <c r="F11" s="91">
        <v>1237</v>
      </c>
      <c r="G11" s="91">
        <v>1237</v>
      </c>
      <c r="H11" s="91">
        <v>1237</v>
      </c>
      <c r="I11" s="91">
        <v>1237</v>
      </c>
      <c r="J11" s="91">
        <v>1237</v>
      </c>
      <c r="K11" s="91">
        <v>1237</v>
      </c>
      <c r="L11" s="91">
        <v>1237</v>
      </c>
      <c r="M11" s="91">
        <v>1237</v>
      </c>
      <c r="N11" s="91">
        <v>1237</v>
      </c>
      <c r="O11" s="91">
        <v>1237</v>
      </c>
    </row>
    <row r="12" spans="1:15" x14ac:dyDescent="0.25">
      <c r="A12" s="44" t="s">
        <v>3</v>
      </c>
      <c r="B12" s="91">
        <v>1610</v>
      </c>
      <c r="C12" s="91">
        <v>1629</v>
      </c>
      <c r="D12" s="91">
        <v>1630</v>
      </c>
      <c r="E12" s="91">
        <v>1630</v>
      </c>
      <c r="F12" s="91">
        <v>1630</v>
      </c>
      <c r="G12" s="91">
        <v>1629</v>
      </c>
      <c r="H12" s="91">
        <v>1629</v>
      </c>
      <c r="I12" s="91">
        <v>1629</v>
      </c>
      <c r="J12" s="91">
        <v>1629</v>
      </c>
      <c r="K12" s="91">
        <v>1630</v>
      </c>
      <c r="L12" s="91">
        <v>1630</v>
      </c>
      <c r="M12" s="91">
        <v>1630</v>
      </c>
      <c r="N12" s="91">
        <v>1630</v>
      </c>
      <c r="O12" s="91">
        <v>1630</v>
      </c>
    </row>
    <row r="13" spans="1:15" x14ac:dyDescent="0.25">
      <c r="A13" s="44" t="s">
        <v>4</v>
      </c>
      <c r="B13" s="91">
        <v>498</v>
      </c>
      <c r="C13" s="91">
        <v>502</v>
      </c>
      <c r="D13" s="91">
        <v>502</v>
      </c>
      <c r="E13" s="91">
        <v>502</v>
      </c>
      <c r="F13" s="91">
        <v>502</v>
      </c>
      <c r="G13" s="91">
        <v>502</v>
      </c>
      <c r="H13" s="91">
        <v>497</v>
      </c>
      <c r="I13" s="91">
        <v>503</v>
      </c>
      <c r="J13" s="91">
        <v>503</v>
      </c>
      <c r="K13" s="91">
        <v>503</v>
      </c>
      <c r="L13" s="91">
        <v>506</v>
      </c>
      <c r="M13" s="91">
        <v>506</v>
      </c>
      <c r="N13" s="91">
        <v>506</v>
      </c>
      <c r="O13" s="91">
        <v>513</v>
      </c>
    </row>
    <row r="14" spans="1:15" x14ac:dyDescent="0.25">
      <c r="A14" s="44" t="s">
        <v>5</v>
      </c>
      <c r="B14" s="91">
        <v>1089</v>
      </c>
      <c r="C14" s="91">
        <v>1088</v>
      </c>
      <c r="D14" s="91">
        <v>1088</v>
      </c>
      <c r="E14" s="91">
        <v>1088</v>
      </c>
      <c r="F14" s="91">
        <v>1088</v>
      </c>
      <c r="G14" s="91">
        <v>1090</v>
      </c>
      <c r="H14" s="91">
        <v>1090</v>
      </c>
      <c r="I14" s="91">
        <v>1090</v>
      </c>
      <c r="J14" s="91">
        <v>1090</v>
      </c>
      <c r="K14" s="91">
        <v>1091</v>
      </c>
      <c r="L14" s="91">
        <v>1091</v>
      </c>
      <c r="M14" s="91">
        <v>1091</v>
      </c>
      <c r="N14" s="91">
        <v>1091</v>
      </c>
      <c r="O14" s="91">
        <v>1091</v>
      </c>
    </row>
    <row r="15" spans="1:15" x14ac:dyDescent="0.25">
      <c r="A15" s="44" t="s">
        <v>6</v>
      </c>
      <c r="B15" s="91">
        <v>1394</v>
      </c>
      <c r="C15" s="91">
        <v>1409</v>
      </c>
      <c r="D15" s="91">
        <v>1409</v>
      </c>
      <c r="E15" s="91">
        <v>1410</v>
      </c>
      <c r="F15" s="91">
        <v>1410</v>
      </c>
      <c r="G15" s="91">
        <v>1410</v>
      </c>
      <c r="H15" s="91">
        <v>1410</v>
      </c>
      <c r="I15" s="91">
        <v>1409</v>
      </c>
      <c r="J15" s="91">
        <v>1409</v>
      </c>
      <c r="K15" s="91">
        <v>1409</v>
      </c>
      <c r="L15" s="91">
        <v>1408</v>
      </c>
      <c r="M15" s="91">
        <v>1408</v>
      </c>
      <c r="N15" s="91">
        <v>1408</v>
      </c>
      <c r="O15" s="91">
        <v>1407</v>
      </c>
    </row>
    <row r="16" spans="1:15" x14ac:dyDescent="0.25">
      <c r="A16" s="44" t="s">
        <v>7</v>
      </c>
      <c r="B16" s="91">
        <v>4701</v>
      </c>
      <c r="C16" s="91">
        <v>4708</v>
      </c>
      <c r="D16" s="91">
        <v>4707</v>
      </c>
      <c r="E16" s="91">
        <v>4707</v>
      </c>
      <c r="F16" s="91">
        <v>4707</v>
      </c>
      <c r="G16" s="91">
        <v>4707</v>
      </c>
      <c r="H16" s="91">
        <v>4707</v>
      </c>
      <c r="I16" s="91">
        <v>4707</v>
      </c>
      <c r="J16" s="91">
        <v>4707</v>
      </c>
      <c r="K16" s="91">
        <v>4707</v>
      </c>
      <c r="L16" s="91">
        <v>4707</v>
      </c>
      <c r="M16" s="91">
        <v>4707</v>
      </c>
      <c r="N16" s="91">
        <v>4707</v>
      </c>
      <c r="O16" s="91">
        <v>4707</v>
      </c>
    </row>
    <row r="17" spans="1:15" x14ac:dyDescent="0.25">
      <c r="A17" s="44" t="s">
        <v>8</v>
      </c>
      <c r="B17" s="91">
        <v>264</v>
      </c>
      <c r="C17" s="91">
        <v>270</v>
      </c>
      <c r="D17" s="91">
        <v>270</v>
      </c>
      <c r="E17" s="91">
        <v>270</v>
      </c>
      <c r="F17" s="91">
        <v>270</v>
      </c>
      <c r="G17" s="91">
        <v>270</v>
      </c>
      <c r="H17" s="91">
        <v>270</v>
      </c>
      <c r="I17" s="91">
        <v>270</v>
      </c>
      <c r="J17" s="91">
        <v>270</v>
      </c>
      <c r="K17" s="91">
        <v>270</v>
      </c>
      <c r="L17" s="91">
        <v>270</v>
      </c>
      <c r="M17" s="91">
        <v>270</v>
      </c>
      <c r="N17" s="91">
        <v>270</v>
      </c>
      <c r="O17" s="91">
        <v>270</v>
      </c>
    </row>
    <row r="18" spans="1:15" x14ac:dyDescent="0.25">
      <c r="A18" s="44" t="s">
        <v>9</v>
      </c>
      <c r="B18" s="91">
        <v>201</v>
      </c>
      <c r="C18" s="91">
        <v>201</v>
      </c>
      <c r="D18" s="91">
        <v>201</v>
      </c>
      <c r="E18" s="91">
        <v>201</v>
      </c>
      <c r="F18" s="91">
        <v>201</v>
      </c>
      <c r="G18" s="91">
        <v>201</v>
      </c>
      <c r="H18" s="91">
        <v>201</v>
      </c>
      <c r="I18" s="91">
        <v>201</v>
      </c>
      <c r="J18" s="91">
        <v>201</v>
      </c>
      <c r="K18" s="91">
        <v>201</v>
      </c>
      <c r="L18" s="91">
        <v>209</v>
      </c>
      <c r="M18" s="91">
        <v>221</v>
      </c>
      <c r="N18" s="91">
        <v>224</v>
      </c>
      <c r="O18" s="91">
        <v>226</v>
      </c>
    </row>
    <row r="19" spans="1:15" x14ac:dyDescent="0.25">
      <c r="A19" s="44" t="s">
        <v>10</v>
      </c>
      <c r="B19" s="91">
        <v>2110</v>
      </c>
      <c r="C19" s="91">
        <v>2150</v>
      </c>
      <c r="D19" s="91">
        <v>2123</v>
      </c>
      <c r="E19" s="91">
        <v>2125</v>
      </c>
      <c r="F19" s="91">
        <v>2124</v>
      </c>
      <c r="G19" s="91">
        <v>2178</v>
      </c>
      <c r="H19" s="91">
        <v>2105</v>
      </c>
      <c r="I19" s="91">
        <v>2104</v>
      </c>
      <c r="J19" s="91">
        <v>2106</v>
      </c>
      <c r="K19" s="91">
        <v>2106</v>
      </c>
      <c r="L19" s="91">
        <v>2115</v>
      </c>
      <c r="M19" s="91">
        <v>2116</v>
      </c>
      <c r="N19" s="91">
        <v>2109</v>
      </c>
      <c r="O19" s="91">
        <v>2099</v>
      </c>
    </row>
    <row r="20" spans="1:15" x14ac:dyDescent="0.25">
      <c r="A20" s="44" t="s">
        <v>11</v>
      </c>
      <c r="B20" s="91">
        <v>203</v>
      </c>
      <c r="C20" s="91">
        <v>208</v>
      </c>
      <c r="D20" s="91">
        <v>211</v>
      </c>
      <c r="E20" s="91">
        <v>211</v>
      </c>
      <c r="F20" s="91">
        <v>211</v>
      </c>
      <c r="G20" s="91">
        <v>211</v>
      </c>
      <c r="H20" s="91">
        <v>211</v>
      </c>
      <c r="I20" s="91">
        <v>211</v>
      </c>
      <c r="J20" s="91">
        <v>209</v>
      </c>
      <c r="K20" s="91">
        <v>209</v>
      </c>
      <c r="L20" s="91">
        <v>209</v>
      </c>
      <c r="M20" s="91">
        <v>209</v>
      </c>
      <c r="N20" s="91">
        <v>210</v>
      </c>
      <c r="O20" s="91">
        <v>210</v>
      </c>
    </row>
    <row r="21" spans="1:15" x14ac:dyDescent="0.25">
      <c r="A21" s="44" t="s">
        <v>12</v>
      </c>
      <c r="B21" s="91">
        <v>1098</v>
      </c>
      <c r="C21" s="91">
        <v>1100</v>
      </c>
      <c r="D21" s="91">
        <v>1110</v>
      </c>
      <c r="E21" s="91">
        <v>1110</v>
      </c>
      <c r="F21" s="91">
        <v>1110</v>
      </c>
      <c r="G21" s="91">
        <v>1110</v>
      </c>
      <c r="H21" s="91">
        <v>1110</v>
      </c>
      <c r="I21" s="91">
        <v>1110</v>
      </c>
      <c r="J21" s="91">
        <v>1110</v>
      </c>
      <c r="K21" s="91">
        <v>1110</v>
      </c>
      <c r="L21" s="91">
        <v>1110</v>
      </c>
      <c r="M21" s="91">
        <v>1107</v>
      </c>
      <c r="N21" s="91">
        <v>1107</v>
      </c>
      <c r="O21" s="91">
        <v>1108</v>
      </c>
    </row>
    <row r="22" spans="1:15" x14ac:dyDescent="0.25">
      <c r="A22" s="44" t="s">
        <v>13</v>
      </c>
      <c r="B22" s="91">
        <v>2132</v>
      </c>
      <c r="C22" s="91">
        <v>2164</v>
      </c>
      <c r="D22" s="91">
        <v>2169</v>
      </c>
      <c r="E22" s="91">
        <v>2169</v>
      </c>
      <c r="F22" s="91">
        <v>2189</v>
      </c>
      <c r="G22" s="91">
        <v>2185</v>
      </c>
      <c r="H22" s="91">
        <v>2185</v>
      </c>
      <c r="I22" s="91">
        <v>2185</v>
      </c>
      <c r="J22" s="91">
        <v>2189</v>
      </c>
      <c r="K22" s="91">
        <v>2187</v>
      </c>
      <c r="L22" s="91">
        <v>2187</v>
      </c>
      <c r="M22" s="91">
        <v>2187</v>
      </c>
      <c r="N22" s="91">
        <v>2187</v>
      </c>
      <c r="O22" s="91">
        <v>2187</v>
      </c>
    </row>
    <row r="23" spans="1:15" x14ac:dyDescent="0.25">
      <c r="A23" s="44" t="s">
        <v>14</v>
      </c>
      <c r="B23" s="91">
        <v>402</v>
      </c>
      <c r="C23" s="91">
        <v>403</v>
      </c>
      <c r="D23" s="91">
        <v>403</v>
      </c>
      <c r="E23" s="91">
        <v>403</v>
      </c>
      <c r="F23" s="91">
        <v>403</v>
      </c>
      <c r="G23" s="91">
        <v>403</v>
      </c>
      <c r="H23" s="91">
        <v>403</v>
      </c>
      <c r="I23" s="91">
        <v>403</v>
      </c>
      <c r="J23" s="91">
        <v>403</v>
      </c>
      <c r="K23" s="91">
        <v>403</v>
      </c>
      <c r="L23" s="91">
        <v>402</v>
      </c>
      <c r="M23" s="91">
        <v>403</v>
      </c>
      <c r="N23" s="91">
        <v>403</v>
      </c>
      <c r="O23" s="91">
        <v>403</v>
      </c>
    </row>
    <row r="24" spans="1:15" x14ac:dyDescent="0.25">
      <c r="A24" s="44" t="s">
        <v>15</v>
      </c>
      <c r="B24" s="91">
        <v>5071</v>
      </c>
      <c r="C24" s="91">
        <v>5086</v>
      </c>
      <c r="D24" s="91">
        <v>5083</v>
      </c>
      <c r="E24" s="91">
        <v>5077</v>
      </c>
      <c r="F24" s="91">
        <v>5077</v>
      </c>
      <c r="G24" s="91">
        <v>5089</v>
      </c>
      <c r="H24" s="91">
        <v>5089</v>
      </c>
      <c r="I24" s="91">
        <v>5088</v>
      </c>
      <c r="J24" s="91">
        <v>5088</v>
      </c>
      <c r="K24" s="91">
        <v>5102</v>
      </c>
      <c r="L24" s="91">
        <v>5087</v>
      </c>
      <c r="M24" s="91">
        <v>5104</v>
      </c>
      <c r="N24" s="91">
        <v>5108</v>
      </c>
      <c r="O24" s="91">
        <v>5109</v>
      </c>
    </row>
    <row r="25" spans="1:15" x14ac:dyDescent="0.25">
      <c r="A25" s="44" t="s">
        <v>16</v>
      </c>
      <c r="B25" s="91">
        <v>375</v>
      </c>
      <c r="C25" s="91">
        <v>396</v>
      </c>
      <c r="D25" s="91">
        <v>387</v>
      </c>
      <c r="E25" s="91">
        <v>387</v>
      </c>
      <c r="F25" s="91">
        <v>387</v>
      </c>
      <c r="G25" s="91">
        <v>386</v>
      </c>
      <c r="H25" s="91">
        <v>388</v>
      </c>
      <c r="I25" s="91">
        <v>388</v>
      </c>
      <c r="J25" s="91">
        <v>386</v>
      </c>
      <c r="K25" s="91">
        <v>386</v>
      </c>
      <c r="L25" s="91">
        <v>387</v>
      </c>
      <c r="M25" s="91">
        <v>387</v>
      </c>
      <c r="N25" s="91">
        <v>387</v>
      </c>
      <c r="O25" s="91">
        <v>387</v>
      </c>
    </row>
    <row r="26" spans="1:15" x14ac:dyDescent="0.25">
      <c r="A26" s="44" t="s">
        <v>17</v>
      </c>
      <c r="B26" s="91">
        <v>1780</v>
      </c>
      <c r="C26" s="91">
        <v>1800</v>
      </c>
      <c r="D26" s="91">
        <v>1796</v>
      </c>
      <c r="E26" s="91">
        <v>1830</v>
      </c>
      <c r="F26" s="91">
        <v>1845</v>
      </c>
      <c r="G26" s="91">
        <v>1836.3</v>
      </c>
      <c r="H26" s="91">
        <v>1837</v>
      </c>
      <c r="I26" s="91">
        <v>1833</v>
      </c>
      <c r="J26" s="91">
        <v>1833</v>
      </c>
      <c r="K26" s="91">
        <v>1832</v>
      </c>
      <c r="L26" s="91">
        <v>1832</v>
      </c>
      <c r="M26" s="91">
        <v>1834</v>
      </c>
      <c r="N26" s="91">
        <v>1834</v>
      </c>
      <c r="O26" s="91">
        <v>1835</v>
      </c>
    </row>
    <row r="27" spans="1:15" x14ac:dyDescent="0.25">
      <c r="A27" s="44" t="s">
        <v>18</v>
      </c>
      <c r="B27" s="91" t="s">
        <v>95</v>
      </c>
      <c r="C27" s="91" t="s">
        <v>95</v>
      </c>
      <c r="D27" s="91" t="s">
        <v>95</v>
      </c>
      <c r="E27" s="91" t="s">
        <v>95</v>
      </c>
      <c r="F27" s="91" t="s">
        <v>95</v>
      </c>
      <c r="G27" s="91" t="s">
        <v>95</v>
      </c>
      <c r="H27" s="91" t="s">
        <v>95</v>
      </c>
      <c r="I27" s="91" t="s">
        <v>95</v>
      </c>
      <c r="J27" s="91" t="s">
        <v>95</v>
      </c>
      <c r="K27" s="91" t="s">
        <v>95</v>
      </c>
      <c r="L27" s="91" t="s">
        <v>95</v>
      </c>
      <c r="M27" s="91" t="s">
        <v>95</v>
      </c>
      <c r="N27" s="91">
        <v>3</v>
      </c>
      <c r="O27" s="91">
        <v>3</v>
      </c>
    </row>
    <row r="28" spans="1:15" x14ac:dyDescent="0.25">
      <c r="A28" s="43" t="s">
        <v>94</v>
      </c>
      <c r="B28" s="92">
        <v>117854</v>
      </c>
      <c r="C28" s="92">
        <v>118071</v>
      </c>
      <c r="D28" s="92">
        <v>118044</v>
      </c>
      <c r="E28" s="92">
        <v>118114</v>
      </c>
      <c r="F28" s="92">
        <v>118182</v>
      </c>
      <c r="G28" s="92">
        <v>118200</v>
      </c>
      <c r="H28" s="92">
        <v>118208</v>
      </c>
      <c r="I28" s="92">
        <v>118219</v>
      </c>
      <c r="J28" s="92">
        <v>118249</v>
      </c>
      <c r="K28" s="92">
        <v>118288</v>
      </c>
      <c r="L28" s="92">
        <v>118313</v>
      </c>
      <c r="M28" s="92">
        <v>118323</v>
      </c>
      <c r="N28" s="92">
        <v>121329</v>
      </c>
      <c r="O28" s="92">
        <v>121333</v>
      </c>
    </row>
    <row r="29" spans="1:15" x14ac:dyDescent="0.25">
      <c r="A29" s="44" t="s">
        <v>19</v>
      </c>
      <c r="B29" s="91">
        <v>14908</v>
      </c>
      <c r="C29" s="91">
        <v>14921</v>
      </c>
      <c r="D29" s="91">
        <v>14898</v>
      </c>
      <c r="E29" s="91">
        <v>14898</v>
      </c>
      <c r="F29" s="91">
        <v>14903</v>
      </c>
      <c r="G29" s="91">
        <v>14902</v>
      </c>
      <c r="H29" s="91">
        <v>14902</v>
      </c>
      <c r="I29" s="91">
        <v>14900</v>
      </c>
      <c r="J29" s="91">
        <v>14899</v>
      </c>
      <c r="K29" s="91">
        <v>14907</v>
      </c>
      <c r="L29" s="91">
        <v>14908</v>
      </c>
      <c r="M29" s="91">
        <v>14912</v>
      </c>
      <c r="N29" s="91">
        <v>14915</v>
      </c>
      <c r="O29" s="91">
        <v>14916</v>
      </c>
    </row>
    <row r="30" spans="1:15" x14ac:dyDescent="0.25">
      <c r="A30" s="44" t="s">
        <v>20</v>
      </c>
      <c r="B30" s="91">
        <v>38901</v>
      </c>
      <c r="C30" s="91">
        <v>38917</v>
      </c>
      <c r="D30" s="91">
        <v>38919</v>
      </c>
      <c r="E30" s="91">
        <v>38919</v>
      </c>
      <c r="F30" s="91">
        <v>38919</v>
      </c>
      <c r="G30" s="91">
        <v>38919</v>
      </c>
      <c r="H30" s="91">
        <v>38919</v>
      </c>
      <c r="I30" s="91">
        <v>38922</v>
      </c>
      <c r="J30" s="91">
        <v>38922</v>
      </c>
      <c r="K30" s="91">
        <v>38922</v>
      </c>
      <c r="L30" s="91">
        <v>38927</v>
      </c>
      <c r="M30" s="91">
        <v>38927</v>
      </c>
      <c r="N30" s="91">
        <v>38929</v>
      </c>
      <c r="O30" s="91">
        <v>38930</v>
      </c>
    </row>
    <row r="31" spans="1:15" x14ac:dyDescent="0.25">
      <c r="A31" s="44" t="s">
        <v>21</v>
      </c>
      <c r="B31" s="91">
        <v>29541</v>
      </c>
      <c r="C31" s="91">
        <v>29594</v>
      </c>
      <c r="D31" s="91">
        <v>29594</v>
      </c>
      <c r="E31" s="91">
        <v>29687</v>
      </c>
      <c r="F31" s="91">
        <v>29714</v>
      </c>
      <c r="G31" s="91">
        <v>29723</v>
      </c>
      <c r="H31" s="91">
        <v>29722</v>
      </c>
      <c r="I31" s="91">
        <v>29732</v>
      </c>
      <c r="J31" s="91">
        <v>29739</v>
      </c>
      <c r="K31" s="91">
        <v>29759</v>
      </c>
      <c r="L31" s="91">
        <v>29774</v>
      </c>
      <c r="M31" s="91">
        <v>29779</v>
      </c>
      <c r="N31" s="91">
        <v>32774</v>
      </c>
      <c r="O31" s="91">
        <v>32777</v>
      </c>
    </row>
    <row r="32" spans="1:15" x14ac:dyDescent="0.25">
      <c r="A32" s="40" t="s">
        <v>63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1:15" x14ac:dyDescent="0.25">
      <c r="A33" s="51" t="s">
        <v>23</v>
      </c>
      <c r="B33" s="91">
        <v>447</v>
      </c>
      <c r="C33" s="91">
        <v>447</v>
      </c>
      <c r="D33" s="91">
        <v>447</v>
      </c>
      <c r="E33" s="91">
        <v>447</v>
      </c>
      <c r="F33" s="91">
        <v>447</v>
      </c>
      <c r="G33" s="91">
        <v>447</v>
      </c>
      <c r="H33" s="91">
        <v>447</v>
      </c>
      <c r="I33" s="91">
        <v>447</v>
      </c>
      <c r="J33" s="91">
        <v>447</v>
      </c>
      <c r="K33" s="91">
        <v>447</v>
      </c>
      <c r="L33" s="91">
        <v>447</v>
      </c>
      <c r="M33" s="91">
        <v>447</v>
      </c>
      <c r="N33" s="91">
        <v>3436</v>
      </c>
      <c r="O33" s="91">
        <v>3436</v>
      </c>
    </row>
    <row r="34" spans="1:15" x14ac:dyDescent="0.25">
      <c r="A34" s="51" t="s">
        <v>93</v>
      </c>
      <c r="B34" s="91">
        <v>29094</v>
      </c>
      <c r="C34" s="91">
        <v>29147</v>
      </c>
      <c r="D34" s="91">
        <v>29147</v>
      </c>
      <c r="E34" s="91">
        <v>29241</v>
      </c>
      <c r="F34" s="91">
        <v>29267</v>
      </c>
      <c r="G34" s="91">
        <v>29276</v>
      </c>
      <c r="H34" s="91">
        <v>29275</v>
      </c>
      <c r="I34" s="91">
        <v>29285</v>
      </c>
      <c r="J34" s="91">
        <v>29292</v>
      </c>
      <c r="K34" s="91">
        <v>29313</v>
      </c>
      <c r="L34" s="91">
        <v>29327</v>
      </c>
      <c r="M34" s="91">
        <v>29332</v>
      </c>
      <c r="N34" s="91">
        <v>29338</v>
      </c>
      <c r="O34" s="91">
        <v>29341</v>
      </c>
    </row>
    <row r="35" spans="1:15" x14ac:dyDescent="0.25">
      <c r="A35" s="44" t="s">
        <v>24</v>
      </c>
      <c r="B35" s="91">
        <v>11653</v>
      </c>
      <c r="C35" s="91">
        <v>11661</v>
      </c>
      <c r="D35" s="91">
        <v>11679</v>
      </c>
      <c r="E35" s="91">
        <v>11679</v>
      </c>
      <c r="F35" s="91">
        <v>11679</v>
      </c>
      <c r="G35" s="91">
        <v>11678</v>
      </c>
      <c r="H35" s="91">
        <v>11677</v>
      </c>
      <c r="I35" s="91">
        <v>11677</v>
      </c>
      <c r="J35" s="91">
        <v>11677</v>
      </c>
      <c r="K35" s="91">
        <v>11676</v>
      </c>
      <c r="L35" s="91">
        <v>11658</v>
      </c>
      <c r="M35" s="91">
        <v>11657</v>
      </c>
      <c r="N35" s="91">
        <v>11657</v>
      </c>
      <c r="O35" s="91">
        <v>11657</v>
      </c>
    </row>
    <row r="36" spans="1:15" x14ac:dyDescent="0.25">
      <c r="A36" s="44" t="s">
        <v>25</v>
      </c>
      <c r="B36" s="91">
        <v>326</v>
      </c>
      <c r="C36" s="91">
        <v>337</v>
      </c>
      <c r="D36" s="91">
        <v>327</v>
      </c>
      <c r="E36" s="91">
        <v>327</v>
      </c>
      <c r="F36" s="91">
        <v>327</v>
      </c>
      <c r="G36" s="91">
        <v>327</v>
      </c>
      <c r="H36" s="91">
        <v>327</v>
      </c>
      <c r="I36" s="91">
        <v>327</v>
      </c>
      <c r="J36" s="91">
        <v>326</v>
      </c>
      <c r="K36" s="91">
        <v>327</v>
      </c>
      <c r="L36" s="91">
        <v>327</v>
      </c>
      <c r="M36" s="91">
        <v>327</v>
      </c>
      <c r="N36" s="91">
        <v>327</v>
      </c>
      <c r="O36" s="91">
        <v>327</v>
      </c>
    </row>
    <row r="37" spans="1:15" x14ac:dyDescent="0.25">
      <c r="A37" s="44" t="s">
        <v>26</v>
      </c>
      <c r="B37" s="91">
        <v>5898</v>
      </c>
      <c r="C37" s="91">
        <v>6028</v>
      </c>
      <c r="D37" s="91">
        <v>6022</v>
      </c>
      <c r="E37" s="91">
        <v>5997</v>
      </c>
      <c r="F37" s="91">
        <v>6033</v>
      </c>
      <c r="G37" s="91">
        <v>6032</v>
      </c>
      <c r="H37" s="91">
        <v>6037</v>
      </c>
      <c r="I37" s="91">
        <v>6037</v>
      </c>
      <c r="J37" s="91">
        <v>6037</v>
      </c>
      <c r="K37" s="91">
        <v>6038</v>
      </c>
      <c r="L37" s="91">
        <v>6038</v>
      </c>
      <c r="M37" s="91">
        <v>6038</v>
      </c>
      <c r="N37" s="91">
        <v>6039</v>
      </c>
      <c r="O37" s="91">
        <v>6037</v>
      </c>
    </row>
    <row r="38" spans="1:15" x14ac:dyDescent="0.25">
      <c r="A38" s="44" t="s">
        <v>27</v>
      </c>
      <c r="B38" s="91">
        <v>10048</v>
      </c>
      <c r="C38" s="91">
        <v>10022</v>
      </c>
      <c r="D38" s="91">
        <v>10022</v>
      </c>
      <c r="E38" s="91">
        <v>10022</v>
      </c>
      <c r="F38" s="91">
        <v>10022</v>
      </c>
      <c r="G38" s="91">
        <v>10021</v>
      </c>
      <c r="H38" s="91">
        <v>10021</v>
      </c>
      <c r="I38" s="91">
        <v>10022</v>
      </c>
      <c r="J38" s="91">
        <v>10021</v>
      </c>
      <c r="K38" s="91">
        <v>10021</v>
      </c>
      <c r="L38" s="91">
        <v>10021</v>
      </c>
      <c r="M38" s="91">
        <v>10021</v>
      </c>
      <c r="N38" s="91">
        <v>10029</v>
      </c>
      <c r="O38" s="91">
        <v>10029</v>
      </c>
    </row>
    <row r="39" spans="1:15" x14ac:dyDescent="0.25">
      <c r="A39" s="44" t="s">
        <v>28</v>
      </c>
      <c r="B39" s="91">
        <v>4112</v>
      </c>
      <c r="C39" s="91">
        <v>4118</v>
      </c>
      <c r="D39" s="91">
        <v>4118</v>
      </c>
      <c r="E39" s="91">
        <v>4118</v>
      </c>
      <c r="F39" s="91">
        <v>4119</v>
      </c>
      <c r="G39" s="91">
        <v>4119</v>
      </c>
      <c r="H39" s="91">
        <v>4119</v>
      </c>
      <c r="I39" s="91">
        <v>4119</v>
      </c>
      <c r="J39" s="91">
        <v>4119</v>
      </c>
      <c r="K39" s="91">
        <v>4125</v>
      </c>
      <c r="L39" s="91">
        <v>4127</v>
      </c>
      <c r="M39" s="91">
        <v>4127</v>
      </c>
      <c r="N39" s="91">
        <v>4127</v>
      </c>
      <c r="O39" s="91">
        <v>4127</v>
      </c>
    </row>
    <row r="40" spans="1:15" x14ac:dyDescent="0.25">
      <c r="A40" s="44" t="s">
        <v>29</v>
      </c>
      <c r="B40" s="91">
        <v>2467</v>
      </c>
      <c r="C40" s="91">
        <v>2472</v>
      </c>
      <c r="D40" s="91">
        <v>2466</v>
      </c>
      <c r="E40" s="91">
        <v>2466</v>
      </c>
      <c r="F40" s="91">
        <v>2467</v>
      </c>
      <c r="G40" s="91">
        <v>2479</v>
      </c>
      <c r="H40" s="91">
        <v>2485</v>
      </c>
      <c r="I40" s="91">
        <v>2485</v>
      </c>
      <c r="J40" s="91">
        <v>2485</v>
      </c>
      <c r="K40" s="91">
        <v>2490</v>
      </c>
      <c r="L40" s="91">
        <v>2511</v>
      </c>
      <c r="M40" s="91">
        <v>2510</v>
      </c>
      <c r="N40" s="91">
        <v>2510</v>
      </c>
      <c r="O40" s="91">
        <v>2510</v>
      </c>
    </row>
    <row r="41" spans="1:15" x14ac:dyDescent="0.25">
      <c r="A41" s="44" t="s">
        <v>30</v>
      </c>
      <c r="B41" s="91" t="s">
        <v>95</v>
      </c>
      <c r="C41" s="91" t="s">
        <v>95</v>
      </c>
      <c r="D41" s="91" t="s">
        <v>95</v>
      </c>
      <c r="E41" s="91" t="s">
        <v>95</v>
      </c>
      <c r="F41" s="91" t="s">
        <v>95</v>
      </c>
      <c r="G41" s="91" t="s">
        <v>95</v>
      </c>
      <c r="H41" s="91" t="s">
        <v>95</v>
      </c>
      <c r="I41" s="91" t="s">
        <v>95</v>
      </c>
      <c r="J41" s="91">
        <v>23</v>
      </c>
      <c r="K41" s="91">
        <v>23</v>
      </c>
      <c r="L41" s="91">
        <v>23</v>
      </c>
      <c r="M41" s="91">
        <v>23</v>
      </c>
      <c r="N41" s="91">
        <v>23</v>
      </c>
      <c r="O41" s="91">
        <v>23</v>
      </c>
    </row>
    <row r="42" spans="1:15" x14ac:dyDescent="0.25">
      <c r="A42" s="43" t="s">
        <v>164</v>
      </c>
      <c r="B42" s="92">
        <v>3440</v>
      </c>
      <c r="C42" s="92">
        <v>3438</v>
      </c>
      <c r="D42" s="92">
        <v>3431</v>
      </c>
      <c r="E42" s="92">
        <v>3429</v>
      </c>
      <c r="F42" s="92">
        <v>3426</v>
      </c>
      <c r="G42" s="92">
        <v>3426</v>
      </c>
      <c r="H42" s="92">
        <v>3426</v>
      </c>
      <c r="I42" s="92">
        <v>3426</v>
      </c>
      <c r="J42" s="92">
        <v>3760</v>
      </c>
      <c r="K42" s="92">
        <v>3759</v>
      </c>
      <c r="L42" s="92">
        <v>3772</v>
      </c>
      <c r="M42" s="92">
        <v>3793</v>
      </c>
      <c r="N42" s="92">
        <v>3793</v>
      </c>
      <c r="O42" s="92">
        <v>3793</v>
      </c>
    </row>
    <row r="43" spans="1:15" x14ac:dyDescent="0.25">
      <c r="A43" s="44" t="s">
        <v>31</v>
      </c>
      <c r="B43" s="91">
        <v>340</v>
      </c>
      <c r="C43" s="91">
        <v>337</v>
      </c>
      <c r="D43" s="91">
        <v>337</v>
      </c>
      <c r="E43" s="91">
        <v>337</v>
      </c>
      <c r="F43" s="91">
        <v>337</v>
      </c>
      <c r="G43" s="91">
        <v>337</v>
      </c>
      <c r="H43" s="91">
        <v>337</v>
      </c>
      <c r="I43" s="91">
        <v>337</v>
      </c>
      <c r="J43" s="91">
        <v>337</v>
      </c>
      <c r="K43" s="91">
        <v>337</v>
      </c>
      <c r="L43" s="91">
        <v>337</v>
      </c>
      <c r="M43" s="91">
        <v>337</v>
      </c>
      <c r="N43" s="91">
        <v>337</v>
      </c>
      <c r="O43" s="91">
        <v>337</v>
      </c>
    </row>
    <row r="44" spans="1:15" x14ac:dyDescent="0.25">
      <c r="A44" s="44" t="s">
        <v>32</v>
      </c>
      <c r="B44" s="91">
        <v>60</v>
      </c>
      <c r="C44" s="91">
        <v>56</v>
      </c>
      <c r="D44" s="91">
        <v>56</v>
      </c>
      <c r="E44" s="91">
        <v>56</v>
      </c>
      <c r="F44" s="91">
        <v>56</v>
      </c>
      <c r="G44" s="91">
        <v>55</v>
      </c>
      <c r="H44" s="91">
        <v>55</v>
      </c>
      <c r="I44" s="91">
        <v>55</v>
      </c>
      <c r="J44" s="91">
        <v>55</v>
      </c>
      <c r="K44" s="91">
        <v>55</v>
      </c>
      <c r="L44" s="91">
        <v>55</v>
      </c>
      <c r="M44" s="91">
        <v>55</v>
      </c>
      <c r="N44" s="91">
        <v>55</v>
      </c>
      <c r="O44" s="91">
        <v>56</v>
      </c>
    </row>
    <row r="45" spans="1:15" x14ac:dyDescent="0.25">
      <c r="A45" s="44" t="s">
        <v>33</v>
      </c>
      <c r="B45" s="91"/>
      <c r="C45" s="91"/>
      <c r="D45" s="91"/>
      <c r="E45" s="91"/>
      <c r="F45" s="91"/>
      <c r="G45" s="91"/>
      <c r="H45" s="91"/>
      <c r="I45" s="91"/>
      <c r="J45" s="91">
        <v>300</v>
      </c>
      <c r="K45" s="91">
        <v>300</v>
      </c>
      <c r="L45" s="91">
        <v>312</v>
      </c>
      <c r="M45" s="91">
        <v>334</v>
      </c>
      <c r="N45" s="91">
        <v>334</v>
      </c>
      <c r="O45" s="91">
        <v>334</v>
      </c>
    </row>
    <row r="46" spans="1:15" x14ac:dyDescent="0.25">
      <c r="A46" s="44" t="s">
        <v>34</v>
      </c>
      <c r="B46" s="91">
        <v>1704</v>
      </c>
      <c r="C46" s="91">
        <v>1687</v>
      </c>
      <c r="D46" s="91">
        <v>1685</v>
      </c>
      <c r="E46" s="91">
        <v>1685</v>
      </c>
      <c r="F46" s="91">
        <v>1683</v>
      </c>
      <c r="G46" s="91">
        <v>1683</v>
      </c>
      <c r="H46" s="91">
        <v>1683</v>
      </c>
      <c r="I46" s="91">
        <v>1683</v>
      </c>
      <c r="J46" s="91">
        <v>1683</v>
      </c>
      <c r="K46" s="91">
        <v>1683</v>
      </c>
      <c r="L46" s="91">
        <v>1683</v>
      </c>
      <c r="M46" s="91">
        <v>1683</v>
      </c>
      <c r="N46" s="91">
        <v>1683</v>
      </c>
      <c r="O46" s="91">
        <v>1683</v>
      </c>
    </row>
    <row r="47" spans="1:15" x14ac:dyDescent="0.25">
      <c r="A47" s="44" t="s">
        <v>35</v>
      </c>
      <c r="B47" s="91">
        <v>260</v>
      </c>
      <c r="C47" s="91">
        <v>278</v>
      </c>
      <c r="D47" s="91">
        <v>278</v>
      </c>
      <c r="E47" s="91">
        <v>278</v>
      </c>
      <c r="F47" s="91">
        <v>278</v>
      </c>
      <c r="G47" s="91">
        <v>278</v>
      </c>
      <c r="H47" s="91">
        <v>278</v>
      </c>
      <c r="I47" s="91">
        <v>278</v>
      </c>
      <c r="J47" s="91">
        <v>278</v>
      </c>
      <c r="K47" s="91">
        <v>278</v>
      </c>
      <c r="L47" s="91">
        <v>278</v>
      </c>
      <c r="M47" s="91">
        <v>278</v>
      </c>
      <c r="N47" s="91">
        <v>278</v>
      </c>
      <c r="O47" s="91">
        <v>278</v>
      </c>
    </row>
    <row r="48" spans="1:15" x14ac:dyDescent="0.25">
      <c r="A48" s="44" t="s">
        <v>36</v>
      </c>
      <c r="B48" s="91">
        <v>705</v>
      </c>
      <c r="C48" s="91">
        <v>706</v>
      </c>
      <c r="D48" s="91">
        <v>699</v>
      </c>
      <c r="E48" s="91">
        <v>699</v>
      </c>
      <c r="F48" s="91">
        <v>698</v>
      </c>
      <c r="G48" s="91">
        <v>698</v>
      </c>
      <c r="H48" s="91">
        <v>698</v>
      </c>
      <c r="I48" s="91">
        <v>698</v>
      </c>
      <c r="J48" s="91">
        <v>698</v>
      </c>
      <c r="K48" s="91">
        <v>697</v>
      </c>
      <c r="L48" s="91">
        <v>698</v>
      </c>
      <c r="M48" s="91">
        <v>697</v>
      </c>
      <c r="N48" s="91">
        <v>697</v>
      </c>
      <c r="O48" s="91">
        <v>697</v>
      </c>
    </row>
    <row r="49" spans="1:15" x14ac:dyDescent="0.25">
      <c r="A49" s="44" t="s">
        <v>37</v>
      </c>
      <c r="B49" s="91">
        <v>373</v>
      </c>
      <c r="C49" s="91">
        <v>376</v>
      </c>
      <c r="D49" s="91">
        <v>377</v>
      </c>
      <c r="E49" s="91">
        <v>375</v>
      </c>
      <c r="F49" s="91">
        <v>374</v>
      </c>
      <c r="G49" s="91">
        <v>374</v>
      </c>
      <c r="H49" s="91">
        <v>374</v>
      </c>
      <c r="I49" s="91">
        <v>374</v>
      </c>
      <c r="J49" s="91">
        <v>374</v>
      </c>
      <c r="K49" s="91">
        <v>374</v>
      </c>
      <c r="L49" s="91">
        <v>375</v>
      </c>
      <c r="M49" s="91">
        <v>375</v>
      </c>
      <c r="N49" s="91">
        <v>375</v>
      </c>
      <c r="O49" s="91">
        <v>375</v>
      </c>
    </row>
    <row r="50" spans="1:15" x14ac:dyDescent="0.25">
      <c r="A50" s="44" t="s">
        <v>38</v>
      </c>
      <c r="B50" s="91"/>
      <c r="C50" s="91"/>
      <c r="D50" s="91"/>
      <c r="E50" s="91"/>
      <c r="F50" s="91"/>
      <c r="G50" s="91"/>
      <c r="H50" s="91"/>
      <c r="I50" s="91"/>
      <c r="J50" s="91">
        <v>34</v>
      </c>
      <c r="K50" s="91">
        <v>34</v>
      </c>
      <c r="L50" s="91">
        <v>34</v>
      </c>
      <c r="M50" s="91">
        <v>34</v>
      </c>
      <c r="N50" s="91">
        <v>34</v>
      </c>
      <c r="O50" s="91">
        <v>34</v>
      </c>
    </row>
    <row r="51" spans="1:15" x14ac:dyDescent="0.25">
      <c r="A51" s="43" t="s">
        <v>89</v>
      </c>
      <c r="B51" s="92">
        <v>2223</v>
      </c>
      <c r="C51" s="92">
        <v>2345</v>
      </c>
      <c r="D51" s="92">
        <v>2360</v>
      </c>
      <c r="E51" s="92">
        <v>2327</v>
      </c>
      <c r="F51" s="92">
        <v>2327</v>
      </c>
      <c r="G51" s="92">
        <v>2327</v>
      </c>
      <c r="H51" s="92">
        <v>2327</v>
      </c>
      <c r="I51" s="92">
        <v>2328</v>
      </c>
      <c r="J51" s="92">
        <v>2328</v>
      </c>
      <c r="K51" s="92">
        <v>2194</v>
      </c>
      <c r="L51" s="92">
        <v>2213</v>
      </c>
      <c r="M51" s="92">
        <v>2212</v>
      </c>
      <c r="N51" s="92">
        <v>2213</v>
      </c>
      <c r="O51" s="92">
        <v>2199</v>
      </c>
    </row>
    <row r="52" spans="1:15" x14ac:dyDescent="0.25">
      <c r="A52" s="44" t="s">
        <v>39</v>
      </c>
      <c r="B52" s="91">
        <v>528</v>
      </c>
      <c r="C52" s="91">
        <v>662</v>
      </c>
      <c r="D52" s="91">
        <v>662</v>
      </c>
      <c r="E52" s="91">
        <v>662</v>
      </c>
      <c r="F52" s="91">
        <v>662</v>
      </c>
      <c r="G52" s="91">
        <v>662</v>
      </c>
      <c r="H52" s="91">
        <v>662</v>
      </c>
      <c r="I52" s="91">
        <v>662</v>
      </c>
      <c r="J52" s="91">
        <v>662</v>
      </c>
      <c r="K52" s="91">
        <v>529</v>
      </c>
      <c r="L52" s="91">
        <v>529</v>
      </c>
      <c r="M52" s="91">
        <v>528</v>
      </c>
      <c r="N52" s="91">
        <v>528</v>
      </c>
      <c r="O52" s="91">
        <v>528</v>
      </c>
    </row>
    <row r="53" spans="1:15" x14ac:dyDescent="0.25">
      <c r="A53" s="44" t="s">
        <v>40</v>
      </c>
      <c r="B53" s="91">
        <v>87</v>
      </c>
      <c r="C53" s="91">
        <v>85</v>
      </c>
      <c r="D53" s="91">
        <v>84</v>
      </c>
      <c r="E53" s="91">
        <v>84</v>
      </c>
      <c r="F53" s="91">
        <v>84</v>
      </c>
      <c r="G53" s="91">
        <v>84</v>
      </c>
      <c r="H53" s="91">
        <v>84</v>
      </c>
      <c r="I53" s="91">
        <v>84</v>
      </c>
      <c r="J53" s="91">
        <v>84</v>
      </c>
      <c r="K53" s="91">
        <v>84</v>
      </c>
      <c r="L53" s="91">
        <v>84</v>
      </c>
      <c r="M53" s="91">
        <v>84</v>
      </c>
      <c r="N53" s="91">
        <v>84</v>
      </c>
      <c r="O53" s="91">
        <v>84</v>
      </c>
    </row>
    <row r="54" spans="1:15" x14ac:dyDescent="0.25">
      <c r="A54" s="44" t="s">
        <v>41</v>
      </c>
      <c r="B54" s="91">
        <v>370</v>
      </c>
      <c r="C54" s="91">
        <v>344</v>
      </c>
      <c r="D54" s="91">
        <v>344</v>
      </c>
      <c r="E54" s="91">
        <v>323</v>
      </c>
      <c r="F54" s="91">
        <v>323</v>
      </c>
      <c r="G54" s="91">
        <v>323</v>
      </c>
      <c r="H54" s="91">
        <v>323</v>
      </c>
      <c r="I54" s="91">
        <v>324</v>
      </c>
      <c r="J54" s="91">
        <v>323</v>
      </c>
      <c r="K54" s="91">
        <v>323</v>
      </c>
      <c r="L54" s="91">
        <v>340</v>
      </c>
      <c r="M54" s="91">
        <v>340</v>
      </c>
      <c r="N54" s="91">
        <v>340</v>
      </c>
      <c r="O54" s="91">
        <v>340</v>
      </c>
    </row>
    <row r="55" spans="1:15" x14ac:dyDescent="0.25">
      <c r="A55" s="44" t="s">
        <v>42</v>
      </c>
      <c r="B55" s="91">
        <v>521</v>
      </c>
      <c r="C55" s="91">
        <v>521</v>
      </c>
      <c r="D55" s="91">
        <v>521</v>
      </c>
      <c r="E55" s="91">
        <v>521</v>
      </c>
      <c r="F55" s="91">
        <v>521</v>
      </c>
      <c r="G55" s="91">
        <v>521</v>
      </c>
      <c r="H55" s="91">
        <v>521</v>
      </c>
      <c r="I55" s="91">
        <v>521</v>
      </c>
      <c r="J55" s="91">
        <v>521</v>
      </c>
      <c r="K55" s="91">
        <v>521</v>
      </c>
      <c r="L55" s="91">
        <v>523</v>
      </c>
      <c r="M55" s="91">
        <v>523</v>
      </c>
      <c r="N55" s="91">
        <v>523</v>
      </c>
      <c r="O55" s="91">
        <v>523</v>
      </c>
    </row>
    <row r="56" spans="1:15" x14ac:dyDescent="0.25">
      <c r="A56" s="44" t="s">
        <v>43</v>
      </c>
      <c r="B56" s="91">
        <v>236</v>
      </c>
      <c r="C56" s="91">
        <v>236</v>
      </c>
      <c r="D56" s="91">
        <v>241</v>
      </c>
      <c r="E56" s="91">
        <v>241</v>
      </c>
      <c r="F56" s="91">
        <v>241</v>
      </c>
      <c r="G56" s="91">
        <v>241</v>
      </c>
      <c r="H56" s="91">
        <v>241</v>
      </c>
      <c r="I56" s="91">
        <v>241</v>
      </c>
      <c r="J56" s="91">
        <v>241</v>
      </c>
      <c r="K56" s="91">
        <v>241</v>
      </c>
      <c r="L56" s="91">
        <v>241</v>
      </c>
      <c r="M56" s="91">
        <v>241</v>
      </c>
      <c r="N56" s="91">
        <v>241</v>
      </c>
      <c r="O56" s="91">
        <v>241</v>
      </c>
    </row>
    <row r="57" spans="1:15" x14ac:dyDescent="0.25">
      <c r="A57" s="44" t="s">
        <v>44</v>
      </c>
      <c r="B57" s="91">
        <v>362</v>
      </c>
      <c r="C57" s="91">
        <v>378</v>
      </c>
      <c r="D57" s="91">
        <v>379</v>
      </c>
      <c r="E57" s="91">
        <v>366</v>
      </c>
      <c r="F57" s="91">
        <v>367</v>
      </c>
      <c r="G57" s="91">
        <v>367</v>
      </c>
      <c r="H57" s="91">
        <v>367</v>
      </c>
      <c r="I57" s="91">
        <v>367</v>
      </c>
      <c r="J57" s="91">
        <v>367</v>
      </c>
      <c r="K57" s="91">
        <v>367</v>
      </c>
      <c r="L57" s="91">
        <v>367</v>
      </c>
      <c r="M57" s="91">
        <v>367</v>
      </c>
      <c r="N57" s="91">
        <v>367</v>
      </c>
      <c r="O57" s="91">
        <v>353</v>
      </c>
    </row>
    <row r="58" spans="1:15" x14ac:dyDescent="0.25">
      <c r="A58" s="44" t="s">
        <v>45</v>
      </c>
      <c r="B58" s="91">
        <v>119</v>
      </c>
      <c r="C58" s="91">
        <v>119</v>
      </c>
      <c r="D58" s="91">
        <v>129</v>
      </c>
      <c r="E58" s="91">
        <v>129</v>
      </c>
      <c r="F58" s="91">
        <v>129</v>
      </c>
      <c r="G58" s="91">
        <v>130</v>
      </c>
      <c r="H58" s="91">
        <v>130</v>
      </c>
      <c r="I58" s="91">
        <v>130</v>
      </c>
      <c r="J58" s="91">
        <v>130</v>
      </c>
      <c r="K58" s="91">
        <v>130</v>
      </c>
      <c r="L58" s="91">
        <v>130</v>
      </c>
      <c r="M58" s="91">
        <v>130</v>
      </c>
      <c r="N58" s="91">
        <v>130</v>
      </c>
      <c r="O58" s="91">
        <v>130</v>
      </c>
    </row>
    <row r="59" spans="1:15" x14ac:dyDescent="0.25">
      <c r="A59" s="43" t="s">
        <v>90</v>
      </c>
      <c r="B59" s="92">
        <v>41121</v>
      </c>
      <c r="C59" s="92">
        <v>41125</v>
      </c>
      <c r="D59" s="92">
        <v>41224</v>
      </c>
      <c r="E59" s="92">
        <v>41229</v>
      </c>
      <c r="F59" s="92">
        <v>41232</v>
      </c>
      <c r="G59" s="92">
        <v>41260.1</v>
      </c>
      <c r="H59" s="92">
        <v>41242</v>
      </c>
      <c r="I59" s="92">
        <v>41275</v>
      </c>
      <c r="J59" s="92">
        <v>41274</v>
      </c>
      <c r="K59" s="92">
        <v>41277</v>
      </c>
      <c r="L59" s="92">
        <v>41281</v>
      </c>
      <c r="M59" s="92">
        <v>41290</v>
      </c>
      <c r="N59" s="92">
        <v>41304</v>
      </c>
      <c r="O59" s="92">
        <v>41302</v>
      </c>
    </row>
    <row r="60" spans="1:15" x14ac:dyDescent="0.25">
      <c r="A60" s="44" t="s">
        <v>46</v>
      </c>
      <c r="B60" s="91">
        <v>6251</v>
      </c>
      <c r="C60" s="91">
        <v>6300</v>
      </c>
      <c r="D60" s="91">
        <v>6308</v>
      </c>
      <c r="E60" s="91">
        <v>6308</v>
      </c>
      <c r="F60" s="91">
        <v>6308</v>
      </c>
      <c r="G60" s="91">
        <v>6308</v>
      </c>
      <c r="H60" s="91">
        <v>6301</v>
      </c>
      <c r="I60" s="91">
        <v>6300</v>
      </c>
      <c r="J60" s="91">
        <v>6300</v>
      </c>
      <c r="K60" s="91">
        <v>6303</v>
      </c>
      <c r="L60" s="91">
        <v>6307</v>
      </c>
      <c r="M60" s="91">
        <v>6308</v>
      </c>
      <c r="N60" s="91">
        <v>6309</v>
      </c>
      <c r="O60" s="91">
        <v>6309</v>
      </c>
    </row>
    <row r="61" spans="1:15" x14ac:dyDescent="0.25">
      <c r="A61" s="44" t="s">
        <v>47</v>
      </c>
      <c r="B61" s="91">
        <v>1415</v>
      </c>
      <c r="C61" s="91">
        <v>1416</v>
      </c>
      <c r="D61" s="91">
        <v>1444</v>
      </c>
      <c r="E61" s="91">
        <v>1422</v>
      </c>
      <c r="F61" s="91">
        <v>1423</v>
      </c>
      <c r="G61" s="91">
        <v>1424</v>
      </c>
      <c r="H61" s="91">
        <v>1423</v>
      </c>
      <c r="I61" s="91">
        <v>1422</v>
      </c>
      <c r="J61" s="91">
        <v>1422</v>
      </c>
      <c r="K61" s="91">
        <v>1422</v>
      </c>
      <c r="L61" s="91">
        <v>1422</v>
      </c>
      <c r="M61" s="91">
        <v>1423</v>
      </c>
      <c r="N61" s="91">
        <v>1423</v>
      </c>
      <c r="O61" s="91">
        <v>1423</v>
      </c>
    </row>
    <row r="62" spans="1:15" x14ac:dyDescent="0.25">
      <c r="A62" s="44" t="s">
        <v>48</v>
      </c>
      <c r="B62" s="91">
        <v>750</v>
      </c>
      <c r="C62" s="91">
        <v>750</v>
      </c>
      <c r="D62" s="91">
        <v>750</v>
      </c>
      <c r="E62" s="91">
        <v>750</v>
      </c>
      <c r="F62" s="91">
        <v>750</v>
      </c>
      <c r="G62" s="91">
        <v>750</v>
      </c>
      <c r="H62" s="91">
        <v>750</v>
      </c>
      <c r="I62" s="91">
        <v>750</v>
      </c>
      <c r="J62" s="91">
        <v>750</v>
      </c>
      <c r="K62" s="91">
        <v>750</v>
      </c>
      <c r="L62" s="91">
        <v>750</v>
      </c>
      <c r="M62" s="91">
        <v>750</v>
      </c>
      <c r="N62" s="91">
        <v>750</v>
      </c>
      <c r="O62" s="91">
        <v>750</v>
      </c>
    </row>
    <row r="63" spans="1:15" x14ac:dyDescent="0.25">
      <c r="A63" s="44" t="s">
        <v>49</v>
      </c>
      <c r="B63" s="91">
        <v>1270</v>
      </c>
      <c r="C63" s="91">
        <v>1271</v>
      </c>
      <c r="D63" s="91">
        <v>1271</v>
      </c>
      <c r="E63" s="91">
        <v>1271</v>
      </c>
      <c r="F63" s="91">
        <v>1271</v>
      </c>
      <c r="G63" s="91">
        <v>1271</v>
      </c>
      <c r="H63" s="91">
        <v>1271</v>
      </c>
      <c r="I63" s="91">
        <v>1271</v>
      </c>
      <c r="J63" s="91">
        <v>1271</v>
      </c>
      <c r="K63" s="91">
        <v>1271</v>
      </c>
      <c r="L63" s="91">
        <v>1271</v>
      </c>
      <c r="M63" s="91">
        <v>1271</v>
      </c>
      <c r="N63" s="91">
        <v>1272</v>
      </c>
      <c r="O63" s="91">
        <v>1272</v>
      </c>
    </row>
    <row r="64" spans="1:15" x14ac:dyDescent="0.25">
      <c r="A64" s="44" t="s">
        <v>50</v>
      </c>
      <c r="B64" s="91">
        <v>2069</v>
      </c>
      <c r="C64" s="91">
        <v>2066</v>
      </c>
      <c r="D64" s="91">
        <v>2066</v>
      </c>
      <c r="E64" s="91">
        <v>2065</v>
      </c>
      <c r="F64" s="91">
        <v>2065</v>
      </c>
      <c r="G64" s="91">
        <v>2065</v>
      </c>
      <c r="H64" s="91">
        <v>2059</v>
      </c>
      <c r="I64" s="91">
        <v>2066</v>
      </c>
      <c r="J64" s="91">
        <v>2066</v>
      </c>
      <c r="K64" s="91">
        <v>2065</v>
      </c>
      <c r="L64" s="91">
        <v>2065</v>
      </c>
      <c r="M64" s="91">
        <v>2066</v>
      </c>
      <c r="N64" s="91">
        <v>2066</v>
      </c>
      <c r="O64" s="91">
        <v>2066</v>
      </c>
    </row>
    <row r="65" spans="1:15" x14ac:dyDescent="0.25">
      <c r="A65" s="44" t="s">
        <v>51</v>
      </c>
      <c r="B65" s="91">
        <v>633</v>
      </c>
      <c r="C65" s="91">
        <v>633</v>
      </c>
      <c r="D65" s="91">
        <v>632</v>
      </c>
      <c r="E65" s="91">
        <v>632</v>
      </c>
      <c r="F65" s="91">
        <v>632</v>
      </c>
      <c r="G65" s="91">
        <v>633.6</v>
      </c>
      <c r="H65" s="91">
        <v>632</v>
      </c>
      <c r="I65" s="91">
        <v>632</v>
      </c>
      <c r="J65" s="91">
        <v>632</v>
      </c>
      <c r="K65" s="91">
        <v>632</v>
      </c>
      <c r="L65" s="91">
        <v>632</v>
      </c>
      <c r="M65" s="91">
        <v>632</v>
      </c>
      <c r="N65" s="91">
        <v>632</v>
      </c>
      <c r="O65" s="91">
        <v>632</v>
      </c>
    </row>
    <row r="66" spans="1:15" x14ac:dyDescent="0.25">
      <c r="A66" s="44" t="s">
        <v>52</v>
      </c>
      <c r="B66" s="91">
        <v>12381</v>
      </c>
      <c r="C66" s="91">
        <v>12397</v>
      </c>
      <c r="D66" s="91">
        <v>12391</v>
      </c>
      <c r="E66" s="91">
        <v>12391</v>
      </c>
      <c r="F66" s="91">
        <v>12395</v>
      </c>
      <c r="G66" s="91">
        <v>12395</v>
      </c>
      <c r="H66" s="91">
        <v>12394</v>
      </c>
      <c r="I66" s="91">
        <v>12421</v>
      </c>
      <c r="J66" s="91">
        <v>12420</v>
      </c>
      <c r="K66" s="91">
        <v>12420</v>
      </c>
      <c r="L66" s="91">
        <v>12419</v>
      </c>
      <c r="M66" s="91">
        <v>12419</v>
      </c>
      <c r="N66" s="91">
        <v>12429</v>
      </c>
      <c r="O66" s="91">
        <v>12428</v>
      </c>
    </row>
    <row r="67" spans="1:15" x14ac:dyDescent="0.25">
      <c r="A67" s="44" t="s">
        <v>53</v>
      </c>
      <c r="B67" s="91">
        <v>8117</v>
      </c>
      <c r="C67" s="91">
        <v>8099</v>
      </c>
      <c r="D67" s="91">
        <v>8143</v>
      </c>
      <c r="E67" s="91">
        <v>8143</v>
      </c>
      <c r="F67" s="91">
        <v>8143</v>
      </c>
      <c r="G67" s="91">
        <v>8143</v>
      </c>
      <c r="H67" s="91">
        <v>8144</v>
      </c>
      <c r="I67" s="91">
        <v>8144</v>
      </c>
      <c r="J67" s="91">
        <v>8145</v>
      </c>
      <c r="K67" s="91">
        <v>8144</v>
      </c>
      <c r="L67" s="91">
        <v>8144</v>
      </c>
      <c r="M67" s="91">
        <v>8144</v>
      </c>
      <c r="N67" s="91">
        <v>8144</v>
      </c>
      <c r="O67" s="91">
        <v>8144</v>
      </c>
    </row>
    <row r="68" spans="1:15" x14ac:dyDescent="0.25">
      <c r="A68" s="44" t="s">
        <v>159</v>
      </c>
      <c r="B68" s="91">
        <v>3993</v>
      </c>
      <c r="C68" s="91">
        <v>3985</v>
      </c>
      <c r="D68" s="91">
        <v>3982</v>
      </c>
      <c r="E68" s="91">
        <v>4006</v>
      </c>
      <c r="F68" s="91">
        <v>4006</v>
      </c>
      <c r="G68" s="91">
        <v>4009</v>
      </c>
      <c r="H68" s="91">
        <v>4009</v>
      </c>
      <c r="I68" s="91">
        <v>4009</v>
      </c>
      <c r="J68" s="91">
        <v>4009</v>
      </c>
      <c r="K68" s="91">
        <v>4009</v>
      </c>
      <c r="L68" s="91">
        <v>4009</v>
      </c>
      <c r="M68" s="91">
        <v>4009</v>
      </c>
      <c r="N68" s="91">
        <v>4010</v>
      </c>
      <c r="O68" s="91">
        <v>4010</v>
      </c>
    </row>
    <row r="69" spans="1:15" x14ac:dyDescent="0.25">
      <c r="A69" s="44" t="s">
        <v>55</v>
      </c>
      <c r="B69" s="91">
        <v>697</v>
      </c>
      <c r="C69" s="91">
        <v>697</v>
      </c>
      <c r="D69" s="91">
        <v>710</v>
      </c>
      <c r="E69" s="91">
        <v>710</v>
      </c>
      <c r="F69" s="91">
        <v>709</v>
      </c>
      <c r="G69" s="91">
        <v>722</v>
      </c>
      <c r="H69" s="91">
        <v>722</v>
      </c>
      <c r="I69" s="91">
        <v>722</v>
      </c>
      <c r="J69" s="91">
        <v>722</v>
      </c>
      <c r="K69" s="91">
        <v>722</v>
      </c>
      <c r="L69" s="91">
        <v>722</v>
      </c>
      <c r="M69" s="91">
        <v>722</v>
      </c>
      <c r="N69" s="91">
        <v>722</v>
      </c>
      <c r="O69" s="91">
        <v>721</v>
      </c>
    </row>
    <row r="70" spans="1:15" x14ac:dyDescent="0.25">
      <c r="A70" s="44" t="s">
        <v>56</v>
      </c>
      <c r="B70" s="91">
        <v>1007</v>
      </c>
      <c r="C70" s="91">
        <v>997</v>
      </c>
      <c r="D70" s="91">
        <v>990</v>
      </c>
      <c r="E70" s="91">
        <v>990</v>
      </c>
      <c r="F70" s="91">
        <v>990</v>
      </c>
      <c r="G70" s="91">
        <v>999.3</v>
      </c>
      <c r="H70" s="91">
        <v>999</v>
      </c>
      <c r="I70" s="91">
        <v>999</v>
      </c>
      <c r="J70" s="91">
        <v>999</v>
      </c>
      <c r="K70" s="91">
        <v>999</v>
      </c>
      <c r="L70" s="91">
        <v>999</v>
      </c>
      <c r="M70" s="91">
        <v>999</v>
      </c>
      <c r="N70" s="91">
        <v>999</v>
      </c>
      <c r="O70" s="91">
        <v>999</v>
      </c>
    </row>
    <row r="71" spans="1:15" x14ac:dyDescent="0.25">
      <c r="A71" s="44" t="s">
        <v>57</v>
      </c>
      <c r="B71" s="91">
        <v>765</v>
      </c>
      <c r="C71" s="91">
        <v>760</v>
      </c>
      <c r="D71" s="91">
        <v>760</v>
      </c>
      <c r="E71" s="91">
        <v>760</v>
      </c>
      <c r="F71" s="91">
        <v>757</v>
      </c>
      <c r="G71" s="91">
        <v>757</v>
      </c>
      <c r="H71" s="91">
        <v>757</v>
      </c>
      <c r="I71" s="91">
        <v>757</v>
      </c>
      <c r="J71" s="91">
        <v>757</v>
      </c>
      <c r="K71" s="91">
        <v>757</v>
      </c>
      <c r="L71" s="91">
        <v>757</v>
      </c>
      <c r="M71" s="91">
        <v>765</v>
      </c>
      <c r="N71" s="91">
        <v>766</v>
      </c>
      <c r="O71" s="91">
        <v>766</v>
      </c>
    </row>
    <row r="72" spans="1:15" x14ac:dyDescent="0.25">
      <c r="A72" s="44" t="s">
        <v>58</v>
      </c>
      <c r="B72" s="91">
        <v>713</v>
      </c>
      <c r="C72" s="91">
        <v>689</v>
      </c>
      <c r="D72" s="91">
        <v>732</v>
      </c>
      <c r="E72" s="91">
        <v>733</v>
      </c>
      <c r="F72" s="91">
        <v>734</v>
      </c>
      <c r="G72" s="91">
        <v>735</v>
      </c>
      <c r="H72" s="91">
        <v>735</v>
      </c>
      <c r="I72" s="91">
        <v>735</v>
      </c>
      <c r="J72" s="91">
        <v>736</v>
      </c>
      <c r="K72" s="91">
        <v>736</v>
      </c>
      <c r="L72" s="91">
        <v>736</v>
      </c>
      <c r="M72" s="91">
        <v>735</v>
      </c>
      <c r="N72" s="91">
        <v>736</v>
      </c>
      <c r="O72" s="91">
        <v>736</v>
      </c>
    </row>
    <row r="73" spans="1:15" x14ac:dyDescent="0.25">
      <c r="A73" s="44" t="s">
        <v>59</v>
      </c>
      <c r="B73" s="91">
        <v>1063</v>
      </c>
      <c r="C73" s="91">
        <v>1065</v>
      </c>
      <c r="D73" s="91">
        <v>1047</v>
      </c>
      <c r="E73" s="91">
        <v>1049</v>
      </c>
      <c r="F73" s="91">
        <v>1049</v>
      </c>
      <c r="G73" s="91">
        <v>1049</v>
      </c>
      <c r="H73" s="91">
        <v>1046</v>
      </c>
      <c r="I73" s="91">
        <v>1046</v>
      </c>
      <c r="J73" s="91">
        <v>1047</v>
      </c>
      <c r="K73" s="91">
        <v>1047</v>
      </c>
      <c r="L73" s="91">
        <v>1047</v>
      </c>
      <c r="M73" s="91">
        <v>1047</v>
      </c>
      <c r="N73" s="91">
        <v>1047</v>
      </c>
      <c r="O73" s="91">
        <v>1046</v>
      </c>
    </row>
    <row r="74" spans="1:15" x14ac:dyDescent="0.25">
      <c r="A74" s="43" t="s">
        <v>165</v>
      </c>
      <c r="B74" s="92">
        <v>114337</v>
      </c>
      <c r="C74" s="92">
        <v>114675</v>
      </c>
      <c r="D74" s="92">
        <v>114815</v>
      </c>
      <c r="E74" s="92">
        <v>114845</v>
      </c>
      <c r="F74" s="92">
        <v>115005</v>
      </c>
      <c r="G74" s="92">
        <v>115004</v>
      </c>
      <c r="H74" s="92">
        <v>115020</v>
      </c>
      <c r="I74" s="92">
        <v>115173</v>
      </c>
      <c r="J74" s="92">
        <v>115231</v>
      </c>
      <c r="K74" s="92">
        <v>115239</v>
      </c>
      <c r="L74" s="92">
        <v>115250</v>
      </c>
      <c r="M74" s="92">
        <v>115242</v>
      </c>
      <c r="N74" s="92">
        <v>115241</v>
      </c>
      <c r="O74" s="92">
        <v>115237</v>
      </c>
    </row>
    <row r="75" spans="1:15" x14ac:dyDescent="0.25">
      <c r="A75" s="44" t="s">
        <v>60</v>
      </c>
      <c r="B75" s="91">
        <v>1828</v>
      </c>
      <c r="C75" s="91">
        <v>1876</v>
      </c>
      <c r="D75" s="91">
        <v>1877</v>
      </c>
      <c r="E75" s="91">
        <v>1877</v>
      </c>
      <c r="F75" s="91">
        <v>1878</v>
      </c>
      <c r="G75" s="91">
        <v>1880</v>
      </c>
      <c r="H75" s="91">
        <v>1881</v>
      </c>
      <c r="I75" s="91">
        <v>1881</v>
      </c>
      <c r="J75" s="91">
        <v>1900</v>
      </c>
      <c r="K75" s="91">
        <v>1900</v>
      </c>
      <c r="L75" s="91">
        <v>1900</v>
      </c>
      <c r="M75" s="91">
        <v>1900</v>
      </c>
      <c r="N75" s="91">
        <v>1898</v>
      </c>
      <c r="O75" s="91">
        <v>1898</v>
      </c>
    </row>
    <row r="76" spans="1:15" x14ac:dyDescent="0.25">
      <c r="A76" s="44" t="s">
        <v>160</v>
      </c>
      <c r="B76" s="91">
        <v>15772</v>
      </c>
      <c r="C76" s="91">
        <v>15991</v>
      </c>
      <c r="D76" s="91">
        <v>15999</v>
      </c>
      <c r="E76" s="91">
        <v>16000</v>
      </c>
      <c r="F76" s="91">
        <v>16007</v>
      </c>
      <c r="G76" s="91">
        <v>16003</v>
      </c>
      <c r="H76" s="91">
        <v>16010</v>
      </c>
      <c r="I76" s="91">
        <v>16033</v>
      </c>
      <c r="J76" s="91">
        <v>16035</v>
      </c>
      <c r="K76" s="91">
        <v>16044</v>
      </c>
      <c r="L76" s="91">
        <v>16055</v>
      </c>
      <c r="M76" s="91">
        <v>16048</v>
      </c>
      <c r="N76" s="91">
        <v>16050</v>
      </c>
      <c r="O76" s="91">
        <v>16050</v>
      </c>
    </row>
    <row r="77" spans="1:15" x14ac:dyDescent="0.25">
      <c r="A77" s="44" t="s">
        <v>62</v>
      </c>
      <c r="B77" s="91">
        <v>93786</v>
      </c>
      <c r="C77" s="91">
        <v>93849</v>
      </c>
      <c r="D77" s="91">
        <v>93980</v>
      </c>
      <c r="E77" s="91">
        <v>94009</v>
      </c>
      <c r="F77" s="91">
        <v>94159</v>
      </c>
      <c r="G77" s="91">
        <v>94157</v>
      </c>
      <c r="H77" s="91">
        <v>94155</v>
      </c>
      <c r="I77" s="91">
        <v>94285</v>
      </c>
      <c r="J77" s="91">
        <v>94318</v>
      </c>
      <c r="K77" s="91">
        <v>94317</v>
      </c>
      <c r="L77" s="91">
        <v>94317</v>
      </c>
      <c r="M77" s="91">
        <v>94316</v>
      </c>
      <c r="N77" s="91">
        <v>94314</v>
      </c>
      <c r="O77" s="91">
        <v>94310</v>
      </c>
    </row>
    <row r="78" spans="1:15" x14ac:dyDescent="0.25">
      <c r="A78" s="76" t="s">
        <v>63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</row>
    <row r="79" spans="1:15" x14ac:dyDescent="0.25">
      <c r="A79" s="40" t="s">
        <v>88</v>
      </c>
      <c r="B79" s="91">
        <v>50170</v>
      </c>
      <c r="C79" s="91">
        <v>50170</v>
      </c>
      <c r="D79" s="91">
        <v>50285</v>
      </c>
      <c r="E79" s="91">
        <v>50312</v>
      </c>
      <c r="F79" s="91">
        <v>50430</v>
      </c>
      <c r="G79" s="91">
        <v>50430</v>
      </c>
      <c r="H79" s="91">
        <v>50401</v>
      </c>
      <c r="I79" s="91">
        <v>50407</v>
      </c>
      <c r="J79" s="91">
        <v>50407</v>
      </c>
      <c r="K79" s="91">
        <v>50406</v>
      </c>
      <c r="L79" s="91">
        <v>50406</v>
      </c>
      <c r="M79" s="91">
        <v>50405</v>
      </c>
      <c r="N79" s="91">
        <v>50403</v>
      </c>
      <c r="O79" s="91">
        <v>50399</v>
      </c>
    </row>
    <row r="80" spans="1:15" x14ac:dyDescent="0.25">
      <c r="A80" s="40" t="s">
        <v>64</v>
      </c>
      <c r="B80" s="91">
        <v>32113</v>
      </c>
      <c r="C80" s="91">
        <v>32279</v>
      </c>
      <c r="D80" s="91">
        <v>32279</v>
      </c>
      <c r="E80" s="91">
        <v>32279</v>
      </c>
      <c r="F80" s="91">
        <v>32294</v>
      </c>
      <c r="G80" s="91">
        <v>32294</v>
      </c>
      <c r="H80" s="91">
        <v>32334</v>
      </c>
      <c r="I80" s="91">
        <v>32325</v>
      </c>
      <c r="J80" s="91">
        <v>32324</v>
      </c>
      <c r="K80" s="91">
        <v>32324</v>
      </c>
      <c r="L80" s="91">
        <v>32324</v>
      </c>
      <c r="M80" s="91">
        <v>32324</v>
      </c>
      <c r="N80" s="91">
        <v>32324</v>
      </c>
      <c r="O80" s="91">
        <v>32324</v>
      </c>
    </row>
    <row r="81" spans="1:15" x14ac:dyDescent="0.25">
      <c r="A81" s="40" t="s">
        <v>87</v>
      </c>
      <c r="B81" s="91">
        <v>11503</v>
      </c>
      <c r="C81" s="91">
        <v>11400</v>
      </c>
      <c r="D81" s="91">
        <v>11416</v>
      </c>
      <c r="E81" s="91">
        <v>11417</v>
      </c>
      <c r="F81" s="91">
        <v>11435</v>
      </c>
      <c r="G81" s="91">
        <v>11433</v>
      </c>
      <c r="H81" s="91">
        <v>11420</v>
      </c>
      <c r="I81" s="91">
        <v>11554</v>
      </c>
      <c r="J81" s="91">
        <v>11587</v>
      </c>
      <c r="K81" s="91">
        <v>11587</v>
      </c>
      <c r="L81" s="91">
        <v>11587</v>
      </c>
      <c r="M81" s="91">
        <v>11587</v>
      </c>
      <c r="N81" s="91">
        <v>11587</v>
      </c>
      <c r="O81" s="91">
        <v>11587</v>
      </c>
    </row>
    <row r="82" spans="1:15" x14ac:dyDescent="0.25">
      <c r="A82" s="44" t="s">
        <v>65</v>
      </c>
      <c r="B82" s="91">
        <v>2951</v>
      </c>
      <c r="C82" s="91">
        <v>2959</v>
      </c>
      <c r="D82" s="91">
        <v>2959</v>
      </c>
      <c r="E82" s="91">
        <v>2961</v>
      </c>
      <c r="F82" s="91">
        <v>2961</v>
      </c>
      <c r="G82" s="91">
        <v>2963</v>
      </c>
      <c r="H82" s="91">
        <v>2974</v>
      </c>
      <c r="I82" s="91">
        <v>2974</v>
      </c>
      <c r="J82" s="91">
        <v>2979</v>
      </c>
      <c r="K82" s="91">
        <v>2979</v>
      </c>
      <c r="L82" s="91">
        <v>2979</v>
      </c>
      <c r="M82" s="91">
        <v>2979</v>
      </c>
      <c r="N82" s="91">
        <v>2979</v>
      </c>
      <c r="O82" s="91">
        <v>2979</v>
      </c>
    </row>
    <row r="83" spans="1:15" x14ac:dyDescent="0.25">
      <c r="A83" s="43" t="s">
        <v>104</v>
      </c>
      <c r="B83" s="92">
        <v>308150</v>
      </c>
      <c r="C83" s="92">
        <v>309365</v>
      </c>
      <c r="D83" s="92">
        <v>309904</v>
      </c>
      <c r="E83" s="92">
        <v>309911</v>
      </c>
      <c r="F83" s="92">
        <v>309203</v>
      </c>
      <c r="G83" s="92">
        <v>309161.80000000005</v>
      </c>
      <c r="H83" s="92">
        <v>309115</v>
      </c>
      <c r="I83" s="92">
        <v>309163</v>
      </c>
      <c r="J83" s="92">
        <v>309181</v>
      </c>
      <c r="K83" s="92">
        <v>309191</v>
      </c>
      <c r="L83" s="92">
        <v>309176</v>
      </c>
      <c r="M83" s="92">
        <v>309190</v>
      </c>
      <c r="N83" s="92">
        <v>309176</v>
      </c>
      <c r="O83" s="92">
        <v>309195</v>
      </c>
    </row>
    <row r="84" spans="1:15" x14ac:dyDescent="0.25">
      <c r="A84" s="44" t="s">
        <v>66</v>
      </c>
      <c r="B84" s="91">
        <v>6003</v>
      </c>
      <c r="C84" s="91">
        <v>6829</v>
      </c>
      <c r="D84" s="91">
        <v>6829</v>
      </c>
      <c r="E84" s="91">
        <v>6827</v>
      </c>
      <c r="F84" s="91">
        <v>6090</v>
      </c>
      <c r="G84" s="91">
        <v>6093</v>
      </c>
      <c r="H84" s="91">
        <v>6093</v>
      </c>
      <c r="I84" s="91">
        <v>6093</v>
      </c>
      <c r="J84" s="91">
        <v>6093</v>
      </c>
      <c r="K84" s="91">
        <v>6093</v>
      </c>
      <c r="L84" s="91">
        <v>6093</v>
      </c>
      <c r="M84" s="91">
        <v>6093</v>
      </c>
      <c r="N84" s="91">
        <v>6093</v>
      </c>
      <c r="O84" s="91">
        <v>6093</v>
      </c>
    </row>
    <row r="85" spans="1:15" x14ac:dyDescent="0.25">
      <c r="A85" s="44" t="s">
        <v>68</v>
      </c>
      <c r="B85" s="91">
        <v>11373</v>
      </c>
      <c r="C85" s="91">
        <v>11371</v>
      </c>
      <c r="D85" s="91">
        <v>11371</v>
      </c>
      <c r="E85" s="91">
        <v>11371</v>
      </c>
      <c r="F85" s="91">
        <v>11371</v>
      </c>
      <c r="G85" s="91">
        <v>11371</v>
      </c>
      <c r="H85" s="91">
        <v>11371</v>
      </c>
      <c r="I85" s="91">
        <v>11371</v>
      </c>
      <c r="J85" s="91">
        <v>11371</v>
      </c>
      <c r="K85" s="91">
        <v>11371</v>
      </c>
      <c r="L85" s="91">
        <v>11371</v>
      </c>
      <c r="M85" s="91">
        <v>11371</v>
      </c>
      <c r="N85" s="91">
        <v>11371</v>
      </c>
      <c r="O85" s="91">
        <v>11371</v>
      </c>
    </row>
    <row r="86" spans="1:15" x14ac:dyDescent="0.25">
      <c r="A86" s="44" t="s">
        <v>69</v>
      </c>
      <c r="B86" s="91">
        <v>3993</v>
      </c>
      <c r="C86" s="91">
        <v>3998</v>
      </c>
      <c r="D86" s="91">
        <v>3998</v>
      </c>
      <c r="E86" s="91">
        <v>3998</v>
      </c>
      <c r="F86" s="91">
        <v>3998</v>
      </c>
      <c r="G86" s="91">
        <v>3998</v>
      </c>
      <c r="H86" s="91">
        <v>3998</v>
      </c>
      <c r="I86" s="91">
        <v>4023</v>
      </c>
      <c r="J86" s="91">
        <v>4023</v>
      </c>
      <c r="K86" s="91">
        <v>4023</v>
      </c>
      <c r="L86" s="91">
        <v>4023</v>
      </c>
      <c r="M86" s="91">
        <v>4023</v>
      </c>
      <c r="N86" s="91">
        <v>4023</v>
      </c>
      <c r="O86" s="91">
        <v>4023</v>
      </c>
    </row>
    <row r="87" spans="1:15" x14ac:dyDescent="0.25">
      <c r="A87" s="44" t="s">
        <v>70</v>
      </c>
      <c r="B87" s="91">
        <v>4428</v>
      </c>
      <c r="C87" s="91">
        <v>4406</v>
      </c>
      <c r="D87" s="91">
        <v>4506</v>
      </c>
      <c r="E87" s="91">
        <v>4503</v>
      </c>
      <c r="F87" s="91">
        <v>4505</v>
      </c>
      <c r="G87" s="91">
        <v>4507</v>
      </c>
      <c r="H87" s="91">
        <v>4507</v>
      </c>
      <c r="I87" s="91">
        <v>4507</v>
      </c>
      <c r="J87" s="91">
        <v>4511</v>
      </c>
      <c r="K87" s="91">
        <v>4510</v>
      </c>
      <c r="L87" s="91">
        <v>4510</v>
      </c>
      <c r="M87" s="91">
        <v>4510</v>
      </c>
      <c r="N87" s="91">
        <v>4513</v>
      </c>
      <c r="O87" s="91">
        <v>4513</v>
      </c>
    </row>
    <row r="88" spans="1:15" x14ac:dyDescent="0.25">
      <c r="A88" s="44" t="s">
        <v>72</v>
      </c>
      <c r="B88" s="91">
        <v>163695</v>
      </c>
      <c r="C88" s="91">
        <v>164018</v>
      </c>
      <c r="D88" s="91">
        <v>164023</v>
      </c>
      <c r="E88" s="91">
        <v>164024</v>
      </c>
      <c r="F88" s="91">
        <v>164039</v>
      </c>
      <c r="G88" s="91">
        <v>163945</v>
      </c>
      <c r="H88" s="91">
        <v>163937</v>
      </c>
      <c r="I88" s="91">
        <v>163944</v>
      </c>
      <c r="J88" s="91">
        <v>163946</v>
      </c>
      <c r="K88" s="91">
        <v>163946</v>
      </c>
      <c r="L88" s="91">
        <v>163954</v>
      </c>
      <c r="M88" s="91">
        <v>163954</v>
      </c>
      <c r="N88" s="91">
        <v>163955</v>
      </c>
      <c r="O88" s="91">
        <v>163958</v>
      </c>
    </row>
    <row r="89" spans="1:15" x14ac:dyDescent="0.25">
      <c r="A89" s="44" t="s">
        <v>73</v>
      </c>
      <c r="B89" s="91">
        <v>71290</v>
      </c>
      <c r="C89" s="91">
        <v>71450</v>
      </c>
      <c r="D89" s="91">
        <v>71446</v>
      </c>
      <c r="E89" s="91">
        <v>71451</v>
      </c>
      <c r="F89" s="91">
        <v>71466</v>
      </c>
      <c r="G89" s="91">
        <v>71466</v>
      </c>
      <c r="H89" s="91">
        <v>71466</v>
      </c>
      <c r="I89" s="91">
        <v>71465</v>
      </c>
      <c r="J89" s="91">
        <v>71462</v>
      </c>
      <c r="K89" s="91">
        <v>71459</v>
      </c>
      <c r="L89" s="91">
        <v>71458</v>
      </c>
      <c r="M89" s="91">
        <v>71464</v>
      </c>
      <c r="N89" s="91">
        <v>71465</v>
      </c>
      <c r="O89" s="91">
        <v>71480</v>
      </c>
    </row>
    <row r="90" spans="1:15" x14ac:dyDescent="0.25">
      <c r="A90" s="44" t="s">
        <v>74</v>
      </c>
      <c r="B90" s="91">
        <v>6514</v>
      </c>
      <c r="C90" s="91">
        <v>6295</v>
      </c>
      <c r="D90" s="91">
        <v>6302</v>
      </c>
      <c r="E90" s="91">
        <v>6308</v>
      </c>
      <c r="F90" s="91">
        <v>6307</v>
      </c>
      <c r="G90" s="91">
        <v>6313.9</v>
      </c>
      <c r="H90" s="91">
        <v>6320</v>
      </c>
      <c r="I90" s="91">
        <v>6320</v>
      </c>
      <c r="J90" s="91">
        <v>6330</v>
      </c>
      <c r="K90" s="91">
        <v>6335</v>
      </c>
      <c r="L90" s="91">
        <v>6336</v>
      </c>
      <c r="M90" s="91">
        <v>6336</v>
      </c>
      <c r="N90" s="91">
        <v>6336</v>
      </c>
      <c r="O90" s="91">
        <v>6336</v>
      </c>
    </row>
    <row r="91" spans="1:15" x14ac:dyDescent="0.25">
      <c r="A91" s="44" t="s">
        <v>155</v>
      </c>
      <c r="B91" s="91">
        <v>6546</v>
      </c>
      <c r="C91" s="91">
        <v>6637</v>
      </c>
      <c r="D91" s="91">
        <v>6627</v>
      </c>
      <c r="E91" s="91">
        <v>6627</v>
      </c>
      <c r="F91" s="91">
        <v>6622</v>
      </c>
      <c r="G91" s="91">
        <v>6617</v>
      </c>
      <c r="H91" s="91">
        <v>6617</v>
      </c>
      <c r="I91" s="91">
        <v>6634</v>
      </c>
      <c r="J91" s="91">
        <v>6636</v>
      </c>
      <c r="K91" s="91">
        <v>6654</v>
      </c>
      <c r="L91" s="91">
        <v>6670</v>
      </c>
      <c r="M91" s="91">
        <v>6677</v>
      </c>
      <c r="N91" s="91">
        <v>6677</v>
      </c>
      <c r="O91" s="91">
        <v>6685</v>
      </c>
    </row>
    <row r="92" spans="1:15" x14ac:dyDescent="0.25">
      <c r="A92" s="44" t="s">
        <v>76</v>
      </c>
      <c r="B92" s="91">
        <v>5943</v>
      </c>
      <c r="C92" s="91">
        <v>5946</v>
      </c>
      <c r="D92" s="91">
        <v>5946</v>
      </c>
      <c r="E92" s="91">
        <v>5947</v>
      </c>
      <c r="F92" s="91">
        <v>5949</v>
      </c>
      <c r="G92" s="91">
        <v>5949</v>
      </c>
      <c r="H92" s="91">
        <v>5950</v>
      </c>
      <c r="I92" s="91">
        <v>5950</v>
      </c>
      <c r="J92" s="91">
        <v>5953</v>
      </c>
      <c r="K92" s="91">
        <v>5942</v>
      </c>
      <c r="L92" s="91">
        <v>5963</v>
      </c>
      <c r="M92" s="91">
        <v>5963</v>
      </c>
      <c r="N92" s="91">
        <v>5963</v>
      </c>
      <c r="O92" s="91">
        <v>5959</v>
      </c>
    </row>
    <row r="93" spans="1:15" x14ac:dyDescent="0.25">
      <c r="A93" s="44" t="s">
        <v>77</v>
      </c>
      <c r="B93" s="91">
        <v>28364</v>
      </c>
      <c r="C93" s="91">
        <v>28414</v>
      </c>
      <c r="D93" s="91">
        <v>28856</v>
      </c>
      <c r="E93" s="91">
        <v>28856</v>
      </c>
      <c r="F93" s="91">
        <v>28856</v>
      </c>
      <c r="G93" s="91">
        <v>28901.9</v>
      </c>
      <c r="H93" s="91">
        <v>28856</v>
      </c>
      <c r="I93" s="91">
        <v>28856</v>
      </c>
      <c r="J93" s="91">
        <v>28856</v>
      </c>
      <c r="K93" s="91">
        <v>28857</v>
      </c>
      <c r="L93" s="91">
        <v>28799</v>
      </c>
      <c r="M93" s="91">
        <v>28799</v>
      </c>
      <c r="N93" s="91">
        <v>28780</v>
      </c>
      <c r="O93" s="91">
        <v>28777</v>
      </c>
    </row>
    <row r="94" spans="1:15" x14ac:dyDescent="0.25">
      <c r="A94" s="43" t="s">
        <v>91</v>
      </c>
      <c r="B94" s="92">
        <v>567473</v>
      </c>
      <c r="C94" s="92">
        <v>568325</v>
      </c>
      <c r="D94" s="92">
        <v>568573</v>
      </c>
      <c r="E94" s="92">
        <v>569225</v>
      </c>
      <c r="F94" s="92">
        <v>569245</v>
      </c>
      <c r="G94" s="92">
        <v>569426.5</v>
      </c>
      <c r="H94" s="92">
        <v>569545</v>
      </c>
      <c r="I94" s="92">
        <v>569543</v>
      </c>
      <c r="J94" s="92">
        <v>569506</v>
      </c>
      <c r="K94" s="92">
        <v>569522</v>
      </c>
      <c r="L94" s="92">
        <v>569679</v>
      </c>
      <c r="M94" s="92">
        <v>569736</v>
      </c>
      <c r="N94" s="92">
        <v>569935</v>
      </c>
      <c r="O94" s="92">
        <v>569878</v>
      </c>
    </row>
    <row r="95" spans="1:15" x14ac:dyDescent="0.25">
      <c r="A95" s="44" t="s">
        <v>67</v>
      </c>
      <c r="B95" s="91">
        <v>29701</v>
      </c>
      <c r="C95" s="91">
        <v>29228</v>
      </c>
      <c r="D95" s="91">
        <v>29523</v>
      </c>
      <c r="E95" s="91">
        <v>29662</v>
      </c>
      <c r="F95" s="91">
        <v>29632</v>
      </c>
      <c r="G95" s="91">
        <v>29638.6</v>
      </c>
      <c r="H95" s="91">
        <v>29638</v>
      </c>
      <c r="I95" s="91">
        <v>29632</v>
      </c>
      <c r="J95" s="91">
        <v>29639</v>
      </c>
      <c r="K95" s="91">
        <v>29641</v>
      </c>
      <c r="L95" s="91">
        <v>29774</v>
      </c>
      <c r="M95" s="91">
        <v>29806</v>
      </c>
      <c r="N95" s="91">
        <v>29811</v>
      </c>
      <c r="O95" s="91">
        <v>29811</v>
      </c>
    </row>
    <row r="96" spans="1:15" x14ac:dyDescent="0.25">
      <c r="A96" s="44" t="s">
        <v>78</v>
      </c>
      <c r="B96" s="91">
        <v>255631</v>
      </c>
      <c r="C96" s="91">
        <v>256097</v>
      </c>
      <c r="D96" s="91">
        <v>256096</v>
      </c>
      <c r="E96" s="91">
        <v>256096</v>
      </c>
      <c r="F96" s="91">
        <v>256096</v>
      </c>
      <c r="G96" s="91">
        <v>256099</v>
      </c>
      <c r="H96" s="91">
        <v>256109</v>
      </c>
      <c r="I96" s="91">
        <v>256108</v>
      </c>
      <c r="J96" s="91">
        <v>256107</v>
      </c>
      <c r="K96" s="91">
        <v>256107</v>
      </c>
      <c r="L96" s="91">
        <v>256107</v>
      </c>
      <c r="M96" s="91">
        <v>256106</v>
      </c>
      <c r="N96" s="91">
        <v>256107</v>
      </c>
      <c r="O96" s="91">
        <v>256106</v>
      </c>
    </row>
    <row r="97" spans="1:15" x14ac:dyDescent="0.25">
      <c r="A97" s="44" t="s">
        <v>71</v>
      </c>
      <c r="B97" s="91">
        <v>34048</v>
      </c>
      <c r="C97" s="91">
        <v>34124</v>
      </c>
      <c r="D97" s="91">
        <v>34104</v>
      </c>
      <c r="E97" s="91">
        <v>34091</v>
      </c>
      <c r="F97" s="91">
        <v>34090</v>
      </c>
      <c r="G97" s="91">
        <v>34061</v>
      </c>
      <c r="H97" s="91">
        <v>34066</v>
      </c>
      <c r="I97" s="91">
        <v>34066</v>
      </c>
      <c r="J97" s="91">
        <v>34066</v>
      </c>
      <c r="K97" s="91">
        <v>34066</v>
      </c>
      <c r="L97" s="91">
        <v>34066</v>
      </c>
      <c r="M97" s="91">
        <v>34066</v>
      </c>
      <c r="N97" s="91">
        <v>34066</v>
      </c>
      <c r="O97" s="91">
        <v>34067</v>
      </c>
    </row>
    <row r="98" spans="1:15" x14ac:dyDescent="0.25">
      <c r="A98" s="44" t="s">
        <v>79</v>
      </c>
      <c r="B98" s="91">
        <v>45244</v>
      </c>
      <c r="C98" s="91">
        <v>45876</v>
      </c>
      <c r="D98" s="91">
        <v>45881</v>
      </c>
      <c r="E98" s="91">
        <v>46085</v>
      </c>
      <c r="F98" s="91">
        <v>46080</v>
      </c>
      <c r="G98" s="91">
        <v>46080</v>
      </c>
      <c r="H98" s="91">
        <v>46080</v>
      </c>
      <c r="I98" s="91">
        <v>46080</v>
      </c>
      <c r="J98" s="91">
        <v>46080</v>
      </c>
      <c r="K98" s="91">
        <v>46080</v>
      </c>
      <c r="L98" s="91">
        <v>46080</v>
      </c>
      <c r="M98" s="91">
        <v>46080</v>
      </c>
      <c r="N98" s="91">
        <v>46080</v>
      </c>
      <c r="O98" s="91">
        <v>46049</v>
      </c>
    </row>
    <row r="99" spans="1:15" x14ac:dyDescent="0.25">
      <c r="A99" s="44" t="s">
        <v>80</v>
      </c>
      <c r="B99" s="91">
        <v>13084</v>
      </c>
      <c r="C99" s="91">
        <v>13222</v>
      </c>
      <c r="D99" s="91">
        <v>13139</v>
      </c>
      <c r="E99" s="91">
        <v>13370</v>
      </c>
      <c r="F99" s="91">
        <v>13380</v>
      </c>
      <c r="G99" s="91">
        <v>13380</v>
      </c>
      <c r="H99" s="91">
        <v>13326</v>
      </c>
      <c r="I99" s="91">
        <v>13330</v>
      </c>
      <c r="J99" s="91">
        <v>13300</v>
      </c>
      <c r="K99" s="91">
        <v>13298</v>
      </c>
      <c r="L99" s="91">
        <v>13299</v>
      </c>
      <c r="M99" s="91">
        <v>13299</v>
      </c>
      <c r="N99" s="91">
        <v>13299</v>
      </c>
      <c r="O99" s="91">
        <v>13298</v>
      </c>
    </row>
    <row r="100" spans="1:15" x14ac:dyDescent="0.25">
      <c r="A100" s="44" t="s">
        <v>161</v>
      </c>
      <c r="B100" s="91">
        <v>75497</v>
      </c>
      <c r="C100" s="91">
        <v>75501</v>
      </c>
      <c r="D100" s="91">
        <v>75497</v>
      </c>
      <c r="E100" s="91">
        <v>75511</v>
      </c>
      <c r="F100" s="91">
        <v>75546</v>
      </c>
      <c r="G100" s="91">
        <v>75545</v>
      </c>
      <c r="H100" s="91">
        <v>75648</v>
      </c>
      <c r="I100" s="91">
        <v>75648</v>
      </c>
      <c r="J100" s="91">
        <v>75634</v>
      </c>
      <c r="K100" s="91">
        <v>75624</v>
      </c>
      <c r="L100" s="91">
        <v>75624</v>
      </c>
      <c r="M100" s="91">
        <v>75650</v>
      </c>
      <c r="N100" s="91">
        <v>75631</v>
      </c>
      <c r="O100" s="91">
        <v>75630</v>
      </c>
    </row>
    <row r="101" spans="1:15" x14ac:dyDescent="0.25">
      <c r="A101" s="44" t="s">
        <v>82</v>
      </c>
      <c r="B101" s="91">
        <v>31486</v>
      </c>
      <c r="C101" s="91">
        <v>31472</v>
      </c>
      <c r="D101" s="91">
        <v>31462</v>
      </c>
      <c r="E101" s="91">
        <v>31460</v>
      </c>
      <c r="F101" s="91">
        <v>31470</v>
      </c>
      <c r="G101" s="91">
        <v>31671</v>
      </c>
      <c r="H101" s="91">
        <v>31732</v>
      </c>
      <c r="I101" s="91">
        <v>31732</v>
      </c>
      <c r="J101" s="91">
        <v>31732</v>
      </c>
      <c r="K101" s="91">
        <v>31733</v>
      </c>
      <c r="L101" s="91">
        <v>31733</v>
      </c>
      <c r="M101" s="91">
        <v>31733</v>
      </c>
      <c r="N101" s="91">
        <v>31970</v>
      </c>
      <c r="O101" s="91">
        <v>31949</v>
      </c>
    </row>
    <row r="102" spans="1:15" x14ac:dyDescent="0.25">
      <c r="A102" s="44" t="s">
        <v>83</v>
      </c>
      <c r="B102" s="91">
        <v>45607</v>
      </c>
      <c r="C102" s="91">
        <v>45600</v>
      </c>
      <c r="D102" s="91">
        <v>45600</v>
      </c>
      <c r="E102" s="91">
        <v>45600</v>
      </c>
      <c r="F102" s="91">
        <v>45600</v>
      </c>
      <c r="G102" s="91">
        <v>45600</v>
      </c>
      <c r="H102" s="91">
        <v>45600</v>
      </c>
      <c r="I102" s="91">
        <v>45600</v>
      </c>
      <c r="J102" s="91">
        <v>45600</v>
      </c>
      <c r="K102" s="91">
        <v>45600</v>
      </c>
      <c r="L102" s="91">
        <v>45600</v>
      </c>
      <c r="M102" s="91">
        <v>45600</v>
      </c>
      <c r="N102" s="91">
        <v>45592</v>
      </c>
      <c r="O102" s="91">
        <v>45592</v>
      </c>
    </row>
    <row r="103" spans="1:15" x14ac:dyDescent="0.25">
      <c r="A103" s="44" t="s">
        <v>84</v>
      </c>
      <c r="B103" s="91">
        <v>7187</v>
      </c>
      <c r="C103" s="91">
        <v>7205</v>
      </c>
      <c r="D103" s="91">
        <v>7276</v>
      </c>
      <c r="E103" s="91">
        <v>7356</v>
      </c>
      <c r="F103" s="91">
        <v>7356</v>
      </c>
      <c r="G103" s="91">
        <v>7357.3</v>
      </c>
      <c r="H103" s="91">
        <v>7352</v>
      </c>
      <c r="I103" s="91">
        <v>7356</v>
      </c>
      <c r="J103" s="91">
        <v>7356</v>
      </c>
      <c r="K103" s="91">
        <v>7383</v>
      </c>
      <c r="L103" s="91">
        <v>7407</v>
      </c>
      <c r="M103" s="91">
        <v>7406</v>
      </c>
      <c r="N103" s="91">
        <v>7390</v>
      </c>
      <c r="O103" s="91">
        <v>7385</v>
      </c>
    </row>
    <row r="104" spans="1:15" x14ac:dyDescent="0.25">
      <c r="A104" s="44" t="s">
        <v>85</v>
      </c>
      <c r="B104" s="91">
        <v>2250</v>
      </c>
      <c r="C104" s="91">
        <v>2262</v>
      </c>
      <c r="D104" s="91">
        <v>2257</v>
      </c>
      <c r="E104" s="91">
        <v>2257</v>
      </c>
      <c r="F104" s="91">
        <v>2257</v>
      </c>
      <c r="G104" s="91">
        <v>2257</v>
      </c>
      <c r="H104" s="91">
        <v>2257</v>
      </c>
      <c r="I104" s="91">
        <v>2257</v>
      </c>
      <c r="J104" s="91">
        <v>2256</v>
      </c>
      <c r="K104" s="91">
        <v>2256</v>
      </c>
      <c r="L104" s="91">
        <v>2256</v>
      </c>
      <c r="M104" s="91">
        <v>2256</v>
      </c>
      <c r="N104" s="91">
        <v>2256</v>
      </c>
      <c r="O104" s="91">
        <v>2256</v>
      </c>
    </row>
    <row r="105" spans="1:15" x14ac:dyDescent="0.25">
      <c r="A105" s="44" t="s">
        <v>86</v>
      </c>
      <c r="B105" s="91">
        <v>27738</v>
      </c>
      <c r="C105" s="91">
        <v>27738</v>
      </c>
      <c r="D105" s="91">
        <v>27738</v>
      </c>
      <c r="E105" s="91">
        <v>27738</v>
      </c>
      <c r="F105" s="91">
        <v>27738</v>
      </c>
      <c r="G105" s="91">
        <v>27738</v>
      </c>
      <c r="H105" s="91">
        <v>27738</v>
      </c>
      <c r="I105" s="91">
        <v>27737</v>
      </c>
      <c r="J105" s="91">
        <v>27737</v>
      </c>
      <c r="K105" s="91">
        <v>27734</v>
      </c>
      <c r="L105" s="91">
        <v>27734</v>
      </c>
      <c r="M105" s="91">
        <v>27734</v>
      </c>
      <c r="N105" s="91">
        <v>27734</v>
      </c>
      <c r="O105" s="91">
        <v>27734</v>
      </c>
    </row>
    <row r="106" spans="1:15" x14ac:dyDescent="0.25">
      <c r="A106" s="429" t="s">
        <v>99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</row>
    <row r="107" spans="1:15" ht="15.75" customHeight="1" thickBot="1" x14ac:dyDescent="0.3">
      <c r="A107" s="430" t="s">
        <v>361</v>
      </c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317"/>
    </row>
  </sheetData>
  <mergeCells count="5">
    <mergeCell ref="A106:N106"/>
    <mergeCell ref="A107:N107"/>
    <mergeCell ref="A1:O1"/>
    <mergeCell ref="A2:O2"/>
    <mergeCell ref="A3:O3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workbookViewId="0">
      <pane ySplit="7" topLeftCell="A8" activePane="bottomLeft" state="frozen"/>
      <selection sqref="A1:T1"/>
      <selection pane="bottomLeft" activeCell="S102" sqref="S102"/>
    </sheetView>
  </sheetViews>
  <sheetFormatPr defaultColWidth="9.140625" defaultRowHeight="15" x14ac:dyDescent="0.25"/>
  <cols>
    <col min="1" max="1" width="30.5703125" style="49" customWidth="1"/>
    <col min="2" max="2" width="10.140625" style="49" customWidth="1"/>
    <col min="3" max="3" width="11.28515625" style="49" customWidth="1"/>
    <col min="4" max="4" width="10.85546875" style="49" customWidth="1"/>
    <col min="5" max="16384" width="9.140625" style="49"/>
  </cols>
  <sheetData>
    <row r="1" spans="1:15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x14ac:dyDescent="0.25">
      <c r="A4" s="141" t="s">
        <v>467</v>
      </c>
      <c r="B4" s="141"/>
      <c r="C4" s="141"/>
      <c r="D4" s="141"/>
    </row>
    <row r="5" spans="1:15" x14ac:dyDescent="0.25">
      <c r="A5" s="141" t="s">
        <v>469</v>
      </c>
    </row>
    <row r="6" spans="1:15" ht="15.75" thickBot="1" x14ac:dyDescent="0.3">
      <c r="A6" s="94" t="s">
        <v>353</v>
      </c>
    </row>
    <row r="7" spans="1:15" ht="15.75" thickBot="1" x14ac:dyDescent="0.3">
      <c r="A7" s="319"/>
      <c r="B7" s="48">
        <v>2002</v>
      </c>
      <c r="C7" s="48">
        <v>2007</v>
      </c>
      <c r="D7" s="48">
        <v>2008</v>
      </c>
      <c r="E7" s="48">
        <v>2009</v>
      </c>
      <c r="F7" s="48">
        <v>2010</v>
      </c>
      <c r="G7" s="48">
        <v>2011</v>
      </c>
      <c r="H7" s="48">
        <v>2012</v>
      </c>
      <c r="I7" s="48">
        <v>2013</v>
      </c>
      <c r="J7" s="48">
        <v>2014</v>
      </c>
      <c r="K7" s="48">
        <v>2015</v>
      </c>
      <c r="L7" s="48">
        <v>2016</v>
      </c>
      <c r="M7" s="48">
        <v>2017</v>
      </c>
      <c r="N7" s="15">
        <v>2018</v>
      </c>
      <c r="O7" s="15">
        <v>2019</v>
      </c>
    </row>
    <row r="8" spans="1:15" x14ac:dyDescent="0.25">
      <c r="A8" s="50" t="s">
        <v>0</v>
      </c>
      <c r="B8" s="102">
        <v>776145</v>
      </c>
      <c r="C8" s="102">
        <v>796225</v>
      </c>
      <c r="D8" s="99">
        <v>797014</v>
      </c>
      <c r="E8" s="99">
        <v>797496</v>
      </c>
      <c r="F8" s="99">
        <v>797137</v>
      </c>
      <c r="G8" s="99">
        <v>796797</v>
      </c>
      <c r="H8" s="99">
        <v>795513</v>
      </c>
      <c r="I8" s="99">
        <v>795537</v>
      </c>
      <c r="J8" s="99">
        <v>795202</v>
      </c>
      <c r="K8" s="99">
        <v>795049</v>
      </c>
      <c r="L8" s="99">
        <v>795140</v>
      </c>
      <c r="M8" s="99">
        <v>794686</v>
      </c>
      <c r="N8" s="92">
        <v>796944</v>
      </c>
      <c r="O8" s="92">
        <v>794946</v>
      </c>
    </row>
    <row r="9" spans="1:15" x14ac:dyDescent="0.25">
      <c r="A9" s="43" t="s">
        <v>193</v>
      </c>
      <c r="B9" s="75">
        <v>22542</v>
      </c>
      <c r="C9" s="75">
        <v>22706</v>
      </c>
      <c r="D9" s="92">
        <v>22739</v>
      </c>
      <c r="E9" s="92">
        <v>22832</v>
      </c>
      <c r="F9" s="92">
        <v>22771</v>
      </c>
      <c r="G9" s="92">
        <v>22764</v>
      </c>
      <c r="H9" s="92">
        <v>22623</v>
      </c>
      <c r="I9" s="92">
        <v>22605</v>
      </c>
      <c r="J9" s="92">
        <v>22574</v>
      </c>
      <c r="K9" s="92">
        <v>22636</v>
      </c>
      <c r="L9" s="92">
        <v>22648</v>
      </c>
      <c r="M9" s="92">
        <v>22637</v>
      </c>
      <c r="N9" s="92">
        <v>22671</v>
      </c>
      <c r="O9" s="92">
        <v>22669</v>
      </c>
    </row>
    <row r="10" spans="1:15" x14ac:dyDescent="0.25">
      <c r="A10" s="44" t="s">
        <v>1</v>
      </c>
      <c r="B10" s="58">
        <v>233</v>
      </c>
      <c r="C10" s="58">
        <v>233</v>
      </c>
      <c r="D10" s="91">
        <v>232</v>
      </c>
      <c r="E10" s="91">
        <v>232</v>
      </c>
      <c r="F10" s="91">
        <v>233</v>
      </c>
      <c r="G10" s="91">
        <v>233</v>
      </c>
      <c r="H10" s="91">
        <v>232</v>
      </c>
      <c r="I10" s="91">
        <v>232</v>
      </c>
      <c r="J10" s="91">
        <v>234</v>
      </c>
      <c r="K10" s="91">
        <v>234</v>
      </c>
      <c r="L10" s="91">
        <v>235</v>
      </c>
      <c r="M10" s="91">
        <v>235</v>
      </c>
      <c r="N10" s="91">
        <v>236</v>
      </c>
      <c r="O10" s="91">
        <v>236</v>
      </c>
    </row>
    <row r="11" spans="1:15" x14ac:dyDescent="0.25">
      <c r="A11" s="44" t="s">
        <v>2</v>
      </c>
      <c r="B11" s="58">
        <v>1147</v>
      </c>
      <c r="C11" s="58">
        <v>1149</v>
      </c>
      <c r="D11" s="91">
        <v>1149</v>
      </c>
      <c r="E11" s="91">
        <v>1149</v>
      </c>
      <c r="F11" s="91">
        <v>1151</v>
      </c>
      <c r="G11" s="91">
        <v>1150</v>
      </c>
      <c r="H11" s="91">
        <v>1149</v>
      </c>
      <c r="I11" s="91">
        <v>1148</v>
      </c>
      <c r="J11" s="91">
        <v>1147</v>
      </c>
      <c r="K11" s="91">
        <v>1146</v>
      </c>
      <c r="L11" s="91">
        <v>1146</v>
      </c>
      <c r="M11" s="91">
        <v>1147</v>
      </c>
      <c r="N11" s="91">
        <v>1146</v>
      </c>
      <c r="O11" s="91">
        <v>1146</v>
      </c>
    </row>
    <row r="12" spans="1:15" x14ac:dyDescent="0.25">
      <c r="A12" s="44" t="s">
        <v>3</v>
      </c>
      <c r="B12" s="58">
        <v>1486</v>
      </c>
      <c r="C12" s="58">
        <v>1502</v>
      </c>
      <c r="D12" s="91">
        <v>1506</v>
      </c>
      <c r="E12" s="91">
        <v>1509</v>
      </c>
      <c r="F12" s="91">
        <v>1488</v>
      </c>
      <c r="G12" s="91">
        <v>1476</v>
      </c>
      <c r="H12" s="91">
        <v>1477</v>
      </c>
      <c r="I12" s="91">
        <v>1474</v>
      </c>
      <c r="J12" s="91">
        <v>1473</v>
      </c>
      <c r="K12" s="91">
        <v>1482</v>
      </c>
      <c r="L12" s="91">
        <v>1489</v>
      </c>
      <c r="M12" s="91">
        <v>1493</v>
      </c>
      <c r="N12" s="91">
        <v>1494</v>
      </c>
      <c r="O12" s="91">
        <v>1496</v>
      </c>
    </row>
    <row r="13" spans="1:15" x14ac:dyDescent="0.25">
      <c r="A13" s="44" t="s">
        <v>4</v>
      </c>
      <c r="B13" s="58">
        <v>436</v>
      </c>
      <c r="C13" s="58">
        <v>437</v>
      </c>
      <c r="D13" s="91">
        <v>437</v>
      </c>
      <c r="E13" s="91">
        <v>437</v>
      </c>
      <c r="F13" s="91">
        <v>421</v>
      </c>
      <c r="G13" s="91">
        <v>421</v>
      </c>
      <c r="H13" s="91">
        <v>415</v>
      </c>
      <c r="I13" s="91">
        <v>422</v>
      </c>
      <c r="J13" s="91">
        <v>422</v>
      </c>
      <c r="K13" s="91">
        <v>422</v>
      </c>
      <c r="L13" s="91">
        <v>425</v>
      </c>
      <c r="M13" s="91">
        <v>426</v>
      </c>
      <c r="N13" s="91">
        <v>426</v>
      </c>
      <c r="O13" s="91">
        <v>433</v>
      </c>
    </row>
    <row r="14" spans="1:15" x14ac:dyDescent="0.25">
      <c r="A14" s="44" t="s">
        <v>5</v>
      </c>
      <c r="B14" s="58">
        <v>1003</v>
      </c>
      <c r="C14" s="58">
        <v>1008</v>
      </c>
      <c r="D14" s="91">
        <v>1008</v>
      </c>
      <c r="E14" s="91">
        <v>1009</v>
      </c>
      <c r="F14" s="91">
        <v>1001</v>
      </c>
      <c r="G14" s="91">
        <v>998</v>
      </c>
      <c r="H14" s="91">
        <v>980</v>
      </c>
      <c r="I14" s="91">
        <v>978</v>
      </c>
      <c r="J14" s="91">
        <v>986</v>
      </c>
      <c r="K14" s="91">
        <v>993</v>
      </c>
      <c r="L14" s="91">
        <v>993</v>
      </c>
      <c r="M14" s="91">
        <v>989</v>
      </c>
      <c r="N14" s="91">
        <v>988</v>
      </c>
      <c r="O14" s="91">
        <v>987</v>
      </c>
    </row>
    <row r="15" spans="1:15" x14ac:dyDescent="0.25">
      <c r="A15" s="44" t="s">
        <v>6</v>
      </c>
      <c r="B15" s="58">
        <v>1336</v>
      </c>
      <c r="C15" s="58">
        <v>1353</v>
      </c>
      <c r="D15" s="91">
        <v>1353</v>
      </c>
      <c r="E15" s="91">
        <v>1354</v>
      </c>
      <c r="F15" s="91">
        <v>1354</v>
      </c>
      <c r="G15" s="91">
        <v>1350</v>
      </c>
      <c r="H15" s="91">
        <v>1348</v>
      </c>
      <c r="I15" s="91">
        <v>1346</v>
      </c>
      <c r="J15" s="91">
        <v>1348</v>
      </c>
      <c r="K15" s="91">
        <v>1346</v>
      </c>
      <c r="L15" s="91">
        <v>1344</v>
      </c>
      <c r="M15" s="91">
        <v>1342</v>
      </c>
      <c r="N15" s="91">
        <v>1340</v>
      </c>
      <c r="O15" s="91">
        <v>1340</v>
      </c>
    </row>
    <row r="16" spans="1:15" x14ac:dyDescent="0.25">
      <c r="A16" s="44" t="s">
        <v>7</v>
      </c>
      <c r="B16" s="58">
        <v>4453</v>
      </c>
      <c r="C16" s="58">
        <v>4461</v>
      </c>
      <c r="D16" s="91">
        <v>4460</v>
      </c>
      <c r="E16" s="91">
        <v>4467</v>
      </c>
      <c r="F16" s="91">
        <v>4472</v>
      </c>
      <c r="G16" s="91">
        <v>4470</v>
      </c>
      <c r="H16" s="91">
        <v>4470</v>
      </c>
      <c r="I16" s="91">
        <v>4473</v>
      </c>
      <c r="J16" s="91">
        <v>4473</v>
      </c>
      <c r="K16" s="91">
        <v>4474</v>
      </c>
      <c r="L16" s="91">
        <v>4461</v>
      </c>
      <c r="M16" s="91">
        <v>4462</v>
      </c>
      <c r="N16" s="91">
        <v>4449</v>
      </c>
      <c r="O16" s="91">
        <v>4440</v>
      </c>
    </row>
    <row r="17" spans="1:15" x14ac:dyDescent="0.25">
      <c r="A17" s="44" t="s">
        <v>8</v>
      </c>
      <c r="B17" s="58">
        <v>238</v>
      </c>
      <c r="C17" s="58">
        <v>247</v>
      </c>
      <c r="D17" s="91">
        <v>246</v>
      </c>
      <c r="E17" s="91">
        <v>245</v>
      </c>
      <c r="F17" s="91">
        <v>245</v>
      </c>
      <c r="G17" s="91">
        <v>245</v>
      </c>
      <c r="H17" s="91">
        <v>245</v>
      </c>
      <c r="I17" s="91">
        <v>245</v>
      </c>
      <c r="J17" s="91">
        <v>245</v>
      </c>
      <c r="K17" s="91">
        <v>245</v>
      </c>
      <c r="L17" s="91">
        <v>245</v>
      </c>
      <c r="M17" s="91">
        <v>245</v>
      </c>
      <c r="N17" s="91">
        <v>245</v>
      </c>
      <c r="O17" s="91">
        <v>245</v>
      </c>
    </row>
    <row r="18" spans="1:15" x14ac:dyDescent="0.25">
      <c r="A18" s="44" t="s">
        <v>9</v>
      </c>
      <c r="B18" s="58">
        <v>182</v>
      </c>
      <c r="C18" s="58">
        <v>182</v>
      </c>
      <c r="D18" s="91">
        <v>183</v>
      </c>
      <c r="E18" s="91">
        <v>183</v>
      </c>
      <c r="F18" s="91">
        <v>173</v>
      </c>
      <c r="G18" s="91">
        <v>173</v>
      </c>
      <c r="H18" s="91">
        <v>173</v>
      </c>
      <c r="I18" s="91">
        <v>174</v>
      </c>
      <c r="J18" s="91">
        <v>176</v>
      </c>
      <c r="K18" s="91">
        <v>176</v>
      </c>
      <c r="L18" s="91">
        <v>185</v>
      </c>
      <c r="M18" s="91">
        <v>198</v>
      </c>
      <c r="N18" s="91">
        <v>204</v>
      </c>
      <c r="O18" s="91">
        <v>207</v>
      </c>
    </row>
    <row r="19" spans="1:15" x14ac:dyDescent="0.25">
      <c r="A19" s="44" t="s">
        <v>10</v>
      </c>
      <c r="B19" s="58">
        <v>1917</v>
      </c>
      <c r="C19" s="58">
        <v>1931</v>
      </c>
      <c r="D19" s="91">
        <v>1897</v>
      </c>
      <c r="E19" s="91">
        <v>1940</v>
      </c>
      <c r="F19" s="91">
        <v>1945</v>
      </c>
      <c r="G19" s="91">
        <v>1988</v>
      </c>
      <c r="H19" s="91">
        <v>1904</v>
      </c>
      <c r="I19" s="91">
        <v>1900</v>
      </c>
      <c r="J19" s="91">
        <v>1896</v>
      </c>
      <c r="K19" s="91">
        <v>1890</v>
      </c>
      <c r="L19" s="91">
        <v>1891</v>
      </c>
      <c r="M19" s="91">
        <v>1894</v>
      </c>
      <c r="N19" s="91">
        <v>1891</v>
      </c>
      <c r="O19" s="91">
        <v>1884</v>
      </c>
    </row>
    <row r="20" spans="1:15" x14ac:dyDescent="0.25">
      <c r="A20" s="44" t="s">
        <v>11</v>
      </c>
      <c r="B20" s="58">
        <v>194</v>
      </c>
      <c r="C20" s="58">
        <v>198</v>
      </c>
      <c r="D20" s="91">
        <v>198</v>
      </c>
      <c r="E20" s="91">
        <v>198</v>
      </c>
      <c r="F20" s="91">
        <v>198</v>
      </c>
      <c r="G20" s="91">
        <v>198</v>
      </c>
      <c r="H20" s="91">
        <v>199</v>
      </c>
      <c r="I20" s="91">
        <v>186</v>
      </c>
      <c r="J20" s="91">
        <v>132</v>
      </c>
      <c r="K20" s="91">
        <v>198</v>
      </c>
      <c r="L20" s="91">
        <v>197</v>
      </c>
      <c r="M20" s="91">
        <v>197</v>
      </c>
      <c r="N20" s="91">
        <v>198</v>
      </c>
      <c r="O20" s="91">
        <v>198</v>
      </c>
    </row>
    <row r="21" spans="1:15" x14ac:dyDescent="0.25">
      <c r="A21" s="44" t="s">
        <v>12</v>
      </c>
      <c r="B21" s="58">
        <v>1002</v>
      </c>
      <c r="C21" s="58">
        <v>1002</v>
      </c>
      <c r="D21" s="91">
        <v>1013</v>
      </c>
      <c r="E21" s="91">
        <v>1013</v>
      </c>
      <c r="F21" s="91">
        <v>1006</v>
      </c>
      <c r="G21" s="91">
        <v>980</v>
      </c>
      <c r="H21" s="91">
        <v>940</v>
      </c>
      <c r="I21" s="91">
        <v>937</v>
      </c>
      <c r="J21" s="91">
        <v>951</v>
      </c>
      <c r="K21" s="91">
        <v>950</v>
      </c>
      <c r="L21" s="91">
        <v>966</v>
      </c>
      <c r="M21" s="91">
        <v>936</v>
      </c>
      <c r="N21" s="91">
        <v>989</v>
      </c>
      <c r="O21" s="91">
        <v>992</v>
      </c>
    </row>
    <row r="22" spans="1:15" x14ac:dyDescent="0.25">
      <c r="A22" s="44" t="s">
        <v>13</v>
      </c>
      <c r="B22" s="58">
        <v>2031</v>
      </c>
      <c r="C22" s="58">
        <v>2036</v>
      </c>
      <c r="D22" s="91">
        <v>2077</v>
      </c>
      <c r="E22" s="91">
        <v>2082</v>
      </c>
      <c r="F22" s="91">
        <v>2102</v>
      </c>
      <c r="G22" s="91">
        <v>2095</v>
      </c>
      <c r="H22" s="91">
        <v>2093</v>
      </c>
      <c r="I22" s="91">
        <v>2091</v>
      </c>
      <c r="J22" s="91">
        <v>2092</v>
      </c>
      <c r="K22" s="91">
        <v>2090</v>
      </c>
      <c r="L22" s="91">
        <v>2089</v>
      </c>
      <c r="M22" s="91">
        <v>2086</v>
      </c>
      <c r="N22" s="91">
        <v>2084</v>
      </c>
      <c r="O22" s="91">
        <v>2082</v>
      </c>
    </row>
    <row r="23" spans="1:15" x14ac:dyDescent="0.25">
      <c r="A23" s="44" t="s">
        <v>14</v>
      </c>
      <c r="B23" s="58">
        <v>361</v>
      </c>
      <c r="C23" s="58">
        <v>363</v>
      </c>
      <c r="D23" s="91">
        <v>364</v>
      </c>
      <c r="E23" s="91">
        <v>364</v>
      </c>
      <c r="F23" s="91">
        <v>356</v>
      </c>
      <c r="G23" s="91">
        <v>358</v>
      </c>
      <c r="H23" s="91">
        <v>360</v>
      </c>
      <c r="I23" s="91">
        <v>362</v>
      </c>
      <c r="J23" s="91">
        <v>362</v>
      </c>
      <c r="K23" s="91">
        <v>363</v>
      </c>
      <c r="L23" s="91">
        <v>362</v>
      </c>
      <c r="M23" s="91">
        <v>364</v>
      </c>
      <c r="N23" s="91">
        <v>364</v>
      </c>
      <c r="O23" s="91">
        <v>365</v>
      </c>
    </row>
    <row r="24" spans="1:15" x14ac:dyDescent="0.25">
      <c r="A24" s="44" t="s">
        <v>15</v>
      </c>
      <c r="B24" s="58">
        <v>4529</v>
      </c>
      <c r="C24" s="58">
        <v>4597</v>
      </c>
      <c r="D24" s="91">
        <v>4621</v>
      </c>
      <c r="E24" s="91">
        <v>4616</v>
      </c>
      <c r="F24" s="91">
        <v>4623</v>
      </c>
      <c r="G24" s="91">
        <v>4628</v>
      </c>
      <c r="H24" s="91">
        <v>4634</v>
      </c>
      <c r="I24" s="91">
        <v>4632</v>
      </c>
      <c r="J24" s="91">
        <v>4627</v>
      </c>
      <c r="K24" s="91">
        <v>4618</v>
      </c>
      <c r="L24" s="91">
        <v>4612</v>
      </c>
      <c r="M24" s="91">
        <v>4610</v>
      </c>
      <c r="N24" s="91">
        <v>4603</v>
      </c>
      <c r="O24" s="91">
        <v>4597</v>
      </c>
    </row>
    <row r="25" spans="1:15" x14ac:dyDescent="0.25">
      <c r="A25" s="44" t="s">
        <v>16</v>
      </c>
      <c r="B25" s="58">
        <v>354</v>
      </c>
      <c r="C25" s="58">
        <v>369</v>
      </c>
      <c r="D25" s="91">
        <v>361</v>
      </c>
      <c r="E25" s="91">
        <v>366</v>
      </c>
      <c r="F25" s="91">
        <v>369</v>
      </c>
      <c r="G25" s="91">
        <v>367</v>
      </c>
      <c r="H25" s="91">
        <v>368</v>
      </c>
      <c r="I25" s="91">
        <v>368</v>
      </c>
      <c r="J25" s="91">
        <v>366</v>
      </c>
      <c r="K25" s="91">
        <v>366</v>
      </c>
      <c r="L25" s="91">
        <v>367</v>
      </c>
      <c r="M25" s="91">
        <v>367</v>
      </c>
      <c r="N25" s="91">
        <v>367</v>
      </c>
      <c r="O25" s="91">
        <v>367</v>
      </c>
    </row>
    <row r="26" spans="1:15" x14ac:dyDescent="0.25">
      <c r="A26" s="44" t="s">
        <v>17</v>
      </c>
      <c r="B26" s="58">
        <v>1643</v>
      </c>
      <c r="C26" s="58">
        <v>1639</v>
      </c>
      <c r="D26" s="91">
        <v>1635</v>
      </c>
      <c r="E26" s="91">
        <v>1666</v>
      </c>
      <c r="F26" s="91">
        <v>1636</v>
      </c>
      <c r="G26" s="91">
        <v>1633</v>
      </c>
      <c r="H26" s="91">
        <v>1637</v>
      </c>
      <c r="I26" s="91">
        <v>1637</v>
      </c>
      <c r="J26" s="91">
        <v>1644</v>
      </c>
      <c r="K26" s="91">
        <v>1643</v>
      </c>
      <c r="L26" s="91">
        <v>1642</v>
      </c>
      <c r="M26" s="91">
        <v>1646</v>
      </c>
      <c r="N26" s="91">
        <v>1645</v>
      </c>
      <c r="O26" s="91">
        <v>1651</v>
      </c>
    </row>
    <row r="27" spans="1:15" x14ac:dyDescent="0.25">
      <c r="A27" s="44" t="s">
        <v>18</v>
      </c>
      <c r="B27" s="58" t="s">
        <v>95</v>
      </c>
      <c r="C27" s="58" t="s">
        <v>95</v>
      </c>
      <c r="D27" s="58" t="s">
        <v>95</v>
      </c>
      <c r="E27" s="58" t="s">
        <v>95</v>
      </c>
      <c r="F27" s="58" t="s">
        <v>95</v>
      </c>
      <c r="G27" s="58" t="s">
        <v>95</v>
      </c>
      <c r="H27" s="58" t="s">
        <v>95</v>
      </c>
      <c r="I27" s="58" t="s">
        <v>95</v>
      </c>
      <c r="J27" s="58" t="s">
        <v>95</v>
      </c>
      <c r="K27" s="58" t="s">
        <v>95</v>
      </c>
      <c r="L27" s="58" t="s">
        <v>95</v>
      </c>
      <c r="M27" s="58" t="s">
        <v>95</v>
      </c>
      <c r="N27" s="58">
        <v>2</v>
      </c>
      <c r="O27" s="91">
        <v>2</v>
      </c>
    </row>
    <row r="28" spans="1:15" x14ac:dyDescent="0.25">
      <c r="A28" s="43" t="s">
        <v>156</v>
      </c>
      <c r="B28" s="75">
        <v>88223</v>
      </c>
      <c r="C28" s="75">
        <v>88453</v>
      </c>
      <c r="D28" s="92">
        <v>88495</v>
      </c>
      <c r="E28" s="92">
        <v>88464</v>
      </c>
      <c r="F28" s="92">
        <v>88527</v>
      </c>
      <c r="G28" s="92">
        <v>88535</v>
      </c>
      <c r="H28" s="92">
        <v>88483</v>
      </c>
      <c r="I28" s="92">
        <v>88467</v>
      </c>
      <c r="J28" s="92">
        <v>88502</v>
      </c>
      <c r="K28" s="92">
        <v>88530</v>
      </c>
      <c r="L28" s="92">
        <v>88571</v>
      </c>
      <c r="M28" s="92">
        <v>88546</v>
      </c>
      <c r="N28" s="92">
        <v>91526</v>
      </c>
      <c r="O28" s="92">
        <v>91460</v>
      </c>
    </row>
    <row r="29" spans="1:15" x14ac:dyDescent="0.25">
      <c r="A29" s="44" t="s">
        <v>19</v>
      </c>
      <c r="B29" s="58">
        <v>9486</v>
      </c>
      <c r="C29" s="58">
        <v>9516</v>
      </c>
      <c r="D29" s="91">
        <v>9496</v>
      </c>
      <c r="E29" s="91">
        <v>9504</v>
      </c>
      <c r="F29" s="91">
        <v>9519</v>
      </c>
      <c r="G29" s="91">
        <v>9528</v>
      </c>
      <c r="H29" s="91">
        <v>9539</v>
      </c>
      <c r="I29" s="91">
        <v>9540</v>
      </c>
      <c r="J29" s="91">
        <v>9546</v>
      </c>
      <c r="K29" s="91">
        <v>9556</v>
      </c>
      <c r="L29" s="91">
        <v>9569</v>
      </c>
      <c r="M29" s="91">
        <v>9579</v>
      </c>
      <c r="N29" s="91">
        <v>9582</v>
      </c>
      <c r="O29" s="91">
        <v>9578</v>
      </c>
    </row>
    <row r="30" spans="1:15" x14ac:dyDescent="0.25">
      <c r="A30" s="44" t="s">
        <v>20</v>
      </c>
      <c r="B30" s="58">
        <v>30184</v>
      </c>
      <c r="C30" s="58">
        <v>30272</v>
      </c>
      <c r="D30" s="91">
        <v>30280</v>
      </c>
      <c r="E30" s="91">
        <v>30283</v>
      </c>
      <c r="F30" s="91">
        <v>30288</v>
      </c>
      <c r="G30" s="91">
        <v>30293</v>
      </c>
      <c r="H30" s="91">
        <v>30299</v>
      </c>
      <c r="I30" s="91">
        <v>30309</v>
      </c>
      <c r="J30" s="91">
        <v>30332</v>
      </c>
      <c r="K30" s="91">
        <v>30332</v>
      </c>
      <c r="L30" s="91">
        <v>30331</v>
      </c>
      <c r="M30" s="91">
        <v>30310</v>
      </c>
      <c r="N30" s="91">
        <v>30324</v>
      </c>
      <c r="O30" s="91">
        <v>30308</v>
      </c>
    </row>
    <row r="31" spans="1:15" x14ac:dyDescent="0.25">
      <c r="A31" s="44" t="s">
        <v>21</v>
      </c>
      <c r="B31" s="58">
        <v>22526</v>
      </c>
      <c r="C31" s="58">
        <v>22530</v>
      </c>
      <c r="D31" s="91">
        <v>22553</v>
      </c>
      <c r="E31" s="91">
        <v>22518</v>
      </c>
      <c r="F31" s="91">
        <v>22531</v>
      </c>
      <c r="G31" s="91">
        <v>22517</v>
      </c>
      <c r="H31" s="91">
        <v>22511</v>
      </c>
      <c r="I31" s="91">
        <v>22514</v>
      </c>
      <c r="J31" s="91">
        <v>22502</v>
      </c>
      <c r="K31" s="91">
        <v>22514</v>
      </c>
      <c r="L31" s="91">
        <v>22525</v>
      </c>
      <c r="M31" s="91">
        <v>22522</v>
      </c>
      <c r="N31" s="91">
        <v>25499</v>
      </c>
      <c r="O31" s="91">
        <v>25480</v>
      </c>
    </row>
    <row r="32" spans="1:15" x14ac:dyDescent="0.25">
      <c r="A32" s="40" t="s">
        <v>63</v>
      </c>
      <c r="B32" s="58"/>
      <c r="C32" s="58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1:15" x14ac:dyDescent="0.25">
      <c r="A33" s="51" t="s">
        <v>23</v>
      </c>
      <c r="B33" s="58">
        <v>190</v>
      </c>
      <c r="C33" s="58">
        <v>190</v>
      </c>
      <c r="D33" s="91">
        <v>190</v>
      </c>
      <c r="E33" s="91">
        <v>191</v>
      </c>
      <c r="F33" s="91">
        <v>191</v>
      </c>
      <c r="G33" s="91">
        <v>191</v>
      </c>
      <c r="H33" s="91">
        <v>191</v>
      </c>
      <c r="I33" s="91">
        <v>191</v>
      </c>
      <c r="J33" s="91">
        <v>191</v>
      </c>
      <c r="K33" s="91">
        <v>191</v>
      </c>
      <c r="L33" s="91">
        <v>191</v>
      </c>
      <c r="M33" s="91">
        <v>191</v>
      </c>
      <c r="N33" s="91">
        <v>3180</v>
      </c>
      <c r="O33" s="91">
        <v>3180</v>
      </c>
    </row>
    <row r="34" spans="1:15" ht="19.5" x14ac:dyDescent="0.25">
      <c r="A34" s="51" t="s">
        <v>140</v>
      </c>
      <c r="B34" s="58">
        <v>22336</v>
      </c>
      <c r="C34" s="58">
        <v>22340</v>
      </c>
      <c r="D34" s="91">
        <v>22363</v>
      </c>
      <c r="E34" s="91">
        <v>22328</v>
      </c>
      <c r="F34" s="91">
        <v>22340</v>
      </c>
      <c r="G34" s="91">
        <v>22326</v>
      </c>
      <c r="H34" s="91">
        <v>22321</v>
      </c>
      <c r="I34" s="91">
        <v>22323</v>
      </c>
      <c r="J34" s="91">
        <v>22312</v>
      </c>
      <c r="K34" s="91">
        <v>22324</v>
      </c>
      <c r="L34" s="91">
        <v>22335</v>
      </c>
      <c r="M34" s="91">
        <v>22332</v>
      </c>
      <c r="N34" s="91">
        <v>22320</v>
      </c>
      <c r="O34" s="91">
        <v>22300</v>
      </c>
    </row>
    <row r="35" spans="1:15" x14ac:dyDescent="0.25">
      <c r="A35" s="44" t="s">
        <v>24</v>
      </c>
      <c r="B35" s="58">
        <v>10095</v>
      </c>
      <c r="C35" s="58">
        <v>10099</v>
      </c>
      <c r="D35" s="91">
        <v>10095</v>
      </c>
      <c r="E35" s="91">
        <v>10073</v>
      </c>
      <c r="F35" s="91">
        <v>10058</v>
      </c>
      <c r="G35" s="91">
        <v>10049</v>
      </c>
      <c r="H35" s="91">
        <v>10033</v>
      </c>
      <c r="I35" s="91">
        <v>10010</v>
      </c>
      <c r="J35" s="91">
        <v>10005</v>
      </c>
      <c r="K35" s="91">
        <v>9994</v>
      </c>
      <c r="L35" s="91">
        <v>9995</v>
      </c>
      <c r="M35" s="91">
        <v>9962</v>
      </c>
      <c r="N35" s="91">
        <v>9934</v>
      </c>
      <c r="O35" s="91">
        <v>9900</v>
      </c>
    </row>
    <row r="36" spans="1:15" x14ac:dyDescent="0.25">
      <c r="A36" s="44" t="s">
        <v>25</v>
      </c>
      <c r="B36" s="58">
        <v>276</v>
      </c>
      <c r="C36" s="58">
        <v>278</v>
      </c>
      <c r="D36" s="91">
        <v>278</v>
      </c>
      <c r="E36" s="91">
        <v>279</v>
      </c>
      <c r="F36" s="91">
        <v>280</v>
      </c>
      <c r="G36" s="91">
        <v>280</v>
      </c>
      <c r="H36" s="91">
        <v>281</v>
      </c>
      <c r="I36" s="91">
        <v>282</v>
      </c>
      <c r="J36" s="91">
        <v>282</v>
      </c>
      <c r="K36" s="91">
        <v>281</v>
      </c>
      <c r="L36" s="91">
        <v>281</v>
      </c>
      <c r="M36" s="91">
        <v>282</v>
      </c>
      <c r="N36" s="91">
        <v>282</v>
      </c>
      <c r="O36" s="91">
        <v>282</v>
      </c>
    </row>
    <row r="37" spans="1:15" x14ac:dyDescent="0.25">
      <c r="A37" s="44" t="s">
        <v>26</v>
      </c>
      <c r="B37" s="58">
        <v>4667</v>
      </c>
      <c r="C37" s="58">
        <v>4741</v>
      </c>
      <c r="D37" s="91">
        <v>4782</v>
      </c>
      <c r="E37" s="91">
        <v>4772</v>
      </c>
      <c r="F37" s="91">
        <v>4809</v>
      </c>
      <c r="G37" s="91">
        <v>4810</v>
      </c>
      <c r="H37" s="91">
        <v>4805</v>
      </c>
      <c r="I37" s="91">
        <v>4794</v>
      </c>
      <c r="J37" s="91">
        <v>4791</v>
      </c>
      <c r="K37" s="91">
        <v>4793</v>
      </c>
      <c r="L37" s="91">
        <v>4791</v>
      </c>
      <c r="M37" s="91">
        <v>4806</v>
      </c>
      <c r="N37" s="91">
        <v>4812</v>
      </c>
      <c r="O37" s="91">
        <v>4817</v>
      </c>
    </row>
    <row r="38" spans="1:15" x14ac:dyDescent="0.25">
      <c r="A38" s="44" t="s">
        <v>27</v>
      </c>
      <c r="B38" s="58">
        <v>5359</v>
      </c>
      <c r="C38" s="58">
        <v>5394</v>
      </c>
      <c r="D38" s="91">
        <v>5397</v>
      </c>
      <c r="E38" s="91">
        <v>5400</v>
      </c>
      <c r="F38" s="91">
        <v>5401</v>
      </c>
      <c r="G38" s="91">
        <v>5409</v>
      </c>
      <c r="H38" s="91">
        <v>5412</v>
      </c>
      <c r="I38" s="91">
        <v>5414</v>
      </c>
      <c r="J38" s="91">
        <v>5417</v>
      </c>
      <c r="K38" s="91">
        <v>5419</v>
      </c>
      <c r="L38" s="91">
        <v>5419</v>
      </c>
      <c r="M38" s="91">
        <v>5423</v>
      </c>
      <c r="N38" s="91">
        <v>5426</v>
      </c>
      <c r="O38" s="91">
        <v>5426</v>
      </c>
    </row>
    <row r="39" spans="1:15" x14ac:dyDescent="0.25">
      <c r="A39" s="44" t="s">
        <v>28</v>
      </c>
      <c r="B39" s="58">
        <v>3507</v>
      </c>
      <c r="C39" s="58">
        <v>3510</v>
      </c>
      <c r="D39" s="91">
        <v>3507</v>
      </c>
      <c r="E39" s="91">
        <v>3511</v>
      </c>
      <c r="F39" s="91">
        <v>3512</v>
      </c>
      <c r="G39" s="91">
        <v>3511</v>
      </c>
      <c r="H39" s="91">
        <v>3459</v>
      </c>
      <c r="I39" s="91">
        <v>3461</v>
      </c>
      <c r="J39" s="91">
        <v>3466</v>
      </c>
      <c r="K39" s="91">
        <v>3477</v>
      </c>
      <c r="L39" s="91">
        <v>3487</v>
      </c>
      <c r="M39" s="91">
        <v>3495</v>
      </c>
      <c r="N39" s="91">
        <v>3502</v>
      </c>
      <c r="O39" s="91">
        <v>3504</v>
      </c>
    </row>
    <row r="40" spans="1:15" x14ac:dyDescent="0.25">
      <c r="A40" s="44" t="s">
        <v>29</v>
      </c>
      <c r="B40" s="58">
        <v>2122</v>
      </c>
      <c r="C40" s="58">
        <v>2114</v>
      </c>
      <c r="D40" s="91">
        <v>2107</v>
      </c>
      <c r="E40" s="91">
        <v>2124</v>
      </c>
      <c r="F40" s="91">
        <v>2129</v>
      </c>
      <c r="G40" s="91">
        <v>2138</v>
      </c>
      <c r="H40" s="91">
        <v>2144</v>
      </c>
      <c r="I40" s="91">
        <v>2144</v>
      </c>
      <c r="J40" s="91">
        <v>2143</v>
      </c>
      <c r="K40" s="91">
        <v>2144</v>
      </c>
      <c r="L40" s="91">
        <v>2152</v>
      </c>
      <c r="M40" s="91">
        <v>2148</v>
      </c>
      <c r="N40" s="91">
        <v>2147</v>
      </c>
      <c r="O40" s="91">
        <v>2146</v>
      </c>
    </row>
    <row r="41" spans="1:15" x14ac:dyDescent="0.25">
      <c r="A41" s="44" t="s">
        <v>30</v>
      </c>
      <c r="B41" s="58" t="s">
        <v>95</v>
      </c>
      <c r="C41" s="58" t="s">
        <v>95</v>
      </c>
      <c r="D41" s="58" t="s">
        <v>95</v>
      </c>
      <c r="E41" s="58" t="s">
        <v>95</v>
      </c>
      <c r="F41" s="58" t="s">
        <v>95</v>
      </c>
      <c r="G41" s="58" t="s">
        <v>95</v>
      </c>
      <c r="H41" s="58" t="s">
        <v>95</v>
      </c>
      <c r="I41" s="58" t="s">
        <v>95</v>
      </c>
      <c r="J41" s="91">
        <v>19</v>
      </c>
      <c r="K41" s="91">
        <v>19</v>
      </c>
      <c r="L41" s="91">
        <v>19</v>
      </c>
      <c r="M41" s="91">
        <v>19</v>
      </c>
      <c r="N41" s="91">
        <v>19</v>
      </c>
      <c r="O41" s="91">
        <v>19</v>
      </c>
    </row>
    <row r="42" spans="1:15" x14ac:dyDescent="0.25">
      <c r="A42" s="43" t="s">
        <v>164</v>
      </c>
      <c r="B42" s="75">
        <v>2672</v>
      </c>
      <c r="C42" s="75">
        <v>2658</v>
      </c>
      <c r="D42" s="92">
        <v>2654</v>
      </c>
      <c r="E42" s="92">
        <v>2654</v>
      </c>
      <c r="F42" s="92">
        <v>2650</v>
      </c>
      <c r="G42" s="92">
        <v>2648</v>
      </c>
      <c r="H42" s="92">
        <v>2649</v>
      </c>
      <c r="I42" s="92">
        <v>2649</v>
      </c>
      <c r="J42" s="92">
        <v>2958</v>
      </c>
      <c r="K42" s="92">
        <v>2956</v>
      </c>
      <c r="L42" s="92">
        <v>2954</v>
      </c>
      <c r="M42" s="92">
        <v>2955</v>
      </c>
      <c r="N42" s="92">
        <v>2906</v>
      </c>
      <c r="O42" s="92">
        <v>2954</v>
      </c>
    </row>
    <row r="43" spans="1:15" x14ac:dyDescent="0.25">
      <c r="A43" s="44" t="s">
        <v>31</v>
      </c>
      <c r="B43" s="58">
        <v>287</v>
      </c>
      <c r="C43" s="58">
        <v>286</v>
      </c>
      <c r="D43" s="91">
        <v>286</v>
      </c>
      <c r="E43" s="91">
        <v>286</v>
      </c>
      <c r="F43" s="91">
        <v>286</v>
      </c>
      <c r="G43" s="91">
        <v>286</v>
      </c>
      <c r="H43" s="91">
        <v>286</v>
      </c>
      <c r="I43" s="91">
        <v>286</v>
      </c>
      <c r="J43" s="91">
        <v>287</v>
      </c>
      <c r="K43" s="91">
        <v>287</v>
      </c>
      <c r="L43" s="91">
        <v>287</v>
      </c>
      <c r="M43" s="91">
        <v>287</v>
      </c>
      <c r="N43" s="91">
        <v>287</v>
      </c>
      <c r="O43" s="91">
        <v>287</v>
      </c>
    </row>
    <row r="44" spans="1:15" x14ac:dyDescent="0.25">
      <c r="A44" s="44" t="s">
        <v>32</v>
      </c>
      <c r="B44" s="58">
        <v>17</v>
      </c>
      <c r="C44" s="58">
        <v>17</v>
      </c>
      <c r="D44" s="91">
        <v>17</v>
      </c>
      <c r="E44" s="91">
        <v>17</v>
      </c>
      <c r="F44" s="91">
        <v>17</v>
      </c>
      <c r="G44" s="91">
        <v>16</v>
      </c>
      <c r="H44" s="91">
        <v>16</v>
      </c>
      <c r="I44" s="91">
        <v>16</v>
      </c>
      <c r="J44" s="91">
        <v>16</v>
      </c>
      <c r="K44" s="91">
        <v>16</v>
      </c>
      <c r="L44" s="91">
        <v>16</v>
      </c>
      <c r="M44" s="91">
        <v>16</v>
      </c>
      <c r="N44" s="91">
        <v>15</v>
      </c>
      <c r="O44" s="91">
        <v>15</v>
      </c>
    </row>
    <row r="45" spans="1:15" x14ac:dyDescent="0.25">
      <c r="A45" s="44" t="s">
        <v>33</v>
      </c>
      <c r="B45" s="58"/>
      <c r="C45" s="58"/>
      <c r="D45" s="91"/>
      <c r="E45" s="91"/>
      <c r="F45" s="91"/>
      <c r="G45" s="91"/>
      <c r="H45" s="91"/>
      <c r="I45" s="91"/>
      <c r="J45" s="91">
        <v>279</v>
      </c>
      <c r="K45" s="91">
        <v>279</v>
      </c>
      <c r="L45" s="91">
        <v>275</v>
      </c>
      <c r="M45" s="91">
        <v>279</v>
      </c>
      <c r="N45" s="91">
        <v>233</v>
      </c>
      <c r="O45" s="91">
        <v>279</v>
      </c>
    </row>
    <row r="46" spans="1:15" x14ac:dyDescent="0.25">
      <c r="A46" s="44" t="s">
        <v>34</v>
      </c>
      <c r="B46" s="58">
        <v>1537</v>
      </c>
      <c r="C46" s="58">
        <v>1524</v>
      </c>
      <c r="D46" s="91">
        <v>1524</v>
      </c>
      <c r="E46" s="91">
        <v>1525</v>
      </c>
      <c r="F46" s="91">
        <v>1523</v>
      </c>
      <c r="G46" s="91">
        <v>1524</v>
      </c>
      <c r="H46" s="91">
        <v>1524</v>
      </c>
      <c r="I46" s="91">
        <v>1523</v>
      </c>
      <c r="J46" s="91">
        <v>1523</v>
      </c>
      <c r="K46" s="91">
        <v>1523</v>
      </c>
      <c r="L46" s="91">
        <v>1523</v>
      </c>
      <c r="M46" s="91">
        <v>1523</v>
      </c>
      <c r="N46" s="91">
        <v>1523</v>
      </c>
      <c r="O46" s="91">
        <v>1523</v>
      </c>
    </row>
    <row r="47" spans="1:15" x14ac:dyDescent="0.25">
      <c r="A47" s="44" t="s">
        <v>35</v>
      </c>
      <c r="B47" s="58">
        <v>97</v>
      </c>
      <c r="C47" s="58">
        <v>96</v>
      </c>
      <c r="D47" s="91">
        <v>96</v>
      </c>
      <c r="E47" s="91">
        <v>96</v>
      </c>
      <c r="F47" s="91">
        <v>96</v>
      </c>
      <c r="G47" s="91">
        <v>96</v>
      </c>
      <c r="H47" s="91">
        <v>96</v>
      </c>
      <c r="I47" s="91">
        <v>96</v>
      </c>
      <c r="J47" s="91">
        <v>96</v>
      </c>
      <c r="K47" s="91">
        <v>95</v>
      </c>
      <c r="L47" s="91">
        <v>95</v>
      </c>
      <c r="M47" s="91">
        <v>95</v>
      </c>
      <c r="N47" s="91">
        <v>95</v>
      </c>
      <c r="O47" s="91">
        <v>95</v>
      </c>
    </row>
    <row r="48" spans="1:15" x14ac:dyDescent="0.25">
      <c r="A48" s="44" t="s">
        <v>36</v>
      </c>
      <c r="B48" s="58">
        <v>486</v>
      </c>
      <c r="C48" s="58">
        <v>486</v>
      </c>
      <c r="D48" s="91">
        <v>481</v>
      </c>
      <c r="E48" s="91">
        <v>482</v>
      </c>
      <c r="F48" s="91">
        <v>481</v>
      </c>
      <c r="G48" s="91">
        <v>481</v>
      </c>
      <c r="H48" s="91">
        <v>482</v>
      </c>
      <c r="I48" s="91">
        <v>482</v>
      </c>
      <c r="J48" s="91">
        <v>482</v>
      </c>
      <c r="K48" s="91">
        <v>482</v>
      </c>
      <c r="L48" s="91">
        <v>483</v>
      </c>
      <c r="M48" s="91">
        <v>480</v>
      </c>
      <c r="N48" s="91">
        <v>479</v>
      </c>
      <c r="O48" s="91">
        <v>479</v>
      </c>
    </row>
    <row r="49" spans="1:15" x14ac:dyDescent="0.25">
      <c r="A49" s="44" t="s">
        <v>37</v>
      </c>
      <c r="B49" s="58">
        <v>248</v>
      </c>
      <c r="C49" s="58">
        <v>250</v>
      </c>
      <c r="D49" s="91">
        <v>250</v>
      </c>
      <c r="E49" s="91">
        <v>247</v>
      </c>
      <c r="F49" s="91">
        <v>247</v>
      </c>
      <c r="G49" s="91">
        <v>245</v>
      </c>
      <c r="H49" s="91">
        <v>244</v>
      </c>
      <c r="I49" s="91">
        <v>245</v>
      </c>
      <c r="J49" s="91">
        <v>245</v>
      </c>
      <c r="K49" s="91">
        <v>246</v>
      </c>
      <c r="L49" s="91">
        <v>246</v>
      </c>
      <c r="M49" s="91">
        <v>246</v>
      </c>
      <c r="N49" s="91">
        <v>245</v>
      </c>
      <c r="O49" s="91">
        <v>246</v>
      </c>
    </row>
    <row r="50" spans="1:15" x14ac:dyDescent="0.25">
      <c r="A50" s="44" t="s">
        <v>38</v>
      </c>
      <c r="B50" s="58"/>
      <c r="C50" s="58"/>
      <c r="D50" s="91"/>
      <c r="E50" s="91"/>
      <c r="F50" s="91"/>
      <c r="G50" s="91"/>
      <c r="H50" s="91"/>
      <c r="I50" s="91"/>
      <c r="J50" s="91">
        <v>29</v>
      </c>
      <c r="K50" s="91">
        <v>29</v>
      </c>
      <c r="L50" s="91">
        <v>29</v>
      </c>
      <c r="M50" s="91">
        <v>30</v>
      </c>
      <c r="N50" s="91">
        <v>30</v>
      </c>
      <c r="O50" s="91">
        <v>30</v>
      </c>
    </row>
    <row r="51" spans="1:15" x14ac:dyDescent="0.25">
      <c r="A51" s="43" t="s">
        <v>89</v>
      </c>
      <c r="B51" s="75">
        <v>1774</v>
      </c>
      <c r="C51" s="75">
        <v>1791</v>
      </c>
      <c r="D51" s="92">
        <v>1788</v>
      </c>
      <c r="E51" s="92">
        <v>1853</v>
      </c>
      <c r="F51" s="92">
        <v>1855</v>
      </c>
      <c r="G51" s="92">
        <v>1859</v>
      </c>
      <c r="H51" s="92">
        <v>1861</v>
      </c>
      <c r="I51" s="92">
        <v>1862</v>
      </c>
      <c r="J51" s="92">
        <v>1862</v>
      </c>
      <c r="K51" s="92">
        <v>1697</v>
      </c>
      <c r="L51" s="92">
        <v>1700</v>
      </c>
      <c r="M51" s="92">
        <v>1701</v>
      </c>
      <c r="N51" s="92">
        <v>1703</v>
      </c>
      <c r="O51" s="92">
        <v>1690</v>
      </c>
    </row>
    <row r="52" spans="1:15" x14ac:dyDescent="0.25">
      <c r="A52" s="44" t="s">
        <v>39</v>
      </c>
      <c r="B52" s="58">
        <v>441</v>
      </c>
      <c r="C52" s="58">
        <v>529</v>
      </c>
      <c r="D52" s="91">
        <v>529</v>
      </c>
      <c r="E52" s="91">
        <v>530</v>
      </c>
      <c r="F52" s="91">
        <v>531</v>
      </c>
      <c r="G52" s="91">
        <v>531</v>
      </c>
      <c r="H52" s="91">
        <v>532</v>
      </c>
      <c r="I52" s="91">
        <v>531</v>
      </c>
      <c r="J52" s="91">
        <v>532</v>
      </c>
      <c r="K52" s="91">
        <v>363</v>
      </c>
      <c r="L52" s="91">
        <v>364</v>
      </c>
      <c r="M52" s="91">
        <v>364</v>
      </c>
      <c r="N52" s="91">
        <v>365</v>
      </c>
      <c r="O52" s="91">
        <v>365</v>
      </c>
    </row>
    <row r="53" spans="1:15" x14ac:dyDescent="0.25">
      <c r="A53" s="44" t="s">
        <v>40</v>
      </c>
      <c r="B53" s="58">
        <v>77</v>
      </c>
      <c r="C53" s="58">
        <v>79</v>
      </c>
      <c r="D53" s="91">
        <v>78</v>
      </c>
      <c r="E53" s="91">
        <v>78</v>
      </c>
      <c r="F53" s="91">
        <v>78</v>
      </c>
      <c r="G53" s="91">
        <v>79</v>
      </c>
      <c r="H53" s="91">
        <v>79</v>
      </c>
      <c r="I53" s="91">
        <v>79</v>
      </c>
      <c r="J53" s="91">
        <v>79</v>
      </c>
      <c r="K53" s="91">
        <v>79</v>
      </c>
      <c r="L53" s="91">
        <v>79</v>
      </c>
      <c r="M53" s="91">
        <v>79</v>
      </c>
      <c r="N53" s="91">
        <v>79</v>
      </c>
      <c r="O53" s="91">
        <v>79</v>
      </c>
    </row>
    <row r="54" spans="1:15" x14ac:dyDescent="0.25">
      <c r="A54" s="44" t="s">
        <v>41</v>
      </c>
      <c r="B54" s="58">
        <v>209</v>
      </c>
      <c r="C54" s="58">
        <v>191</v>
      </c>
      <c r="D54" s="91">
        <v>192</v>
      </c>
      <c r="E54" s="91">
        <v>190</v>
      </c>
      <c r="F54" s="91">
        <v>190</v>
      </c>
      <c r="G54" s="91">
        <v>192</v>
      </c>
      <c r="H54" s="91">
        <v>192</v>
      </c>
      <c r="I54" s="91">
        <v>192</v>
      </c>
      <c r="J54" s="91">
        <v>192</v>
      </c>
      <c r="K54" s="91">
        <v>192</v>
      </c>
      <c r="L54" s="91">
        <v>192</v>
      </c>
      <c r="M54" s="91">
        <v>192</v>
      </c>
      <c r="N54" s="91">
        <v>192</v>
      </c>
      <c r="O54" s="91">
        <v>192</v>
      </c>
    </row>
    <row r="55" spans="1:15" x14ac:dyDescent="0.25">
      <c r="A55" s="44" t="s">
        <v>42</v>
      </c>
      <c r="B55" s="58">
        <v>429</v>
      </c>
      <c r="C55" s="58">
        <v>428</v>
      </c>
      <c r="D55" s="91">
        <v>428</v>
      </c>
      <c r="E55" s="91">
        <v>428</v>
      </c>
      <c r="F55" s="91">
        <v>428</v>
      </c>
      <c r="G55" s="91">
        <v>428</v>
      </c>
      <c r="H55" s="91">
        <v>428</v>
      </c>
      <c r="I55" s="91">
        <v>429</v>
      </c>
      <c r="J55" s="91">
        <v>429</v>
      </c>
      <c r="K55" s="91">
        <v>429</v>
      </c>
      <c r="L55" s="91">
        <v>431</v>
      </c>
      <c r="M55" s="91">
        <v>431</v>
      </c>
      <c r="N55" s="91">
        <v>431</v>
      </c>
      <c r="O55" s="91">
        <v>431</v>
      </c>
    </row>
    <row r="56" spans="1:15" x14ac:dyDescent="0.25">
      <c r="A56" s="44" t="s">
        <v>43</v>
      </c>
      <c r="B56" s="58">
        <v>190</v>
      </c>
      <c r="C56" s="58">
        <v>190</v>
      </c>
      <c r="D56" s="91">
        <v>184</v>
      </c>
      <c r="E56" s="91">
        <v>192</v>
      </c>
      <c r="F56" s="91">
        <v>193</v>
      </c>
      <c r="G56" s="91">
        <v>192</v>
      </c>
      <c r="H56" s="91">
        <v>193</v>
      </c>
      <c r="I56" s="91">
        <v>193</v>
      </c>
      <c r="J56" s="91">
        <v>192</v>
      </c>
      <c r="K56" s="91">
        <v>194</v>
      </c>
      <c r="L56" s="91">
        <v>194</v>
      </c>
      <c r="M56" s="91">
        <v>194</v>
      </c>
      <c r="N56" s="91">
        <v>195</v>
      </c>
      <c r="O56" s="91">
        <v>195</v>
      </c>
    </row>
    <row r="57" spans="1:15" x14ac:dyDescent="0.25">
      <c r="A57" s="44" t="s">
        <v>44</v>
      </c>
      <c r="B57" s="58">
        <v>331</v>
      </c>
      <c r="C57" s="58">
        <v>276</v>
      </c>
      <c r="D57" s="91">
        <v>276</v>
      </c>
      <c r="E57" s="91">
        <v>333</v>
      </c>
      <c r="F57" s="91">
        <v>333</v>
      </c>
      <c r="G57" s="91">
        <v>336</v>
      </c>
      <c r="H57" s="91">
        <v>336</v>
      </c>
      <c r="I57" s="91">
        <v>336</v>
      </c>
      <c r="J57" s="91">
        <v>336</v>
      </c>
      <c r="K57" s="91">
        <v>336</v>
      </c>
      <c r="L57" s="91">
        <v>336</v>
      </c>
      <c r="M57" s="91">
        <v>337</v>
      </c>
      <c r="N57" s="91">
        <v>337</v>
      </c>
      <c r="O57" s="91">
        <v>324</v>
      </c>
    </row>
    <row r="58" spans="1:15" x14ac:dyDescent="0.25">
      <c r="A58" s="44" t="s">
        <v>45</v>
      </c>
      <c r="B58" s="58">
        <v>97</v>
      </c>
      <c r="C58" s="58">
        <v>98</v>
      </c>
      <c r="D58" s="91">
        <v>101</v>
      </c>
      <c r="E58" s="91">
        <v>102</v>
      </c>
      <c r="F58" s="91">
        <v>102</v>
      </c>
      <c r="G58" s="91">
        <v>102</v>
      </c>
      <c r="H58" s="91">
        <v>103</v>
      </c>
      <c r="I58" s="91">
        <v>103</v>
      </c>
      <c r="J58" s="91">
        <v>103</v>
      </c>
      <c r="K58" s="91">
        <v>104</v>
      </c>
      <c r="L58" s="91">
        <v>104</v>
      </c>
      <c r="M58" s="91">
        <v>104</v>
      </c>
      <c r="N58" s="91">
        <v>104</v>
      </c>
      <c r="O58" s="91">
        <v>104</v>
      </c>
    </row>
    <row r="59" spans="1:15" x14ac:dyDescent="0.25">
      <c r="A59" s="43" t="s">
        <v>90</v>
      </c>
      <c r="B59" s="75">
        <v>37877</v>
      </c>
      <c r="C59" s="75">
        <v>37966</v>
      </c>
      <c r="D59" s="92">
        <v>38079</v>
      </c>
      <c r="E59" s="92">
        <v>38071</v>
      </c>
      <c r="F59" s="92">
        <v>37907</v>
      </c>
      <c r="G59" s="92">
        <v>37799</v>
      </c>
      <c r="H59" s="92">
        <v>37748</v>
      </c>
      <c r="I59" s="92">
        <v>37786</v>
      </c>
      <c r="J59" s="92">
        <v>37758</v>
      </c>
      <c r="K59" s="92">
        <v>37743</v>
      </c>
      <c r="L59" s="92">
        <v>37792</v>
      </c>
      <c r="M59" s="92">
        <v>37857</v>
      </c>
      <c r="N59" s="92">
        <v>37880</v>
      </c>
      <c r="O59" s="92">
        <v>37878</v>
      </c>
    </row>
    <row r="60" spans="1:15" x14ac:dyDescent="0.25">
      <c r="A60" s="44" t="s">
        <v>46</v>
      </c>
      <c r="B60" s="58">
        <v>5606</v>
      </c>
      <c r="C60" s="58">
        <v>5675</v>
      </c>
      <c r="D60" s="91">
        <v>5692</v>
      </c>
      <c r="E60" s="91">
        <v>5700</v>
      </c>
      <c r="F60" s="91">
        <v>5700</v>
      </c>
      <c r="G60" s="91">
        <v>5697</v>
      </c>
      <c r="H60" s="91">
        <v>5697</v>
      </c>
      <c r="I60" s="91">
        <v>5692</v>
      </c>
      <c r="J60" s="91">
        <v>5696</v>
      </c>
      <c r="K60" s="91">
        <v>5697</v>
      </c>
      <c r="L60" s="91">
        <v>5696</v>
      </c>
      <c r="M60" s="91">
        <v>5695</v>
      </c>
      <c r="N60" s="91">
        <v>5703</v>
      </c>
      <c r="O60" s="91">
        <v>5707</v>
      </c>
    </row>
    <row r="61" spans="1:15" x14ac:dyDescent="0.25">
      <c r="A61" s="44" t="s">
        <v>47</v>
      </c>
      <c r="B61" s="58">
        <v>1300</v>
      </c>
      <c r="C61" s="58">
        <v>1308</v>
      </c>
      <c r="D61" s="91">
        <v>1333</v>
      </c>
      <c r="E61" s="91">
        <v>1312</v>
      </c>
      <c r="F61" s="91">
        <v>1257</v>
      </c>
      <c r="G61" s="91">
        <v>1254</v>
      </c>
      <c r="H61" s="91">
        <v>1253</v>
      </c>
      <c r="I61" s="91">
        <v>1253</v>
      </c>
      <c r="J61" s="91">
        <v>1268</v>
      </c>
      <c r="K61" s="91">
        <v>1273</v>
      </c>
      <c r="L61" s="91">
        <v>1295</v>
      </c>
      <c r="M61" s="91">
        <v>1304</v>
      </c>
      <c r="N61" s="91">
        <v>1311</v>
      </c>
      <c r="O61" s="91">
        <v>1310</v>
      </c>
    </row>
    <row r="62" spans="1:15" x14ac:dyDescent="0.25">
      <c r="A62" s="44" t="s">
        <v>48</v>
      </c>
      <c r="B62" s="58">
        <v>706</v>
      </c>
      <c r="C62" s="58">
        <v>709</v>
      </c>
      <c r="D62" s="91">
        <v>710</v>
      </c>
      <c r="E62" s="91">
        <v>710</v>
      </c>
      <c r="F62" s="91">
        <v>709</v>
      </c>
      <c r="G62" s="91">
        <v>700</v>
      </c>
      <c r="H62" s="91">
        <v>696</v>
      </c>
      <c r="I62" s="91">
        <v>695</v>
      </c>
      <c r="J62" s="91">
        <v>695</v>
      </c>
      <c r="K62" s="91">
        <v>705</v>
      </c>
      <c r="L62" s="91">
        <v>705</v>
      </c>
      <c r="M62" s="91">
        <v>707</v>
      </c>
      <c r="N62" s="91">
        <v>706</v>
      </c>
      <c r="O62" s="91">
        <v>706</v>
      </c>
    </row>
    <row r="63" spans="1:15" x14ac:dyDescent="0.25">
      <c r="A63" s="44" t="s">
        <v>49</v>
      </c>
      <c r="B63" s="58">
        <v>1165</v>
      </c>
      <c r="C63" s="58">
        <v>1181</v>
      </c>
      <c r="D63" s="91">
        <v>1180</v>
      </c>
      <c r="E63" s="91">
        <v>1182</v>
      </c>
      <c r="F63" s="91">
        <v>1186</v>
      </c>
      <c r="G63" s="91">
        <v>1187</v>
      </c>
      <c r="H63" s="91">
        <v>1187</v>
      </c>
      <c r="I63" s="91">
        <v>1188</v>
      </c>
      <c r="J63" s="91">
        <v>1189</v>
      </c>
      <c r="K63" s="91">
        <v>1189</v>
      </c>
      <c r="L63" s="91">
        <v>1189</v>
      </c>
      <c r="M63" s="91">
        <v>1189</v>
      </c>
      <c r="N63" s="91">
        <v>1189</v>
      </c>
      <c r="O63" s="91">
        <v>1188</v>
      </c>
    </row>
    <row r="64" spans="1:15" x14ac:dyDescent="0.25">
      <c r="A64" s="44" t="s">
        <v>50</v>
      </c>
      <c r="B64" s="58">
        <v>1955</v>
      </c>
      <c r="C64" s="58">
        <v>1966</v>
      </c>
      <c r="D64" s="91">
        <v>1968</v>
      </c>
      <c r="E64" s="91">
        <v>1969</v>
      </c>
      <c r="F64" s="91">
        <v>1968</v>
      </c>
      <c r="G64" s="91">
        <v>1966</v>
      </c>
      <c r="H64" s="91">
        <v>1957</v>
      </c>
      <c r="I64" s="91">
        <v>1958</v>
      </c>
      <c r="J64" s="91">
        <v>1954</v>
      </c>
      <c r="K64" s="91">
        <v>1948</v>
      </c>
      <c r="L64" s="91">
        <v>1944</v>
      </c>
      <c r="M64" s="91">
        <v>1943</v>
      </c>
      <c r="N64" s="91">
        <v>1940</v>
      </c>
      <c r="O64" s="91">
        <v>1939</v>
      </c>
    </row>
    <row r="65" spans="1:15" x14ac:dyDescent="0.25">
      <c r="A65" s="44" t="s">
        <v>51</v>
      </c>
      <c r="B65" s="58">
        <v>585</v>
      </c>
      <c r="C65" s="58">
        <v>591</v>
      </c>
      <c r="D65" s="91">
        <v>592</v>
      </c>
      <c r="E65" s="91">
        <v>594</v>
      </c>
      <c r="F65" s="91">
        <v>593</v>
      </c>
      <c r="G65" s="91">
        <v>590</v>
      </c>
      <c r="H65" s="91">
        <v>590</v>
      </c>
      <c r="I65" s="91">
        <v>590</v>
      </c>
      <c r="J65" s="91">
        <v>587</v>
      </c>
      <c r="K65" s="91">
        <v>587</v>
      </c>
      <c r="L65" s="91">
        <v>588</v>
      </c>
      <c r="M65" s="91">
        <v>590</v>
      </c>
      <c r="N65" s="91">
        <v>591</v>
      </c>
      <c r="O65" s="91">
        <v>592</v>
      </c>
    </row>
    <row r="66" spans="1:15" x14ac:dyDescent="0.25">
      <c r="A66" s="44" t="s">
        <v>52</v>
      </c>
      <c r="B66" s="58">
        <v>11446</v>
      </c>
      <c r="C66" s="58">
        <v>11483</v>
      </c>
      <c r="D66" s="91">
        <v>11481</v>
      </c>
      <c r="E66" s="91">
        <v>11466</v>
      </c>
      <c r="F66" s="91">
        <v>11465</v>
      </c>
      <c r="G66" s="91">
        <v>11453</v>
      </c>
      <c r="H66" s="91">
        <v>11442</v>
      </c>
      <c r="I66" s="91">
        <v>11458</v>
      </c>
      <c r="J66" s="91">
        <v>11444</v>
      </c>
      <c r="K66" s="91">
        <v>11435</v>
      </c>
      <c r="L66" s="91">
        <v>11433</v>
      </c>
      <c r="M66" s="91">
        <v>11439</v>
      </c>
      <c r="N66" s="91">
        <v>11454</v>
      </c>
      <c r="O66" s="91">
        <v>11448</v>
      </c>
    </row>
    <row r="67" spans="1:15" x14ac:dyDescent="0.25">
      <c r="A67" s="44" t="s">
        <v>53</v>
      </c>
      <c r="B67" s="58">
        <v>7668</v>
      </c>
      <c r="C67" s="58">
        <v>7638</v>
      </c>
      <c r="D67" s="91">
        <v>7676</v>
      </c>
      <c r="E67" s="91">
        <v>7670</v>
      </c>
      <c r="F67" s="91">
        <v>7659</v>
      </c>
      <c r="G67" s="91">
        <v>7647</v>
      </c>
      <c r="H67" s="91">
        <v>7628</v>
      </c>
      <c r="I67" s="91">
        <v>7620</v>
      </c>
      <c r="J67" s="91">
        <v>7598</v>
      </c>
      <c r="K67" s="91">
        <v>7584</v>
      </c>
      <c r="L67" s="91">
        <v>7569</v>
      </c>
      <c r="M67" s="91">
        <v>7558</v>
      </c>
      <c r="N67" s="91">
        <v>7543</v>
      </c>
      <c r="O67" s="91">
        <v>7536</v>
      </c>
    </row>
    <row r="68" spans="1:15" x14ac:dyDescent="0.25">
      <c r="A68" s="44" t="s">
        <v>159</v>
      </c>
      <c r="B68" s="58">
        <v>3675</v>
      </c>
      <c r="C68" s="58">
        <v>3656</v>
      </c>
      <c r="D68" s="91">
        <v>3665</v>
      </c>
      <c r="E68" s="91">
        <v>3680</v>
      </c>
      <c r="F68" s="91">
        <v>3588</v>
      </c>
      <c r="G68" s="91">
        <v>3571</v>
      </c>
      <c r="H68" s="91">
        <v>3568</v>
      </c>
      <c r="I68" s="91">
        <v>3574</v>
      </c>
      <c r="J68" s="91">
        <v>3569</v>
      </c>
      <c r="K68" s="91">
        <v>3564</v>
      </c>
      <c r="L68" s="91">
        <v>3616</v>
      </c>
      <c r="M68" s="91">
        <v>3662</v>
      </c>
      <c r="N68" s="91">
        <v>3670</v>
      </c>
      <c r="O68" s="91">
        <v>3675</v>
      </c>
    </row>
    <row r="69" spans="1:15" x14ac:dyDescent="0.25">
      <c r="A69" s="44" t="s">
        <v>55</v>
      </c>
      <c r="B69" s="58">
        <v>564</v>
      </c>
      <c r="C69" s="58">
        <v>565</v>
      </c>
      <c r="D69" s="91">
        <v>566</v>
      </c>
      <c r="E69" s="91">
        <v>565</v>
      </c>
      <c r="F69" s="91">
        <v>563</v>
      </c>
      <c r="G69" s="91">
        <v>573</v>
      </c>
      <c r="H69" s="91">
        <v>572</v>
      </c>
      <c r="I69" s="91">
        <v>572</v>
      </c>
      <c r="J69" s="91">
        <v>573</v>
      </c>
      <c r="K69" s="91">
        <v>572</v>
      </c>
      <c r="L69" s="91">
        <v>573</v>
      </c>
      <c r="M69" s="91">
        <v>573</v>
      </c>
      <c r="N69" s="91">
        <v>573</v>
      </c>
      <c r="O69" s="91">
        <v>578</v>
      </c>
    </row>
    <row r="70" spans="1:15" x14ac:dyDescent="0.25">
      <c r="A70" s="44" t="s">
        <v>56</v>
      </c>
      <c r="B70" s="58">
        <v>931</v>
      </c>
      <c r="C70" s="58">
        <v>926</v>
      </c>
      <c r="D70" s="91">
        <v>920</v>
      </c>
      <c r="E70" s="91">
        <v>921</v>
      </c>
      <c r="F70" s="91">
        <v>918</v>
      </c>
      <c r="G70" s="91">
        <v>859</v>
      </c>
      <c r="H70" s="91">
        <v>860</v>
      </c>
      <c r="I70" s="91">
        <v>889</v>
      </c>
      <c r="J70" s="91">
        <v>890</v>
      </c>
      <c r="K70" s="91">
        <v>892</v>
      </c>
      <c r="L70" s="91">
        <v>891</v>
      </c>
      <c r="M70" s="91">
        <v>891</v>
      </c>
      <c r="N70" s="91">
        <v>891</v>
      </c>
      <c r="O70" s="91">
        <v>892</v>
      </c>
    </row>
    <row r="71" spans="1:15" x14ac:dyDescent="0.25">
      <c r="A71" s="44" t="s">
        <v>57</v>
      </c>
      <c r="B71" s="58">
        <v>683</v>
      </c>
      <c r="C71" s="58">
        <v>682</v>
      </c>
      <c r="D71" s="91">
        <v>683</v>
      </c>
      <c r="E71" s="91">
        <v>685</v>
      </c>
      <c r="F71" s="91">
        <v>685</v>
      </c>
      <c r="G71" s="91">
        <v>686</v>
      </c>
      <c r="H71" s="91">
        <v>685</v>
      </c>
      <c r="I71" s="91">
        <v>685</v>
      </c>
      <c r="J71" s="91">
        <v>682</v>
      </c>
      <c r="K71" s="91">
        <v>682</v>
      </c>
      <c r="L71" s="91">
        <v>681</v>
      </c>
      <c r="M71" s="91">
        <v>686</v>
      </c>
      <c r="N71" s="91">
        <v>687</v>
      </c>
      <c r="O71" s="91">
        <v>687</v>
      </c>
    </row>
    <row r="72" spans="1:15" x14ac:dyDescent="0.25">
      <c r="A72" s="44" t="s">
        <v>58</v>
      </c>
      <c r="B72" s="58">
        <v>603</v>
      </c>
      <c r="C72" s="58">
        <v>594</v>
      </c>
      <c r="D72" s="91">
        <v>634</v>
      </c>
      <c r="E72" s="91">
        <v>635</v>
      </c>
      <c r="F72" s="91">
        <v>632</v>
      </c>
      <c r="G72" s="91">
        <v>633</v>
      </c>
      <c r="H72" s="91">
        <v>633</v>
      </c>
      <c r="I72" s="91">
        <v>634</v>
      </c>
      <c r="J72" s="91">
        <v>634</v>
      </c>
      <c r="K72" s="91">
        <v>634</v>
      </c>
      <c r="L72" s="91">
        <v>634</v>
      </c>
      <c r="M72" s="91">
        <v>634</v>
      </c>
      <c r="N72" s="91">
        <v>633</v>
      </c>
      <c r="O72" s="91">
        <v>633</v>
      </c>
    </row>
    <row r="73" spans="1:15" x14ac:dyDescent="0.25">
      <c r="A73" s="44" t="s">
        <v>59</v>
      </c>
      <c r="B73" s="58">
        <v>993</v>
      </c>
      <c r="C73" s="58">
        <v>993</v>
      </c>
      <c r="D73" s="91">
        <v>979</v>
      </c>
      <c r="E73" s="91">
        <v>982</v>
      </c>
      <c r="F73" s="91">
        <v>984</v>
      </c>
      <c r="G73" s="91">
        <v>984</v>
      </c>
      <c r="H73" s="91">
        <v>980</v>
      </c>
      <c r="I73" s="91">
        <v>979</v>
      </c>
      <c r="J73" s="91">
        <v>979</v>
      </c>
      <c r="K73" s="91">
        <v>981</v>
      </c>
      <c r="L73" s="91">
        <v>979</v>
      </c>
      <c r="M73" s="91">
        <v>987</v>
      </c>
      <c r="N73" s="91">
        <v>988</v>
      </c>
      <c r="O73" s="91">
        <v>988</v>
      </c>
    </row>
    <row r="74" spans="1:15" x14ac:dyDescent="0.25">
      <c r="A74" s="43" t="s">
        <v>165</v>
      </c>
      <c r="B74" s="75">
        <v>68952</v>
      </c>
      <c r="C74" s="75">
        <v>69796</v>
      </c>
      <c r="D74" s="92">
        <v>69995</v>
      </c>
      <c r="E74" s="92">
        <v>70011</v>
      </c>
      <c r="F74" s="92">
        <v>70137</v>
      </c>
      <c r="G74" s="92">
        <v>70083</v>
      </c>
      <c r="H74" s="92">
        <v>69483</v>
      </c>
      <c r="I74" s="92">
        <v>69470</v>
      </c>
      <c r="J74" s="92">
        <v>69513</v>
      </c>
      <c r="K74" s="92">
        <v>69497</v>
      </c>
      <c r="L74" s="92">
        <v>69458</v>
      </c>
      <c r="M74" s="92">
        <v>69425</v>
      </c>
      <c r="N74" s="92">
        <v>69401</v>
      </c>
      <c r="O74" s="92">
        <v>69408</v>
      </c>
    </row>
    <row r="75" spans="1:15" x14ac:dyDescent="0.25">
      <c r="A75" s="44" t="s">
        <v>60</v>
      </c>
      <c r="B75" s="58">
        <v>1530</v>
      </c>
      <c r="C75" s="58">
        <v>1536</v>
      </c>
      <c r="D75" s="91">
        <v>1538</v>
      </c>
      <c r="E75" s="91">
        <v>1538</v>
      </c>
      <c r="F75" s="91">
        <v>1557</v>
      </c>
      <c r="G75" s="91">
        <v>1558</v>
      </c>
      <c r="H75" s="91">
        <v>1554</v>
      </c>
      <c r="I75" s="91">
        <v>1558</v>
      </c>
      <c r="J75" s="91">
        <v>1579</v>
      </c>
      <c r="K75" s="91">
        <v>1582</v>
      </c>
      <c r="L75" s="91">
        <v>1588</v>
      </c>
      <c r="M75" s="91">
        <v>1594</v>
      </c>
      <c r="N75" s="91">
        <v>1603</v>
      </c>
      <c r="O75" s="91">
        <v>1612</v>
      </c>
    </row>
    <row r="76" spans="1:15" x14ac:dyDescent="0.25">
      <c r="A76" s="44" t="s">
        <v>160</v>
      </c>
      <c r="B76" s="58">
        <v>13119</v>
      </c>
      <c r="C76" s="58">
        <v>13330</v>
      </c>
      <c r="D76" s="91">
        <v>13346</v>
      </c>
      <c r="E76" s="91">
        <v>13348</v>
      </c>
      <c r="F76" s="91">
        <v>13321</v>
      </c>
      <c r="G76" s="91">
        <v>13313</v>
      </c>
      <c r="H76" s="91">
        <v>13312</v>
      </c>
      <c r="I76" s="91">
        <v>13325</v>
      </c>
      <c r="J76" s="91">
        <v>13331</v>
      </c>
      <c r="K76" s="91">
        <v>13338</v>
      </c>
      <c r="L76" s="91">
        <v>13353</v>
      </c>
      <c r="M76" s="91">
        <v>13347</v>
      </c>
      <c r="N76" s="91">
        <v>13349</v>
      </c>
      <c r="O76" s="91">
        <v>13356</v>
      </c>
    </row>
    <row r="77" spans="1:15" x14ac:dyDescent="0.25">
      <c r="A77" s="44" t="s">
        <v>62</v>
      </c>
      <c r="B77" s="58">
        <v>51715</v>
      </c>
      <c r="C77" s="58">
        <v>52332</v>
      </c>
      <c r="D77" s="91">
        <v>52512</v>
      </c>
      <c r="E77" s="91">
        <v>52524</v>
      </c>
      <c r="F77" s="91">
        <v>52658</v>
      </c>
      <c r="G77" s="91">
        <v>52612</v>
      </c>
      <c r="H77" s="91">
        <v>52020</v>
      </c>
      <c r="I77" s="91">
        <v>51986</v>
      </c>
      <c r="J77" s="91">
        <v>51998</v>
      </c>
      <c r="K77" s="91">
        <v>51973</v>
      </c>
      <c r="L77" s="91">
        <v>51912</v>
      </c>
      <c r="M77" s="91">
        <v>51875</v>
      </c>
      <c r="N77" s="91">
        <v>51840</v>
      </c>
      <c r="O77" s="91">
        <v>51830</v>
      </c>
    </row>
    <row r="78" spans="1:15" x14ac:dyDescent="0.25">
      <c r="A78" s="76" t="s">
        <v>63</v>
      </c>
      <c r="B78" s="58"/>
      <c r="C78" s="58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</row>
    <row r="79" spans="1:15" ht="19.5" x14ac:dyDescent="0.25">
      <c r="A79" s="40" t="s">
        <v>88</v>
      </c>
      <c r="B79" s="58">
        <v>28698</v>
      </c>
      <c r="C79" s="58">
        <v>28610</v>
      </c>
      <c r="D79" s="91">
        <v>28743</v>
      </c>
      <c r="E79" s="91">
        <v>28767</v>
      </c>
      <c r="F79" s="91">
        <v>28894</v>
      </c>
      <c r="G79" s="91">
        <v>28876</v>
      </c>
      <c r="H79" s="91">
        <v>28823</v>
      </c>
      <c r="I79" s="91">
        <v>28846</v>
      </c>
      <c r="J79" s="91">
        <v>28832</v>
      </c>
      <c r="K79" s="91">
        <v>28819</v>
      </c>
      <c r="L79" s="91">
        <v>28797</v>
      </c>
      <c r="M79" s="91">
        <v>28802</v>
      </c>
      <c r="N79" s="91">
        <v>28764</v>
      </c>
      <c r="O79" s="91">
        <v>28759</v>
      </c>
    </row>
    <row r="80" spans="1:15" x14ac:dyDescent="0.25">
      <c r="A80" s="40" t="s">
        <v>64</v>
      </c>
      <c r="B80" s="58">
        <v>16262</v>
      </c>
      <c r="C80" s="58">
        <v>16802</v>
      </c>
      <c r="D80" s="91">
        <v>16801</v>
      </c>
      <c r="E80" s="91">
        <v>16794</v>
      </c>
      <c r="F80" s="91">
        <v>16801</v>
      </c>
      <c r="G80" s="91">
        <v>16794</v>
      </c>
      <c r="H80" s="91">
        <v>16278</v>
      </c>
      <c r="I80" s="91">
        <v>16098</v>
      </c>
      <c r="J80" s="91">
        <v>16088</v>
      </c>
      <c r="K80" s="91">
        <v>16086</v>
      </c>
      <c r="L80" s="91">
        <v>16063</v>
      </c>
      <c r="M80" s="91">
        <v>16024</v>
      </c>
      <c r="N80" s="91">
        <v>16020</v>
      </c>
      <c r="O80" s="91">
        <v>16016</v>
      </c>
    </row>
    <row r="81" spans="1:15" ht="19.5" x14ac:dyDescent="0.25">
      <c r="A81" s="40" t="s">
        <v>87</v>
      </c>
      <c r="B81" s="58">
        <v>6755</v>
      </c>
      <c r="C81" s="58">
        <v>6920</v>
      </c>
      <c r="D81" s="91">
        <v>6968</v>
      </c>
      <c r="E81" s="91">
        <v>6964</v>
      </c>
      <c r="F81" s="91">
        <v>6963</v>
      </c>
      <c r="G81" s="91">
        <v>6942</v>
      </c>
      <c r="H81" s="91">
        <v>6919</v>
      </c>
      <c r="I81" s="91">
        <v>7043</v>
      </c>
      <c r="J81" s="91">
        <v>7078</v>
      </c>
      <c r="K81" s="91">
        <v>7069</v>
      </c>
      <c r="L81" s="91">
        <v>7052</v>
      </c>
      <c r="M81" s="91">
        <v>7049</v>
      </c>
      <c r="N81" s="91">
        <v>7056</v>
      </c>
      <c r="O81" s="91">
        <v>7055</v>
      </c>
    </row>
    <row r="82" spans="1:15" x14ac:dyDescent="0.25">
      <c r="A82" s="44" t="s">
        <v>65</v>
      </c>
      <c r="B82" s="58">
        <v>2588</v>
      </c>
      <c r="C82" s="58">
        <v>2598</v>
      </c>
      <c r="D82" s="91">
        <v>2599</v>
      </c>
      <c r="E82" s="91">
        <v>2600</v>
      </c>
      <c r="F82" s="91">
        <v>2601</v>
      </c>
      <c r="G82" s="91">
        <v>2600</v>
      </c>
      <c r="H82" s="91">
        <v>2598</v>
      </c>
      <c r="I82" s="91">
        <v>2600</v>
      </c>
      <c r="J82" s="91">
        <v>2605</v>
      </c>
      <c r="K82" s="91">
        <v>2603</v>
      </c>
      <c r="L82" s="91">
        <v>2606</v>
      </c>
      <c r="M82" s="91">
        <v>2609</v>
      </c>
      <c r="N82" s="91">
        <v>2609</v>
      </c>
      <c r="O82" s="91">
        <v>2611</v>
      </c>
    </row>
    <row r="83" spans="1:15" x14ac:dyDescent="0.25">
      <c r="A83" s="43" t="s">
        <v>104</v>
      </c>
      <c r="B83" s="75">
        <v>221836</v>
      </c>
      <c r="C83" s="75">
        <v>224870</v>
      </c>
      <c r="D83" s="92">
        <v>225361</v>
      </c>
      <c r="E83" s="92">
        <v>225463</v>
      </c>
      <c r="F83" s="92">
        <v>225164</v>
      </c>
      <c r="G83" s="92">
        <v>225237</v>
      </c>
      <c r="H83" s="92">
        <v>225091</v>
      </c>
      <c r="I83" s="92">
        <v>225155</v>
      </c>
      <c r="J83" s="92">
        <v>225058</v>
      </c>
      <c r="K83" s="92">
        <v>224937</v>
      </c>
      <c r="L83" s="92">
        <v>224761</v>
      </c>
      <c r="M83" s="92">
        <v>224613</v>
      </c>
      <c r="N83" s="92">
        <v>224520</v>
      </c>
      <c r="O83" s="92">
        <v>224398</v>
      </c>
    </row>
    <row r="84" spans="1:15" x14ac:dyDescent="0.25">
      <c r="A84" s="44" t="s">
        <v>66</v>
      </c>
      <c r="B84" s="58">
        <v>3976</v>
      </c>
      <c r="C84" s="58">
        <v>4471</v>
      </c>
      <c r="D84" s="91">
        <v>4515</v>
      </c>
      <c r="E84" s="91">
        <v>4516</v>
      </c>
      <c r="F84" s="91">
        <v>4123</v>
      </c>
      <c r="G84" s="91">
        <v>4120</v>
      </c>
      <c r="H84" s="91">
        <v>4120</v>
      </c>
      <c r="I84" s="91">
        <v>4120</v>
      </c>
      <c r="J84" s="91">
        <v>4119</v>
      </c>
      <c r="K84" s="91">
        <v>4117</v>
      </c>
      <c r="L84" s="91">
        <v>4122</v>
      </c>
      <c r="M84" s="91">
        <v>4125</v>
      </c>
      <c r="N84" s="91">
        <v>4124</v>
      </c>
      <c r="O84" s="91">
        <v>4124</v>
      </c>
    </row>
    <row r="85" spans="1:15" x14ac:dyDescent="0.25">
      <c r="A85" s="44" t="s">
        <v>68</v>
      </c>
      <c r="B85" s="58">
        <v>8049</v>
      </c>
      <c r="C85" s="58">
        <v>8388</v>
      </c>
      <c r="D85" s="91">
        <v>8387</v>
      </c>
      <c r="E85" s="91">
        <v>8389</v>
      </c>
      <c r="F85" s="91">
        <v>8394</v>
      </c>
      <c r="G85" s="91">
        <v>8397</v>
      </c>
      <c r="H85" s="91">
        <v>8396</v>
      </c>
      <c r="I85" s="91">
        <v>8397</v>
      </c>
      <c r="J85" s="91">
        <v>8377</v>
      </c>
      <c r="K85" s="91">
        <v>8373</v>
      </c>
      <c r="L85" s="91">
        <v>8377</v>
      </c>
      <c r="M85" s="91">
        <v>8375</v>
      </c>
      <c r="N85" s="91">
        <v>8376</v>
      </c>
      <c r="O85" s="91">
        <v>8379</v>
      </c>
    </row>
    <row r="86" spans="1:15" x14ac:dyDescent="0.25">
      <c r="A86" s="44" t="s">
        <v>69</v>
      </c>
      <c r="B86" s="58">
        <v>2984</v>
      </c>
      <c r="C86" s="58">
        <v>3057</v>
      </c>
      <c r="D86" s="91">
        <v>3058</v>
      </c>
      <c r="E86" s="91">
        <v>3060</v>
      </c>
      <c r="F86" s="91">
        <v>3060</v>
      </c>
      <c r="G86" s="91">
        <v>3060</v>
      </c>
      <c r="H86" s="91">
        <v>3061</v>
      </c>
      <c r="I86" s="91">
        <v>3065</v>
      </c>
      <c r="J86" s="91">
        <v>3067</v>
      </c>
      <c r="K86" s="91">
        <v>3067</v>
      </c>
      <c r="L86" s="91">
        <v>3068</v>
      </c>
      <c r="M86" s="91">
        <v>3068</v>
      </c>
      <c r="N86" s="91">
        <v>3072</v>
      </c>
      <c r="O86" s="91">
        <v>3071</v>
      </c>
    </row>
    <row r="87" spans="1:15" x14ac:dyDescent="0.25">
      <c r="A87" s="44" t="s">
        <v>70</v>
      </c>
      <c r="B87" s="58">
        <v>3642</v>
      </c>
      <c r="C87" s="58">
        <v>3670</v>
      </c>
      <c r="D87" s="91">
        <v>3779</v>
      </c>
      <c r="E87" s="91">
        <v>3790</v>
      </c>
      <c r="F87" s="91">
        <v>3789</v>
      </c>
      <c r="G87" s="91">
        <v>3797</v>
      </c>
      <c r="H87" s="91">
        <v>3797</v>
      </c>
      <c r="I87" s="91">
        <v>3804</v>
      </c>
      <c r="J87" s="91">
        <v>3816</v>
      </c>
      <c r="K87" s="91">
        <v>3819</v>
      </c>
      <c r="L87" s="91">
        <v>3821</v>
      </c>
      <c r="M87" s="91">
        <v>3825</v>
      </c>
      <c r="N87" s="91">
        <v>3848</v>
      </c>
      <c r="O87" s="91">
        <v>3855</v>
      </c>
    </row>
    <row r="88" spans="1:15" x14ac:dyDescent="0.25">
      <c r="A88" s="44" t="s">
        <v>72</v>
      </c>
      <c r="B88" s="58">
        <v>106245</v>
      </c>
      <c r="C88" s="58">
        <v>106847</v>
      </c>
      <c r="D88" s="91">
        <v>106811</v>
      </c>
      <c r="E88" s="91">
        <v>106830</v>
      </c>
      <c r="F88" s="91">
        <v>106913</v>
      </c>
      <c r="G88" s="91">
        <v>106958</v>
      </c>
      <c r="H88" s="91">
        <v>106903</v>
      </c>
      <c r="I88" s="91">
        <v>106926</v>
      </c>
      <c r="J88" s="91">
        <v>106917</v>
      </c>
      <c r="K88" s="91">
        <v>106909</v>
      </c>
      <c r="L88" s="91">
        <v>106845</v>
      </c>
      <c r="M88" s="91">
        <v>106789</v>
      </c>
      <c r="N88" s="91">
        <v>106736</v>
      </c>
      <c r="O88" s="91">
        <v>106669</v>
      </c>
    </row>
    <row r="89" spans="1:15" x14ac:dyDescent="0.25">
      <c r="A89" s="44" t="s">
        <v>73</v>
      </c>
      <c r="B89" s="58">
        <v>62901</v>
      </c>
      <c r="C89" s="58">
        <v>64274</v>
      </c>
      <c r="D89" s="91">
        <v>64286</v>
      </c>
      <c r="E89" s="91">
        <v>64345</v>
      </c>
      <c r="F89" s="91">
        <v>64369</v>
      </c>
      <c r="G89" s="91">
        <v>64360</v>
      </c>
      <c r="H89" s="91">
        <v>64329</v>
      </c>
      <c r="I89" s="91">
        <v>64348</v>
      </c>
      <c r="J89" s="91">
        <v>64275</v>
      </c>
      <c r="K89" s="91">
        <v>64172</v>
      </c>
      <c r="L89" s="91">
        <v>64082</v>
      </c>
      <c r="M89" s="91">
        <v>63990</v>
      </c>
      <c r="N89" s="91">
        <v>63938</v>
      </c>
      <c r="O89" s="91">
        <v>63882</v>
      </c>
    </row>
    <row r="90" spans="1:15" x14ac:dyDescent="0.25">
      <c r="A90" s="44" t="s">
        <v>74</v>
      </c>
      <c r="B90" s="58">
        <v>5772</v>
      </c>
      <c r="C90" s="58">
        <v>5768</v>
      </c>
      <c r="D90" s="91">
        <v>5724</v>
      </c>
      <c r="E90" s="91">
        <v>5733</v>
      </c>
      <c r="F90" s="91">
        <v>5723</v>
      </c>
      <c r="G90" s="91">
        <v>5724</v>
      </c>
      <c r="H90" s="91">
        <v>5734</v>
      </c>
      <c r="I90" s="91">
        <v>5729</v>
      </c>
      <c r="J90" s="91">
        <v>5725</v>
      </c>
      <c r="K90" s="91">
        <v>5726</v>
      </c>
      <c r="L90" s="91">
        <v>5722</v>
      </c>
      <c r="M90" s="91">
        <v>5727</v>
      </c>
      <c r="N90" s="91">
        <v>5723</v>
      </c>
      <c r="O90" s="91">
        <v>5724</v>
      </c>
    </row>
    <row r="91" spans="1:15" x14ac:dyDescent="0.25">
      <c r="A91" s="44" t="s">
        <v>155</v>
      </c>
      <c r="B91" s="58">
        <v>4672</v>
      </c>
      <c r="C91" s="58">
        <v>4714</v>
      </c>
      <c r="D91" s="91">
        <v>4745</v>
      </c>
      <c r="E91" s="91">
        <v>4745</v>
      </c>
      <c r="F91" s="91">
        <v>4744</v>
      </c>
      <c r="G91" s="91">
        <v>4739</v>
      </c>
      <c r="H91" s="91">
        <v>4742</v>
      </c>
      <c r="I91" s="91">
        <v>4775</v>
      </c>
      <c r="J91" s="91">
        <v>4791</v>
      </c>
      <c r="K91" s="91">
        <v>4826</v>
      </c>
      <c r="L91" s="91">
        <v>4848</v>
      </c>
      <c r="M91" s="91">
        <v>4857</v>
      </c>
      <c r="N91" s="91">
        <v>4859</v>
      </c>
      <c r="O91" s="91">
        <v>4864</v>
      </c>
    </row>
    <row r="92" spans="1:15" x14ac:dyDescent="0.25">
      <c r="A92" s="44" t="s">
        <v>76</v>
      </c>
      <c r="B92" s="58">
        <v>4563</v>
      </c>
      <c r="C92" s="58">
        <v>4559</v>
      </c>
      <c r="D92" s="91">
        <v>4569</v>
      </c>
      <c r="E92" s="91">
        <v>4568</v>
      </c>
      <c r="F92" s="91">
        <v>4571</v>
      </c>
      <c r="G92" s="91">
        <v>4572</v>
      </c>
      <c r="H92" s="91">
        <v>4573</v>
      </c>
      <c r="I92" s="91">
        <v>4573</v>
      </c>
      <c r="J92" s="91">
        <v>4577</v>
      </c>
      <c r="K92" s="91">
        <v>4551</v>
      </c>
      <c r="L92" s="91">
        <v>4562</v>
      </c>
      <c r="M92" s="91">
        <v>4561</v>
      </c>
      <c r="N92" s="91">
        <v>4559</v>
      </c>
      <c r="O92" s="91">
        <v>4560</v>
      </c>
    </row>
    <row r="93" spans="1:15" x14ac:dyDescent="0.25">
      <c r="A93" s="44" t="s">
        <v>77</v>
      </c>
      <c r="B93" s="58">
        <v>19034</v>
      </c>
      <c r="C93" s="58">
        <v>19122</v>
      </c>
      <c r="D93" s="91">
        <v>19485</v>
      </c>
      <c r="E93" s="91">
        <v>19488</v>
      </c>
      <c r="F93" s="91">
        <v>19479</v>
      </c>
      <c r="G93" s="91">
        <v>19510</v>
      </c>
      <c r="H93" s="91">
        <v>19436</v>
      </c>
      <c r="I93" s="91">
        <v>19417</v>
      </c>
      <c r="J93" s="91">
        <v>19395</v>
      </c>
      <c r="K93" s="91">
        <v>19377</v>
      </c>
      <c r="L93" s="91">
        <v>19313</v>
      </c>
      <c r="M93" s="91">
        <v>19298</v>
      </c>
      <c r="N93" s="91">
        <v>19285</v>
      </c>
      <c r="O93" s="91">
        <v>19271</v>
      </c>
    </row>
    <row r="94" spans="1:15" x14ac:dyDescent="0.25">
      <c r="A94" s="43" t="s">
        <v>91</v>
      </c>
      <c r="B94" s="75">
        <v>332269</v>
      </c>
      <c r="C94" s="75">
        <v>347985</v>
      </c>
      <c r="D94" s="92">
        <v>347904</v>
      </c>
      <c r="E94" s="92">
        <v>348150</v>
      </c>
      <c r="F94" s="92">
        <v>348127</v>
      </c>
      <c r="G94" s="92">
        <v>347872</v>
      </c>
      <c r="H94" s="92">
        <v>347576</v>
      </c>
      <c r="I94" s="92">
        <v>347544</v>
      </c>
      <c r="J94" s="92">
        <v>346978</v>
      </c>
      <c r="K94" s="92">
        <v>347053</v>
      </c>
      <c r="L94" s="92">
        <v>347256</v>
      </c>
      <c r="M94" s="92">
        <v>346953</v>
      </c>
      <c r="N94" s="92">
        <v>346338</v>
      </c>
      <c r="O94" s="92">
        <v>344490</v>
      </c>
    </row>
    <row r="95" spans="1:15" x14ac:dyDescent="0.25">
      <c r="A95" s="44" t="s">
        <v>67</v>
      </c>
      <c r="B95" s="58">
        <v>22332</v>
      </c>
      <c r="C95" s="58">
        <v>22149</v>
      </c>
      <c r="D95" s="91">
        <v>22191</v>
      </c>
      <c r="E95" s="91">
        <v>22285</v>
      </c>
      <c r="F95" s="91">
        <v>22301</v>
      </c>
      <c r="G95" s="91">
        <v>22394</v>
      </c>
      <c r="H95" s="91">
        <v>22408</v>
      </c>
      <c r="I95" s="91">
        <v>22414</v>
      </c>
      <c r="J95" s="91">
        <v>22427</v>
      </c>
      <c r="K95" s="91">
        <v>22378</v>
      </c>
      <c r="L95" s="91">
        <v>22468</v>
      </c>
      <c r="M95" s="91">
        <v>22531</v>
      </c>
      <c r="N95" s="91">
        <v>22363</v>
      </c>
      <c r="O95" s="91">
        <v>22375</v>
      </c>
    </row>
    <row r="96" spans="1:15" x14ac:dyDescent="0.25">
      <c r="A96" s="44" t="s">
        <v>78</v>
      </c>
      <c r="B96" s="58">
        <v>143818</v>
      </c>
      <c r="C96" s="58">
        <v>158039</v>
      </c>
      <c r="D96" s="91">
        <v>157926</v>
      </c>
      <c r="E96" s="91">
        <v>157885</v>
      </c>
      <c r="F96" s="91">
        <v>157892</v>
      </c>
      <c r="G96" s="91">
        <v>157691</v>
      </c>
      <c r="H96" s="91">
        <v>157743</v>
      </c>
      <c r="I96" s="91">
        <v>157652</v>
      </c>
      <c r="J96" s="91">
        <v>157014</v>
      </c>
      <c r="K96" s="91">
        <v>157106</v>
      </c>
      <c r="L96" s="91">
        <v>157209</v>
      </c>
      <c r="M96" s="91">
        <v>156760</v>
      </c>
      <c r="N96" s="91">
        <v>156247</v>
      </c>
      <c r="O96" s="91">
        <v>154336</v>
      </c>
    </row>
    <row r="97" spans="1:15" x14ac:dyDescent="0.25">
      <c r="A97" s="44" t="s">
        <v>71</v>
      </c>
      <c r="B97" s="58">
        <v>29443</v>
      </c>
      <c r="C97" s="58">
        <v>29560</v>
      </c>
      <c r="D97" s="91">
        <v>29513</v>
      </c>
      <c r="E97" s="91">
        <v>29486</v>
      </c>
      <c r="F97" s="91">
        <v>29475</v>
      </c>
      <c r="G97" s="91">
        <v>29458</v>
      </c>
      <c r="H97" s="91">
        <v>29449</v>
      </c>
      <c r="I97" s="91">
        <v>29454</v>
      </c>
      <c r="J97" s="91">
        <v>29470</v>
      </c>
      <c r="K97" s="91">
        <v>29461</v>
      </c>
      <c r="L97" s="91">
        <v>29462</v>
      </c>
      <c r="M97" s="91">
        <v>29480</v>
      </c>
      <c r="N97" s="91">
        <v>29497</v>
      </c>
      <c r="O97" s="91">
        <v>29500</v>
      </c>
    </row>
    <row r="98" spans="1:15" x14ac:dyDescent="0.25">
      <c r="A98" s="44" t="s">
        <v>79</v>
      </c>
      <c r="B98" s="58">
        <v>19579</v>
      </c>
      <c r="C98" s="58">
        <v>19725</v>
      </c>
      <c r="D98" s="91">
        <v>19668</v>
      </c>
      <c r="E98" s="91">
        <v>19833</v>
      </c>
      <c r="F98" s="91">
        <v>19835</v>
      </c>
      <c r="G98" s="91">
        <v>19834</v>
      </c>
      <c r="H98" s="91">
        <v>19834</v>
      </c>
      <c r="I98" s="91">
        <v>19834</v>
      </c>
      <c r="J98" s="91">
        <v>19835</v>
      </c>
      <c r="K98" s="91">
        <v>19834</v>
      </c>
      <c r="L98" s="91">
        <v>19834</v>
      </c>
      <c r="M98" s="91">
        <v>19836</v>
      </c>
      <c r="N98" s="91">
        <v>19837</v>
      </c>
      <c r="O98" s="91">
        <v>19832</v>
      </c>
    </row>
    <row r="99" spans="1:15" x14ac:dyDescent="0.25">
      <c r="A99" s="44" t="s">
        <v>80</v>
      </c>
      <c r="B99" s="58">
        <v>12532</v>
      </c>
      <c r="C99" s="58">
        <v>12671</v>
      </c>
      <c r="D99" s="91">
        <v>12590</v>
      </c>
      <c r="E99" s="91">
        <v>12825</v>
      </c>
      <c r="F99" s="91">
        <v>12832</v>
      </c>
      <c r="G99" s="91">
        <v>12840</v>
      </c>
      <c r="H99" s="91">
        <v>12784</v>
      </c>
      <c r="I99" s="91">
        <v>12764</v>
      </c>
      <c r="J99" s="91">
        <v>12731</v>
      </c>
      <c r="K99" s="91">
        <v>12724</v>
      </c>
      <c r="L99" s="91">
        <v>12721</v>
      </c>
      <c r="M99" s="91">
        <v>12720</v>
      </c>
      <c r="N99" s="91">
        <v>12716</v>
      </c>
      <c r="O99" s="91">
        <v>12715</v>
      </c>
    </row>
    <row r="100" spans="1:15" x14ac:dyDescent="0.25">
      <c r="A100" s="44" t="s">
        <v>161</v>
      </c>
      <c r="B100" s="58">
        <v>52138</v>
      </c>
      <c r="C100" s="58">
        <v>52396</v>
      </c>
      <c r="D100" s="91">
        <v>52459</v>
      </c>
      <c r="E100" s="91">
        <v>52483</v>
      </c>
      <c r="F100" s="91">
        <v>52533</v>
      </c>
      <c r="G100" s="91">
        <v>52289</v>
      </c>
      <c r="H100" s="91">
        <v>51949</v>
      </c>
      <c r="I100" s="91">
        <v>52004</v>
      </c>
      <c r="J100" s="91">
        <v>52061</v>
      </c>
      <c r="K100" s="91">
        <v>52102</v>
      </c>
      <c r="L100" s="91">
        <v>52145</v>
      </c>
      <c r="M100" s="91">
        <v>52211</v>
      </c>
      <c r="N100" s="91">
        <v>52287</v>
      </c>
      <c r="O100" s="91">
        <v>52364</v>
      </c>
    </row>
    <row r="101" spans="1:15" x14ac:dyDescent="0.25">
      <c r="A101" s="44" t="s">
        <v>82</v>
      </c>
      <c r="B101" s="58">
        <v>23312</v>
      </c>
      <c r="C101" s="58">
        <v>23483</v>
      </c>
      <c r="D101" s="91">
        <v>23516</v>
      </c>
      <c r="E101" s="91">
        <v>23514</v>
      </c>
      <c r="F101" s="91">
        <v>23522</v>
      </c>
      <c r="G101" s="91">
        <v>23623</v>
      </c>
      <c r="H101" s="91">
        <v>23669</v>
      </c>
      <c r="I101" s="91">
        <v>23671</v>
      </c>
      <c r="J101" s="91">
        <v>23669</v>
      </c>
      <c r="K101" s="91">
        <v>23670</v>
      </c>
      <c r="L101" s="91">
        <v>23659</v>
      </c>
      <c r="M101" s="91">
        <v>23651</v>
      </c>
      <c r="N101" s="91">
        <v>23634</v>
      </c>
      <c r="O101" s="91">
        <v>23616</v>
      </c>
    </row>
    <row r="102" spans="1:15" x14ac:dyDescent="0.25">
      <c r="A102" s="44" t="s">
        <v>83</v>
      </c>
      <c r="B102" s="58">
        <v>16800</v>
      </c>
      <c r="C102" s="58">
        <v>17565</v>
      </c>
      <c r="D102" s="91">
        <v>17566</v>
      </c>
      <c r="E102" s="91">
        <v>17359</v>
      </c>
      <c r="F102" s="91">
        <v>17281</v>
      </c>
      <c r="G102" s="91">
        <v>17286</v>
      </c>
      <c r="H102" s="91">
        <v>17284</v>
      </c>
      <c r="I102" s="91">
        <v>17286</v>
      </c>
      <c r="J102" s="91">
        <v>17291</v>
      </c>
      <c r="K102" s="91">
        <v>17293</v>
      </c>
      <c r="L102" s="91">
        <v>17295</v>
      </c>
      <c r="M102" s="91">
        <v>17300</v>
      </c>
      <c r="N102" s="91">
        <v>17303</v>
      </c>
      <c r="O102" s="91">
        <v>17302</v>
      </c>
    </row>
    <row r="103" spans="1:15" x14ac:dyDescent="0.25">
      <c r="A103" s="44" t="s">
        <v>84</v>
      </c>
      <c r="B103" s="58">
        <v>5693</v>
      </c>
      <c r="C103" s="58">
        <v>5783</v>
      </c>
      <c r="D103" s="91">
        <v>5868</v>
      </c>
      <c r="E103" s="91">
        <v>5873</v>
      </c>
      <c r="F103" s="91">
        <v>5896</v>
      </c>
      <c r="G103" s="91">
        <v>5901</v>
      </c>
      <c r="H103" s="91">
        <v>5905</v>
      </c>
      <c r="I103" s="91">
        <v>5916</v>
      </c>
      <c r="J103" s="91">
        <v>5934</v>
      </c>
      <c r="K103" s="91">
        <v>5936</v>
      </c>
      <c r="L103" s="91">
        <v>5924</v>
      </c>
      <c r="M103" s="91">
        <v>5927</v>
      </c>
      <c r="N103" s="91">
        <v>5925</v>
      </c>
      <c r="O103" s="91">
        <v>5923</v>
      </c>
    </row>
    <row r="104" spans="1:15" x14ac:dyDescent="0.25">
      <c r="A104" s="44" t="s">
        <v>85</v>
      </c>
      <c r="B104" s="58">
        <v>1640</v>
      </c>
      <c r="C104" s="58">
        <v>1660</v>
      </c>
      <c r="D104" s="91">
        <v>1653</v>
      </c>
      <c r="E104" s="91">
        <v>1652</v>
      </c>
      <c r="F104" s="91">
        <v>1649</v>
      </c>
      <c r="G104" s="91">
        <v>1646</v>
      </c>
      <c r="H104" s="91">
        <v>1645</v>
      </c>
      <c r="I104" s="91">
        <v>1643</v>
      </c>
      <c r="J104" s="91">
        <v>1641</v>
      </c>
      <c r="K104" s="91">
        <v>1644</v>
      </c>
      <c r="L104" s="91">
        <v>1642</v>
      </c>
      <c r="M104" s="91">
        <v>1640</v>
      </c>
      <c r="N104" s="91">
        <v>1633</v>
      </c>
      <c r="O104" s="91">
        <v>1631</v>
      </c>
    </row>
    <row r="105" spans="1:15" x14ac:dyDescent="0.25">
      <c r="A105" s="44" t="s">
        <v>86</v>
      </c>
      <c r="B105" s="58">
        <v>4982</v>
      </c>
      <c r="C105" s="58">
        <v>4955</v>
      </c>
      <c r="D105" s="91">
        <v>4954</v>
      </c>
      <c r="E105" s="91">
        <v>4955</v>
      </c>
      <c r="F105" s="91">
        <v>4910</v>
      </c>
      <c r="G105" s="91">
        <v>4910</v>
      </c>
      <c r="H105" s="91">
        <v>4907</v>
      </c>
      <c r="I105" s="91">
        <v>4907</v>
      </c>
      <c r="J105" s="91">
        <v>4907</v>
      </c>
      <c r="K105" s="91">
        <v>4906</v>
      </c>
      <c r="L105" s="91">
        <v>4897</v>
      </c>
      <c r="M105" s="91">
        <v>4897</v>
      </c>
      <c r="N105" s="91">
        <v>4896</v>
      </c>
      <c r="O105" s="91">
        <v>4897</v>
      </c>
    </row>
    <row r="106" spans="1:15" x14ac:dyDescent="0.25">
      <c r="A106" s="429" t="s">
        <v>99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</row>
    <row r="107" spans="1:15" ht="15.75" customHeight="1" thickBot="1" x14ac:dyDescent="0.3">
      <c r="A107" s="430" t="s">
        <v>361</v>
      </c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317"/>
    </row>
  </sheetData>
  <mergeCells count="5">
    <mergeCell ref="A106:N106"/>
    <mergeCell ref="A107:N107"/>
    <mergeCell ref="A1:O1"/>
    <mergeCell ref="A2:O2"/>
    <mergeCell ref="A3:O3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workbookViewId="0">
      <pane ySplit="7" topLeftCell="A98" activePane="bottomLeft" state="frozen"/>
      <selection sqref="A1:T1"/>
      <selection pane="bottomLeft" activeCell="S92" sqref="S92"/>
    </sheetView>
  </sheetViews>
  <sheetFormatPr defaultRowHeight="15" x14ac:dyDescent="0.25"/>
  <cols>
    <col min="1" max="1" width="25.85546875" style="49" customWidth="1"/>
    <col min="2" max="2" width="11.140625" style="49" customWidth="1"/>
    <col min="3" max="4" width="10.28515625" style="49" customWidth="1"/>
    <col min="5" max="5" width="8.85546875" style="49" customWidth="1"/>
    <col min="6" max="6" width="10.7109375" style="49" customWidth="1"/>
    <col min="7" max="7" width="10.42578125" style="49" customWidth="1"/>
    <col min="8" max="8" width="9.85546875" style="49" customWidth="1"/>
    <col min="9" max="9" width="11.140625" style="49" customWidth="1"/>
    <col min="10" max="10" width="11" style="49" customWidth="1"/>
    <col min="11" max="11" width="9.85546875" style="49" customWidth="1"/>
    <col min="12" max="12" width="10.5703125" style="49" customWidth="1"/>
    <col min="13" max="13" width="10.7109375" style="49" customWidth="1"/>
    <col min="14" max="14" width="10" style="49" customWidth="1"/>
    <col min="15" max="16384" width="9.140625" style="49"/>
  </cols>
  <sheetData>
    <row r="1" spans="1:15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ht="15" customHeight="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x14ac:dyDescent="0.25">
      <c r="A4" s="432" t="s">
        <v>467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</row>
    <row r="5" spans="1:15" x14ac:dyDescent="0.25">
      <c r="A5" s="141" t="s">
        <v>661</v>
      </c>
    </row>
    <row r="6" spans="1:15" ht="15.75" thickBot="1" x14ac:dyDescent="0.3">
      <c r="A6" s="94" t="s">
        <v>331</v>
      </c>
    </row>
    <row r="7" spans="1:15" ht="15.75" thickBot="1" x14ac:dyDescent="0.3">
      <c r="A7" s="45"/>
      <c r="B7" s="48">
        <v>2002</v>
      </c>
      <c r="C7" s="48">
        <v>2007</v>
      </c>
      <c r="D7" s="48">
        <v>2008</v>
      </c>
      <c r="E7" s="48">
        <v>2009</v>
      </c>
      <c r="F7" s="48">
        <v>2010</v>
      </c>
      <c r="G7" s="48">
        <v>2011</v>
      </c>
      <c r="H7" s="48">
        <v>2012</v>
      </c>
      <c r="I7" s="48">
        <v>2013</v>
      </c>
      <c r="J7" s="48">
        <v>2014</v>
      </c>
      <c r="K7" s="48">
        <v>2015</v>
      </c>
      <c r="L7" s="45">
        <v>2016</v>
      </c>
      <c r="M7" s="45">
        <v>2017</v>
      </c>
      <c r="N7" s="15">
        <v>2018</v>
      </c>
      <c r="O7" s="15">
        <v>2019</v>
      </c>
    </row>
    <row r="8" spans="1:15" x14ac:dyDescent="0.25">
      <c r="A8" s="50" t="s">
        <v>0</v>
      </c>
      <c r="B8" s="71">
        <v>45.4</v>
      </c>
      <c r="C8" s="71">
        <v>46.6</v>
      </c>
      <c r="D8" s="71">
        <v>46.6</v>
      </c>
      <c r="E8" s="71">
        <v>46.6</v>
      </c>
      <c r="F8" s="71">
        <v>46.6</v>
      </c>
      <c r="G8" s="71">
        <v>46.6</v>
      </c>
      <c r="H8" s="71">
        <v>46.5</v>
      </c>
      <c r="I8" s="71">
        <v>46.5</v>
      </c>
      <c r="J8" s="102">
        <v>46.5</v>
      </c>
      <c r="K8" s="102">
        <v>46.4</v>
      </c>
      <c r="L8" s="71">
        <v>46.4</v>
      </c>
      <c r="M8" s="71">
        <v>46.4</v>
      </c>
      <c r="N8" s="98">
        <v>46.5</v>
      </c>
      <c r="O8" s="98">
        <v>46.4</v>
      </c>
    </row>
    <row r="9" spans="1:15" x14ac:dyDescent="0.25">
      <c r="A9" s="43" t="s">
        <v>193</v>
      </c>
      <c r="B9" s="98">
        <v>34.700000000000003</v>
      </c>
      <c r="C9" s="98">
        <v>35</v>
      </c>
      <c r="D9" s="98">
        <v>35</v>
      </c>
      <c r="E9" s="98">
        <v>35.200000000000003</v>
      </c>
      <c r="F9" s="98">
        <v>35.1</v>
      </c>
      <c r="G9" s="98">
        <v>35.1</v>
      </c>
      <c r="H9" s="98">
        <v>34.9</v>
      </c>
      <c r="I9" s="98">
        <v>34.9</v>
      </c>
      <c r="J9" s="75">
        <v>34.9</v>
      </c>
      <c r="K9" s="75">
        <v>34.799999999999997</v>
      </c>
      <c r="L9" s="98">
        <v>35</v>
      </c>
      <c r="M9" s="98">
        <v>34.9</v>
      </c>
      <c r="N9" s="98">
        <v>34.9</v>
      </c>
      <c r="O9" s="98">
        <v>34.9</v>
      </c>
    </row>
    <row r="10" spans="1:15" x14ac:dyDescent="0.25">
      <c r="A10" s="44" t="s">
        <v>1</v>
      </c>
      <c r="B10" s="58">
        <v>8.6</v>
      </c>
      <c r="C10" s="58">
        <v>8.6</v>
      </c>
      <c r="D10" s="58">
        <v>8.6</v>
      </c>
      <c r="E10" s="139">
        <v>8.6</v>
      </c>
      <c r="F10" s="139">
        <v>8.6</v>
      </c>
      <c r="G10" s="139">
        <v>8.6</v>
      </c>
      <c r="H10" s="139">
        <v>8.5</v>
      </c>
      <c r="I10" s="139">
        <v>8.6</v>
      </c>
      <c r="J10" s="58">
        <v>8.6</v>
      </c>
      <c r="K10" s="58">
        <v>8.6</v>
      </c>
      <c r="L10" s="139">
        <v>8.6999999999999993</v>
      </c>
      <c r="M10" s="139">
        <v>8.6999999999999993</v>
      </c>
      <c r="N10" s="139">
        <v>8.6999999999999993</v>
      </c>
      <c r="O10" s="139">
        <v>8.6999999999999993</v>
      </c>
    </row>
    <row r="11" spans="1:15" x14ac:dyDescent="0.25">
      <c r="A11" s="44" t="s">
        <v>2</v>
      </c>
      <c r="B11" s="58">
        <v>32.9</v>
      </c>
      <c r="C11" s="58">
        <v>32.9</v>
      </c>
      <c r="D11" s="58">
        <v>32.9</v>
      </c>
      <c r="E11" s="139">
        <v>32.9</v>
      </c>
      <c r="F11" s="139">
        <v>33</v>
      </c>
      <c r="G11" s="139">
        <v>33</v>
      </c>
      <c r="H11" s="139">
        <v>32.9</v>
      </c>
      <c r="I11" s="139">
        <v>32.9</v>
      </c>
      <c r="J11" s="58">
        <v>32.9</v>
      </c>
      <c r="K11" s="58">
        <v>32.799999999999997</v>
      </c>
      <c r="L11" s="139">
        <v>32.799999999999997</v>
      </c>
      <c r="M11" s="139">
        <v>32.9</v>
      </c>
      <c r="N11" s="139">
        <v>32.799999999999997</v>
      </c>
      <c r="O11" s="139">
        <v>32.799999999999997</v>
      </c>
    </row>
    <row r="12" spans="1:15" x14ac:dyDescent="0.25">
      <c r="A12" s="44" t="s">
        <v>3</v>
      </c>
      <c r="B12" s="139">
        <v>51</v>
      </c>
      <c r="C12" s="58">
        <v>51.6</v>
      </c>
      <c r="D12" s="58">
        <v>51.7</v>
      </c>
      <c r="E12" s="139">
        <v>51.8</v>
      </c>
      <c r="F12" s="139">
        <v>51.1</v>
      </c>
      <c r="G12" s="139">
        <v>50.7</v>
      </c>
      <c r="H12" s="139">
        <v>50.8</v>
      </c>
      <c r="I12" s="139">
        <v>50.6</v>
      </c>
      <c r="J12" s="58">
        <v>50.6</v>
      </c>
      <c r="K12" s="58">
        <v>50.9</v>
      </c>
      <c r="L12" s="139">
        <v>51.2</v>
      </c>
      <c r="M12" s="139">
        <v>51.3</v>
      </c>
      <c r="N12" s="139">
        <v>51.3</v>
      </c>
      <c r="O12" s="139">
        <v>51.4</v>
      </c>
    </row>
    <row r="13" spans="1:15" x14ac:dyDescent="0.25">
      <c r="A13" s="44" t="s">
        <v>4</v>
      </c>
      <c r="B13" s="58">
        <v>8.3000000000000007</v>
      </c>
      <c r="C13" s="58">
        <v>8.4</v>
      </c>
      <c r="D13" s="58">
        <v>8.4</v>
      </c>
      <c r="E13" s="139">
        <v>8.4</v>
      </c>
      <c r="F13" s="139">
        <v>8.1</v>
      </c>
      <c r="G13" s="139">
        <v>8.1</v>
      </c>
      <c r="H13" s="139">
        <v>8</v>
      </c>
      <c r="I13" s="139">
        <v>8.1</v>
      </c>
      <c r="J13" s="58">
        <v>8.1</v>
      </c>
      <c r="K13" s="58">
        <v>8.1</v>
      </c>
      <c r="L13" s="139">
        <v>8.1</v>
      </c>
      <c r="M13" s="139">
        <v>8.1999999999999993</v>
      </c>
      <c r="N13" s="139">
        <v>8.1999999999999993</v>
      </c>
      <c r="O13" s="139">
        <v>8.3000000000000007</v>
      </c>
    </row>
    <row r="14" spans="1:15" x14ac:dyDescent="0.25">
      <c r="A14" s="44" t="s">
        <v>5</v>
      </c>
      <c r="B14" s="58">
        <v>46.9</v>
      </c>
      <c r="C14" s="58">
        <v>47.1</v>
      </c>
      <c r="D14" s="58">
        <v>47.1</v>
      </c>
      <c r="E14" s="139">
        <v>47.1</v>
      </c>
      <c r="F14" s="139">
        <v>46.8</v>
      </c>
      <c r="G14" s="139">
        <v>46.6</v>
      </c>
      <c r="H14" s="139">
        <v>45.8</v>
      </c>
      <c r="I14" s="139">
        <v>45.7</v>
      </c>
      <c r="J14" s="58">
        <v>46.1</v>
      </c>
      <c r="K14" s="58">
        <v>46.4</v>
      </c>
      <c r="L14" s="139">
        <v>46.4</v>
      </c>
      <c r="M14" s="139">
        <v>46.2</v>
      </c>
      <c r="N14" s="139">
        <v>46.2</v>
      </c>
      <c r="O14" s="139">
        <v>46.1</v>
      </c>
    </row>
    <row r="15" spans="1:15" x14ac:dyDescent="0.25">
      <c r="A15" s="44" t="s">
        <v>6</v>
      </c>
      <c r="B15" s="58">
        <v>44.8</v>
      </c>
      <c r="C15" s="58">
        <v>45.4</v>
      </c>
      <c r="D15" s="58">
        <v>45.4</v>
      </c>
      <c r="E15" s="139">
        <v>45.4</v>
      </c>
      <c r="F15" s="139">
        <v>45.4</v>
      </c>
      <c r="G15" s="139">
        <v>45.3</v>
      </c>
      <c r="H15" s="139">
        <v>45.2</v>
      </c>
      <c r="I15" s="139">
        <v>45.2</v>
      </c>
      <c r="J15" s="58">
        <v>45.2</v>
      </c>
      <c r="K15" s="58">
        <v>45.2</v>
      </c>
      <c r="L15" s="139">
        <v>45.1</v>
      </c>
      <c r="M15" s="139">
        <v>45</v>
      </c>
      <c r="N15" s="139">
        <v>44.9</v>
      </c>
      <c r="O15" s="139">
        <v>45</v>
      </c>
    </row>
    <row r="16" spans="1:15" x14ac:dyDescent="0.25">
      <c r="A16" s="44" t="s">
        <v>7</v>
      </c>
      <c r="B16" s="139">
        <v>74</v>
      </c>
      <c r="C16" s="58">
        <v>74.099999999999994</v>
      </c>
      <c r="D16" s="58">
        <v>74.099999999999994</v>
      </c>
      <c r="E16" s="139">
        <v>74.2</v>
      </c>
      <c r="F16" s="139">
        <v>74.3</v>
      </c>
      <c r="G16" s="139">
        <v>74.2</v>
      </c>
      <c r="H16" s="139">
        <v>74.3</v>
      </c>
      <c r="I16" s="139">
        <v>74.3</v>
      </c>
      <c r="J16" s="58">
        <v>74.3</v>
      </c>
      <c r="K16" s="58">
        <v>74.3</v>
      </c>
      <c r="L16" s="139">
        <v>74.099999999999994</v>
      </c>
      <c r="M16" s="139">
        <v>74.099999999999994</v>
      </c>
      <c r="N16" s="139">
        <v>73.900000000000006</v>
      </c>
      <c r="O16" s="139">
        <v>73.8</v>
      </c>
    </row>
    <row r="17" spans="1:15" x14ac:dyDescent="0.25">
      <c r="A17" s="44" t="s">
        <v>8</v>
      </c>
      <c r="B17" s="58">
        <v>7.9</v>
      </c>
      <c r="C17" s="58">
        <v>8.1999999999999993</v>
      </c>
      <c r="D17" s="58">
        <v>8.1999999999999993</v>
      </c>
      <c r="E17" s="139">
        <v>8.1999999999999993</v>
      </c>
      <c r="F17" s="139">
        <v>8.1999999999999993</v>
      </c>
      <c r="G17" s="139">
        <v>8.1999999999999993</v>
      </c>
      <c r="H17" s="139">
        <v>8.1999999999999993</v>
      </c>
      <c r="I17" s="139">
        <v>8.1999999999999993</v>
      </c>
      <c r="J17" s="58">
        <v>8.1999999999999993</v>
      </c>
      <c r="K17" s="58">
        <v>8.1999999999999993</v>
      </c>
      <c r="L17" s="139">
        <v>8.1999999999999993</v>
      </c>
      <c r="M17" s="139">
        <v>8.1999999999999993</v>
      </c>
      <c r="N17" s="139">
        <v>8.1999999999999993</v>
      </c>
      <c r="O17" s="139">
        <v>8.1999999999999993</v>
      </c>
    </row>
    <row r="18" spans="1:15" x14ac:dyDescent="0.25">
      <c r="A18" s="44" t="s">
        <v>9</v>
      </c>
      <c r="B18" s="58">
        <v>7.6</v>
      </c>
      <c r="C18" s="58">
        <v>7.6</v>
      </c>
      <c r="D18" s="58">
        <v>7.6</v>
      </c>
      <c r="E18" s="139">
        <v>7.6</v>
      </c>
      <c r="F18" s="139">
        <v>7.2</v>
      </c>
      <c r="G18" s="139">
        <v>7.2</v>
      </c>
      <c r="H18" s="139">
        <v>7.2</v>
      </c>
      <c r="I18" s="139">
        <v>7.2</v>
      </c>
      <c r="J18" s="58">
        <v>7.3</v>
      </c>
      <c r="K18" s="58">
        <v>7.3</v>
      </c>
      <c r="L18" s="139">
        <v>7.7</v>
      </c>
      <c r="M18" s="139">
        <v>8.3000000000000007</v>
      </c>
      <c r="N18" s="139">
        <v>8.5</v>
      </c>
      <c r="O18" s="139">
        <v>8.6</v>
      </c>
    </row>
    <row r="19" spans="1:15" x14ac:dyDescent="0.25">
      <c r="A19" s="44" t="s">
        <v>10</v>
      </c>
      <c r="B19" s="139">
        <v>41</v>
      </c>
      <c r="C19" s="58">
        <v>42.2</v>
      </c>
      <c r="D19" s="58">
        <v>41.4</v>
      </c>
      <c r="E19" s="139">
        <v>42.4</v>
      </c>
      <c r="F19" s="139">
        <v>42.5</v>
      </c>
      <c r="G19" s="139">
        <v>43.4</v>
      </c>
      <c r="H19" s="139">
        <v>43</v>
      </c>
      <c r="I19" s="139">
        <v>42.9</v>
      </c>
      <c r="J19" s="58">
        <v>42.8</v>
      </c>
      <c r="K19" s="58">
        <v>42.7</v>
      </c>
      <c r="L19" s="139">
        <v>42.7</v>
      </c>
      <c r="M19" s="139">
        <v>42.8</v>
      </c>
      <c r="N19" s="139">
        <v>42.7</v>
      </c>
      <c r="O19" s="139">
        <v>42.4</v>
      </c>
    </row>
    <row r="20" spans="1:15" x14ac:dyDescent="0.25">
      <c r="A20" s="44" t="s">
        <v>11</v>
      </c>
      <c r="B20" s="58">
        <v>7.8</v>
      </c>
      <c r="C20" s="139">
        <v>8</v>
      </c>
      <c r="D20" s="139">
        <v>8</v>
      </c>
      <c r="E20" s="139">
        <v>8</v>
      </c>
      <c r="F20" s="139">
        <v>8</v>
      </c>
      <c r="G20" s="139">
        <v>8</v>
      </c>
      <c r="H20" s="139">
        <v>8</v>
      </c>
      <c r="I20" s="139">
        <v>7.5</v>
      </c>
      <c r="J20" s="139">
        <v>5.3</v>
      </c>
      <c r="K20" s="139">
        <v>7.8</v>
      </c>
      <c r="L20" s="139">
        <v>8</v>
      </c>
      <c r="M20" s="139">
        <v>8</v>
      </c>
      <c r="N20" s="139">
        <v>8</v>
      </c>
      <c r="O20" s="139">
        <v>8</v>
      </c>
    </row>
    <row r="21" spans="1:15" x14ac:dyDescent="0.25">
      <c r="A21" s="44" t="s">
        <v>12</v>
      </c>
      <c r="B21" s="58">
        <v>25.3</v>
      </c>
      <c r="C21" s="58">
        <v>25.3</v>
      </c>
      <c r="D21" s="58">
        <v>25.6</v>
      </c>
      <c r="E21" s="139">
        <v>25.6</v>
      </c>
      <c r="F21" s="139">
        <v>25.4</v>
      </c>
      <c r="G21" s="139">
        <v>24.8</v>
      </c>
      <c r="H21" s="139">
        <v>23.7</v>
      </c>
      <c r="I21" s="139">
        <v>23.7</v>
      </c>
      <c r="J21" s="139">
        <v>24</v>
      </c>
      <c r="K21" s="139">
        <v>24</v>
      </c>
      <c r="L21" s="139">
        <v>24.4</v>
      </c>
      <c r="M21" s="139">
        <v>23.6</v>
      </c>
      <c r="N21" s="139">
        <v>25</v>
      </c>
      <c r="O21" s="139">
        <v>25.1</v>
      </c>
    </row>
    <row r="22" spans="1:15" x14ac:dyDescent="0.25">
      <c r="A22" s="44" t="s">
        <v>13</v>
      </c>
      <c r="B22" s="58">
        <v>40.799999999999997</v>
      </c>
      <c r="C22" s="58">
        <v>40.9</v>
      </c>
      <c r="D22" s="58">
        <v>41.7</v>
      </c>
      <c r="E22" s="139">
        <v>41.8</v>
      </c>
      <c r="F22" s="139">
        <v>42.2</v>
      </c>
      <c r="G22" s="139">
        <v>42.1</v>
      </c>
      <c r="H22" s="139">
        <v>42</v>
      </c>
      <c r="I22" s="139">
        <v>42</v>
      </c>
      <c r="J22" s="139">
        <v>42</v>
      </c>
      <c r="K22" s="139">
        <v>42</v>
      </c>
      <c r="L22" s="139">
        <v>41.9</v>
      </c>
      <c r="M22" s="139">
        <v>41.9</v>
      </c>
      <c r="N22" s="139">
        <v>41.8</v>
      </c>
      <c r="O22" s="139">
        <v>41.8</v>
      </c>
    </row>
    <row r="23" spans="1:15" x14ac:dyDescent="0.25">
      <c r="A23" s="44" t="s">
        <v>14</v>
      </c>
      <c r="B23" s="58">
        <v>10.5</v>
      </c>
      <c r="C23" s="58">
        <v>10.5</v>
      </c>
      <c r="D23" s="58">
        <v>10.6</v>
      </c>
      <c r="E23" s="139">
        <v>10.6</v>
      </c>
      <c r="F23" s="139">
        <v>10.3</v>
      </c>
      <c r="G23" s="139">
        <v>10.4</v>
      </c>
      <c r="H23" s="139">
        <v>10.4</v>
      </c>
      <c r="I23" s="139">
        <v>10.5</v>
      </c>
      <c r="J23" s="58">
        <v>10.5</v>
      </c>
      <c r="K23" s="58">
        <v>10.5</v>
      </c>
      <c r="L23" s="139">
        <v>10.5</v>
      </c>
      <c r="M23" s="139">
        <v>10.5</v>
      </c>
      <c r="N23" s="139">
        <v>10.6</v>
      </c>
      <c r="O23" s="139">
        <v>10.6</v>
      </c>
    </row>
    <row r="24" spans="1:15" x14ac:dyDescent="0.25">
      <c r="A24" s="44" t="s">
        <v>15</v>
      </c>
      <c r="B24" s="58">
        <v>53.8</v>
      </c>
      <c r="C24" s="58">
        <v>54.6</v>
      </c>
      <c r="D24" s="58">
        <v>54.9</v>
      </c>
      <c r="E24" s="139">
        <v>54.8</v>
      </c>
      <c r="F24" s="139">
        <v>54.9</v>
      </c>
      <c r="G24" s="139">
        <v>55</v>
      </c>
      <c r="H24" s="139">
        <v>55</v>
      </c>
      <c r="I24" s="139">
        <v>55</v>
      </c>
      <c r="J24" s="58">
        <v>55</v>
      </c>
      <c r="K24" s="58">
        <v>54.9</v>
      </c>
      <c r="L24" s="139">
        <v>54.8</v>
      </c>
      <c r="M24" s="139">
        <v>54.7</v>
      </c>
      <c r="N24" s="139">
        <v>54.7</v>
      </c>
      <c r="O24" s="139">
        <v>54.6</v>
      </c>
    </row>
    <row r="25" spans="1:15" x14ac:dyDescent="0.25">
      <c r="A25" s="44" t="s">
        <v>16</v>
      </c>
      <c r="B25" s="58">
        <v>13.8</v>
      </c>
      <c r="C25" s="58">
        <v>14.1</v>
      </c>
      <c r="D25" s="139">
        <v>14</v>
      </c>
      <c r="E25" s="139">
        <v>14.2</v>
      </c>
      <c r="F25" s="139">
        <v>14.4</v>
      </c>
      <c r="G25" s="139">
        <v>14.3</v>
      </c>
      <c r="H25" s="139">
        <v>14.3</v>
      </c>
      <c r="I25" s="139">
        <v>14.3</v>
      </c>
      <c r="J25" s="58">
        <v>14.2</v>
      </c>
      <c r="K25" s="58">
        <v>14.2</v>
      </c>
      <c r="L25" s="139">
        <v>14.3</v>
      </c>
      <c r="M25" s="139">
        <v>14.3</v>
      </c>
      <c r="N25" s="139">
        <v>14.3</v>
      </c>
      <c r="O25" s="139">
        <v>14.3</v>
      </c>
    </row>
    <row r="26" spans="1:15" x14ac:dyDescent="0.25">
      <c r="A26" s="44" t="s">
        <v>17</v>
      </c>
      <c r="B26" s="58">
        <v>45.4</v>
      </c>
      <c r="C26" s="58">
        <v>45.3</v>
      </c>
      <c r="D26" s="58">
        <v>45.2</v>
      </c>
      <c r="E26" s="139">
        <v>46</v>
      </c>
      <c r="F26" s="139">
        <v>45.2</v>
      </c>
      <c r="G26" s="139">
        <v>45.1</v>
      </c>
      <c r="H26" s="139">
        <v>45.2</v>
      </c>
      <c r="I26" s="139">
        <v>45.2</v>
      </c>
      <c r="J26" s="58">
        <v>45.4</v>
      </c>
      <c r="K26" s="58">
        <v>45.4</v>
      </c>
      <c r="L26" s="139">
        <v>45.3</v>
      </c>
      <c r="M26" s="139">
        <v>45.5</v>
      </c>
      <c r="N26" s="139">
        <v>45.4</v>
      </c>
      <c r="O26" s="139">
        <v>45.6</v>
      </c>
    </row>
    <row r="27" spans="1:15" x14ac:dyDescent="0.25">
      <c r="A27" s="44" t="s">
        <v>18</v>
      </c>
      <c r="B27" s="58" t="s">
        <v>95</v>
      </c>
      <c r="C27" s="58" t="s">
        <v>95</v>
      </c>
      <c r="D27" s="58" t="s">
        <v>95</v>
      </c>
      <c r="E27" s="58" t="s">
        <v>95</v>
      </c>
      <c r="F27" s="58" t="s">
        <v>95</v>
      </c>
      <c r="G27" s="58" t="s">
        <v>95</v>
      </c>
      <c r="H27" s="58" t="s">
        <v>95</v>
      </c>
      <c r="I27" s="58" t="s">
        <v>95</v>
      </c>
      <c r="J27" s="58" t="s">
        <v>95</v>
      </c>
      <c r="K27" s="58" t="s">
        <v>95</v>
      </c>
      <c r="L27" s="58" t="s">
        <v>95</v>
      </c>
      <c r="M27" s="58" t="s">
        <v>95</v>
      </c>
      <c r="N27" s="139">
        <v>0.9</v>
      </c>
      <c r="O27" s="139">
        <v>0.9</v>
      </c>
    </row>
    <row r="28" spans="1:15" ht="18" x14ac:dyDescent="0.25">
      <c r="A28" s="43" t="s">
        <v>156</v>
      </c>
      <c r="B28" s="75">
        <v>52.3</v>
      </c>
      <c r="C28" s="75">
        <v>52.5</v>
      </c>
      <c r="D28" s="75">
        <v>52.5</v>
      </c>
      <c r="E28" s="98">
        <v>52.5</v>
      </c>
      <c r="F28" s="98">
        <v>52.5</v>
      </c>
      <c r="G28" s="98">
        <v>52.5</v>
      </c>
      <c r="H28" s="98">
        <v>52.5</v>
      </c>
      <c r="I28" s="98">
        <v>52.5</v>
      </c>
      <c r="J28" s="75">
        <v>52.5</v>
      </c>
      <c r="K28" s="75">
        <v>52.5</v>
      </c>
      <c r="L28" s="98">
        <v>52.5</v>
      </c>
      <c r="M28" s="98">
        <v>52.5</v>
      </c>
      <c r="N28" s="98">
        <v>54.3</v>
      </c>
      <c r="O28" s="98">
        <v>54.2</v>
      </c>
    </row>
    <row r="29" spans="1:15" x14ac:dyDescent="0.25">
      <c r="A29" s="44" t="s">
        <v>19</v>
      </c>
      <c r="B29" s="58">
        <v>52.6</v>
      </c>
      <c r="C29" s="58">
        <v>52.7</v>
      </c>
      <c r="D29" s="58">
        <v>52.6</v>
      </c>
      <c r="E29" s="139">
        <v>52.7</v>
      </c>
      <c r="F29" s="139">
        <v>52.7</v>
      </c>
      <c r="G29" s="139">
        <v>52.8</v>
      </c>
      <c r="H29" s="139">
        <v>52.8</v>
      </c>
      <c r="I29" s="139">
        <v>52.9</v>
      </c>
      <c r="J29" s="58">
        <v>52.9</v>
      </c>
      <c r="K29" s="58">
        <v>52.9</v>
      </c>
      <c r="L29" s="139">
        <v>53</v>
      </c>
      <c r="M29" s="139">
        <v>53.1</v>
      </c>
      <c r="N29" s="139">
        <v>53.1</v>
      </c>
      <c r="O29" s="139">
        <v>53.1</v>
      </c>
    </row>
    <row r="30" spans="1:15" x14ac:dyDescent="0.25">
      <c r="A30" s="44" t="s">
        <v>20</v>
      </c>
      <c r="B30" s="58">
        <v>72.400000000000006</v>
      </c>
      <c r="C30" s="58">
        <v>72.599999999999994</v>
      </c>
      <c r="D30" s="58">
        <v>72.599999999999994</v>
      </c>
      <c r="E30" s="139">
        <v>72.7</v>
      </c>
      <c r="F30" s="139">
        <v>72.7</v>
      </c>
      <c r="G30" s="139">
        <v>72.7</v>
      </c>
      <c r="H30" s="139">
        <v>72.7</v>
      </c>
      <c r="I30" s="139">
        <v>72.7</v>
      </c>
      <c r="J30" s="58">
        <v>72.8</v>
      </c>
      <c r="K30" s="58">
        <v>72.8</v>
      </c>
      <c r="L30" s="139">
        <v>72.8</v>
      </c>
      <c r="M30" s="139">
        <v>72.7</v>
      </c>
      <c r="N30" s="139">
        <v>72.8</v>
      </c>
      <c r="O30" s="139">
        <v>72.7</v>
      </c>
    </row>
    <row r="31" spans="1:15" x14ac:dyDescent="0.25">
      <c r="A31" s="44" t="s">
        <v>21</v>
      </c>
      <c r="B31" s="58">
        <v>38.200000000000003</v>
      </c>
      <c r="C31" s="58">
        <v>38.200000000000003</v>
      </c>
      <c r="D31" s="58">
        <v>38.200000000000003</v>
      </c>
      <c r="E31" s="58">
        <v>38.200000000000003</v>
      </c>
      <c r="F31" s="58">
        <v>38.200000000000003</v>
      </c>
      <c r="G31" s="58">
        <v>38.200000000000003</v>
      </c>
      <c r="H31" s="58">
        <v>38.200000000000003</v>
      </c>
      <c r="I31" s="58">
        <v>38.200000000000003</v>
      </c>
      <c r="J31" s="58">
        <v>38.1</v>
      </c>
      <c r="K31" s="58">
        <v>38.200000000000003</v>
      </c>
      <c r="L31" s="139">
        <v>38.200000000000003</v>
      </c>
      <c r="M31" s="139">
        <v>38.4</v>
      </c>
      <c r="N31" s="139">
        <v>43.2</v>
      </c>
      <c r="O31" s="139">
        <v>43.2</v>
      </c>
    </row>
    <row r="32" spans="1:15" x14ac:dyDescent="0.25">
      <c r="A32" s="40" t="s">
        <v>63</v>
      </c>
      <c r="B32" s="58"/>
      <c r="C32" s="58"/>
      <c r="D32" s="58"/>
      <c r="E32" s="139"/>
      <c r="F32" s="139"/>
      <c r="G32" s="139"/>
      <c r="H32" s="139"/>
      <c r="I32" s="139"/>
      <c r="J32" s="58"/>
      <c r="K32" s="58"/>
      <c r="L32" s="139"/>
      <c r="M32" s="139"/>
      <c r="N32" s="139"/>
      <c r="O32" s="139"/>
    </row>
    <row r="33" spans="1:15" x14ac:dyDescent="0.25">
      <c r="A33" s="51" t="s">
        <v>23</v>
      </c>
      <c r="B33" s="58">
        <v>1.1000000000000001</v>
      </c>
      <c r="C33" s="58">
        <v>1.1000000000000001</v>
      </c>
      <c r="D33" s="58">
        <v>1.1000000000000001</v>
      </c>
      <c r="E33" s="139">
        <v>1.1000000000000001</v>
      </c>
      <c r="F33" s="139">
        <v>1.1000000000000001</v>
      </c>
      <c r="G33" s="139">
        <v>1.1000000000000001</v>
      </c>
      <c r="H33" s="139">
        <v>1.1000000000000001</v>
      </c>
      <c r="I33" s="139">
        <v>1.1000000000000001</v>
      </c>
      <c r="J33" s="58">
        <v>1.1000000000000001</v>
      </c>
      <c r="K33" s="58">
        <v>1.1000000000000001</v>
      </c>
      <c r="L33" s="139">
        <v>1.1000000000000001</v>
      </c>
      <c r="M33" s="139">
        <v>1.1000000000000001</v>
      </c>
      <c r="N33" s="139">
        <v>18</v>
      </c>
      <c r="O33" s="139">
        <v>18</v>
      </c>
    </row>
    <row r="34" spans="1:15" ht="19.5" x14ac:dyDescent="0.25">
      <c r="A34" s="51" t="s">
        <v>140</v>
      </c>
      <c r="B34" s="58">
        <v>54.1</v>
      </c>
      <c r="C34" s="58">
        <v>54.1</v>
      </c>
      <c r="D34" s="58">
        <v>54.1</v>
      </c>
      <c r="E34" s="139">
        <v>54</v>
      </c>
      <c r="F34" s="139">
        <v>54.1</v>
      </c>
      <c r="G34" s="139">
        <v>54</v>
      </c>
      <c r="H34" s="139">
        <v>54</v>
      </c>
      <c r="I34" s="139">
        <v>54</v>
      </c>
      <c r="J34" s="139">
        <v>54</v>
      </c>
      <c r="K34" s="139">
        <v>54</v>
      </c>
      <c r="L34" s="139">
        <v>54.1</v>
      </c>
      <c r="M34" s="139">
        <v>54.1</v>
      </c>
      <c r="N34" s="139">
        <v>54</v>
      </c>
      <c r="O34" s="139">
        <v>54</v>
      </c>
    </row>
    <row r="35" spans="1:15" x14ac:dyDescent="0.25">
      <c r="A35" s="44" t="s">
        <v>24</v>
      </c>
      <c r="B35" s="58">
        <v>69.900000000000006</v>
      </c>
      <c r="C35" s="58">
        <v>69.900000000000006</v>
      </c>
      <c r="D35" s="58">
        <v>69.900000000000006</v>
      </c>
      <c r="E35" s="139">
        <v>69.7</v>
      </c>
      <c r="F35" s="139">
        <v>69.599999999999994</v>
      </c>
      <c r="G35" s="139">
        <v>69.5</v>
      </c>
      <c r="H35" s="139">
        <v>69.400000000000006</v>
      </c>
      <c r="I35" s="139">
        <v>69.3</v>
      </c>
      <c r="J35" s="58">
        <v>69.2</v>
      </c>
      <c r="K35" s="58">
        <v>69.2</v>
      </c>
      <c r="L35" s="139">
        <v>69.2</v>
      </c>
      <c r="M35" s="139">
        <v>68.900000000000006</v>
      </c>
      <c r="N35" s="139">
        <v>68.8</v>
      </c>
      <c r="O35" s="139">
        <v>68.5</v>
      </c>
    </row>
    <row r="36" spans="1:15" x14ac:dyDescent="0.25">
      <c r="A36" s="44" t="s">
        <v>25</v>
      </c>
      <c r="B36" s="58">
        <v>18.3</v>
      </c>
      <c r="C36" s="58">
        <v>19.5</v>
      </c>
      <c r="D36" s="58">
        <v>18.399999999999999</v>
      </c>
      <c r="E36" s="139">
        <v>18.5</v>
      </c>
      <c r="F36" s="139">
        <v>18.5</v>
      </c>
      <c r="G36" s="139">
        <v>18.5</v>
      </c>
      <c r="H36" s="139">
        <v>18.600000000000001</v>
      </c>
      <c r="I36" s="139">
        <v>18.600000000000001</v>
      </c>
      <c r="J36" s="58">
        <v>18.600000000000001</v>
      </c>
      <c r="K36" s="58">
        <v>18.600000000000001</v>
      </c>
      <c r="L36" s="139">
        <v>18.600000000000001</v>
      </c>
      <c r="M36" s="139">
        <v>18.600000000000001</v>
      </c>
      <c r="N36" s="139">
        <v>18.7</v>
      </c>
      <c r="O36" s="139">
        <v>18.7</v>
      </c>
    </row>
    <row r="37" spans="1:15" x14ac:dyDescent="0.25">
      <c r="A37" s="44" t="s">
        <v>26</v>
      </c>
      <c r="B37" s="58">
        <v>55.6</v>
      </c>
      <c r="C37" s="58">
        <v>56.5</v>
      </c>
      <c r="D37" s="139">
        <v>57</v>
      </c>
      <c r="E37" s="139">
        <v>56.9</v>
      </c>
      <c r="F37" s="139">
        <v>57.3</v>
      </c>
      <c r="G37" s="139">
        <v>57.3</v>
      </c>
      <c r="H37" s="139">
        <v>57.3</v>
      </c>
      <c r="I37" s="139">
        <v>57.1</v>
      </c>
      <c r="J37" s="58">
        <v>57.1</v>
      </c>
      <c r="K37" s="58">
        <v>57.1</v>
      </c>
      <c r="L37" s="139">
        <v>57.1</v>
      </c>
      <c r="M37" s="139">
        <v>57.3</v>
      </c>
      <c r="N37" s="139">
        <v>57.4</v>
      </c>
      <c r="O37" s="139">
        <v>57.4</v>
      </c>
    </row>
    <row r="38" spans="1:15" x14ac:dyDescent="0.25">
      <c r="A38" s="44" t="s">
        <v>27</v>
      </c>
      <c r="B38" s="58">
        <v>36.9</v>
      </c>
      <c r="C38" s="58">
        <v>37.200000000000003</v>
      </c>
      <c r="D38" s="58">
        <v>37.200000000000003</v>
      </c>
      <c r="E38" s="139">
        <v>37.299999999999997</v>
      </c>
      <c r="F38" s="139">
        <v>37.299999999999997</v>
      </c>
      <c r="G38" s="139">
        <v>37.299999999999997</v>
      </c>
      <c r="H38" s="139">
        <v>37.299999999999997</v>
      </c>
      <c r="I38" s="139">
        <v>37.4</v>
      </c>
      <c r="J38" s="58">
        <v>37.4</v>
      </c>
      <c r="K38" s="58">
        <v>37.4</v>
      </c>
      <c r="L38" s="139">
        <v>37.4</v>
      </c>
      <c r="M38" s="139">
        <v>37.4</v>
      </c>
      <c r="N38" s="139">
        <v>37.4</v>
      </c>
      <c r="O38" s="139">
        <v>37.4</v>
      </c>
    </row>
    <row r="39" spans="1:15" x14ac:dyDescent="0.25">
      <c r="A39" s="44" t="s">
        <v>28</v>
      </c>
      <c r="B39" s="58">
        <v>64.400000000000006</v>
      </c>
      <c r="C39" s="58">
        <v>64.400000000000006</v>
      </c>
      <c r="D39" s="58">
        <v>64.3</v>
      </c>
      <c r="E39" s="139">
        <v>64.400000000000006</v>
      </c>
      <c r="F39" s="139">
        <v>64.400000000000006</v>
      </c>
      <c r="G39" s="139">
        <v>64.400000000000006</v>
      </c>
      <c r="H39" s="139">
        <v>63.5</v>
      </c>
      <c r="I39" s="139">
        <v>63.5</v>
      </c>
      <c r="J39" s="58">
        <v>63.6</v>
      </c>
      <c r="K39" s="58">
        <v>63.8</v>
      </c>
      <c r="L39" s="139">
        <v>64</v>
      </c>
      <c r="M39" s="139">
        <v>64.099999999999994</v>
      </c>
      <c r="N39" s="139">
        <v>64.2</v>
      </c>
      <c r="O39" s="139">
        <v>64.3</v>
      </c>
    </row>
    <row r="40" spans="1:15" x14ac:dyDescent="0.25">
      <c r="A40" s="44" t="s">
        <v>29</v>
      </c>
      <c r="B40" s="58">
        <v>38.299999999999997</v>
      </c>
      <c r="C40" s="58">
        <v>38.200000000000003</v>
      </c>
      <c r="D40" s="139">
        <v>38</v>
      </c>
      <c r="E40" s="139">
        <v>38.299999999999997</v>
      </c>
      <c r="F40" s="139">
        <v>38.4</v>
      </c>
      <c r="G40" s="139">
        <v>38.6</v>
      </c>
      <c r="H40" s="139">
        <v>38.700000000000003</v>
      </c>
      <c r="I40" s="139">
        <v>38.700000000000003</v>
      </c>
      <c r="J40" s="58">
        <v>38.700000000000003</v>
      </c>
      <c r="K40" s="58">
        <v>38.700000000000003</v>
      </c>
      <c r="L40" s="139">
        <v>38.9</v>
      </c>
      <c r="M40" s="139">
        <v>38.799999999999997</v>
      </c>
      <c r="N40" s="139">
        <v>38.799999999999997</v>
      </c>
      <c r="O40" s="139">
        <v>38.700000000000003</v>
      </c>
    </row>
    <row r="41" spans="1:15" x14ac:dyDescent="0.25">
      <c r="A41" s="44" t="s">
        <v>30</v>
      </c>
      <c r="B41" s="58" t="s">
        <v>95</v>
      </c>
      <c r="C41" s="58" t="s">
        <v>95</v>
      </c>
      <c r="D41" s="58" t="s">
        <v>95</v>
      </c>
      <c r="E41" s="58" t="s">
        <v>95</v>
      </c>
      <c r="F41" s="58" t="s">
        <v>95</v>
      </c>
      <c r="G41" s="58" t="s">
        <v>95</v>
      </c>
      <c r="H41" s="58" t="s">
        <v>95</v>
      </c>
      <c r="I41" s="58" t="s">
        <v>95</v>
      </c>
      <c r="J41" s="58">
        <v>13.8</v>
      </c>
      <c r="K41" s="58">
        <v>13.8</v>
      </c>
      <c r="L41" s="139">
        <v>13.7</v>
      </c>
      <c r="M41" s="139">
        <v>13.7</v>
      </c>
      <c r="N41" s="139">
        <v>13.7</v>
      </c>
      <c r="O41" s="139">
        <v>13.7</v>
      </c>
    </row>
    <row r="42" spans="1:15" x14ac:dyDescent="0.25">
      <c r="A42" s="43" t="s">
        <v>164</v>
      </c>
      <c r="B42" s="75">
        <v>6.3</v>
      </c>
      <c r="C42" s="75">
        <v>6.3</v>
      </c>
      <c r="D42" s="75">
        <v>6.3</v>
      </c>
      <c r="E42" s="98">
        <v>6.2</v>
      </c>
      <c r="F42" s="98">
        <v>6.2</v>
      </c>
      <c r="G42" s="98">
        <v>6.2</v>
      </c>
      <c r="H42" s="98">
        <v>6.2</v>
      </c>
      <c r="I42" s="98">
        <v>6.2</v>
      </c>
      <c r="J42" s="75">
        <v>6.2</v>
      </c>
      <c r="K42" s="75">
        <v>6.3</v>
      </c>
      <c r="L42" s="98">
        <v>6.5</v>
      </c>
      <c r="M42" s="98">
        <v>6.5</v>
      </c>
      <c r="N42" s="98">
        <v>6.4</v>
      </c>
      <c r="O42" s="98">
        <v>6.5</v>
      </c>
    </row>
    <row r="43" spans="1:15" x14ac:dyDescent="0.25">
      <c r="A43" s="44" t="s">
        <v>31</v>
      </c>
      <c r="B43" s="58">
        <v>37.299999999999997</v>
      </c>
      <c r="C43" s="58">
        <v>36.700000000000003</v>
      </c>
      <c r="D43" s="58">
        <v>36.700000000000003</v>
      </c>
      <c r="E43" s="139">
        <v>36.700000000000003</v>
      </c>
      <c r="F43" s="139">
        <v>36.700000000000003</v>
      </c>
      <c r="G43" s="139">
        <v>36.700000000000003</v>
      </c>
      <c r="H43" s="139">
        <v>36.700000000000003</v>
      </c>
      <c r="I43" s="139">
        <v>36.700000000000003</v>
      </c>
      <c r="J43" s="58">
        <v>36.799999999999997</v>
      </c>
      <c r="K43" s="58">
        <v>36.799999999999997</v>
      </c>
      <c r="L43" s="139">
        <v>36.700000000000003</v>
      </c>
      <c r="M43" s="139">
        <v>36.700000000000003</v>
      </c>
      <c r="N43" s="139">
        <v>36.700000000000003</v>
      </c>
      <c r="O43" s="139">
        <v>36.799999999999997</v>
      </c>
    </row>
    <row r="44" spans="1:15" x14ac:dyDescent="0.25">
      <c r="A44" s="44" t="s">
        <v>32</v>
      </c>
      <c r="B44" s="58">
        <v>0.2</v>
      </c>
      <c r="C44" s="58">
        <v>0.2</v>
      </c>
      <c r="D44" s="58">
        <v>0.2</v>
      </c>
      <c r="E44" s="139">
        <v>0.2</v>
      </c>
      <c r="F44" s="139">
        <v>0.2</v>
      </c>
      <c r="G44" s="139">
        <v>0.2</v>
      </c>
      <c r="H44" s="139">
        <v>0.2</v>
      </c>
      <c r="I44" s="139">
        <v>0.2</v>
      </c>
      <c r="J44" s="58">
        <v>0.2</v>
      </c>
      <c r="K44" s="58">
        <v>0.2</v>
      </c>
      <c r="L44" s="139">
        <v>0.2</v>
      </c>
      <c r="M44" s="139">
        <v>0.2</v>
      </c>
      <c r="N44" s="139">
        <v>0.2</v>
      </c>
      <c r="O44" s="139">
        <v>0.2</v>
      </c>
    </row>
    <row r="45" spans="1:15" x14ac:dyDescent="0.25">
      <c r="A45" s="44" t="s">
        <v>33</v>
      </c>
      <c r="B45" s="58"/>
      <c r="C45" s="58"/>
      <c r="D45" s="58"/>
      <c r="E45" s="139" t="s">
        <v>343</v>
      </c>
      <c r="F45" s="139" t="s">
        <v>343</v>
      </c>
      <c r="G45" s="139" t="s">
        <v>343</v>
      </c>
      <c r="H45" s="139" t="s">
        <v>343</v>
      </c>
      <c r="I45" s="139" t="s">
        <v>343</v>
      </c>
      <c r="J45" s="58">
        <v>10.7</v>
      </c>
      <c r="K45" s="58">
        <v>10.7</v>
      </c>
      <c r="L45" s="139">
        <v>10.5</v>
      </c>
      <c r="M45" s="139">
        <v>10.7</v>
      </c>
      <c r="N45" s="139">
        <v>8.9</v>
      </c>
      <c r="O45" s="139">
        <v>10.7</v>
      </c>
    </row>
    <row r="46" spans="1:15" x14ac:dyDescent="0.25">
      <c r="A46" s="44" t="s">
        <v>34</v>
      </c>
      <c r="B46" s="58">
        <v>20.399999999999999</v>
      </c>
      <c r="C46" s="58">
        <v>20.2</v>
      </c>
      <c r="D46" s="58">
        <v>20.2</v>
      </c>
      <c r="E46" s="139">
        <v>20.2</v>
      </c>
      <c r="F46" s="139">
        <v>20.2</v>
      </c>
      <c r="G46" s="139">
        <v>20.2</v>
      </c>
      <c r="H46" s="139">
        <v>20.2</v>
      </c>
      <c r="I46" s="139">
        <v>20.2</v>
      </c>
      <c r="J46" s="58">
        <v>20.2</v>
      </c>
      <c r="K46" s="58">
        <v>20.2</v>
      </c>
      <c r="L46" s="139">
        <v>20.2</v>
      </c>
      <c r="M46" s="139">
        <v>20.2</v>
      </c>
      <c r="N46" s="139">
        <v>20.2</v>
      </c>
      <c r="O46" s="139">
        <v>20.2</v>
      </c>
    </row>
    <row r="47" spans="1:15" x14ac:dyDescent="0.25">
      <c r="A47" s="44" t="s">
        <v>35</v>
      </c>
      <c r="B47" s="58">
        <v>1.8</v>
      </c>
      <c r="C47" s="58">
        <v>1.8</v>
      </c>
      <c r="D47" s="58">
        <v>1.8</v>
      </c>
      <c r="E47" s="139">
        <v>1.8</v>
      </c>
      <c r="F47" s="139">
        <v>1.8</v>
      </c>
      <c r="G47" s="139">
        <v>1.8</v>
      </c>
      <c r="H47" s="139">
        <v>1.8</v>
      </c>
      <c r="I47" s="139">
        <v>1.8</v>
      </c>
      <c r="J47" s="58">
        <v>1.8</v>
      </c>
      <c r="K47" s="58">
        <v>1.9</v>
      </c>
      <c r="L47" s="139">
        <v>1.8</v>
      </c>
      <c r="M47" s="139">
        <v>1.8</v>
      </c>
      <c r="N47" s="139">
        <v>1.8</v>
      </c>
      <c r="O47" s="139">
        <v>1.8</v>
      </c>
    </row>
    <row r="48" spans="1:15" x14ac:dyDescent="0.25">
      <c r="A48" s="44" t="s">
        <v>36</v>
      </c>
      <c r="B48" s="58">
        <v>4.3</v>
      </c>
      <c r="C48" s="58">
        <v>4.3</v>
      </c>
      <c r="D48" s="58">
        <v>4.3</v>
      </c>
      <c r="E48" s="139">
        <v>4.3</v>
      </c>
      <c r="F48" s="139">
        <v>4.3</v>
      </c>
      <c r="G48" s="139">
        <v>4.3</v>
      </c>
      <c r="H48" s="139">
        <v>4.3</v>
      </c>
      <c r="I48" s="139">
        <v>4.3</v>
      </c>
      <c r="J48" s="58">
        <v>4.3</v>
      </c>
      <c r="K48" s="58">
        <v>4.3</v>
      </c>
      <c r="L48" s="139">
        <v>4.3</v>
      </c>
      <c r="M48" s="139">
        <v>4.2</v>
      </c>
      <c r="N48" s="139">
        <v>4.2</v>
      </c>
      <c r="O48" s="139">
        <v>4.2</v>
      </c>
    </row>
    <row r="49" spans="1:15" x14ac:dyDescent="0.25">
      <c r="A49" s="44" t="s">
        <v>37</v>
      </c>
      <c r="B49" s="58">
        <v>2.5</v>
      </c>
      <c r="C49" s="58">
        <v>2.5</v>
      </c>
      <c r="D49" s="58">
        <v>2.5</v>
      </c>
      <c r="E49" s="139">
        <v>2.4</v>
      </c>
      <c r="F49" s="139">
        <v>2.4</v>
      </c>
      <c r="G49" s="139">
        <v>2.4</v>
      </c>
      <c r="H49" s="139">
        <v>2.4</v>
      </c>
      <c r="I49" s="139">
        <v>2.4</v>
      </c>
      <c r="J49" s="58">
        <v>2.4</v>
      </c>
      <c r="K49" s="58">
        <v>2.4</v>
      </c>
      <c r="L49" s="139">
        <v>2.4</v>
      </c>
      <c r="M49" s="139">
        <v>2.4</v>
      </c>
      <c r="N49" s="139">
        <v>2.4</v>
      </c>
      <c r="O49" s="139">
        <v>2.4</v>
      </c>
    </row>
    <row r="50" spans="1:15" x14ac:dyDescent="0.25">
      <c r="A50" s="44" t="s">
        <v>38</v>
      </c>
      <c r="B50" s="58"/>
      <c r="C50" s="58"/>
      <c r="D50" s="58"/>
      <c r="E50" s="139" t="s">
        <v>343</v>
      </c>
      <c r="F50" s="139" t="s">
        <v>343</v>
      </c>
      <c r="G50" s="139" t="s">
        <v>343</v>
      </c>
      <c r="H50" s="139" t="s">
        <v>343</v>
      </c>
      <c r="I50" s="139" t="s">
        <v>343</v>
      </c>
      <c r="J50" s="58">
        <v>32.299999999999997</v>
      </c>
      <c r="K50" s="58">
        <v>32.299999999999997</v>
      </c>
      <c r="L50" s="139">
        <v>32.4</v>
      </c>
      <c r="M50" s="139">
        <v>33.799999999999997</v>
      </c>
      <c r="N50" s="139">
        <v>33.799999999999997</v>
      </c>
      <c r="O50" s="139">
        <v>34.299999999999997</v>
      </c>
    </row>
    <row r="51" spans="1:15" ht="18" x14ac:dyDescent="0.25">
      <c r="A51" s="43" t="s">
        <v>89</v>
      </c>
      <c r="B51" s="75">
        <v>10.4</v>
      </c>
      <c r="C51" s="75">
        <v>10.5</v>
      </c>
      <c r="D51" s="75">
        <v>10.5</v>
      </c>
      <c r="E51" s="98">
        <v>10.9</v>
      </c>
      <c r="F51" s="98">
        <v>10.9</v>
      </c>
      <c r="G51" s="98">
        <v>10.9</v>
      </c>
      <c r="H51" s="98">
        <v>10.9</v>
      </c>
      <c r="I51" s="98">
        <v>10.9</v>
      </c>
      <c r="J51" s="75">
        <v>10.9</v>
      </c>
      <c r="K51" s="98">
        <v>10</v>
      </c>
      <c r="L51" s="98">
        <v>9.9</v>
      </c>
      <c r="M51" s="98">
        <v>9.9</v>
      </c>
      <c r="N51" s="98">
        <v>10</v>
      </c>
      <c r="O51" s="98">
        <v>9.9</v>
      </c>
    </row>
    <row r="52" spans="1:15" x14ac:dyDescent="0.25">
      <c r="A52" s="44" t="s">
        <v>39</v>
      </c>
      <c r="B52" s="58">
        <v>8.8000000000000007</v>
      </c>
      <c r="C52" s="58">
        <v>10.5</v>
      </c>
      <c r="D52" s="58">
        <v>10.5</v>
      </c>
      <c r="E52" s="139">
        <v>10.5</v>
      </c>
      <c r="F52" s="139">
        <v>10.6</v>
      </c>
      <c r="G52" s="139">
        <v>10.6</v>
      </c>
      <c r="H52" s="139">
        <v>10.6</v>
      </c>
      <c r="I52" s="139">
        <v>10.6</v>
      </c>
      <c r="J52" s="58">
        <v>10.6</v>
      </c>
      <c r="K52" s="58">
        <v>7.2</v>
      </c>
      <c r="L52" s="139">
        <v>7.2</v>
      </c>
      <c r="M52" s="139">
        <v>7.2</v>
      </c>
      <c r="N52" s="139">
        <v>7.2</v>
      </c>
      <c r="O52" s="139">
        <v>7.3</v>
      </c>
    </row>
    <row r="53" spans="1:15" x14ac:dyDescent="0.25">
      <c r="A53" s="44" t="s">
        <v>40</v>
      </c>
      <c r="B53" s="58">
        <v>21.5</v>
      </c>
      <c r="C53" s="58">
        <v>21.9</v>
      </c>
      <c r="D53" s="58">
        <v>21.7</v>
      </c>
      <c r="E53" s="139">
        <v>21.7</v>
      </c>
      <c r="F53" s="139">
        <v>21.8</v>
      </c>
      <c r="G53" s="139">
        <v>21.8</v>
      </c>
      <c r="H53" s="139">
        <v>21.9</v>
      </c>
      <c r="I53" s="139">
        <v>21.9</v>
      </c>
      <c r="J53" s="58">
        <v>21.9</v>
      </c>
      <c r="K53" s="58">
        <v>21.9</v>
      </c>
      <c r="L53" s="139">
        <v>21.9</v>
      </c>
      <c r="M53" s="139">
        <v>21.9</v>
      </c>
      <c r="N53" s="139">
        <v>21.9</v>
      </c>
      <c r="O53" s="139">
        <v>21.9</v>
      </c>
    </row>
    <row r="54" spans="1:15" x14ac:dyDescent="0.25">
      <c r="A54" s="44" t="s">
        <v>41</v>
      </c>
      <c r="B54" s="58">
        <v>16.7</v>
      </c>
      <c r="C54" s="58">
        <v>15.3</v>
      </c>
      <c r="D54" s="58">
        <v>15.3</v>
      </c>
      <c r="E54" s="139">
        <v>15.2</v>
      </c>
      <c r="F54" s="139">
        <v>15.2</v>
      </c>
      <c r="G54" s="139">
        <v>15.3</v>
      </c>
      <c r="H54" s="139">
        <v>15.3</v>
      </c>
      <c r="I54" s="139">
        <v>15.3</v>
      </c>
      <c r="J54" s="58">
        <v>15.4</v>
      </c>
      <c r="K54" s="58">
        <v>15.4</v>
      </c>
      <c r="L54" s="139">
        <v>15.4</v>
      </c>
      <c r="M54" s="139">
        <v>15.4</v>
      </c>
      <c r="N54" s="139">
        <v>15.4</v>
      </c>
      <c r="O54" s="139">
        <v>15.4</v>
      </c>
    </row>
    <row r="55" spans="1:15" x14ac:dyDescent="0.25">
      <c r="A55" s="44" t="s">
        <v>42</v>
      </c>
      <c r="B55" s="139">
        <v>30</v>
      </c>
      <c r="C55" s="58">
        <v>29.9</v>
      </c>
      <c r="D55" s="58">
        <v>29.9</v>
      </c>
      <c r="E55" s="139">
        <v>29.9</v>
      </c>
      <c r="F55" s="139">
        <v>30</v>
      </c>
      <c r="G55" s="139">
        <v>29.9</v>
      </c>
      <c r="H55" s="139">
        <v>30</v>
      </c>
      <c r="I55" s="139">
        <v>30</v>
      </c>
      <c r="J55" s="139">
        <v>30</v>
      </c>
      <c r="K55" s="139">
        <v>30</v>
      </c>
      <c r="L55" s="139">
        <v>30.1</v>
      </c>
      <c r="M55" s="139">
        <v>30.1</v>
      </c>
      <c r="N55" s="139">
        <v>30.1</v>
      </c>
      <c r="O55" s="139">
        <v>30.1</v>
      </c>
    </row>
    <row r="56" spans="1:15" ht="19.5" x14ac:dyDescent="0.25">
      <c r="A56" s="44" t="s">
        <v>43</v>
      </c>
      <c r="B56" s="58">
        <v>23.7</v>
      </c>
      <c r="C56" s="58">
        <v>23.7</v>
      </c>
      <c r="D56" s="139">
        <v>23</v>
      </c>
      <c r="E56" s="139">
        <v>24</v>
      </c>
      <c r="F56" s="139">
        <v>24.1</v>
      </c>
      <c r="G56" s="139">
        <v>24.1</v>
      </c>
      <c r="H56" s="139">
        <v>24.1</v>
      </c>
      <c r="I56" s="139">
        <v>24.1</v>
      </c>
      <c r="J56" s="58">
        <v>24</v>
      </c>
      <c r="K56" s="58">
        <v>24.3</v>
      </c>
      <c r="L56" s="139">
        <v>24.3</v>
      </c>
      <c r="M56" s="139">
        <v>24.3</v>
      </c>
      <c r="N56" s="139">
        <v>24.3</v>
      </c>
      <c r="O56" s="139">
        <v>24.3</v>
      </c>
    </row>
    <row r="57" spans="1:15" x14ac:dyDescent="0.25">
      <c r="A57" s="44" t="s">
        <v>44</v>
      </c>
      <c r="B57" s="58">
        <v>19.100000000000001</v>
      </c>
      <c r="C57" s="58">
        <v>17.7</v>
      </c>
      <c r="D57" s="58">
        <v>17.5</v>
      </c>
      <c r="E57" s="139">
        <v>21</v>
      </c>
      <c r="F57" s="139">
        <v>21.1</v>
      </c>
      <c r="G57" s="139">
        <v>21.2</v>
      </c>
      <c r="H57" s="139">
        <v>21.2</v>
      </c>
      <c r="I57" s="139">
        <v>21.2</v>
      </c>
      <c r="J57" s="58">
        <v>20.9</v>
      </c>
      <c r="K57" s="58">
        <v>21.5</v>
      </c>
      <c r="L57" s="139">
        <v>20.9</v>
      </c>
      <c r="M57" s="139">
        <v>20.9</v>
      </c>
      <c r="N57" s="139">
        <v>21</v>
      </c>
      <c r="O57" s="139">
        <v>20.100000000000001</v>
      </c>
    </row>
    <row r="58" spans="1:15" x14ac:dyDescent="0.25">
      <c r="A58" s="44" t="s">
        <v>45</v>
      </c>
      <c r="B58" s="58">
        <v>1.5</v>
      </c>
      <c r="C58" s="58">
        <v>1.5</v>
      </c>
      <c r="D58" s="58">
        <v>1.5</v>
      </c>
      <c r="E58" s="139">
        <v>1.5</v>
      </c>
      <c r="F58" s="139">
        <v>1.5</v>
      </c>
      <c r="G58" s="139">
        <v>1.5</v>
      </c>
      <c r="H58" s="139">
        <v>1.5</v>
      </c>
      <c r="I58" s="139">
        <v>1.6</v>
      </c>
      <c r="J58" s="58">
        <v>1.6</v>
      </c>
      <c r="K58" s="58">
        <v>1.6</v>
      </c>
      <c r="L58" s="139">
        <v>1.6</v>
      </c>
      <c r="M58" s="139">
        <v>1.6</v>
      </c>
      <c r="N58" s="139">
        <v>1.6</v>
      </c>
      <c r="O58" s="139">
        <v>1.6</v>
      </c>
    </row>
    <row r="59" spans="1:15" x14ac:dyDescent="0.25">
      <c r="A59" s="43" t="s">
        <v>90</v>
      </c>
      <c r="B59" s="75">
        <v>36.5</v>
      </c>
      <c r="C59" s="75">
        <v>36.799999999999997</v>
      </c>
      <c r="D59" s="75">
        <v>36.700000000000003</v>
      </c>
      <c r="E59" s="98">
        <v>36.700000000000003</v>
      </c>
      <c r="F59" s="98">
        <v>36.5</v>
      </c>
      <c r="G59" s="98">
        <v>36.4</v>
      </c>
      <c r="H59" s="98">
        <v>36.4</v>
      </c>
      <c r="I59" s="98">
        <v>36.4</v>
      </c>
      <c r="J59" s="75">
        <v>36.4</v>
      </c>
      <c r="K59" s="75">
        <v>36.4</v>
      </c>
      <c r="L59" s="98">
        <v>36.4</v>
      </c>
      <c r="M59" s="98">
        <v>36.5</v>
      </c>
      <c r="N59" s="98">
        <v>36.5</v>
      </c>
      <c r="O59" s="98">
        <v>36.5</v>
      </c>
    </row>
    <row r="60" spans="1:15" x14ac:dyDescent="0.25">
      <c r="A60" s="44" t="s">
        <v>46</v>
      </c>
      <c r="B60" s="58">
        <v>39.200000000000003</v>
      </c>
      <c r="C60" s="58">
        <v>39.700000000000003</v>
      </c>
      <c r="D60" s="58">
        <v>39.799999999999997</v>
      </c>
      <c r="E60" s="139">
        <v>39.9</v>
      </c>
      <c r="F60" s="139">
        <v>39.9</v>
      </c>
      <c r="G60" s="139">
        <v>39.9</v>
      </c>
      <c r="H60" s="139">
        <v>39.9</v>
      </c>
      <c r="I60" s="139">
        <v>39.799999999999997</v>
      </c>
      <c r="J60" s="58">
        <v>39.9</v>
      </c>
      <c r="K60" s="58">
        <v>39.9</v>
      </c>
      <c r="L60" s="139">
        <v>39.9</v>
      </c>
      <c r="M60" s="139">
        <v>39.9</v>
      </c>
      <c r="N60" s="139">
        <v>39.9</v>
      </c>
      <c r="O60" s="139">
        <v>39.9</v>
      </c>
    </row>
    <row r="61" spans="1:15" x14ac:dyDescent="0.25">
      <c r="A61" s="44" t="s">
        <v>47</v>
      </c>
      <c r="B61" s="58">
        <v>55.6</v>
      </c>
      <c r="C61" s="58">
        <v>55.9</v>
      </c>
      <c r="D61" s="139">
        <v>57</v>
      </c>
      <c r="E61" s="139">
        <v>56.1</v>
      </c>
      <c r="F61" s="139">
        <v>53.7</v>
      </c>
      <c r="G61" s="139">
        <v>53.6</v>
      </c>
      <c r="H61" s="139">
        <v>53.5</v>
      </c>
      <c r="I61" s="139">
        <v>53.5</v>
      </c>
      <c r="J61" s="58">
        <v>54.2</v>
      </c>
      <c r="K61" s="58">
        <v>54.4</v>
      </c>
      <c r="L61" s="139">
        <v>55.3</v>
      </c>
      <c r="M61" s="139">
        <v>55.7</v>
      </c>
      <c r="N61" s="139">
        <v>56</v>
      </c>
      <c r="O61" s="139">
        <v>56</v>
      </c>
    </row>
    <row r="62" spans="1:15" x14ac:dyDescent="0.25">
      <c r="A62" s="44" t="s">
        <v>48</v>
      </c>
      <c r="B62" s="139">
        <v>27</v>
      </c>
      <c r="C62" s="58">
        <v>27.2</v>
      </c>
      <c r="D62" s="139">
        <v>27</v>
      </c>
      <c r="E62" s="139">
        <v>27</v>
      </c>
      <c r="F62" s="139">
        <v>27</v>
      </c>
      <c r="G62" s="139">
        <v>26.6</v>
      </c>
      <c r="H62" s="139">
        <v>26.5</v>
      </c>
      <c r="I62" s="139">
        <v>26.4</v>
      </c>
      <c r="J62" s="58">
        <v>26.4</v>
      </c>
      <c r="K62" s="139">
        <v>27</v>
      </c>
      <c r="L62" s="139">
        <v>26.8</v>
      </c>
      <c r="M62" s="139">
        <v>27.1</v>
      </c>
      <c r="N62" s="139">
        <v>27.1</v>
      </c>
      <c r="O62" s="139">
        <v>27</v>
      </c>
    </row>
    <row r="63" spans="1:15" x14ac:dyDescent="0.25">
      <c r="A63" s="44" t="s">
        <v>49</v>
      </c>
      <c r="B63" s="58">
        <v>17.2</v>
      </c>
      <c r="C63" s="58">
        <v>17.399999999999999</v>
      </c>
      <c r="D63" s="58">
        <v>17.399999999999999</v>
      </c>
      <c r="E63" s="139">
        <v>17.399999999999999</v>
      </c>
      <c r="F63" s="139">
        <v>17.5</v>
      </c>
      <c r="G63" s="139">
        <v>17.5</v>
      </c>
      <c r="H63" s="139">
        <v>17.5</v>
      </c>
      <c r="I63" s="139">
        <v>17.5</v>
      </c>
      <c r="J63" s="58">
        <v>17.5</v>
      </c>
      <c r="K63" s="58">
        <v>17.5</v>
      </c>
      <c r="L63" s="139">
        <v>17.5</v>
      </c>
      <c r="M63" s="139">
        <v>17.5</v>
      </c>
      <c r="N63" s="139">
        <v>17.5</v>
      </c>
      <c r="O63" s="139">
        <v>17.5</v>
      </c>
    </row>
    <row r="64" spans="1:15" x14ac:dyDescent="0.25">
      <c r="A64" s="44" t="s">
        <v>50</v>
      </c>
      <c r="B64" s="58">
        <v>46.4</v>
      </c>
      <c r="C64" s="58">
        <v>46.7</v>
      </c>
      <c r="D64" s="58">
        <v>46.7</v>
      </c>
      <c r="E64" s="139">
        <v>46.8</v>
      </c>
      <c r="F64" s="139">
        <v>46.7</v>
      </c>
      <c r="G64" s="139">
        <v>46.7</v>
      </c>
      <c r="H64" s="139">
        <v>46.5</v>
      </c>
      <c r="I64" s="139">
        <v>46.5</v>
      </c>
      <c r="J64" s="58">
        <v>46.4</v>
      </c>
      <c r="K64" s="58">
        <v>46.3</v>
      </c>
      <c r="L64" s="139">
        <v>46.2</v>
      </c>
      <c r="M64" s="139">
        <v>46.2</v>
      </c>
      <c r="N64" s="139">
        <v>46.1</v>
      </c>
      <c r="O64" s="139">
        <v>46.1</v>
      </c>
    </row>
    <row r="65" spans="1:15" x14ac:dyDescent="0.25">
      <c r="A65" s="44" t="s">
        <v>51</v>
      </c>
      <c r="B65" s="139">
        <v>32</v>
      </c>
      <c r="C65" s="58">
        <v>33.200000000000003</v>
      </c>
      <c r="D65" s="58">
        <v>32.4</v>
      </c>
      <c r="E65" s="139">
        <v>32.4</v>
      </c>
      <c r="F65" s="139">
        <v>32.4</v>
      </c>
      <c r="G65" s="139">
        <v>32.200000000000003</v>
      </c>
      <c r="H65" s="139">
        <v>32.299999999999997</v>
      </c>
      <c r="I65" s="139">
        <v>32.200000000000003</v>
      </c>
      <c r="J65" s="58">
        <v>32.1</v>
      </c>
      <c r="K65" s="58">
        <v>32.1</v>
      </c>
      <c r="L65" s="139">
        <v>32.1</v>
      </c>
      <c r="M65" s="139">
        <v>32.200000000000003</v>
      </c>
      <c r="N65" s="139">
        <v>32.299999999999997</v>
      </c>
      <c r="O65" s="139">
        <v>32.299999999999997</v>
      </c>
    </row>
    <row r="66" spans="1:15" x14ac:dyDescent="0.25">
      <c r="A66" s="44" t="s">
        <v>52</v>
      </c>
      <c r="B66" s="58">
        <v>71.400000000000006</v>
      </c>
      <c r="C66" s="58">
        <v>71.599999999999994</v>
      </c>
      <c r="D66" s="58">
        <v>71.599999999999994</v>
      </c>
      <c r="E66" s="139">
        <v>71.5</v>
      </c>
      <c r="F66" s="139">
        <v>71.5</v>
      </c>
      <c r="G66" s="139">
        <v>71.400000000000006</v>
      </c>
      <c r="H66" s="139">
        <v>71.400000000000006</v>
      </c>
      <c r="I66" s="139">
        <v>71.5</v>
      </c>
      <c r="J66" s="58">
        <v>71.400000000000006</v>
      </c>
      <c r="K66" s="58">
        <v>71.400000000000006</v>
      </c>
      <c r="L66" s="139">
        <v>71.3</v>
      </c>
      <c r="M66" s="139">
        <v>71.400000000000006</v>
      </c>
      <c r="N66" s="139">
        <v>71.5</v>
      </c>
      <c r="O66" s="139">
        <v>71.5</v>
      </c>
    </row>
    <row r="67" spans="1:15" x14ac:dyDescent="0.25">
      <c r="A67" s="44" t="s">
        <v>53</v>
      </c>
      <c r="B67" s="58">
        <v>63.5</v>
      </c>
      <c r="C67" s="58">
        <v>63.4</v>
      </c>
      <c r="D67" s="58">
        <v>63.7</v>
      </c>
      <c r="E67" s="139">
        <v>63.7</v>
      </c>
      <c r="F67" s="139">
        <v>63.6</v>
      </c>
      <c r="G67" s="139">
        <v>63.5</v>
      </c>
      <c r="H67" s="139">
        <v>63.3</v>
      </c>
      <c r="I67" s="139">
        <v>63.2</v>
      </c>
      <c r="J67" s="58">
        <v>63.1</v>
      </c>
      <c r="K67" s="58">
        <v>62.9</v>
      </c>
      <c r="L67" s="139">
        <v>62.8</v>
      </c>
      <c r="M67" s="139">
        <v>62.7</v>
      </c>
      <c r="N67" s="139">
        <v>62.6</v>
      </c>
      <c r="O67" s="139">
        <v>62.5</v>
      </c>
    </row>
    <row r="68" spans="1:15" x14ac:dyDescent="0.25">
      <c r="A68" s="44" t="s">
        <v>159</v>
      </c>
      <c r="B68" s="139">
        <v>48</v>
      </c>
      <c r="C68" s="58">
        <v>47.7</v>
      </c>
      <c r="D68" s="58">
        <v>47.8</v>
      </c>
      <c r="E68" s="139">
        <v>48</v>
      </c>
      <c r="F68" s="139">
        <v>46.8</v>
      </c>
      <c r="G68" s="139">
        <v>46.6</v>
      </c>
      <c r="H68" s="139">
        <v>46.6</v>
      </c>
      <c r="I68" s="139">
        <v>46.7</v>
      </c>
      <c r="J68" s="58">
        <v>46.6</v>
      </c>
      <c r="K68" s="58">
        <v>46.5</v>
      </c>
      <c r="L68" s="139">
        <v>47.2</v>
      </c>
      <c r="M68" s="139">
        <v>47.8</v>
      </c>
      <c r="N68" s="139">
        <v>47.9</v>
      </c>
      <c r="O68" s="139">
        <v>48</v>
      </c>
    </row>
    <row r="69" spans="1:15" x14ac:dyDescent="0.25">
      <c r="A69" s="44" t="s">
        <v>55</v>
      </c>
      <c r="B69" s="58">
        <v>4.5999999999999996</v>
      </c>
      <c r="C69" s="58">
        <v>4.5999999999999996</v>
      </c>
      <c r="D69" s="58">
        <v>4.5999999999999996</v>
      </c>
      <c r="E69" s="139">
        <v>4.5999999999999996</v>
      </c>
      <c r="F69" s="139">
        <v>4.5999999999999996</v>
      </c>
      <c r="G69" s="139">
        <v>4.5999999999999996</v>
      </c>
      <c r="H69" s="139">
        <v>4.5999999999999996</v>
      </c>
      <c r="I69" s="139">
        <v>4.5999999999999996</v>
      </c>
      <c r="J69" s="58">
        <v>4.5999999999999996</v>
      </c>
      <c r="K69" s="58">
        <v>4.5999999999999996</v>
      </c>
      <c r="L69" s="139">
        <v>4.5999999999999996</v>
      </c>
      <c r="M69" s="139">
        <v>4.5999999999999996</v>
      </c>
      <c r="N69" s="139">
        <v>4.5999999999999996</v>
      </c>
      <c r="O69" s="139">
        <v>4.7</v>
      </c>
    </row>
    <row r="70" spans="1:15" x14ac:dyDescent="0.25">
      <c r="A70" s="44" t="s">
        <v>56</v>
      </c>
      <c r="B70" s="58">
        <v>21.4</v>
      </c>
      <c r="C70" s="58">
        <v>21.3</v>
      </c>
      <c r="D70" s="58">
        <v>21.2</v>
      </c>
      <c r="E70" s="139">
        <v>21.2</v>
      </c>
      <c r="F70" s="139">
        <v>21.2</v>
      </c>
      <c r="G70" s="139">
        <v>19.8</v>
      </c>
      <c r="H70" s="139">
        <v>19.8</v>
      </c>
      <c r="I70" s="139">
        <v>20.5</v>
      </c>
      <c r="J70" s="58">
        <v>20.5</v>
      </c>
      <c r="K70" s="58">
        <v>20.5</v>
      </c>
      <c r="L70" s="139">
        <v>20.5</v>
      </c>
      <c r="M70" s="139">
        <v>20.5</v>
      </c>
      <c r="N70" s="139">
        <v>20.5</v>
      </c>
      <c r="O70" s="139">
        <v>20.6</v>
      </c>
    </row>
    <row r="71" spans="1:15" x14ac:dyDescent="0.25">
      <c r="A71" s="44" t="s">
        <v>57</v>
      </c>
      <c r="B71" s="58">
        <v>12.7</v>
      </c>
      <c r="C71" s="58">
        <v>12.7</v>
      </c>
      <c r="D71" s="58">
        <v>12.7</v>
      </c>
      <c r="E71" s="139">
        <v>12.8</v>
      </c>
      <c r="F71" s="139">
        <v>12.8</v>
      </c>
      <c r="G71" s="139">
        <v>12.8</v>
      </c>
      <c r="H71" s="139">
        <v>12.8</v>
      </c>
      <c r="I71" s="139">
        <v>12.8</v>
      </c>
      <c r="J71" s="58">
        <v>12.7</v>
      </c>
      <c r="K71" s="58">
        <v>12.7</v>
      </c>
      <c r="L71" s="139">
        <v>12.7</v>
      </c>
      <c r="M71" s="139">
        <v>12.8</v>
      </c>
      <c r="N71" s="139">
        <v>12.8</v>
      </c>
      <c r="O71" s="139">
        <v>12.8</v>
      </c>
    </row>
    <row r="72" spans="1:15" x14ac:dyDescent="0.25">
      <c r="A72" s="44" t="s">
        <v>58</v>
      </c>
      <c r="B72" s="139">
        <v>6</v>
      </c>
      <c r="C72" s="58">
        <v>6.2</v>
      </c>
      <c r="D72" s="58">
        <v>6.3</v>
      </c>
      <c r="E72" s="139">
        <v>6.3</v>
      </c>
      <c r="F72" s="139">
        <v>6.2</v>
      </c>
      <c r="G72" s="139">
        <v>6.3</v>
      </c>
      <c r="H72" s="139">
        <v>6.3</v>
      </c>
      <c r="I72" s="139">
        <v>6.3</v>
      </c>
      <c r="J72" s="58">
        <v>6.3</v>
      </c>
      <c r="K72" s="58">
        <v>6.3</v>
      </c>
      <c r="L72" s="139">
        <v>6.3</v>
      </c>
      <c r="M72" s="139">
        <v>6.3</v>
      </c>
      <c r="N72" s="139">
        <v>6.3</v>
      </c>
      <c r="O72" s="139">
        <v>6.3</v>
      </c>
    </row>
    <row r="73" spans="1:15" x14ac:dyDescent="0.25">
      <c r="A73" s="44" t="s">
        <v>59</v>
      </c>
      <c r="B73" s="58">
        <v>26.7</v>
      </c>
      <c r="C73" s="58">
        <v>26.7</v>
      </c>
      <c r="D73" s="58">
        <v>26.3</v>
      </c>
      <c r="E73" s="139">
        <v>26.4</v>
      </c>
      <c r="F73" s="139">
        <v>26.4</v>
      </c>
      <c r="G73" s="139">
        <v>26.4</v>
      </c>
      <c r="H73" s="139">
        <v>26.3</v>
      </c>
      <c r="I73" s="139">
        <v>26.3</v>
      </c>
      <c r="J73" s="58">
        <v>26.3</v>
      </c>
      <c r="K73" s="58">
        <v>26.4</v>
      </c>
      <c r="L73" s="139">
        <v>26.3</v>
      </c>
      <c r="M73" s="139">
        <v>26.5</v>
      </c>
      <c r="N73" s="139">
        <v>26.6</v>
      </c>
      <c r="O73" s="139">
        <v>26.6</v>
      </c>
    </row>
    <row r="74" spans="1:15" x14ac:dyDescent="0.25">
      <c r="A74" s="43" t="s">
        <v>165</v>
      </c>
      <c r="B74" s="75">
        <v>37.9</v>
      </c>
      <c r="C74" s="75">
        <v>38.4</v>
      </c>
      <c r="D74" s="75">
        <v>38.5</v>
      </c>
      <c r="E74" s="98">
        <v>38.5</v>
      </c>
      <c r="F74" s="98">
        <v>38.6</v>
      </c>
      <c r="G74" s="98">
        <v>38.5</v>
      </c>
      <c r="H74" s="98">
        <v>38.200000000000003</v>
      </c>
      <c r="I74" s="98">
        <v>38.200000000000003</v>
      </c>
      <c r="J74" s="75">
        <v>38.200000000000003</v>
      </c>
      <c r="K74" s="75">
        <v>38.200000000000003</v>
      </c>
      <c r="L74" s="98">
        <v>38.200000000000003</v>
      </c>
      <c r="M74" s="98">
        <v>38.200000000000003</v>
      </c>
      <c r="N74" s="98">
        <v>38.200000000000003</v>
      </c>
      <c r="O74" s="98">
        <v>38.200000000000003</v>
      </c>
    </row>
    <row r="75" spans="1:15" x14ac:dyDescent="0.25">
      <c r="A75" s="44" t="s">
        <v>60</v>
      </c>
      <c r="B75" s="58">
        <v>21.4</v>
      </c>
      <c r="C75" s="58">
        <v>21.5</v>
      </c>
      <c r="D75" s="58">
        <v>21.5</v>
      </c>
      <c r="E75" s="139">
        <v>21.5</v>
      </c>
      <c r="F75" s="139">
        <v>21.8</v>
      </c>
      <c r="G75" s="139">
        <v>21.8</v>
      </c>
      <c r="H75" s="139">
        <v>21.7</v>
      </c>
      <c r="I75" s="139">
        <v>21.8</v>
      </c>
      <c r="J75" s="58">
        <v>22.1</v>
      </c>
      <c r="K75" s="58">
        <v>22.1</v>
      </c>
      <c r="L75" s="139">
        <v>22.2</v>
      </c>
      <c r="M75" s="139">
        <v>22.3</v>
      </c>
      <c r="N75" s="139">
        <v>22.4</v>
      </c>
      <c r="O75" s="139">
        <v>22.5</v>
      </c>
    </row>
    <row r="76" spans="1:15" x14ac:dyDescent="0.25">
      <c r="A76" s="44" t="s">
        <v>160</v>
      </c>
      <c r="B76" s="58">
        <v>67.5</v>
      </c>
      <c r="C76" s="58">
        <v>68.599999999999994</v>
      </c>
      <c r="D76" s="58">
        <v>68.7</v>
      </c>
      <c r="E76" s="139">
        <v>68.7</v>
      </c>
      <c r="F76" s="139">
        <v>68.599999999999994</v>
      </c>
      <c r="G76" s="139">
        <v>68.5</v>
      </c>
      <c r="H76" s="139">
        <v>68.5</v>
      </c>
      <c r="I76" s="139">
        <v>68.599999999999994</v>
      </c>
      <c r="J76" s="58">
        <v>68.599999999999994</v>
      </c>
      <c r="K76" s="58">
        <v>68.599999999999994</v>
      </c>
      <c r="L76" s="139">
        <v>68.7</v>
      </c>
      <c r="M76" s="139">
        <v>68.7</v>
      </c>
      <c r="N76" s="139">
        <v>68.7</v>
      </c>
      <c r="O76" s="139">
        <v>68.7</v>
      </c>
    </row>
    <row r="77" spans="1:15" x14ac:dyDescent="0.25">
      <c r="A77" s="44" t="s">
        <v>62</v>
      </c>
      <c r="B77" s="58">
        <v>35.299999999999997</v>
      </c>
      <c r="C77" s="58">
        <v>35.700000000000003</v>
      </c>
      <c r="D77" s="58">
        <v>35.9</v>
      </c>
      <c r="E77" s="58">
        <v>35.9</v>
      </c>
      <c r="F77" s="139">
        <v>36</v>
      </c>
      <c r="G77" s="58">
        <v>35.9</v>
      </c>
      <c r="H77" s="58">
        <v>35.5</v>
      </c>
      <c r="I77" s="58">
        <v>35.5</v>
      </c>
      <c r="J77" s="58">
        <v>35.5</v>
      </c>
      <c r="K77" s="58">
        <v>35.5</v>
      </c>
      <c r="L77" s="139">
        <v>35.5</v>
      </c>
      <c r="M77" s="139">
        <v>35.4</v>
      </c>
      <c r="N77" s="139">
        <v>35.4</v>
      </c>
      <c r="O77" s="139">
        <v>35.4</v>
      </c>
    </row>
    <row r="78" spans="1:15" x14ac:dyDescent="0.25">
      <c r="A78" s="76" t="s">
        <v>63</v>
      </c>
      <c r="B78" s="58"/>
      <c r="C78" s="58"/>
      <c r="D78" s="58"/>
      <c r="E78" s="139"/>
      <c r="F78" s="139"/>
      <c r="G78" s="139"/>
      <c r="H78" s="139"/>
      <c r="I78" s="139"/>
      <c r="J78" s="58"/>
      <c r="K78" s="58"/>
      <c r="L78" s="139"/>
      <c r="M78" s="139"/>
      <c r="N78" s="139"/>
      <c r="O78" s="139"/>
    </row>
    <row r="79" spans="1:15" ht="19.5" x14ac:dyDescent="0.25">
      <c r="A79" s="40" t="s">
        <v>88</v>
      </c>
      <c r="B79" s="58">
        <v>53.7</v>
      </c>
      <c r="C79" s="58">
        <v>53.5</v>
      </c>
      <c r="D79" s="58">
        <v>53.7</v>
      </c>
      <c r="E79" s="139">
        <v>53.8</v>
      </c>
      <c r="F79" s="139">
        <v>54</v>
      </c>
      <c r="G79" s="139">
        <v>54</v>
      </c>
      <c r="H79" s="139">
        <v>53.9</v>
      </c>
      <c r="I79" s="139">
        <v>53.9</v>
      </c>
      <c r="J79" s="58">
        <v>53.9</v>
      </c>
      <c r="K79" s="58">
        <v>53.9</v>
      </c>
      <c r="L79" s="139">
        <v>53.8</v>
      </c>
      <c r="M79" s="139">
        <v>53.9</v>
      </c>
      <c r="N79" s="139">
        <v>53.8</v>
      </c>
      <c r="O79" s="139">
        <v>53.8</v>
      </c>
    </row>
    <row r="80" spans="1:15" x14ac:dyDescent="0.25">
      <c r="A80" s="40" t="s">
        <v>64</v>
      </c>
      <c r="B80" s="58">
        <v>21.1</v>
      </c>
      <c r="C80" s="58">
        <v>21.8</v>
      </c>
      <c r="D80" s="58">
        <v>21.8</v>
      </c>
      <c r="E80" s="139">
        <v>21.8</v>
      </c>
      <c r="F80" s="139">
        <v>21.8</v>
      </c>
      <c r="G80" s="139">
        <v>21.8</v>
      </c>
      <c r="H80" s="139">
        <v>21.2</v>
      </c>
      <c r="I80" s="139">
        <v>20.9</v>
      </c>
      <c r="J80" s="58">
        <v>20.9</v>
      </c>
      <c r="K80" s="58">
        <v>20.9</v>
      </c>
      <c r="L80" s="139">
        <v>20.9</v>
      </c>
      <c r="M80" s="139">
        <v>20.8</v>
      </c>
      <c r="N80" s="139">
        <v>20.8</v>
      </c>
      <c r="O80" s="139">
        <v>20.8</v>
      </c>
    </row>
    <row r="81" spans="1:15" ht="19.5" x14ac:dyDescent="0.25">
      <c r="A81" s="40" t="s">
        <v>87</v>
      </c>
      <c r="B81" s="58">
        <v>42.2</v>
      </c>
      <c r="C81" s="58">
        <v>43.2</v>
      </c>
      <c r="D81" s="58">
        <v>43.5</v>
      </c>
      <c r="E81" s="139">
        <v>43.5</v>
      </c>
      <c r="F81" s="139">
        <v>43.5</v>
      </c>
      <c r="G81" s="139">
        <v>43.4</v>
      </c>
      <c r="H81" s="139">
        <v>43.2</v>
      </c>
      <c r="I81" s="139">
        <v>44</v>
      </c>
      <c r="J81" s="139">
        <v>44.2</v>
      </c>
      <c r="K81" s="139">
        <v>44.2</v>
      </c>
      <c r="L81" s="139">
        <v>44</v>
      </c>
      <c r="M81" s="139">
        <v>44</v>
      </c>
      <c r="N81" s="139">
        <v>44.1</v>
      </c>
      <c r="O81" s="139">
        <v>44.1</v>
      </c>
    </row>
    <row r="82" spans="1:15" x14ac:dyDescent="0.25">
      <c r="A82" s="44" t="s">
        <v>65</v>
      </c>
      <c r="B82" s="58">
        <v>29.2</v>
      </c>
      <c r="C82" s="58">
        <v>29.4</v>
      </c>
      <c r="D82" s="58">
        <v>29.4</v>
      </c>
      <c r="E82" s="139">
        <v>29.4</v>
      </c>
      <c r="F82" s="139">
        <v>29.4</v>
      </c>
      <c r="G82" s="139">
        <v>29.4</v>
      </c>
      <c r="H82" s="139">
        <v>29.4</v>
      </c>
      <c r="I82" s="139">
        <v>29.4</v>
      </c>
      <c r="J82" s="58">
        <v>29.4</v>
      </c>
      <c r="K82" s="58">
        <v>29.4</v>
      </c>
      <c r="L82" s="139">
        <v>29.4</v>
      </c>
      <c r="M82" s="139">
        <v>29.5</v>
      </c>
      <c r="N82" s="139">
        <v>29.5</v>
      </c>
      <c r="O82" s="139">
        <v>29.5</v>
      </c>
    </row>
    <row r="83" spans="1:15" x14ac:dyDescent="0.25">
      <c r="A83" s="43" t="s">
        <v>104</v>
      </c>
      <c r="B83" s="75">
        <v>50.9</v>
      </c>
      <c r="C83" s="75">
        <v>51.6</v>
      </c>
      <c r="D83" s="75">
        <v>51.7</v>
      </c>
      <c r="E83" s="75">
        <v>51.7</v>
      </c>
      <c r="F83" s="75">
        <v>51.6</v>
      </c>
      <c r="G83" s="75">
        <v>51.6</v>
      </c>
      <c r="H83" s="75">
        <v>51.6</v>
      </c>
      <c r="I83" s="75">
        <v>51.6</v>
      </c>
      <c r="J83" s="75">
        <v>51.6</v>
      </c>
      <c r="K83" s="75">
        <v>51.6</v>
      </c>
      <c r="L83" s="75">
        <v>51.5</v>
      </c>
      <c r="M83" s="75">
        <v>51.5</v>
      </c>
      <c r="N83" s="98">
        <v>51.5</v>
      </c>
      <c r="O83" s="98">
        <v>51.4</v>
      </c>
    </row>
    <row r="84" spans="1:15" x14ac:dyDescent="0.25">
      <c r="A84" s="44" t="s">
        <v>66</v>
      </c>
      <c r="B84" s="58">
        <v>42.8</v>
      </c>
      <c r="C84" s="58">
        <v>48.1</v>
      </c>
      <c r="D84" s="58">
        <v>48.6</v>
      </c>
      <c r="E84" s="139">
        <v>48.6</v>
      </c>
      <c r="F84" s="139">
        <v>44.4</v>
      </c>
      <c r="G84" s="139">
        <v>44.3</v>
      </c>
      <c r="H84" s="139">
        <v>44.3</v>
      </c>
      <c r="I84" s="139">
        <v>44.4</v>
      </c>
      <c r="J84" s="58">
        <v>44.3</v>
      </c>
      <c r="K84" s="58">
        <v>44.3</v>
      </c>
      <c r="L84" s="139">
        <v>44.4</v>
      </c>
      <c r="M84" s="139">
        <v>44.4</v>
      </c>
      <c r="N84" s="139">
        <v>44.4</v>
      </c>
      <c r="O84" s="139">
        <v>44.4</v>
      </c>
    </row>
    <row r="85" spans="1:15" x14ac:dyDescent="0.25">
      <c r="A85" s="44" t="s">
        <v>68</v>
      </c>
      <c r="B85" s="58">
        <v>47.7</v>
      </c>
      <c r="C85" s="58">
        <v>49.7</v>
      </c>
      <c r="D85" s="58">
        <v>49.7</v>
      </c>
      <c r="E85" s="139">
        <v>49.8</v>
      </c>
      <c r="F85" s="139">
        <v>49.8</v>
      </c>
      <c r="G85" s="139">
        <v>49.8</v>
      </c>
      <c r="H85" s="139">
        <v>49.8</v>
      </c>
      <c r="I85" s="139">
        <v>49.8</v>
      </c>
      <c r="J85" s="58">
        <v>49.7</v>
      </c>
      <c r="K85" s="58">
        <v>49.7</v>
      </c>
      <c r="L85" s="139">
        <v>49.7</v>
      </c>
      <c r="M85" s="139">
        <v>49.7</v>
      </c>
      <c r="N85" s="139">
        <v>49.7</v>
      </c>
      <c r="O85" s="139">
        <v>49.7</v>
      </c>
    </row>
    <row r="86" spans="1:15" x14ac:dyDescent="0.25">
      <c r="A86" s="44" t="s">
        <v>69</v>
      </c>
      <c r="B86" s="58">
        <v>48.4</v>
      </c>
      <c r="C86" s="58">
        <v>49.6</v>
      </c>
      <c r="D86" s="58">
        <v>49.6</v>
      </c>
      <c r="E86" s="139">
        <v>49.7</v>
      </c>
      <c r="F86" s="139">
        <v>49.7</v>
      </c>
      <c r="G86" s="139">
        <v>49.7</v>
      </c>
      <c r="H86" s="139">
        <v>49.7</v>
      </c>
      <c r="I86" s="139">
        <v>49.8</v>
      </c>
      <c r="J86" s="58">
        <v>49.8</v>
      </c>
      <c r="K86" s="58">
        <v>49.8</v>
      </c>
      <c r="L86" s="139">
        <v>49.8</v>
      </c>
      <c r="M86" s="139">
        <v>49.8</v>
      </c>
      <c r="N86" s="139">
        <v>49.9</v>
      </c>
      <c r="O86" s="139">
        <v>49.9</v>
      </c>
    </row>
    <row r="87" spans="1:15" x14ac:dyDescent="0.25">
      <c r="A87" s="44" t="s">
        <v>70</v>
      </c>
      <c r="B87" s="58">
        <v>21.7</v>
      </c>
      <c r="C87" s="58">
        <v>21.8</v>
      </c>
      <c r="D87" s="58">
        <v>22.5</v>
      </c>
      <c r="E87" s="139">
        <v>22.6</v>
      </c>
      <c r="F87" s="139">
        <v>22.6</v>
      </c>
      <c r="G87" s="139">
        <v>22.6</v>
      </c>
      <c r="H87" s="139">
        <v>22.6</v>
      </c>
      <c r="I87" s="139">
        <v>22.6</v>
      </c>
      <c r="J87" s="58">
        <v>22.7</v>
      </c>
      <c r="K87" s="58">
        <v>22.7</v>
      </c>
      <c r="L87" s="139">
        <v>22.7</v>
      </c>
      <c r="M87" s="139">
        <v>22.8</v>
      </c>
      <c r="N87" s="139">
        <v>22.9</v>
      </c>
      <c r="O87" s="139">
        <v>22.9</v>
      </c>
    </row>
    <row r="88" spans="1:15" x14ac:dyDescent="0.25">
      <c r="A88" s="44" t="s">
        <v>72</v>
      </c>
      <c r="B88" s="58">
        <v>44.9</v>
      </c>
      <c r="C88" s="58">
        <v>45.1</v>
      </c>
      <c r="D88" s="58">
        <v>45.1</v>
      </c>
      <c r="E88" s="139">
        <v>45.1</v>
      </c>
      <c r="F88" s="139">
        <v>45.2</v>
      </c>
      <c r="G88" s="139">
        <v>45.2</v>
      </c>
      <c r="H88" s="139">
        <v>45.2</v>
      </c>
      <c r="I88" s="139">
        <v>45.2</v>
      </c>
      <c r="J88" s="58">
        <v>45.2</v>
      </c>
      <c r="K88" s="58">
        <v>45.2</v>
      </c>
      <c r="L88" s="139">
        <v>45.1</v>
      </c>
      <c r="M88" s="139">
        <v>45.1</v>
      </c>
      <c r="N88" s="139">
        <v>45.1</v>
      </c>
      <c r="O88" s="139">
        <v>45.1</v>
      </c>
    </row>
    <row r="89" spans="1:15" x14ac:dyDescent="0.25">
      <c r="A89" s="44" t="s">
        <v>73</v>
      </c>
      <c r="B89" s="139">
        <v>82</v>
      </c>
      <c r="C89" s="58">
        <v>83.9</v>
      </c>
      <c r="D89" s="139">
        <v>83</v>
      </c>
      <c r="E89" s="139">
        <v>83</v>
      </c>
      <c r="F89" s="139">
        <v>83.1</v>
      </c>
      <c r="G89" s="139">
        <v>83.1</v>
      </c>
      <c r="H89" s="139">
        <v>83</v>
      </c>
      <c r="I89" s="139">
        <v>83.1</v>
      </c>
      <c r="J89" s="139">
        <v>83</v>
      </c>
      <c r="K89" s="58">
        <v>82.8</v>
      </c>
      <c r="L89" s="139">
        <v>82.7</v>
      </c>
      <c r="M89" s="139">
        <v>82.6</v>
      </c>
      <c r="N89" s="139">
        <v>82.5</v>
      </c>
      <c r="O89" s="139">
        <v>82.4</v>
      </c>
    </row>
    <row r="90" spans="1:15" x14ac:dyDescent="0.25">
      <c r="A90" s="44" t="s">
        <v>74</v>
      </c>
      <c r="B90" s="58">
        <v>60.3</v>
      </c>
      <c r="C90" s="139">
        <v>62</v>
      </c>
      <c r="D90" s="58">
        <v>60.3</v>
      </c>
      <c r="E90" s="139">
        <v>60.3</v>
      </c>
      <c r="F90" s="139">
        <v>60.2</v>
      </c>
      <c r="G90" s="139">
        <v>60.3</v>
      </c>
      <c r="H90" s="139">
        <v>59.9</v>
      </c>
      <c r="I90" s="139">
        <v>59.9</v>
      </c>
      <c r="J90" s="58">
        <v>59.8</v>
      </c>
      <c r="K90" s="58">
        <v>59.8</v>
      </c>
      <c r="L90" s="139">
        <v>59.8</v>
      </c>
      <c r="M90" s="139">
        <v>59.8</v>
      </c>
      <c r="N90" s="139">
        <v>59.8</v>
      </c>
      <c r="O90" s="139">
        <v>59.8</v>
      </c>
    </row>
    <row r="91" spans="1:15" x14ac:dyDescent="0.25">
      <c r="A91" s="44" t="s">
        <v>155</v>
      </c>
      <c r="B91" s="58">
        <v>26.3</v>
      </c>
      <c r="C91" s="58">
        <v>26.5</v>
      </c>
      <c r="D91" s="58">
        <v>26.7</v>
      </c>
      <c r="E91" s="139">
        <v>26.7</v>
      </c>
      <c r="F91" s="139">
        <v>26.7</v>
      </c>
      <c r="G91" s="139">
        <v>26.7</v>
      </c>
      <c r="H91" s="139">
        <v>26.7</v>
      </c>
      <c r="I91" s="139">
        <v>26.9</v>
      </c>
      <c r="J91" s="58">
        <v>26.9</v>
      </c>
      <c r="K91" s="58">
        <v>27.1</v>
      </c>
      <c r="L91" s="139">
        <v>27.3</v>
      </c>
      <c r="M91" s="139">
        <v>27.3</v>
      </c>
      <c r="N91" s="139">
        <v>27.3</v>
      </c>
      <c r="O91" s="139">
        <v>27.4</v>
      </c>
    </row>
    <row r="92" spans="1:15" x14ac:dyDescent="0.25">
      <c r="A92" s="44" t="s">
        <v>76</v>
      </c>
      <c r="B92" s="58">
        <v>32.299999999999997</v>
      </c>
      <c r="C92" s="58">
        <v>32.299999999999997</v>
      </c>
      <c r="D92" s="58">
        <v>32.4</v>
      </c>
      <c r="E92" s="139">
        <v>32.299999999999997</v>
      </c>
      <c r="F92" s="139">
        <v>32.4</v>
      </c>
      <c r="G92" s="139">
        <v>32.4</v>
      </c>
      <c r="H92" s="139">
        <v>32.4</v>
      </c>
      <c r="I92" s="139">
        <v>32.4</v>
      </c>
      <c r="J92" s="58">
        <v>32.4</v>
      </c>
      <c r="K92" s="58">
        <v>32.200000000000003</v>
      </c>
      <c r="L92" s="139">
        <v>32.299999999999997</v>
      </c>
      <c r="M92" s="139">
        <v>32.200000000000003</v>
      </c>
      <c r="N92" s="139">
        <v>32.299999999999997</v>
      </c>
      <c r="O92" s="139">
        <v>32.299999999999997</v>
      </c>
    </row>
    <row r="93" spans="1:15" x14ac:dyDescent="0.25">
      <c r="A93" s="44" t="s">
        <v>77</v>
      </c>
      <c r="B93" s="58">
        <v>60.5</v>
      </c>
      <c r="C93" s="58">
        <v>60.8</v>
      </c>
      <c r="D93" s="139">
        <v>62</v>
      </c>
      <c r="E93" s="139">
        <v>62</v>
      </c>
      <c r="F93" s="139">
        <v>62</v>
      </c>
      <c r="G93" s="139">
        <v>62.1</v>
      </c>
      <c r="H93" s="139">
        <v>61.8</v>
      </c>
      <c r="I93" s="139">
        <v>61.8</v>
      </c>
      <c r="J93" s="58">
        <v>61.7</v>
      </c>
      <c r="K93" s="58">
        <v>61.6</v>
      </c>
      <c r="L93" s="139">
        <v>61.4</v>
      </c>
      <c r="M93" s="139">
        <v>61.4</v>
      </c>
      <c r="N93" s="139">
        <v>61.3</v>
      </c>
      <c r="O93" s="139">
        <v>61.3</v>
      </c>
    </row>
    <row r="94" spans="1:15" ht="18" x14ac:dyDescent="0.25">
      <c r="A94" s="43" t="s">
        <v>91</v>
      </c>
      <c r="B94" s="75">
        <v>47.8</v>
      </c>
      <c r="C94" s="75">
        <v>50.1</v>
      </c>
      <c r="D94" s="98">
        <v>50</v>
      </c>
      <c r="E94" s="98">
        <v>50.1</v>
      </c>
      <c r="F94" s="98">
        <v>50.1</v>
      </c>
      <c r="G94" s="98">
        <v>50</v>
      </c>
      <c r="H94" s="98">
        <v>50</v>
      </c>
      <c r="I94" s="98">
        <v>50</v>
      </c>
      <c r="J94" s="75">
        <v>49.9</v>
      </c>
      <c r="K94" s="75">
        <v>49.9</v>
      </c>
      <c r="L94" s="75">
        <v>49.9</v>
      </c>
      <c r="M94" s="75">
        <v>49.9</v>
      </c>
      <c r="N94" s="98">
        <v>49.8</v>
      </c>
      <c r="O94" s="98">
        <v>49.5</v>
      </c>
    </row>
    <row r="95" spans="1:15" x14ac:dyDescent="0.25">
      <c r="A95" s="44" t="s">
        <v>67</v>
      </c>
      <c r="B95" s="58">
        <v>63.6</v>
      </c>
      <c r="C95" s="139">
        <v>63</v>
      </c>
      <c r="D95" s="58">
        <v>63.2</v>
      </c>
      <c r="E95" s="139">
        <v>63.4</v>
      </c>
      <c r="F95" s="139">
        <v>63.5</v>
      </c>
      <c r="G95" s="139">
        <v>63.7</v>
      </c>
      <c r="H95" s="139">
        <v>63.8</v>
      </c>
      <c r="I95" s="139">
        <v>63.8</v>
      </c>
      <c r="J95" s="58">
        <v>63.8</v>
      </c>
      <c r="K95" s="58">
        <v>63.7</v>
      </c>
      <c r="L95" s="139">
        <v>64</v>
      </c>
      <c r="M95" s="139">
        <v>64.099999999999994</v>
      </c>
      <c r="N95" s="139">
        <v>63.7</v>
      </c>
      <c r="O95" s="139">
        <v>63.7</v>
      </c>
    </row>
    <row r="96" spans="1:15" x14ac:dyDescent="0.25">
      <c r="A96" s="44" t="s">
        <v>78</v>
      </c>
      <c r="B96" s="58">
        <v>46.6</v>
      </c>
      <c r="C96" s="58">
        <v>51.3</v>
      </c>
      <c r="D96" s="58">
        <v>51.2</v>
      </c>
      <c r="E96" s="139">
        <v>51.2</v>
      </c>
      <c r="F96" s="139">
        <v>51.2</v>
      </c>
      <c r="G96" s="139">
        <v>51.1</v>
      </c>
      <c r="H96" s="139">
        <v>51.2</v>
      </c>
      <c r="I96" s="139">
        <v>51.1</v>
      </c>
      <c r="J96" s="58">
        <v>50.9</v>
      </c>
      <c r="K96" s="139">
        <v>51</v>
      </c>
      <c r="L96" s="139">
        <v>51</v>
      </c>
      <c r="M96" s="139">
        <v>50.8</v>
      </c>
      <c r="N96" s="139">
        <v>50.7</v>
      </c>
      <c r="O96" s="139">
        <v>50.1</v>
      </c>
    </row>
    <row r="97" spans="1:15" x14ac:dyDescent="0.25">
      <c r="A97" s="44" t="s">
        <v>71</v>
      </c>
      <c r="B97" s="58">
        <v>70.099999999999994</v>
      </c>
      <c r="C97" s="58">
        <v>70.2</v>
      </c>
      <c r="D97" s="58">
        <v>68.3</v>
      </c>
      <c r="E97" s="139">
        <v>68.3</v>
      </c>
      <c r="F97" s="139">
        <v>68.3</v>
      </c>
      <c r="G97" s="139">
        <v>68.2</v>
      </c>
      <c r="H97" s="139">
        <v>68.2</v>
      </c>
      <c r="I97" s="139">
        <v>68.2</v>
      </c>
      <c r="J97" s="58">
        <v>68.2</v>
      </c>
      <c r="K97" s="58">
        <v>68.2</v>
      </c>
      <c r="L97" s="139">
        <v>68.2</v>
      </c>
      <c r="M97" s="139">
        <v>68.3</v>
      </c>
      <c r="N97" s="139">
        <v>68.3</v>
      </c>
      <c r="O97" s="139">
        <v>68.3</v>
      </c>
    </row>
    <row r="98" spans="1:15" x14ac:dyDescent="0.25">
      <c r="A98" s="44" t="s">
        <v>79</v>
      </c>
      <c r="B98" s="58">
        <v>42.2</v>
      </c>
      <c r="C98" s="58">
        <v>42.5</v>
      </c>
      <c r="D98" s="58">
        <v>42.4</v>
      </c>
      <c r="E98" s="139">
        <v>42.7</v>
      </c>
      <c r="F98" s="139">
        <v>42.7</v>
      </c>
      <c r="G98" s="139">
        <v>42.7</v>
      </c>
      <c r="H98" s="139">
        <v>42.7</v>
      </c>
      <c r="I98" s="139">
        <v>42.7</v>
      </c>
      <c r="J98" s="58">
        <v>42.7</v>
      </c>
      <c r="K98" s="58">
        <v>42.7</v>
      </c>
      <c r="L98" s="139">
        <v>42.7</v>
      </c>
      <c r="M98" s="139">
        <v>42.7</v>
      </c>
      <c r="N98" s="139">
        <v>42.7</v>
      </c>
      <c r="O98" s="139">
        <v>42.7</v>
      </c>
    </row>
    <row r="99" spans="1:15" x14ac:dyDescent="0.25">
      <c r="A99" s="44" t="s">
        <v>80</v>
      </c>
      <c r="B99" s="58">
        <v>76.099999999999994</v>
      </c>
      <c r="C99" s="58">
        <v>76.900000000000006</v>
      </c>
      <c r="D99" s="58">
        <v>76.400000000000006</v>
      </c>
      <c r="E99" s="139">
        <v>77.900000000000006</v>
      </c>
      <c r="F99" s="139">
        <v>77.900000000000006</v>
      </c>
      <c r="G99" s="139">
        <v>78</v>
      </c>
      <c r="H99" s="139">
        <v>77.599999999999994</v>
      </c>
      <c r="I99" s="139">
        <v>77.5</v>
      </c>
      <c r="J99" s="58">
        <v>77.3</v>
      </c>
      <c r="K99" s="58">
        <v>77.3</v>
      </c>
      <c r="L99" s="139">
        <v>77.2</v>
      </c>
      <c r="M99" s="139">
        <v>77.2</v>
      </c>
      <c r="N99" s="139">
        <v>77.2</v>
      </c>
      <c r="O99" s="139">
        <v>77.2</v>
      </c>
    </row>
    <row r="100" spans="1:15" x14ac:dyDescent="0.25">
      <c r="A100" s="44" t="s">
        <v>161</v>
      </c>
      <c r="B100" s="58">
        <v>66.2</v>
      </c>
      <c r="C100" s="58">
        <v>66.5</v>
      </c>
      <c r="D100" s="58">
        <v>66.599999999999994</v>
      </c>
      <c r="E100" s="139">
        <v>66.599999999999994</v>
      </c>
      <c r="F100" s="139">
        <v>66.7</v>
      </c>
      <c r="G100" s="139">
        <v>66.400000000000006</v>
      </c>
      <c r="H100" s="139">
        <v>66</v>
      </c>
      <c r="I100" s="139">
        <v>66</v>
      </c>
      <c r="J100" s="58">
        <v>66.099999999999994</v>
      </c>
      <c r="K100" s="58">
        <v>66.2</v>
      </c>
      <c r="L100" s="139">
        <v>66.2</v>
      </c>
      <c r="M100" s="139">
        <v>66.3</v>
      </c>
      <c r="N100" s="139">
        <v>66.400000000000006</v>
      </c>
      <c r="O100" s="139">
        <v>66.5</v>
      </c>
    </row>
    <row r="101" spans="1:15" x14ac:dyDescent="0.25">
      <c r="A101" s="44" t="s">
        <v>82</v>
      </c>
      <c r="B101" s="58">
        <v>64.400000000000006</v>
      </c>
      <c r="C101" s="58">
        <v>64.900000000000006</v>
      </c>
      <c r="D101" s="139">
        <v>65</v>
      </c>
      <c r="E101" s="139">
        <v>65</v>
      </c>
      <c r="F101" s="139">
        <v>65</v>
      </c>
      <c r="G101" s="139">
        <v>65.3</v>
      </c>
      <c r="H101" s="139">
        <v>65.400000000000006</v>
      </c>
      <c r="I101" s="139">
        <v>65.400000000000006</v>
      </c>
      <c r="J101" s="58">
        <v>65.400000000000006</v>
      </c>
      <c r="K101" s="58">
        <v>65.400000000000006</v>
      </c>
      <c r="L101" s="139">
        <v>65.400000000000006</v>
      </c>
      <c r="M101" s="139">
        <v>65.400000000000006</v>
      </c>
      <c r="N101" s="139">
        <v>65.3</v>
      </c>
      <c r="O101" s="139">
        <v>65.3</v>
      </c>
    </row>
    <row r="102" spans="1:15" x14ac:dyDescent="0.25">
      <c r="A102" s="44" t="s">
        <v>83</v>
      </c>
      <c r="B102" s="58">
        <v>36.299999999999997</v>
      </c>
      <c r="C102" s="139">
        <v>38</v>
      </c>
      <c r="D102" s="139">
        <v>38</v>
      </c>
      <c r="E102" s="139">
        <v>37.5</v>
      </c>
      <c r="F102" s="139">
        <v>37.4</v>
      </c>
      <c r="G102" s="139">
        <v>37.4</v>
      </c>
      <c r="H102" s="139">
        <v>37.4</v>
      </c>
      <c r="I102" s="139">
        <v>37.4</v>
      </c>
      <c r="J102" s="58">
        <v>37.4</v>
      </c>
      <c r="K102" s="58">
        <v>37.4</v>
      </c>
      <c r="L102" s="139">
        <v>37.4</v>
      </c>
      <c r="M102" s="139">
        <v>37.4</v>
      </c>
      <c r="N102" s="139">
        <v>37.4</v>
      </c>
      <c r="O102" s="139">
        <v>37.4</v>
      </c>
    </row>
    <row r="103" spans="1:15" x14ac:dyDescent="0.25">
      <c r="A103" s="44" t="s">
        <v>84</v>
      </c>
      <c r="B103" s="58">
        <v>65.400000000000006</v>
      </c>
      <c r="C103" s="58">
        <v>66.400000000000006</v>
      </c>
      <c r="D103" s="58">
        <v>67.400000000000006</v>
      </c>
      <c r="E103" s="139">
        <v>67.400000000000006</v>
      </c>
      <c r="F103" s="139">
        <v>67.7</v>
      </c>
      <c r="G103" s="139">
        <v>67.7</v>
      </c>
      <c r="H103" s="139">
        <v>67.8</v>
      </c>
      <c r="I103" s="139">
        <v>67.900000000000006</v>
      </c>
      <c r="J103" s="139">
        <v>68.099999999999994</v>
      </c>
      <c r="K103" s="139">
        <v>68.099999999999994</v>
      </c>
      <c r="L103" s="139">
        <v>68</v>
      </c>
      <c r="M103" s="139">
        <v>68</v>
      </c>
      <c r="N103" s="139">
        <v>68</v>
      </c>
      <c r="O103" s="139">
        <v>68</v>
      </c>
    </row>
    <row r="104" spans="1:15" x14ac:dyDescent="0.25">
      <c r="A104" s="44" t="s">
        <v>85</v>
      </c>
      <c r="B104" s="58">
        <v>45.2</v>
      </c>
      <c r="C104" s="58">
        <v>45.7</v>
      </c>
      <c r="D104" s="58">
        <v>45.5</v>
      </c>
      <c r="E104" s="139">
        <v>45.5</v>
      </c>
      <c r="F104" s="139">
        <v>45.4</v>
      </c>
      <c r="G104" s="139">
        <v>45.4</v>
      </c>
      <c r="H104" s="139">
        <v>45.3</v>
      </c>
      <c r="I104" s="139">
        <v>45.3</v>
      </c>
      <c r="J104" s="58">
        <v>45.2</v>
      </c>
      <c r="K104" s="58">
        <v>45.3</v>
      </c>
      <c r="L104" s="139">
        <v>45.2</v>
      </c>
      <c r="M104" s="139">
        <v>45.2</v>
      </c>
      <c r="N104" s="139">
        <v>45</v>
      </c>
      <c r="O104" s="139">
        <v>44.9</v>
      </c>
    </row>
    <row r="105" spans="1:15" x14ac:dyDescent="0.25">
      <c r="A105" s="44" t="s">
        <v>86</v>
      </c>
      <c r="B105" s="58">
        <v>6.9</v>
      </c>
      <c r="C105" s="58">
        <v>6.9</v>
      </c>
      <c r="D105" s="58">
        <v>6.9</v>
      </c>
      <c r="E105" s="139">
        <v>6.9</v>
      </c>
      <c r="F105" s="139">
        <v>6.8</v>
      </c>
      <c r="G105" s="139">
        <v>6.8</v>
      </c>
      <c r="H105" s="139">
        <v>6.8</v>
      </c>
      <c r="I105" s="139">
        <v>6.8</v>
      </c>
      <c r="J105" s="58">
        <v>6.8</v>
      </c>
      <c r="K105" s="58">
        <v>6.8</v>
      </c>
      <c r="L105" s="139">
        <v>6.8</v>
      </c>
      <c r="M105" s="139">
        <v>6.8</v>
      </c>
      <c r="N105" s="139">
        <v>6.8</v>
      </c>
      <c r="O105" s="139">
        <v>6.8</v>
      </c>
    </row>
    <row r="106" spans="1:15" x14ac:dyDescent="0.25">
      <c r="A106" s="433" t="s">
        <v>99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315"/>
    </row>
    <row r="107" spans="1:15" ht="15.75" customHeight="1" thickBot="1" x14ac:dyDescent="0.3">
      <c r="A107" s="431" t="s">
        <v>361</v>
      </c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317"/>
      <c r="O107" s="317"/>
    </row>
  </sheetData>
  <mergeCells count="6">
    <mergeCell ref="A107:M107"/>
    <mergeCell ref="A4:M4"/>
    <mergeCell ref="A106:M106"/>
    <mergeCell ref="A1:O1"/>
    <mergeCell ref="A2:O2"/>
    <mergeCell ref="A3:O3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workbookViewId="0">
      <pane ySplit="7" topLeftCell="A8" activePane="bottomLeft" state="frozen"/>
      <selection sqref="A1:T1"/>
      <selection pane="bottomLeft" activeCell="A9" sqref="A9"/>
    </sheetView>
  </sheetViews>
  <sheetFormatPr defaultColWidth="9.140625" defaultRowHeight="15" x14ac:dyDescent="0.25"/>
  <cols>
    <col min="1" max="1" width="26" style="49" customWidth="1"/>
    <col min="2" max="2" width="10.85546875" style="49" customWidth="1"/>
    <col min="3" max="3" width="11.140625" style="49" customWidth="1"/>
    <col min="4" max="4" width="10.7109375" style="49" customWidth="1"/>
    <col min="5" max="5" width="11.140625" style="49" customWidth="1"/>
    <col min="6" max="6" width="10.7109375" style="49" customWidth="1"/>
    <col min="7" max="7" width="9.5703125" style="49" customWidth="1"/>
    <col min="8" max="8" width="10.42578125" style="49" customWidth="1"/>
    <col min="9" max="9" width="11.28515625" style="49" customWidth="1"/>
    <col min="10" max="10" width="9.85546875" style="49" customWidth="1"/>
    <col min="11" max="11" width="10.5703125" style="49" customWidth="1"/>
    <col min="12" max="12" width="9.85546875" style="49" customWidth="1"/>
    <col min="13" max="13" width="10.7109375" style="49" customWidth="1"/>
    <col min="14" max="16384" width="9.140625" style="49"/>
  </cols>
  <sheetData>
    <row r="1" spans="1:15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x14ac:dyDescent="0.25">
      <c r="A4" s="141" t="s">
        <v>467</v>
      </c>
      <c r="B4" s="141"/>
      <c r="C4" s="141"/>
      <c r="D4" s="141"/>
    </row>
    <row r="5" spans="1:15" x14ac:dyDescent="0.25">
      <c r="A5" s="141" t="s">
        <v>470</v>
      </c>
    </row>
    <row r="6" spans="1:15" ht="15.75" thickBot="1" x14ac:dyDescent="0.3">
      <c r="A6" s="94" t="s">
        <v>662</v>
      </c>
    </row>
    <row r="7" spans="1:15" ht="15.75" thickBot="1" x14ac:dyDescent="0.3">
      <c r="A7" s="45"/>
      <c r="B7" s="48">
        <v>2002</v>
      </c>
      <c r="C7" s="48">
        <v>2007</v>
      </c>
      <c r="D7" s="48">
        <v>2008</v>
      </c>
      <c r="E7" s="48">
        <v>2009</v>
      </c>
      <c r="F7" s="48">
        <v>2010</v>
      </c>
      <c r="G7" s="48">
        <v>2011</v>
      </c>
      <c r="H7" s="48">
        <v>2012</v>
      </c>
      <c r="I7" s="48">
        <v>2013</v>
      </c>
      <c r="J7" s="48">
        <v>2014</v>
      </c>
      <c r="K7" s="15">
        <v>2015</v>
      </c>
      <c r="L7" s="15">
        <v>2016</v>
      </c>
      <c r="M7" s="15">
        <v>2017</v>
      </c>
      <c r="N7" s="15">
        <v>2018</v>
      </c>
      <c r="O7" s="15">
        <v>2019</v>
      </c>
    </row>
    <row r="8" spans="1:15" x14ac:dyDescent="0.25">
      <c r="A8" s="83" t="s">
        <v>0</v>
      </c>
      <c r="B8" s="71">
        <v>82130</v>
      </c>
      <c r="C8" s="71">
        <v>83298</v>
      </c>
      <c r="D8" s="71">
        <v>83573</v>
      </c>
      <c r="E8" s="71">
        <v>83454.100000000006</v>
      </c>
      <c r="F8" s="71">
        <v>83386.3</v>
      </c>
      <c r="G8" s="71">
        <v>83106.7</v>
      </c>
      <c r="H8" s="71">
        <v>83022.399999999994</v>
      </c>
      <c r="I8" s="71">
        <v>83013.399999999994</v>
      </c>
      <c r="J8" s="71">
        <v>82825.8</v>
      </c>
      <c r="K8" s="98">
        <v>82791</v>
      </c>
      <c r="L8" s="98">
        <v>82734.2</v>
      </c>
      <c r="M8" s="98">
        <v>82766.899999999994</v>
      </c>
      <c r="N8" s="98">
        <v>82756</v>
      </c>
      <c r="O8" s="98">
        <v>82618.100000000006</v>
      </c>
    </row>
    <row r="9" spans="1:15" x14ac:dyDescent="0.25">
      <c r="A9" s="43" t="s">
        <v>92</v>
      </c>
      <c r="B9" s="98">
        <v>3828</v>
      </c>
      <c r="C9" s="98">
        <v>3971</v>
      </c>
      <c r="D9" s="98">
        <v>3965</v>
      </c>
      <c r="E9" s="98">
        <v>3989.4</v>
      </c>
      <c r="F9" s="98">
        <v>3984.5</v>
      </c>
      <c r="G9" s="98">
        <v>3981.8</v>
      </c>
      <c r="H9" s="98">
        <v>3938.8</v>
      </c>
      <c r="I9" s="98">
        <v>3939.1</v>
      </c>
      <c r="J9" s="98">
        <v>3945.6</v>
      </c>
      <c r="K9" s="98">
        <v>3977</v>
      </c>
      <c r="L9" s="98">
        <v>3972</v>
      </c>
      <c r="M9" s="98">
        <v>3976.2</v>
      </c>
      <c r="N9" s="98">
        <v>3971.2</v>
      </c>
      <c r="O9" s="98">
        <v>3972.5</v>
      </c>
    </row>
    <row r="10" spans="1:15" x14ac:dyDescent="0.25">
      <c r="A10" s="44" t="s">
        <v>1</v>
      </c>
      <c r="B10" s="139">
        <v>38</v>
      </c>
      <c r="C10" s="139">
        <v>37</v>
      </c>
      <c r="D10" s="139">
        <v>37</v>
      </c>
      <c r="E10" s="139">
        <v>37.299999999999997</v>
      </c>
      <c r="F10" s="139">
        <v>39.1</v>
      </c>
      <c r="G10" s="139">
        <v>39</v>
      </c>
      <c r="H10" s="139">
        <v>39.1</v>
      </c>
      <c r="I10" s="139">
        <v>42</v>
      </c>
      <c r="J10" s="139">
        <v>45</v>
      </c>
      <c r="K10" s="139">
        <v>47.1</v>
      </c>
      <c r="L10" s="139">
        <v>50</v>
      </c>
      <c r="M10" s="139">
        <v>50</v>
      </c>
      <c r="N10" s="139">
        <v>50</v>
      </c>
      <c r="O10" s="139">
        <v>49.9</v>
      </c>
    </row>
    <row r="11" spans="1:15" x14ac:dyDescent="0.25">
      <c r="A11" s="44" t="s">
        <v>2</v>
      </c>
      <c r="B11" s="139">
        <v>199</v>
      </c>
      <c r="C11" s="139">
        <v>232</v>
      </c>
      <c r="D11" s="139">
        <v>231</v>
      </c>
      <c r="E11" s="139">
        <v>230.3</v>
      </c>
      <c r="F11" s="139">
        <v>229.4</v>
      </c>
      <c r="G11" s="139">
        <v>228</v>
      </c>
      <c r="H11" s="139">
        <v>226.7</v>
      </c>
      <c r="I11" s="139">
        <v>225.4</v>
      </c>
      <c r="J11" s="139">
        <v>224.4</v>
      </c>
      <c r="K11" s="139">
        <v>223.5</v>
      </c>
      <c r="L11" s="139">
        <v>222.4</v>
      </c>
      <c r="M11" s="139">
        <v>221.4</v>
      </c>
      <c r="N11" s="139">
        <v>220.6</v>
      </c>
      <c r="O11" s="139">
        <v>221.6</v>
      </c>
    </row>
    <row r="12" spans="1:15" x14ac:dyDescent="0.25">
      <c r="A12" s="44" t="s">
        <v>3</v>
      </c>
      <c r="B12" s="139">
        <v>244</v>
      </c>
      <c r="C12" s="139">
        <v>270</v>
      </c>
      <c r="D12" s="139">
        <v>270</v>
      </c>
      <c r="E12" s="139">
        <v>268.8</v>
      </c>
      <c r="F12" s="139">
        <v>263.8</v>
      </c>
      <c r="G12" s="139">
        <v>259.89999999999998</v>
      </c>
      <c r="H12" s="139">
        <v>262.3</v>
      </c>
      <c r="I12" s="139">
        <v>267.89999999999998</v>
      </c>
      <c r="J12" s="139">
        <v>266.5</v>
      </c>
      <c r="K12" s="139">
        <v>269.7</v>
      </c>
      <c r="L12" s="139">
        <v>269.5</v>
      </c>
      <c r="M12" s="139">
        <v>272</v>
      </c>
      <c r="N12" s="139">
        <v>271.60000000000002</v>
      </c>
      <c r="O12" s="139">
        <v>270.5</v>
      </c>
    </row>
    <row r="13" spans="1:15" x14ac:dyDescent="0.25">
      <c r="A13" s="44" t="s">
        <v>4</v>
      </c>
      <c r="B13" s="139">
        <v>65</v>
      </c>
      <c r="C13" s="139">
        <v>76</v>
      </c>
      <c r="D13" s="139">
        <v>76</v>
      </c>
      <c r="E13" s="139">
        <v>75.5</v>
      </c>
      <c r="F13" s="139">
        <v>71</v>
      </c>
      <c r="G13" s="139">
        <v>71.400000000000006</v>
      </c>
      <c r="H13" s="139">
        <v>66.2</v>
      </c>
      <c r="I13" s="139">
        <v>66.400000000000006</v>
      </c>
      <c r="J13" s="139">
        <v>66.2</v>
      </c>
      <c r="K13" s="139">
        <v>66.099999999999994</v>
      </c>
      <c r="L13" s="139">
        <v>65.8</v>
      </c>
      <c r="M13" s="139">
        <v>66.5</v>
      </c>
      <c r="N13" s="139">
        <v>68.099999999999994</v>
      </c>
      <c r="O13" s="139">
        <v>71.5</v>
      </c>
    </row>
    <row r="14" spans="1:15" x14ac:dyDescent="0.25">
      <c r="A14" s="44" t="s">
        <v>5</v>
      </c>
      <c r="B14" s="139">
        <v>169</v>
      </c>
      <c r="C14" s="139">
        <v>166</v>
      </c>
      <c r="D14" s="139">
        <v>166</v>
      </c>
      <c r="E14" s="139">
        <v>165.9</v>
      </c>
      <c r="F14" s="139">
        <v>166.8</v>
      </c>
      <c r="G14" s="139">
        <v>169.5</v>
      </c>
      <c r="H14" s="139">
        <v>166.3</v>
      </c>
      <c r="I14" s="139">
        <v>169.4</v>
      </c>
      <c r="J14" s="139">
        <v>169.5</v>
      </c>
      <c r="K14" s="139">
        <v>171.7</v>
      </c>
      <c r="L14" s="139">
        <v>171.5</v>
      </c>
      <c r="M14" s="139">
        <v>173</v>
      </c>
      <c r="N14" s="139">
        <v>170.2</v>
      </c>
      <c r="O14" s="139">
        <v>171.4</v>
      </c>
    </row>
    <row r="15" spans="1:15" x14ac:dyDescent="0.25">
      <c r="A15" s="44" t="s">
        <v>6</v>
      </c>
      <c r="B15" s="139">
        <v>248</v>
      </c>
      <c r="C15" s="139">
        <v>269</v>
      </c>
      <c r="D15" s="139">
        <v>269</v>
      </c>
      <c r="E15" s="139">
        <v>268.8</v>
      </c>
      <c r="F15" s="139">
        <v>267.8</v>
      </c>
      <c r="G15" s="139">
        <v>270.2</v>
      </c>
      <c r="H15" s="139">
        <v>268.7</v>
      </c>
      <c r="I15" s="139">
        <v>267.7</v>
      </c>
      <c r="J15" s="139">
        <v>266.60000000000002</v>
      </c>
      <c r="K15" s="139">
        <v>265</v>
      </c>
      <c r="L15" s="139">
        <v>264.7</v>
      </c>
      <c r="M15" s="139">
        <v>264.8</v>
      </c>
      <c r="N15" s="139">
        <v>263.3</v>
      </c>
      <c r="O15" s="139">
        <v>260.3</v>
      </c>
    </row>
    <row r="16" spans="1:15" x14ac:dyDescent="0.25">
      <c r="A16" s="44" t="s">
        <v>7</v>
      </c>
      <c r="B16" s="139">
        <v>727</v>
      </c>
      <c r="C16" s="139">
        <v>723</v>
      </c>
      <c r="D16" s="139">
        <v>719</v>
      </c>
      <c r="E16" s="139">
        <v>715.8</v>
      </c>
      <c r="F16" s="139">
        <v>728.2</v>
      </c>
      <c r="G16" s="139">
        <v>725.8</v>
      </c>
      <c r="H16" s="139">
        <v>721.6</v>
      </c>
      <c r="I16" s="139">
        <v>719</v>
      </c>
      <c r="J16" s="139">
        <v>723.4</v>
      </c>
      <c r="K16" s="139">
        <v>760.4</v>
      </c>
      <c r="L16" s="139">
        <v>759.6</v>
      </c>
      <c r="M16" s="139">
        <v>760.6</v>
      </c>
      <c r="N16" s="139">
        <v>763.9</v>
      </c>
      <c r="O16" s="139">
        <v>768.1</v>
      </c>
    </row>
    <row r="17" spans="1:15" x14ac:dyDescent="0.25">
      <c r="A17" s="44" t="s">
        <v>8</v>
      </c>
      <c r="B17" s="139">
        <v>37</v>
      </c>
      <c r="C17" s="139">
        <v>37</v>
      </c>
      <c r="D17" s="139">
        <v>37</v>
      </c>
      <c r="E17" s="139">
        <v>37.1</v>
      </c>
      <c r="F17" s="139">
        <v>37.200000000000003</v>
      </c>
      <c r="G17" s="139">
        <v>37.1</v>
      </c>
      <c r="H17" s="139">
        <v>37.1</v>
      </c>
      <c r="I17" s="139">
        <v>44.4</v>
      </c>
      <c r="J17" s="139">
        <v>44.3</v>
      </c>
      <c r="K17" s="139">
        <v>44.3</v>
      </c>
      <c r="L17" s="139">
        <v>44.2</v>
      </c>
      <c r="M17" s="139">
        <v>44.1</v>
      </c>
      <c r="N17" s="139">
        <v>42.4</v>
      </c>
      <c r="O17" s="139">
        <v>42.3</v>
      </c>
    </row>
    <row r="18" spans="1:15" x14ac:dyDescent="0.25">
      <c r="A18" s="44" t="s">
        <v>9</v>
      </c>
      <c r="B18" s="139">
        <v>36</v>
      </c>
      <c r="C18" s="139">
        <v>35</v>
      </c>
      <c r="D18" s="139">
        <v>35</v>
      </c>
      <c r="E18" s="139">
        <v>34.799999999999997</v>
      </c>
      <c r="F18" s="139">
        <v>32.9</v>
      </c>
      <c r="G18" s="139">
        <v>32.9</v>
      </c>
      <c r="H18" s="139">
        <v>32.9</v>
      </c>
      <c r="I18" s="139">
        <v>32.700000000000003</v>
      </c>
      <c r="J18" s="139">
        <v>32.799999999999997</v>
      </c>
      <c r="K18" s="139">
        <v>32.6</v>
      </c>
      <c r="L18" s="139">
        <v>31.7</v>
      </c>
      <c r="M18" s="139">
        <v>31.6</v>
      </c>
      <c r="N18" s="139">
        <v>35.1</v>
      </c>
      <c r="O18" s="139">
        <v>35.6</v>
      </c>
    </row>
    <row r="19" spans="1:15" x14ac:dyDescent="0.25">
      <c r="A19" s="44" t="s">
        <v>10</v>
      </c>
      <c r="B19" s="139">
        <v>411</v>
      </c>
      <c r="C19" s="139">
        <v>412</v>
      </c>
      <c r="D19" s="139">
        <v>402</v>
      </c>
      <c r="E19" s="139">
        <v>418.9</v>
      </c>
      <c r="F19" s="139">
        <v>418.6</v>
      </c>
      <c r="G19" s="139">
        <v>426.4</v>
      </c>
      <c r="H19" s="139">
        <v>403.2</v>
      </c>
      <c r="I19" s="139">
        <v>398.8</v>
      </c>
      <c r="J19" s="139">
        <v>396.8</v>
      </c>
      <c r="K19" s="139">
        <v>394.8</v>
      </c>
      <c r="L19" s="139">
        <v>399.5</v>
      </c>
      <c r="M19" s="139">
        <v>397.8</v>
      </c>
      <c r="N19" s="139">
        <v>394.9</v>
      </c>
      <c r="O19" s="139">
        <v>392.6</v>
      </c>
    </row>
    <row r="20" spans="1:15" x14ac:dyDescent="0.25">
      <c r="A20" s="44" t="s">
        <v>11</v>
      </c>
      <c r="B20" s="139">
        <v>30</v>
      </c>
      <c r="C20" s="139">
        <v>30</v>
      </c>
      <c r="D20" s="139">
        <v>30</v>
      </c>
      <c r="E20" s="139">
        <v>30</v>
      </c>
      <c r="F20" s="139">
        <v>30</v>
      </c>
      <c r="G20" s="139">
        <v>30</v>
      </c>
      <c r="H20" s="139">
        <v>30.5</v>
      </c>
      <c r="I20" s="139">
        <v>29.4</v>
      </c>
      <c r="J20" s="139">
        <v>24.5</v>
      </c>
      <c r="K20" s="139">
        <v>25.9</v>
      </c>
      <c r="L20" s="139">
        <v>26.9</v>
      </c>
      <c r="M20" s="139">
        <v>26.9</v>
      </c>
      <c r="N20" s="139">
        <v>27</v>
      </c>
      <c r="O20" s="139">
        <v>27</v>
      </c>
    </row>
    <row r="21" spans="1:15" x14ac:dyDescent="0.25">
      <c r="A21" s="44" t="s">
        <v>12</v>
      </c>
      <c r="B21" s="139">
        <v>160</v>
      </c>
      <c r="C21" s="139">
        <v>182</v>
      </c>
      <c r="D21" s="139">
        <v>174</v>
      </c>
      <c r="E21" s="139">
        <v>173.3</v>
      </c>
      <c r="F21" s="139">
        <v>171.6</v>
      </c>
      <c r="G21" s="139">
        <v>167.3</v>
      </c>
      <c r="H21" s="139">
        <v>160.9</v>
      </c>
      <c r="I21" s="139">
        <v>160.30000000000001</v>
      </c>
      <c r="J21" s="139">
        <v>162.69999999999999</v>
      </c>
      <c r="K21" s="139">
        <v>161.6</v>
      </c>
      <c r="L21" s="139">
        <v>161.5</v>
      </c>
      <c r="M21" s="139">
        <v>158.9</v>
      </c>
      <c r="N21" s="139">
        <v>168.1</v>
      </c>
      <c r="O21" s="139">
        <v>165</v>
      </c>
    </row>
    <row r="22" spans="1:15" x14ac:dyDescent="0.25">
      <c r="A22" s="44" t="s">
        <v>13</v>
      </c>
      <c r="B22" s="139">
        <v>331</v>
      </c>
      <c r="C22" s="139">
        <v>329</v>
      </c>
      <c r="D22" s="139">
        <v>319</v>
      </c>
      <c r="E22" s="139">
        <v>329.4</v>
      </c>
      <c r="F22" s="139">
        <v>334.1</v>
      </c>
      <c r="G22" s="139">
        <v>332.4</v>
      </c>
      <c r="H22" s="139">
        <v>325.7</v>
      </c>
      <c r="I22" s="139">
        <v>323.5</v>
      </c>
      <c r="J22" s="139">
        <v>334.2</v>
      </c>
      <c r="K22" s="139">
        <v>333.1</v>
      </c>
      <c r="L22" s="139">
        <v>337.2</v>
      </c>
      <c r="M22" s="139">
        <v>335.5</v>
      </c>
      <c r="N22" s="139">
        <v>333.5</v>
      </c>
      <c r="O22" s="139">
        <v>331.9</v>
      </c>
    </row>
    <row r="23" spans="1:15" x14ac:dyDescent="0.25">
      <c r="A23" s="44" t="s">
        <v>14</v>
      </c>
      <c r="B23" s="139">
        <v>56</v>
      </c>
      <c r="C23" s="139">
        <v>72</v>
      </c>
      <c r="D23" s="139">
        <v>72</v>
      </c>
      <c r="E23" s="139">
        <v>72.7</v>
      </c>
      <c r="F23" s="139">
        <v>71.2</v>
      </c>
      <c r="G23" s="139">
        <v>70.7</v>
      </c>
      <c r="H23" s="139">
        <v>70.599999999999994</v>
      </c>
      <c r="I23" s="139">
        <v>70.400000000000006</v>
      </c>
      <c r="J23" s="139">
        <v>70.2</v>
      </c>
      <c r="K23" s="139">
        <v>69.900000000000006</v>
      </c>
      <c r="L23" s="139">
        <v>69.599999999999994</v>
      </c>
      <c r="M23" s="139">
        <v>69.400000000000006</v>
      </c>
      <c r="N23" s="139">
        <v>69.2</v>
      </c>
      <c r="O23" s="139">
        <v>69.2</v>
      </c>
    </row>
    <row r="24" spans="1:15" x14ac:dyDescent="0.25">
      <c r="A24" s="44" t="s">
        <v>15</v>
      </c>
      <c r="B24" s="139">
        <v>751</v>
      </c>
      <c r="C24" s="139">
        <v>750</v>
      </c>
      <c r="D24" s="139">
        <v>781</v>
      </c>
      <c r="E24" s="139">
        <v>775.2</v>
      </c>
      <c r="F24" s="139">
        <v>772.8</v>
      </c>
      <c r="G24" s="139">
        <v>775.2</v>
      </c>
      <c r="H24" s="139">
        <v>771.5</v>
      </c>
      <c r="I24" s="139">
        <v>767.9</v>
      </c>
      <c r="J24" s="139">
        <v>764.6</v>
      </c>
      <c r="K24" s="139">
        <v>757.8</v>
      </c>
      <c r="L24" s="139">
        <v>743.6</v>
      </c>
      <c r="M24" s="139">
        <v>749.3</v>
      </c>
      <c r="N24" s="139">
        <v>739.6</v>
      </c>
      <c r="O24" s="139">
        <v>739.6</v>
      </c>
    </row>
    <row r="25" spans="1:15" x14ac:dyDescent="0.25">
      <c r="A25" s="44" t="s">
        <v>16</v>
      </c>
      <c r="B25" s="139">
        <v>65</v>
      </c>
      <c r="C25" s="139">
        <v>65</v>
      </c>
      <c r="D25" s="139">
        <v>64</v>
      </c>
      <c r="E25" s="139">
        <v>64.3</v>
      </c>
      <c r="F25" s="139">
        <v>64.3</v>
      </c>
      <c r="G25" s="139">
        <v>64.2</v>
      </c>
      <c r="H25" s="139">
        <v>75.099999999999994</v>
      </c>
      <c r="I25" s="139">
        <v>75.099999999999994</v>
      </c>
      <c r="J25" s="139">
        <v>74.7</v>
      </c>
      <c r="K25" s="139">
        <v>74.599999999999994</v>
      </c>
      <c r="L25" s="139">
        <v>74.7</v>
      </c>
      <c r="M25" s="139">
        <v>74.7</v>
      </c>
      <c r="N25" s="139">
        <v>74.7</v>
      </c>
      <c r="O25" s="139">
        <v>74.7</v>
      </c>
    </row>
    <row r="26" spans="1:15" x14ac:dyDescent="0.25">
      <c r="A26" s="44" t="s">
        <v>17</v>
      </c>
      <c r="B26" s="139">
        <v>264</v>
      </c>
      <c r="C26" s="139">
        <v>285</v>
      </c>
      <c r="D26" s="139">
        <v>284</v>
      </c>
      <c r="E26" s="139">
        <v>291.39999999999998</v>
      </c>
      <c r="F26" s="139">
        <v>285.8</v>
      </c>
      <c r="G26" s="139">
        <v>281.8</v>
      </c>
      <c r="H26" s="139">
        <v>280.5</v>
      </c>
      <c r="I26" s="139">
        <v>278.7</v>
      </c>
      <c r="J26" s="139">
        <v>279.2</v>
      </c>
      <c r="K26" s="139">
        <v>278.89999999999998</v>
      </c>
      <c r="L26" s="139">
        <v>279.60000000000002</v>
      </c>
      <c r="M26" s="139">
        <v>279.7</v>
      </c>
      <c r="N26" s="139">
        <v>279</v>
      </c>
      <c r="O26" s="139">
        <v>281.5</v>
      </c>
    </row>
    <row r="27" spans="1:15" x14ac:dyDescent="0.25">
      <c r="A27" s="44" t="s">
        <v>18</v>
      </c>
      <c r="B27" s="139" t="s">
        <v>95</v>
      </c>
      <c r="C27" s="139" t="s">
        <v>95</v>
      </c>
      <c r="D27" s="139" t="s">
        <v>95</v>
      </c>
      <c r="E27" s="139" t="s">
        <v>95</v>
      </c>
      <c r="F27" s="139" t="s">
        <v>95</v>
      </c>
      <c r="G27" s="139" t="s">
        <v>95</v>
      </c>
      <c r="H27" s="139" t="s">
        <v>95</v>
      </c>
      <c r="I27" s="139" t="s">
        <v>95</v>
      </c>
      <c r="J27" s="139" t="s">
        <v>95</v>
      </c>
      <c r="K27" s="139" t="s">
        <v>95</v>
      </c>
      <c r="L27" s="139" t="s">
        <v>95</v>
      </c>
      <c r="M27" s="139" t="s">
        <v>95</v>
      </c>
      <c r="N27" s="139" t="s">
        <v>95</v>
      </c>
      <c r="O27" s="139" t="s">
        <v>95</v>
      </c>
    </row>
    <row r="28" spans="1:15" ht="18" x14ac:dyDescent="0.25">
      <c r="A28" s="43" t="s">
        <v>94</v>
      </c>
      <c r="B28" s="98">
        <v>10093</v>
      </c>
      <c r="C28" s="98">
        <v>10311</v>
      </c>
      <c r="D28" s="98">
        <v>10366</v>
      </c>
      <c r="E28" s="98">
        <v>10409.9</v>
      </c>
      <c r="F28" s="98">
        <v>10418.5</v>
      </c>
      <c r="G28" s="98">
        <v>10425.299999999999</v>
      </c>
      <c r="H28" s="98">
        <v>10394.799999999999</v>
      </c>
      <c r="I28" s="98">
        <v>10383.9</v>
      </c>
      <c r="J28" s="98">
        <v>10357.4</v>
      </c>
      <c r="K28" s="98">
        <v>10373.299999999999</v>
      </c>
      <c r="L28" s="98">
        <v>10420</v>
      </c>
      <c r="M28" s="98">
        <v>10425.1</v>
      </c>
      <c r="N28" s="98">
        <v>10440.200000000001</v>
      </c>
      <c r="O28" s="98">
        <v>10375.700000000001</v>
      </c>
    </row>
    <row r="29" spans="1:15" x14ac:dyDescent="0.25">
      <c r="A29" s="44" t="s">
        <v>19</v>
      </c>
      <c r="B29" s="139">
        <v>946</v>
      </c>
      <c r="C29" s="139">
        <v>980</v>
      </c>
      <c r="D29" s="139">
        <v>974</v>
      </c>
      <c r="E29" s="139">
        <v>970</v>
      </c>
      <c r="F29" s="139">
        <v>982.2</v>
      </c>
      <c r="G29" s="139">
        <v>979.6</v>
      </c>
      <c r="H29" s="139">
        <v>997.8</v>
      </c>
      <c r="I29" s="139">
        <v>1005.4</v>
      </c>
      <c r="J29" s="139">
        <v>1002.4</v>
      </c>
      <c r="K29" s="139">
        <v>1009.4</v>
      </c>
      <c r="L29" s="139">
        <v>1027</v>
      </c>
      <c r="M29" s="139">
        <v>1029.3</v>
      </c>
      <c r="N29" s="139">
        <v>1025.9000000000001</v>
      </c>
      <c r="O29" s="139">
        <v>1025.3</v>
      </c>
    </row>
    <row r="30" spans="1:15" x14ac:dyDescent="0.25">
      <c r="A30" s="44" t="s">
        <v>20</v>
      </c>
      <c r="B30" s="139">
        <v>2966</v>
      </c>
      <c r="C30" s="139">
        <v>3057</v>
      </c>
      <c r="D30" s="139">
        <v>3061</v>
      </c>
      <c r="E30" s="139">
        <v>3053.9</v>
      </c>
      <c r="F30" s="139">
        <v>3044.9</v>
      </c>
      <c r="G30" s="139">
        <v>3037.8</v>
      </c>
      <c r="H30" s="139">
        <v>3030.3</v>
      </c>
      <c r="I30" s="139">
        <v>3045.9</v>
      </c>
      <c r="J30" s="139">
        <v>3017.6</v>
      </c>
      <c r="K30" s="139">
        <v>3017.6</v>
      </c>
      <c r="L30" s="139">
        <v>3021.9</v>
      </c>
      <c r="M30" s="139">
        <v>3044.3</v>
      </c>
      <c r="N30" s="139">
        <v>3070.7</v>
      </c>
      <c r="O30" s="139">
        <v>3037.3</v>
      </c>
    </row>
    <row r="31" spans="1:15" x14ac:dyDescent="0.25">
      <c r="A31" s="44" t="s">
        <v>21</v>
      </c>
      <c r="B31" s="139">
        <v>2522</v>
      </c>
      <c r="C31" s="139">
        <v>2560</v>
      </c>
      <c r="D31" s="139">
        <v>2578</v>
      </c>
      <c r="E31" s="139">
        <v>2687.6</v>
      </c>
      <c r="F31" s="139">
        <v>2703.7</v>
      </c>
      <c r="G31" s="139">
        <v>2711.9</v>
      </c>
      <c r="H31" s="139">
        <v>2674.9</v>
      </c>
      <c r="I31" s="139">
        <v>2673.2</v>
      </c>
      <c r="J31" s="139">
        <v>2663.7</v>
      </c>
      <c r="K31" s="139">
        <v>2672.2</v>
      </c>
      <c r="L31" s="139">
        <v>2681.7</v>
      </c>
      <c r="M31" s="139">
        <v>2691.7</v>
      </c>
      <c r="N31" s="139">
        <v>2693.8</v>
      </c>
      <c r="O31" s="139">
        <v>2690</v>
      </c>
    </row>
    <row r="32" spans="1:15" x14ac:dyDescent="0.25">
      <c r="A32" s="40" t="s">
        <v>63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</row>
    <row r="33" spans="1:15" x14ac:dyDescent="0.25">
      <c r="A33" s="51" t="s">
        <v>23</v>
      </c>
      <c r="B33" s="139">
        <v>18</v>
      </c>
      <c r="C33" s="139">
        <v>18</v>
      </c>
      <c r="D33" s="139">
        <v>18</v>
      </c>
      <c r="E33" s="139">
        <v>18.2</v>
      </c>
      <c r="F33" s="139">
        <v>18.2</v>
      </c>
      <c r="G33" s="139">
        <v>18.2</v>
      </c>
      <c r="H33" s="139">
        <v>18.2</v>
      </c>
      <c r="I33" s="139">
        <v>18.2</v>
      </c>
      <c r="J33" s="139">
        <v>18.2</v>
      </c>
      <c r="K33" s="139">
        <v>18.2</v>
      </c>
      <c r="L33" s="139">
        <v>18.2</v>
      </c>
      <c r="M33" s="139">
        <v>18.2</v>
      </c>
      <c r="N33" s="139">
        <v>18.2</v>
      </c>
      <c r="O33" s="139">
        <v>18.2</v>
      </c>
    </row>
    <row r="34" spans="1:15" ht="19.5" x14ac:dyDescent="0.25">
      <c r="A34" s="51" t="s">
        <v>140</v>
      </c>
      <c r="B34" s="139">
        <v>2504</v>
      </c>
      <c r="C34" s="139">
        <v>2542</v>
      </c>
      <c r="D34" s="139">
        <v>2560</v>
      </c>
      <c r="E34" s="139">
        <v>2669.4</v>
      </c>
      <c r="F34" s="139">
        <v>2685.5</v>
      </c>
      <c r="G34" s="139">
        <v>2693.6</v>
      </c>
      <c r="H34" s="139">
        <v>2656.6</v>
      </c>
      <c r="I34" s="139">
        <v>2655</v>
      </c>
      <c r="J34" s="139">
        <v>2645.5</v>
      </c>
      <c r="K34" s="139">
        <v>2654</v>
      </c>
      <c r="L34" s="139">
        <v>2663.5</v>
      </c>
      <c r="M34" s="139">
        <v>2673.5</v>
      </c>
      <c r="N34" s="139">
        <v>2675.6</v>
      </c>
      <c r="O34" s="139">
        <v>2671.7</v>
      </c>
    </row>
    <row r="35" spans="1:15" x14ac:dyDescent="0.25">
      <c r="A35" s="44" t="s">
        <v>24</v>
      </c>
      <c r="B35" s="139">
        <v>1602</v>
      </c>
      <c r="C35" s="139">
        <v>1674</v>
      </c>
      <c r="D35" s="139">
        <v>1705</v>
      </c>
      <c r="E35" s="139">
        <v>1695.2</v>
      </c>
      <c r="F35" s="139">
        <v>1682.6</v>
      </c>
      <c r="G35" s="139">
        <v>1668.6</v>
      </c>
      <c r="H35" s="139">
        <v>1657.2</v>
      </c>
      <c r="I35" s="139">
        <v>1650.4</v>
      </c>
      <c r="J35" s="139">
        <v>1653.9</v>
      </c>
      <c r="K35" s="139">
        <v>1638.8</v>
      </c>
      <c r="L35" s="139">
        <v>1636.5</v>
      </c>
      <c r="M35" s="139">
        <v>1616.2</v>
      </c>
      <c r="N35" s="139">
        <v>1607.2</v>
      </c>
      <c r="O35" s="139">
        <v>1588.4</v>
      </c>
    </row>
    <row r="36" spans="1:15" x14ac:dyDescent="0.25">
      <c r="A36" s="44" t="s">
        <v>25</v>
      </c>
      <c r="B36" s="139">
        <v>44</v>
      </c>
      <c r="C36" s="139">
        <v>51</v>
      </c>
      <c r="D36" s="139">
        <v>50</v>
      </c>
      <c r="E36" s="139">
        <v>49.5</v>
      </c>
      <c r="F36" s="139">
        <v>49.5</v>
      </c>
      <c r="G36" s="139">
        <v>49.3</v>
      </c>
      <c r="H36" s="139">
        <v>49.1</v>
      </c>
      <c r="I36" s="139">
        <v>50.1</v>
      </c>
      <c r="J36" s="139">
        <v>51.9</v>
      </c>
      <c r="K36" s="139">
        <v>53</v>
      </c>
      <c r="L36" s="139">
        <v>53.9</v>
      </c>
      <c r="M36" s="139">
        <v>55.6</v>
      </c>
      <c r="N36" s="139">
        <v>56.1</v>
      </c>
      <c r="O36" s="139">
        <v>56.3</v>
      </c>
    </row>
    <row r="37" spans="1:15" x14ac:dyDescent="0.25">
      <c r="A37" s="44" t="s">
        <v>26</v>
      </c>
      <c r="B37" s="139">
        <v>825</v>
      </c>
      <c r="C37" s="139">
        <v>820</v>
      </c>
      <c r="D37" s="139">
        <v>835</v>
      </c>
      <c r="E37" s="139">
        <v>828.8</v>
      </c>
      <c r="F37" s="139">
        <v>828</v>
      </c>
      <c r="G37" s="139">
        <v>821.9</v>
      </c>
      <c r="H37" s="139">
        <v>831.2</v>
      </c>
      <c r="I37" s="139">
        <v>822.3</v>
      </c>
      <c r="J37" s="139">
        <v>815.2</v>
      </c>
      <c r="K37" s="139">
        <v>810.2</v>
      </c>
      <c r="L37" s="139">
        <v>804</v>
      </c>
      <c r="M37" s="139">
        <v>798.9</v>
      </c>
      <c r="N37" s="139">
        <v>803.1</v>
      </c>
      <c r="O37" s="139">
        <v>797</v>
      </c>
    </row>
    <row r="38" spans="1:15" x14ac:dyDescent="0.25">
      <c r="A38" s="44" t="s">
        <v>27</v>
      </c>
      <c r="B38" s="139">
        <v>231</v>
      </c>
      <c r="C38" s="139">
        <v>239</v>
      </c>
      <c r="D38" s="139">
        <v>238</v>
      </c>
      <c r="E38" s="139">
        <v>238.4</v>
      </c>
      <c r="F38" s="139">
        <v>238.3</v>
      </c>
      <c r="G38" s="139">
        <v>238.6</v>
      </c>
      <c r="H38" s="139">
        <v>238.5</v>
      </c>
      <c r="I38" s="139">
        <v>238.4</v>
      </c>
      <c r="J38" s="139">
        <v>238.3</v>
      </c>
      <c r="K38" s="139">
        <v>238.2</v>
      </c>
      <c r="L38" s="139">
        <v>238.1</v>
      </c>
      <c r="M38" s="139">
        <v>238</v>
      </c>
      <c r="N38" s="139">
        <v>237.2</v>
      </c>
      <c r="O38" s="139">
        <v>238.1</v>
      </c>
    </row>
    <row r="39" spans="1:15" x14ac:dyDescent="0.25">
      <c r="A39" s="44" t="s">
        <v>28</v>
      </c>
      <c r="B39" s="139">
        <v>614</v>
      </c>
      <c r="C39" s="139">
        <v>595</v>
      </c>
      <c r="D39" s="139">
        <v>591</v>
      </c>
      <c r="E39" s="139">
        <v>553.1</v>
      </c>
      <c r="F39" s="139">
        <v>556.9</v>
      </c>
      <c r="G39" s="139">
        <v>585.1</v>
      </c>
      <c r="H39" s="139">
        <v>576.29999999999995</v>
      </c>
      <c r="I39" s="139">
        <v>559.9</v>
      </c>
      <c r="J39" s="139">
        <v>573.1</v>
      </c>
      <c r="K39" s="139">
        <v>587.29999999999995</v>
      </c>
      <c r="L39" s="139">
        <v>593.5</v>
      </c>
      <c r="M39" s="139">
        <v>590.9</v>
      </c>
      <c r="N39" s="139">
        <v>588.20000000000005</v>
      </c>
      <c r="O39" s="139">
        <v>587.20000000000005</v>
      </c>
    </row>
    <row r="40" spans="1:15" x14ac:dyDescent="0.25">
      <c r="A40" s="44" t="s">
        <v>29</v>
      </c>
      <c r="B40" s="139">
        <v>342</v>
      </c>
      <c r="C40" s="139">
        <v>335</v>
      </c>
      <c r="D40" s="139">
        <v>333</v>
      </c>
      <c r="E40" s="139">
        <v>333.3</v>
      </c>
      <c r="F40" s="139">
        <v>332.5</v>
      </c>
      <c r="G40" s="139">
        <v>332.5</v>
      </c>
      <c r="H40" s="139">
        <v>339.6</v>
      </c>
      <c r="I40" s="139">
        <v>338.3</v>
      </c>
      <c r="J40" s="139">
        <v>337.1</v>
      </c>
      <c r="K40" s="139">
        <v>342.4</v>
      </c>
      <c r="L40" s="139">
        <v>359.2</v>
      </c>
      <c r="M40" s="139">
        <v>355.9</v>
      </c>
      <c r="N40" s="139">
        <v>353.8</v>
      </c>
      <c r="O40" s="139">
        <v>351.9</v>
      </c>
    </row>
    <row r="41" spans="1:15" x14ac:dyDescent="0.25">
      <c r="A41" s="44" t="s">
        <v>30</v>
      </c>
      <c r="B41" s="139" t="s">
        <v>95</v>
      </c>
      <c r="C41" s="139" t="s">
        <v>95</v>
      </c>
      <c r="D41" s="139" t="s">
        <v>95</v>
      </c>
      <c r="E41" s="139" t="s">
        <v>95</v>
      </c>
      <c r="F41" s="139" t="s">
        <v>95</v>
      </c>
      <c r="G41" s="139" t="s">
        <v>95</v>
      </c>
      <c r="H41" s="139" t="s">
        <v>95</v>
      </c>
      <c r="I41" s="139" t="s">
        <v>95</v>
      </c>
      <c r="J41" s="139">
        <v>4.2</v>
      </c>
      <c r="K41" s="139">
        <v>4.2</v>
      </c>
      <c r="L41" s="139">
        <v>4.2</v>
      </c>
      <c r="M41" s="139">
        <v>4.2</v>
      </c>
      <c r="N41" s="139">
        <v>4.2</v>
      </c>
      <c r="O41" s="139">
        <v>4.2</v>
      </c>
    </row>
    <row r="42" spans="1:15" x14ac:dyDescent="0.25">
      <c r="A42" s="43" t="s">
        <v>164</v>
      </c>
      <c r="B42" s="98">
        <v>514.29999999999995</v>
      </c>
      <c r="C42" s="98">
        <v>497.3</v>
      </c>
      <c r="D42" s="98">
        <v>497.5</v>
      </c>
      <c r="E42" s="98">
        <v>499</v>
      </c>
      <c r="F42" s="98">
        <v>495.9</v>
      </c>
      <c r="G42" s="98">
        <v>497.1</v>
      </c>
      <c r="H42" s="98">
        <v>494.1</v>
      </c>
      <c r="I42" s="98">
        <v>491.8</v>
      </c>
      <c r="J42" s="98">
        <v>528</v>
      </c>
      <c r="K42" s="98">
        <v>527.20000000000005</v>
      </c>
      <c r="L42" s="98">
        <v>526.5</v>
      </c>
      <c r="M42" s="98">
        <v>494.2</v>
      </c>
      <c r="N42" s="98">
        <v>517.29999999999995</v>
      </c>
      <c r="O42" s="98">
        <v>519.5</v>
      </c>
    </row>
    <row r="43" spans="1:15" x14ac:dyDescent="0.25">
      <c r="A43" s="44" t="s">
        <v>31</v>
      </c>
      <c r="B43" s="139">
        <v>73</v>
      </c>
      <c r="C43" s="139">
        <v>85</v>
      </c>
      <c r="D43" s="139">
        <v>83</v>
      </c>
      <c r="E43" s="139">
        <v>82.4</v>
      </c>
      <c r="F43" s="139">
        <v>82.3</v>
      </c>
      <c r="G43" s="139">
        <v>84.4</v>
      </c>
      <c r="H43" s="139">
        <v>84.2</v>
      </c>
      <c r="I43" s="139">
        <v>82.8</v>
      </c>
      <c r="J43" s="139">
        <v>83.7</v>
      </c>
      <c r="K43" s="139">
        <v>83.4</v>
      </c>
      <c r="L43" s="139">
        <v>83.1</v>
      </c>
      <c r="M43" s="139">
        <v>82.9</v>
      </c>
      <c r="N43" s="139">
        <v>82.7</v>
      </c>
      <c r="O43" s="139">
        <v>84.8</v>
      </c>
    </row>
    <row r="44" spans="1:15" x14ac:dyDescent="0.25">
      <c r="A44" s="44" t="s">
        <v>32</v>
      </c>
      <c r="B44" s="139">
        <v>0.3</v>
      </c>
      <c r="C44" s="139">
        <v>0.3</v>
      </c>
      <c r="D44" s="139">
        <v>0.5</v>
      </c>
      <c r="E44" s="139">
        <v>0.5</v>
      </c>
      <c r="F44" s="139">
        <v>0.5</v>
      </c>
      <c r="G44" s="139">
        <v>0.5</v>
      </c>
      <c r="H44" s="139">
        <v>0.5</v>
      </c>
      <c r="I44" s="139">
        <v>0.5</v>
      </c>
      <c r="J44" s="139">
        <v>0.5</v>
      </c>
      <c r="K44" s="139">
        <v>0.5</v>
      </c>
      <c r="L44" s="139">
        <v>0.5</v>
      </c>
      <c r="M44" s="139">
        <v>0.4</v>
      </c>
      <c r="N44" s="139">
        <v>0.4</v>
      </c>
      <c r="O44" s="139">
        <v>0.4</v>
      </c>
    </row>
    <row r="45" spans="1:15" x14ac:dyDescent="0.25">
      <c r="A45" s="44" t="s">
        <v>33</v>
      </c>
      <c r="B45" s="139"/>
      <c r="C45" s="139"/>
      <c r="D45" s="139"/>
      <c r="E45" s="139"/>
      <c r="F45" s="139"/>
      <c r="G45" s="139"/>
      <c r="H45" s="139"/>
      <c r="I45" s="139"/>
      <c r="J45" s="139">
        <v>32.5</v>
      </c>
      <c r="K45" s="139">
        <v>32.5</v>
      </c>
      <c r="L45" s="139">
        <v>32.1</v>
      </c>
      <c r="M45" s="139">
        <v>0</v>
      </c>
      <c r="N45" s="139">
        <v>23.6</v>
      </c>
      <c r="O45" s="139">
        <v>23.6</v>
      </c>
    </row>
    <row r="46" spans="1:15" x14ac:dyDescent="0.25">
      <c r="A46" s="44" t="s">
        <v>34</v>
      </c>
      <c r="B46" s="139">
        <v>385</v>
      </c>
      <c r="C46" s="139">
        <v>349</v>
      </c>
      <c r="D46" s="139">
        <v>352</v>
      </c>
      <c r="E46" s="139">
        <v>353.9</v>
      </c>
      <c r="F46" s="139">
        <v>351.3</v>
      </c>
      <c r="G46" s="139">
        <v>351.1</v>
      </c>
      <c r="H46" s="139">
        <v>350.7</v>
      </c>
      <c r="I46" s="139">
        <v>350.3</v>
      </c>
      <c r="J46" s="139">
        <v>349.9</v>
      </c>
      <c r="K46" s="139">
        <v>349.5</v>
      </c>
      <c r="L46" s="139">
        <v>349.4</v>
      </c>
      <c r="M46" s="139">
        <v>349</v>
      </c>
      <c r="N46" s="139">
        <v>348.7</v>
      </c>
      <c r="O46" s="139">
        <v>349.2</v>
      </c>
    </row>
    <row r="47" spans="1:15" x14ac:dyDescent="0.25">
      <c r="A47" s="44" t="s">
        <v>35</v>
      </c>
      <c r="B47" s="139">
        <v>7</v>
      </c>
      <c r="C47" s="139">
        <v>7</v>
      </c>
      <c r="D47" s="139">
        <v>7</v>
      </c>
      <c r="E47" s="139">
        <v>6.9</v>
      </c>
      <c r="F47" s="139">
        <v>6.9</v>
      </c>
      <c r="G47" s="139">
        <v>6.9</v>
      </c>
      <c r="H47" s="139">
        <v>6.9</v>
      </c>
      <c r="I47" s="139">
        <v>6.9</v>
      </c>
      <c r="J47" s="139">
        <v>6.9</v>
      </c>
      <c r="K47" s="139">
        <v>6.9</v>
      </c>
      <c r="L47" s="139">
        <v>6.8</v>
      </c>
      <c r="M47" s="139">
        <v>6.8</v>
      </c>
      <c r="N47" s="139">
        <v>6.8</v>
      </c>
      <c r="O47" s="139">
        <v>6.8</v>
      </c>
    </row>
    <row r="48" spans="1:15" x14ac:dyDescent="0.25">
      <c r="A48" s="44" t="s">
        <v>36</v>
      </c>
      <c r="B48" s="139">
        <v>34</v>
      </c>
      <c r="C48" s="139">
        <v>34</v>
      </c>
      <c r="D48" s="139">
        <v>33</v>
      </c>
      <c r="E48" s="139">
        <v>33.1</v>
      </c>
      <c r="F48" s="139">
        <v>33.1</v>
      </c>
      <c r="G48" s="139">
        <v>32.6</v>
      </c>
      <c r="H48" s="139">
        <v>32.5</v>
      </c>
      <c r="I48" s="139">
        <v>32.299999999999997</v>
      </c>
      <c r="J48" s="139">
        <v>32.299999999999997</v>
      </c>
      <c r="K48" s="139">
        <v>32.299999999999997</v>
      </c>
      <c r="L48" s="139">
        <v>32.299999999999997</v>
      </c>
      <c r="M48" s="139">
        <v>32.799999999999997</v>
      </c>
      <c r="N48" s="139">
        <v>33.1</v>
      </c>
      <c r="O48" s="139">
        <v>32.700000000000003</v>
      </c>
    </row>
    <row r="49" spans="1:15" x14ac:dyDescent="0.25">
      <c r="A49" s="44" t="s">
        <v>37</v>
      </c>
      <c r="B49" s="139">
        <v>15</v>
      </c>
      <c r="C49" s="139">
        <v>22</v>
      </c>
      <c r="D49" s="139">
        <v>22</v>
      </c>
      <c r="E49" s="139">
        <v>22.2</v>
      </c>
      <c r="F49" s="139">
        <v>21.9</v>
      </c>
      <c r="G49" s="139">
        <v>21.7</v>
      </c>
      <c r="H49" s="139">
        <v>19.3</v>
      </c>
      <c r="I49" s="139">
        <v>19</v>
      </c>
      <c r="J49" s="139">
        <v>19</v>
      </c>
      <c r="K49" s="139">
        <v>18.899999999999999</v>
      </c>
      <c r="L49" s="139">
        <v>18.899999999999999</v>
      </c>
      <c r="M49" s="139">
        <v>18.899999999999999</v>
      </c>
      <c r="N49" s="139">
        <v>18.8</v>
      </c>
      <c r="O49" s="139">
        <v>18.8</v>
      </c>
    </row>
    <row r="50" spans="1:15" x14ac:dyDescent="0.25">
      <c r="A50" s="44" t="s">
        <v>38</v>
      </c>
      <c r="B50" s="139"/>
      <c r="C50" s="139"/>
      <c r="D50" s="139"/>
      <c r="E50" s="139"/>
      <c r="F50" s="139"/>
      <c r="G50" s="139"/>
      <c r="H50" s="139"/>
      <c r="I50" s="139"/>
      <c r="J50" s="139">
        <v>3.2</v>
      </c>
      <c r="K50" s="139">
        <v>3.2</v>
      </c>
      <c r="L50" s="139">
        <v>3.4</v>
      </c>
      <c r="M50" s="139">
        <v>3.4</v>
      </c>
      <c r="N50" s="139">
        <v>3.2</v>
      </c>
      <c r="O50" s="139">
        <v>3.2</v>
      </c>
    </row>
    <row r="51" spans="1:15" ht="18" x14ac:dyDescent="0.25">
      <c r="A51" s="43" t="s">
        <v>89</v>
      </c>
      <c r="B51" s="98">
        <v>269</v>
      </c>
      <c r="C51" s="98">
        <v>277</v>
      </c>
      <c r="D51" s="98">
        <v>284</v>
      </c>
      <c r="E51" s="98">
        <v>282.2</v>
      </c>
      <c r="F51" s="98">
        <v>282.10000000000002</v>
      </c>
      <c r="G51" s="98">
        <v>282</v>
      </c>
      <c r="H51" s="98">
        <v>281.8</v>
      </c>
      <c r="I51" s="98">
        <v>281.7</v>
      </c>
      <c r="J51" s="98">
        <v>281.2</v>
      </c>
      <c r="K51" s="98">
        <v>276.7</v>
      </c>
      <c r="L51" s="98">
        <v>278.2</v>
      </c>
      <c r="M51" s="98">
        <v>278</v>
      </c>
      <c r="N51" s="98">
        <v>277.7</v>
      </c>
      <c r="O51" s="98">
        <v>278.60000000000002</v>
      </c>
    </row>
    <row r="52" spans="1:15" x14ac:dyDescent="0.25">
      <c r="A52" s="44" t="s">
        <v>39</v>
      </c>
      <c r="B52" s="139">
        <v>43</v>
      </c>
      <c r="C52" s="139">
        <v>49</v>
      </c>
      <c r="D52" s="139">
        <v>49</v>
      </c>
      <c r="E52" s="139">
        <v>48.8</v>
      </c>
      <c r="F52" s="139">
        <v>48.8</v>
      </c>
      <c r="G52" s="139">
        <v>48.8</v>
      </c>
      <c r="H52" s="139">
        <v>48.8</v>
      </c>
      <c r="I52" s="139">
        <v>48.8</v>
      </c>
      <c r="J52" s="139">
        <v>48.5</v>
      </c>
      <c r="K52" s="139">
        <v>43.5</v>
      </c>
      <c r="L52" s="139">
        <v>43.5</v>
      </c>
      <c r="M52" s="139">
        <v>43.5</v>
      </c>
      <c r="N52" s="139">
        <v>43.5</v>
      </c>
      <c r="O52" s="139">
        <v>43.5</v>
      </c>
    </row>
    <row r="53" spans="1:15" x14ac:dyDescent="0.25">
      <c r="A53" s="44" t="s">
        <v>40</v>
      </c>
      <c r="B53" s="139">
        <v>12</v>
      </c>
      <c r="C53" s="139">
        <v>12</v>
      </c>
      <c r="D53" s="139">
        <v>12</v>
      </c>
      <c r="E53" s="139">
        <v>12.3</v>
      </c>
      <c r="F53" s="139">
        <v>12.3</v>
      </c>
      <c r="G53" s="139">
        <v>12.3</v>
      </c>
      <c r="H53" s="139">
        <v>12.3</v>
      </c>
      <c r="I53" s="139">
        <v>12.3</v>
      </c>
      <c r="J53" s="139">
        <v>12.3</v>
      </c>
      <c r="K53" s="139">
        <v>12.3</v>
      </c>
      <c r="L53" s="139">
        <v>12.3</v>
      </c>
      <c r="M53" s="139">
        <v>12.3</v>
      </c>
      <c r="N53" s="139">
        <v>12.3</v>
      </c>
      <c r="O53" s="139">
        <v>12.3</v>
      </c>
    </row>
    <row r="54" spans="1:15" x14ac:dyDescent="0.25">
      <c r="A54" s="44" t="s">
        <v>41</v>
      </c>
      <c r="B54" s="139">
        <v>36</v>
      </c>
      <c r="C54" s="139">
        <v>37</v>
      </c>
      <c r="D54" s="139">
        <v>37</v>
      </c>
      <c r="E54" s="139">
        <v>35.200000000000003</v>
      </c>
      <c r="F54" s="139">
        <v>35.200000000000003</v>
      </c>
      <c r="G54" s="139">
        <v>35.200000000000003</v>
      </c>
      <c r="H54" s="139">
        <v>35.200000000000003</v>
      </c>
      <c r="I54" s="139">
        <v>35.200000000000003</v>
      </c>
      <c r="J54" s="139">
        <v>35.1</v>
      </c>
      <c r="K54" s="139">
        <v>35.1</v>
      </c>
      <c r="L54" s="139">
        <v>35.1</v>
      </c>
      <c r="M54" s="139">
        <v>35.1</v>
      </c>
      <c r="N54" s="139">
        <v>35.1</v>
      </c>
      <c r="O54" s="139">
        <v>35.1</v>
      </c>
    </row>
    <row r="55" spans="1:15" x14ac:dyDescent="0.25">
      <c r="A55" s="44" t="s">
        <v>42</v>
      </c>
      <c r="B55" s="139">
        <v>89</v>
      </c>
      <c r="C55" s="139">
        <v>90</v>
      </c>
      <c r="D55" s="139">
        <v>90</v>
      </c>
      <c r="E55" s="139">
        <v>89.6</v>
      </c>
      <c r="F55" s="139">
        <v>89.5</v>
      </c>
      <c r="G55" s="139">
        <v>89.4</v>
      </c>
      <c r="H55" s="139">
        <v>89.3</v>
      </c>
      <c r="I55" s="139">
        <v>89.2</v>
      </c>
      <c r="J55" s="139">
        <v>89.1</v>
      </c>
      <c r="K55" s="139">
        <v>89.2</v>
      </c>
      <c r="L55" s="139">
        <v>90.7</v>
      </c>
      <c r="M55" s="139">
        <v>90.6</v>
      </c>
      <c r="N55" s="139">
        <v>90.4</v>
      </c>
      <c r="O55" s="139">
        <v>91.3</v>
      </c>
    </row>
    <row r="56" spans="1:15" ht="19.5" x14ac:dyDescent="0.25">
      <c r="A56" s="44" t="s">
        <v>43</v>
      </c>
      <c r="B56" s="139">
        <v>32</v>
      </c>
      <c r="C56" s="139">
        <v>32</v>
      </c>
      <c r="D56" s="139">
        <v>39</v>
      </c>
      <c r="E56" s="139">
        <v>38.9</v>
      </c>
      <c r="F56" s="139">
        <v>38.9</v>
      </c>
      <c r="G56" s="139">
        <v>38.9</v>
      </c>
      <c r="H56" s="139">
        <v>38.9</v>
      </c>
      <c r="I56" s="139">
        <v>38.9</v>
      </c>
      <c r="J56" s="139">
        <v>39.200000000000003</v>
      </c>
      <c r="K56" s="139">
        <v>39.6</v>
      </c>
      <c r="L56" s="139">
        <v>39.6</v>
      </c>
      <c r="M56" s="139">
        <v>39.6</v>
      </c>
      <c r="N56" s="139">
        <v>39.4</v>
      </c>
      <c r="O56" s="139">
        <v>39.4</v>
      </c>
    </row>
    <row r="57" spans="1:15" x14ac:dyDescent="0.25">
      <c r="A57" s="44" t="s">
        <v>44</v>
      </c>
      <c r="B57" s="139">
        <v>46</v>
      </c>
      <c r="C57" s="139">
        <v>46</v>
      </c>
      <c r="D57" s="139">
        <v>46</v>
      </c>
      <c r="E57" s="139">
        <v>46.2</v>
      </c>
      <c r="F57" s="139">
        <v>46.2</v>
      </c>
      <c r="G57" s="139">
        <v>46.2</v>
      </c>
      <c r="H57" s="139">
        <v>46.2</v>
      </c>
      <c r="I57" s="139">
        <v>46.2</v>
      </c>
      <c r="J57" s="139">
        <v>45.8</v>
      </c>
      <c r="K57" s="139">
        <v>45.8</v>
      </c>
      <c r="L57" s="139">
        <v>45.8</v>
      </c>
      <c r="M57" s="139">
        <v>45.8</v>
      </c>
      <c r="N57" s="139">
        <v>45.8</v>
      </c>
      <c r="O57" s="139">
        <v>45.8</v>
      </c>
    </row>
    <row r="58" spans="1:15" x14ac:dyDescent="0.25">
      <c r="A58" s="44" t="s">
        <v>45</v>
      </c>
      <c r="B58" s="139">
        <v>11</v>
      </c>
      <c r="C58" s="139">
        <v>11</v>
      </c>
      <c r="D58" s="139">
        <v>11</v>
      </c>
      <c r="E58" s="139">
        <v>11.1</v>
      </c>
      <c r="F58" s="139">
        <v>11.1</v>
      </c>
      <c r="G58" s="139">
        <v>11.2</v>
      </c>
      <c r="H58" s="139">
        <v>11.2</v>
      </c>
      <c r="I58" s="139">
        <v>11.2</v>
      </c>
      <c r="J58" s="139">
        <v>11.2</v>
      </c>
      <c r="K58" s="139">
        <v>11.2</v>
      </c>
      <c r="L58" s="139">
        <v>11.2</v>
      </c>
      <c r="M58" s="139">
        <v>11.2</v>
      </c>
      <c r="N58" s="139">
        <v>11.2</v>
      </c>
      <c r="O58" s="139">
        <v>11.2</v>
      </c>
    </row>
    <row r="59" spans="1:15" x14ac:dyDescent="0.25">
      <c r="A59" s="43" t="s">
        <v>90</v>
      </c>
      <c r="B59" s="98">
        <v>5546</v>
      </c>
      <c r="C59" s="98">
        <v>5786</v>
      </c>
      <c r="D59" s="98">
        <v>5874</v>
      </c>
      <c r="E59" s="98">
        <v>5866.6</v>
      </c>
      <c r="F59" s="98">
        <v>5834.7</v>
      </c>
      <c r="G59" s="98">
        <v>5745.6</v>
      </c>
      <c r="H59" s="98">
        <v>5667.3</v>
      </c>
      <c r="I59" s="98">
        <v>5692.2</v>
      </c>
      <c r="J59" s="98">
        <v>5670.9</v>
      </c>
      <c r="K59" s="98">
        <v>5685.7</v>
      </c>
      <c r="L59" s="98">
        <v>5690.8</v>
      </c>
      <c r="M59" s="98">
        <v>5706.4</v>
      </c>
      <c r="N59" s="98">
        <v>5720.4</v>
      </c>
      <c r="O59" s="98">
        <v>5722.9</v>
      </c>
    </row>
    <row r="60" spans="1:15" x14ac:dyDescent="0.25">
      <c r="A60" s="44" t="s">
        <v>46</v>
      </c>
      <c r="B60" s="139">
        <v>799</v>
      </c>
      <c r="C60" s="139">
        <v>815</v>
      </c>
      <c r="D60" s="139">
        <v>825</v>
      </c>
      <c r="E60" s="139">
        <v>822.9</v>
      </c>
      <c r="F60" s="139">
        <v>820.5</v>
      </c>
      <c r="G60" s="139">
        <v>818</v>
      </c>
      <c r="H60" s="139">
        <v>824.2</v>
      </c>
      <c r="I60" s="139">
        <v>821.2</v>
      </c>
      <c r="J60" s="139">
        <v>817.9</v>
      </c>
      <c r="K60" s="139">
        <v>829.1</v>
      </c>
      <c r="L60" s="139">
        <v>832.3</v>
      </c>
      <c r="M60" s="139">
        <v>838.2</v>
      </c>
      <c r="N60" s="139">
        <v>837.7</v>
      </c>
      <c r="O60" s="139">
        <v>854.7</v>
      </c>
    </row>
    <row r="61" spans="1:15" x14ac:dyDescent="0.25">
      <c r="A61" s="44" t="s">
        <v>47</v>
      </c>
      <c r="B61" s="139">
        <v>194</v>
      </c>
      <c r="C61" s="139">
        <v>200</v>
      </c>
      <c r="D61" s="139">
        <v>217</v>
      </c>
      <c r="E61" s="139">
        <v>215.1</v>
      </c>
      <c r="F61" s="139">
        <v>210.8</v>
      </c>
      <c r="G61" s="139">
        <v>211</v>
      </c>
      <c r="H61" s="139">
        <v>205.2</v>
      </c>
      <c r="I61" s="139">
        <v>203.8</v>
      </c>
      <c r="J61" s="139">
        <v>202.9</v>
      </c>
      <c r="K61" s="139">
        <v>202.3</v>
      </c>
      <c r="L61" s="139">
        <v>204.3</v>
      </c>
      <c r="M61" s="139">
        <v>208.4</v>
      </c>
      <c r="N61" s="139">
        <v>216.2</v>
      </c>
      <c r="O61" s="139">
        <v>215.2</v>
      </c>
    </row>
    <row r="62" spans="1:15" x14ac:dyDescent="0.25">
      <c r="A62" s="44" t="s">
        <v>48</v>
      </c>
      <c r="B62" s="139">
        <v>112</v>
      </c>
      <c r="C62" s="139">
        <v>112</v>
      </c>
      <c r="D62" s="139">
        <v>126</v>
      </c>
      <c r="E62" s="139">
        <v>125.4</v>
      </c>
      <c r="F62" s="139">
        <v>125</v>
      </c>
      <c r="G62" s="139">
        <v>124.2</v>
      </c>
      <c r="H62" s="139">
        <v>125.6</v>
      </c>
      <c r="I62" s="139">
        <v>125</v>
      </c>
      <c r="J62" s="139">
        <v>124.2</v>
      </c>
      <c r="K62" s="139">
        <v>124.7</v>
      </c>
      <c r="L62" s="139">
        <v>124.3</v>
      </c>
      <c r="M62" s="139">
        <v>128.1</v>
      </c>
      <c r="N62" s="139">
        <v>118.9</v>
      </c>
      <c r="O62" s="139">
        <v>125.2</v>
      </c>
    </row>
    <row r="63" spans="1:15" x14ac:dyDescent="0.25">
      <c r="A63" s="44" t="s">
        <v>49</v>
      </c>
      <c r="B63" s="139">
        <v>169</v>
      </c>
      <c r="C63" s="139">
        <v>198</v>
      </c>
      <c r="D63" s="139">
        <v>198</v>
      </c>
      <c r="E63" s="139">
        <v>197.2</v>
      </c>
      <c r="F63" s="139">
        <v>197.1</v>
      </c>
      <c r="G63" s="139">
        <v>196.7</v>
      </c>
      <c r="H63" s="139">
        <v>198.1</v>
      </c>
      <c r="I63" s="139">
        <v>198</v>
      </c>
      <c r="J63" s="139">
        <v>197.8</v>
      </c>
      <c r="K63" s="139">
        <v>207.2</v>
      </c>
      <c r="L63" s="139">
        <v>210.3</v>
      </c>
      <c r="M63" s="139">
        <v>212.3</v>
      </c>
      <c r="N63" s="139">
        <v>217.1</v>
      </c>
      <c r="O63" s="139">
        <v>218</v>
      </c>
    </row>
    <row r="64" spans="1:15" x14ac:dyDescent="0.25">
      <c r="A64" s="44" t="s">
        <v>50</v>
      </c>
      <c r="B64" s="139">
        <v>332</v>
      </c>
      <c r="C64" s="139">
        <v>325</v>
      </c>
      <c r="D64" s="139">
        <v>324</v>
      </c>
      <c r="E64" s="139">
        <v>324.3</v>
      </c>
      <c r="F64" s="139">
        <v>324.89999999999998</v>
      </c>
      <c r="G64" s="139">
        <v>326.2</v>
      </c>
      <c r="H64" s="139">
        <v>326.5</v>
      </c>
      <c r="I64" s="139">
        <v>328</v>
      </c>
      <c r="J64" s="139">
        <v>328.4</v>
      </c>
      <c r="K64" s="139">
        <v>328.9</v>
      </c>
      <c r="L64" s="139">
        <v>342</v>
      </c>
      <c r="M64" s="139">
        <v>343.1</v>
      </c>
      <c r="N64" s="139">
        <v>341.2</v>
      </c>
      <c r="O64" s="139">
        <v>338.9</v>
      </c>
    </row>
    <row r="65" spans="1:15" x14ac:dyDescent="0.25">
      <c r="A65" s="44" t="s">
        <v>51</v>
      </c>
      <c r="B65" s="139">
        <v>80</v>
      </c>
      <c r="C65" s="139">
        <v>79</v>
      </c>
      <c r="D65" s="139">
        <v>74</v>
      </c>
      <c r="E65" s="139">
        <v>73.400000000000006</v>
      </c>
      <c r="F65" s="139">
        <v>72.900000000000006</v>
      </c>
      <c r="G65" s="139">
        <v>72.099999999999994</v>
      </c>
      <c r="H65" s="139">
        <v>71.8</v>
      </c>
      <c r="I65" s="139">
        <v>71.400000000000006</v>
      </c>
      <c r="J65" s="139">
        <v>74.5</v>
      </c>
      <c r="K65" s="139">
        <v>88</v>
      </c>
      <c r="L65" s="139">
        <v>87.9</v>
      </c>
      <c r="M65" s="139">
        <v>88.7</v>
      </c>
      <c r="N65" s="139">
        <v>88.5</v>
      </c>
      <c r="O65" s="139">
        <v>88.4</v>
      </c>
    </row>
    <row r="66" spans="1:15" x14ac:dyDescent="0.25">
      <c r="A66" s="44" t="s">
        <v>52</v>
      </c>
      <c r="B66" s="139">
        <v>1633</v>
      </c>
      <c r="C66" s="139">
        <v>1737</v>
      </c>
      <c r="D66" s="139">
        <v>1704</v>
      </c>
      <c r="E66" s="139">
        <v>1699.6</v>
      </c>
      <c r="F66" s="139">
        <v>1693.7</v>
      </c>
      <c r="G66" s="139">
        <v>1619.1</v>
      </c>
      <c r="H66" s="139">
        <v>1636.1</v>
      </c>
      <c r="I66" s="139">
        <v>1632</v>
      </c>
      <c r="J66" s="139">
        <v>1624.1</v>
      </c>
      <c r="K66" s="139">
        <v>1616.1</v>
      </c>
      <c r="L66" s="139">
        <v>1607.8</v>
      </c>
      <c r="M66" s="139">
        <v>1599.9</v>
      </c>
      <c r="N66" s="139">
        <v>1608.4</v>
      </c>
      <c r="O66" s="139">
        <v>1601.1</v>
      </c>
    </row>
    <row r="67" spans="1:15" x14ac:dyDescent="0.25">
      <c r="A67" s="44" t="s">
        <v>53</v>
      </c>
      <c r="B67" s="139">
        <v>1165</v>
      </c>
      <c r="C67" s="139">
        <v>1220</v>
      </c>
      <c r="D67" s="139">
        <v>1289</v>
      </c>
      <c r="E67" s="139">
        <v>1280.7</v>
      </c>
      <c r="F67" s="139">
        <v>1271.9000000000001</v>
      </c>
      <c r="G67" s="139">
        <v>1263.3</v>
      </c>
      <c r="H67" s="139">
        <v>1178</v>
      </c>
      <c r="I67" s="139">
        <v>1182.0999999999999</v>
      </c>
      <c r="J67" s="139">
        <v>1169.0999999999999</v>
      </c>
      <c r="K67" s="139">
        <v>1160.5999999999999</v>
      </c>
      <c r="L67" s="139">
        <v>1149.5999999999999</v>
      </c>
      <c r="M67" s="139">
        <v>1140.5</v>
      </c>
      <c r="N67" s="139">
        <v>1130.0999999999999</v>
      </c>
      <c r="O67" s="139">
        <v>1118.7</v>
      </c>
    </row>
    <row r="68" spans="1:15" x14ac:dyDescent="0.25">
      <c r="A68" s="44" t="s">
        <v>159</v>
      </c>
      <c r="B68" s="139">
        <v>546</v>
      </c>
      <c r="C68" s="139">
        <v>562</v>
      </c>
      <c r="D68" s="139">
        <v>574</v>
      </c>
      <c r="E68" s="139">
        <v>569.20000000000005</v>
      </c>
      <c r="F68" s="139">
        <v>556</v>
      </c>
      <c r="G68" s="139">
        <v>552.29999999999995</v>
      </c>
      <c r="H68" s="139">
        <v>549.1</v>
      </c>
      <c r="I68" s="139">
        <v>573.6</v>
      </c>
      <c r="J68" s="139">
        <v>570.70000000000005</v>
      </c>
      <c r="K68" s="139">
        <v>568.29999999999995</v>
      </c>
      <c r="L68" s="139">
        <v>574.4</v>
      </c>
      <c r="M68" s="139">
        <v>581.5</v>
      </c>
      <c r="N68" s="139">
        <v>591.70000000000005</v>
      </c>
      <c r="O68" s="139">
        <v>595.4</v>
      </c>
    </row>
    <row r="69" spans="1:15" x14ac:dyDescent="0.25">
      <c r="A69" s="44" t="s">
        <v>55</v>
      </c>
      <c r="B69" s="139">
        <v>70</v>
      </c>
      <c r="C69" s="139">
        <v>71</v>
      </c>
      <c r="D69" s="139">
        <v>71</v>
      </c>
      <c r="E69" s="139">
        <v>71</v>
      </c>
      <c r="F69" s="139">
        <v>70.599999999999994</v>
      </c>
      <c r="G69" s="139">
        <v>71.2</v>
      </c>
      <c r="H69" s="139">
        <v>71.400000000000006</v>
      </c>
      <c r="I69" s="139">
        <v>71.7</v>
      </c>
      <c r="J69" s="139">
        <v>67.3</v>
      </c>
      <c r="K69" s="139">
        <v>67.3</v>
      </c>
      <c r="L69" s="139">
        <v>67.3</v>
      </c>
      <c r="M69" s="139">
        <v>67.2</v>
      </c>
      <c r="N69" s="139">
        <v>68.7</v>
      </c>
      <c r="O69" s="139">
        <v>72.099999999999994</v>
      </c>
    </row>
    <row r="70" spans="1:15" x14ac:dyDescent="0.25">
      <c r="A70" s="44" t="s">
        <v>56</v>
      </c>
      <c r="B70" s="139">
        <v>131</v>
      </c>
      <c r="C70" s="139">
        <v>147</v>
      </c>
      <c r="D70" s="139">
        <v>146</v>
      </c>
      <c r="E70" s="139">
        <v>145.30000000000001</v>
      </c>
      <c r="F70" s="139">
        <v>147.4</v>
      </c>
      <c r="G70" s="139">
        <v>146.9</v>
      </c>
      <c r="H70" s="139">
        <v>145.5</v>
      </c>
      <c r="I70" s="139">
        <v>150.30000000000001</v>
      </c>
      <c r="J70" s="139">
        <v>149.9</v>
      </c>
      <c r="K70" s="139">
        <v>149.30000000000001</v>
      </c>
      <c r="L70" s="139">
        <v>149</v>
      </c>
      <c r="M70" s="139">
        <v>148.69999999999999</v>
      </c>
      <c r="N70" s="139">
        <v>148.6</v>
      </c>
      <c r="O70" s="139">
        <v>148.4</v>
      </c>
    </row>
    <row r="71" spans="1:15" x14ac:dyDescent="0.25">
      <c r="A71" s="44" t="s">
        <v>57</v>
      </c>
      <c r="B71" s="139">
        <v>95</v>
      </c>
      <c r="C71" s="139">
        <v>96</v>
      </c>
      <c r="D71" s="139">
        <v>96</v>
      </c>
      <c r="E71" s="139">
        <v>97.7</v>
      </c>
      <c r="F71" s="139">
        <v>100.4</v>
      </c>
      <c r="G71" s="139">
        <v>101.1</v>
      </c>
      <c r="H71" s="139">
        <v>100.8</v>
      </c>
      <c r="I71" s="139">
        <v>100.2</v>
      </c>
      <c r="J71" s="139">
        <v>107.7</v>
      </c>
      <c r="K71" s="139">
        <v>107.7</v>
      </c>
      <c r="L71" s="139">
        <v>107.2</v>
      </c>
      <c r="M71" s="139">
        <v>107.7</v>
      </c>
      <c r="N71" s="139">
        <v>109</v>
      </c>
      <c r="O71" s="139">
        <v>94.2</v>
      </c>
    </row>
    <row r="72" spans="1:15" x14ac:dyDescent="0.25">
      <c r="A72" s="44" t="s">
        <v>58</v>
      </c>
      <c r="B72" s="139">
        <v>60</v>
      </c>
      <c r="C72" s="139">
        <v>59</v>
      </c>
      <c r="D72" s="139">
        <v>66</v>
      </c>
      <c r="E72" s="139">
        <v>65.7</v>
      </c>
      <c r="F72" s="139">
        <v>65.900000000000006</v>
      </c>
      <c r="G72" s="139">
        <v>67</v>
      </c>
      <c r="H72" s="139">
        <v>66.900000000000006</v>
      </c>
      <c r="I72" s="139">
        <v>66.8</v>
      </c>
      <c r="J72" s="139">
        <v>66.8</v>
      </c>
      <c r="K72" s="139">
        <v>66.599999999999994</v>
      </c>
      <c r="L72" s="139">
        <v>66.599999999999994</v>
      </c>
      <c r="M72" s="139">
        <v>66.5</v>
      </c>
      <c r="N72" s="139">
        <v>66.599999999999994</v>
      </c>
      <c r="O72" s="139">
        <v>67.2</v>
      </c>
    </row>
    <row r="73" spans="1:15" x14ac:dyDescent="0.25">
      <c r="A73" s="44" t="s">
        <v>59</v>
      </c>
      <c r="B73" s="139">
        <v>160</v>
      </c>
      <c r="C73" s="139">
        <v>166</v>
      </c>
      <c r="D73" s="139">
        <v>165</v>
      </c>
      <c r="E73" s="139">
        <v>179.1</v>
      </c>
      <c r="F73" s="139">
        <v>177.8</v>
      </c>
      <c r="G73" s="139">
        <v>176.6</v>
      </c>
      <c r="H73" s="139">
        <v>168.1</v>
      </c>
      <c r="I73" s="139">
        <v>168</v>
      </c>
      <c r="J73" s="139">
        <v>169.6</v>
      </c>
      <c r="K73" s="139">
        <v>169.6</v>
      </c>
      <c r="L73" s="139">
        <v>167.8</v>
      </c>
      <c r="M73" s="139">
        <v>175.6</v>
      </c>
      <c r="N73" s="139">
        <v>177.7</v>
      </c>
      <c r="O73" s="139">
        <v>185.5</v>
      </c>
    </row>
    <row r="74" spans="1:15" x14ac:dyDescent="0.25">
      <c r="A74" s="43" t="s">
        <v>163</v>
      </c>
      <c r="B74" s="98">
        <v>7959</v>
      </c>
      <c r="C74" s="98">
        <v>8012</v>
      </c>
      <c r="D74" s="98">
        <v>8040</v>
      </c>
      <c r="E74" s="98">
        <v>8107.4</v>
      </c>
      <c r="F74" s="98">
        <v>8128.8</v>
      </c>
      <c r="G74" s="98">
        <v>8112.2</v>
      </c>
      <c r="H74" s="98">
        <v>8106.8</v>
      </c>
      <c r="I74" s="98">
        <v>8129.6</v>
      </c>
      <c r="J74" s="98">
        <v>8133.6</v>
      </c>
      <c r="K74" s="98">
        <v>8135.6</v>
      </c>
      <c r="L74" s="98">
        <v>8124</v>
      </c>
      <c r="M74" s="98">
        <v>8105.5</v>
      </c>
      <c r="N74" s="98">
        <v>8136</v>
      </c>
      <c r="O74" s="98">
        <v>8134.9</v>
      </c>
    </row>
    <row r="75" spans="1:15" x14ac:dyDescent="0.25">
      <c r="A75" s="44" t="s">
        <v>60</v>
      </c>
      <c r="B75" s="139">
        <v>202</v>
      </c>
      <c r="C75" s="139">
        <v>204</v>
      </c>
      <c r="D75" s="139">
        <v>199</v>
      </c>
      <c r="E75" s="139">
        <v>199.2</v>
      </c>
      <c r="F75" s="139">
        <v>207.4</v>
      </c>
      <c r="G75" s="139">
        <v>208.3</v>
      </c>
      <c r="H75" s="139">
        <v>209.4</v>
      </c>
      <c r="I75" s="139">
        <v>209.5</v>
      </c>
      <c r="J75" s="139">
        <v>211.5</v>
      </c>
      <c r="K75" s="139">
        <v>213</v>
      </c>
      <c r="L75" s="139">
        <v>217.8</v>
      </c>
      <c r="M75" s="139">
        <v>223.3</v>
      </c>
      <c r="N75" s="139">
        <v>233.9</v>
      </c>
      <c r="O75" s="139">
        <v>238.7</v>
      </c>
    </row>
    <row r="76" spans="1:15" x14ac:dyDescent="0.25">
      <c r="A76" s="44" t="s">
        <v>160</v>
      </c>
      <c r="B76" s="139">
        <v>2073</v>
      </c>
      <c r="C76" s="139">
        <v>2117</v>
      </c>
      <c r="D76" s="139">
        <v>2152</v>
      </c>
      <c r="E76" s="139">
        <v>2141.8000000000002</v>
      </c>
      <c r="F76" s="139">
        <v>2138.9</v>
      </c>
      <c r="G76" s="139">
        <v>2130.6</v>
      </c>
      <c r="H76" s="139">
        <v>2111.1999999999998</v>
      </c>
      <c r="I76" s="139">
        <v>2108.5</v>
      </c>
      <c r="J76" s="139">
        <v>2102.8000000000002</v>
      </c>
      <c r="K76" s="139">
        <v>2099.8000000000002</v>
      </c>
      <c r="L76" s="139">
        <v>2100.6999999999998</v>
      </c>
      <c r="M76" s="139">
        <v>2096.6</v>
      </c>
      <c r="N76" s="139">
        <v>2092.6999999999998</v>
      </c>
      <c r="O76" s="139">
        <v>2092.9</v>
      </c>
    </row>
    <row r="77" spans="1:15" x14ac:dyDescent="0.25">
      <c r="A77" s="44" t="s">
        <v>62</v>
      </c>
      <c r="B77" s="139">
        <v>5275</v>
      </c>
      <c r="C77" s="139">
        <v>5287</v>
      </c>
      <c r="D77" s="139">
        <v>5287</v>
      </c>
      <c r="E77" s="139">
        <v>5360</v>
      </c>
      <c r="F77" s="139">
        <v>5370.4</v>
      </c>
      <c r="G77" s="139">
        <v>5367.9</v>
      </c>
      <c r="H77" s="139">
        <v>5382.9</v>
      </c>
      <c r="I77" s="139">
        <v>5404.8</v>
      </c>
      <c r="J77" s="139">
        <v>5395.9</v>
      </c>
      <c r="K77" s="139">
        <v>5396</v>
      </c>
      <c r="L77" s="139">
        <v>5374.2</v>
      </c>
      <c r="M77" s="139">
        <v>5344.2</v>
      </c>
      <c r="N77" s="139">
        <v>5361.9</v>
      </c>
      <c r="O77" s="139">
        <v>5352.9</v>
      </c>
    </row>
    <row r="78" spans="1:15" x14ac:dyDescent="0.25">
      <c r="A78" s="76" t="s">
        <v>63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</row>
    <row r="79" spans="1:15" ht="19.5" x14ac:dyDescent="0.25">
      <c r="A79" s="40" t="s">
        <v>88</v>
      </c>
      <c r="B79" s="139">
        <v>3225</v>
      </c>
      <c r="C79" s="139">
        <v>3217</v>
      </c>
      <c r="D79" s="139">
        <v>3192</v>
      </c>
      <c r="E79" s="139">
        <v>3266.3</v>
      </c>
      <c r="F79" s="139">
        <v>3283.9</v>
      </c>
      <c r="G79" s="139">
        <v>3280</v>
      </c>
      <c r="H79" s="139">
        <v>3260.7</v>
      </c>
      <c r="I79" s="139">
        <v>3291.6</v>
      </c>
      <c r="J79" s="139">
        <v>3287.2</v>
      </c>
      <c r="K79" s="139">
        <v>3283.2</v>
      </c>
      <c r="L79" s="139">
        <v>3243.1</v>
      </c>
      <c r="M79" s="139">
        <v>3241.6</v>
      </c>
      <c r="N79" s="139">
        <v>3263.1</v>
      </c>
      <c r="O79" s="139">
        <v>3258.4</v>
      </c>
    </row>
    <row r="80" spans="1:15" x14ac:dyDescent="0.25">
      <c r="A80" s="40" t="s">
        <v>64</v>
      </c>
      <c r="B80" s="139">
        <v>1189</v>
      </c>
      <c r="C80" s="139">
        <v>1168</v>
      </c>
      <c r="D80" s="139">
        <v>1167</v>
      </c>
      <c r="E80" s="139">
        <v>1167.5</v>
      </c>
      <c r="F80" s="139">
        <v>1158.5</v>
      </c>
      <c r="G80" s="139">
        <v>1159.0999999999999</v>
      </c>
      <c r="H80" s="139">
        <v>1173.8</v>
      </c>
      <c r="I80" s="139">
        <v>1159.0999999999999</v>
      </c>
      <c r="J80" s="139">
        <v>1158.3</v>
      </c>
      <c r="K80" s="139">
        <v>1158.0999999999999</v>
      </c>
      <c r="L80" s="139">
        <v>1157.4000000000001</v>
      </c>
      <c r="M80" s="139">
        <v>1130.2</v>
      </c>
      <c r="N80" s="139">
        <v>1123.0999999999999</v>
      </c>
      <c r="O80" s="139">
        <v>1119.3</v>
      </c>
    </row>
    <row r="81" spans="1:15" ht="19.5" x14ac:dyDescent="0.25">
      <c r="A81" s="40" t="s">
        <v>87</v>
      </c>
      <c r="B81" s="139">
        <v>861</v>
      </c>
      <c r="C81" s="139">
        <v>902</v>
      </c>
      <c r="D81" s="139">
        <v>928</v>
      </c>
      <c r="E81" s="139">
        <v>926.3</v>
      </c>
      <c r="F81" s="139">
        <v>928</v>
      </c>
      <c r="G81" s="139">
        <v>928.8</v>
      </c>
      <c r="H81" s="139">
        <v>948.4</v>
      </c>
      <c r="I81" s="139">
        <v>954.1</v>
      </c>
      <c r="J81" s="139">
        <v>950.4</v>
      </c>
      <c r="K81" s="139">
        <v>954.7</v>
      </c>
      <c r="L81" s="139">
        <v>973.7</v>
      </c>
      <c r="M81" s="139">
        <v>972.4</v>
      </c>
      <c r="N81" s="139">
        <v>975.7</v>
      </c>
      <c r="O81" s="139">
        <v>975.2</v>
      </c>
    </row>
    <row r="82" spans="1:15" x14ac:dyDescent="0.25">
      <c r="A82" s="44" t="s">
        <v>65</v>
      </c>
      <c r="B82" s="139">
        <v>409</v>
      </c>
      <c r="C82" s="139">
        <v>404</v>
      </c>
      <c r="D82" s="139">
        <v>403</v>
      </c>
      <c r="E82" s="139">
        <v>406.4</v>
      </c>
      <c r="F82" s="139">
        <v>412.1</v>
      </c>
      <c r="G82" s="139">
        <v>405.4</v>
      </c>
      <c r="H82" s="139">
        <v>403.4</v>
      </c>
      <c r="I82" s="139">
        <v>406.9</v>
      </c>
      <c r="J82" s="139">
        <v>423.4</v>
      </c>
      <c r="K82" s="139">
        <v>426.8</v>
      </c>
      <c r="L82" s="139">
        <v>431.3</v>
      </c>
      <c r="M82" s="139">
        <v>441.5</v>
      </c>
      <c r="N82" s="139">
        <v>447.5</v>
      </c>
      <c r="O82" s="139">
        <v>450.5</v>
      </c>
    </row>
    <row r="83" spans="1:15" x14ac:dyDescent="0.25">
      <c r="A83" s="43" t="s">
        <v>104</v>
      </c>
      <c r="B83" s="98">
        <v>28452</v>
      </c>
      <c r="C83" s="98">
        <v>28622</v>
      </c>
      <c r="D83" s="98">
        <v>28632</v>
      </c>
      <c r="E83" s="98">
        <v>28595</v>
      </c>
      <c r="F83" s="98">
        <v>28579.9</v>
      </c>
      <c r="G83" s="98">
        <v>28526.5</v>
      </c>
      <c r="H83" s="98">
        <v>28533.5</v>
      </c>
      <c r="I83" s="98">
        <v>28529.200000000001</v>
      </c>
      <c r="J83" s="98">
        <v>28479.5</v>
      </c>
      <c r="K83" s="98">
        <v>28409.599999999999</v>
      </c>
      <c r="L83" s="98">
        <v>28307.8</v>
      </c>
      <c r="M83" s="98">
        <v>28230.9</v>
      </c>
      <c r="N83" s="98">
        <v>28152.799999999999</v>
      </c>
      <c r="O83" s="98">
        <v>28082.799999999999</v>
      </c>
    </row>
    <row r="84" spans="1:15" x14ac:dyDescent="0.25">
      <c r="A84" s="44" t="s">
        <v>66</v>
      </c>
      <c r="B84" s="139">
        <v>729</v>
      </c>
      <c r="C84" s="139">
        <v>844</v>
      </c>
      <c r="D84" s="139">
        <v>838</v>
      </c>
      <c r="E84" s="139">
        <v>837.8</v>
      </c>
      <c r="F84" s="139">
        <v>772.2</v>
      </c>
      <c r="G84" s="139">
        <v>770.8</v>
      </c>
      <c r="H84" s="139">
        <v>770.2</v>
      </c>
      <c r="I84" s="139">
        <v>769.7</v>
      </c>
      <c r="J84" s="139">
        <v>769.2</v>
      </c>
      <c r="K84" s="139">
        <v>768.6</v>
      </c>
      <c r="L84" s="139">
        <v>765.4</v>
      </c>
      <c r="M84" s="139">
        <v>765.1</v>
      </c>
      <c r="N84" s="139">
        <v>762.5</v>
      </c>
      <c r="O84" s="139">
        <v>762.1</v>
      </c>
    </row>
    <row r="85" spans="1:15" x14ac:dyDescent="0.25">
      <c r="A85" s="44" t="s">
        <v>68</v>
      </c>
      <c r="B85" s="139">
        <v>1111</v>
      </c>
      <c r="C85" s="139">
        <v>1187</v>
      </c>
      <c r="D85" s="139">
        <v>1186</v>
      </c>
      <c r="E85" s="139">
        <v>1178.5</v>
      </c>
      <c r="F85" s="139">
        <v>1178.4000000000001</v>
      </c>
      <c r="G85" s="139">
        <v>1178.2</v>
      </c>
      <c r="H85" s="139">
        <v>1177.5</v>
      </c>
      <c r="I85" s="139">
        <v>1177.3</v>
      </c>
      <c r="J85" s="139">
        <v>1176.2</v>
      </c>
      <c r="K85" s="139">
        <v>1175.7</v>
      </c>
      <c r="L85" s="139">
        <v>1174.5</v>
      </c>
      <c r="M85" s="139">
        <v>1170.8</v>
      </c>
      <c r="N85" s="139">
        <v>1170.5999999999999</v>
      </c>
      <c r="O85" s="139">
        <v>1170.5</v>
      </c>
    </row>
    <row r="86" spans="1:15" x14ac:dyDescent="0.25">
      <c r="A86" s="44" t="s">
        <v>69</v>
      </c>
      <c r="B86" s="139">
        <v>466</v>
      </c>
      <c r="C86" s="139">
        <v>473</v>
      </c>
      <c r="D86" s="139">
        <v>474</v>
      </c>
      <c r="E86" s="139">
        <v>473.6</v>
      </c>
      <c r="F86" s="139">
        <v>473.3</v>
      </c>
      <c r="G86" s="139">
        <v>473</v>
      </c>
      <c r="H86" s="139">
        <v>472.7</v>
      </c>
      <c r="I86" s="139">
        <v>471</v>
      </c>
      <c r="J86" s="139">
        <v>466.1</v>
      </c>
      <c r="K86" s="139">
        <v>467.3</v>
      </c>
      <c r="L86" s="139">
        <v>467.1</v>
      </c>
      <c r="M86" s="139">
        <v>466.9</v>
      </c>
      <c r="N86" s="139">
        <v>468.4</v>
      </c>
      <c r="O86" s="139">
        <v>467.9</v>
      </c>
    </row>
    <row r="87" spans="1:15" x14ac:dyDescent="0.25">
      <c r="A87" s="44" t="s">
        <v>70</v>
      </c>
      <c r="B87" s="139">
        <v>523</v>
      </c>
      <c r="C87" s="139">
        <v>541</v>
      </c>
      <c r="D87" s="139">
        <v>551</v>
      </c>
      <c r="E87" s="139">
        <v>549.9</v>
      </c>
      <c r="F87" s="139">
        <v>546.6</v>
      </c>
      <c r="G87" s="139">
        <v>544.70000000000005</v>
      </c>
      <c r="H87" s="139">
        <v>547.79999999999995</v>
      </c>
      <c r="I87" s="139">
        <v>547.20000000000005</v>
      </c>
      <c r="J87" s="139">
        <v>548.6</v>
      </c>
      <c r="K87" s="139">
        <v>548.29999999999995</v>
      </c>
      <c r="L87" s="139">
        <v>546.4</v>
      </c>
      <c r="M87" s="139">
        <v>545.79999999999995</v>
      </c>
      <c r="N87" s="139">
        <v>550</v>
      </c>
      <c r="O87" s="139">
        <v>552.4</v>
      </c>
    </row>
    <row r="88" spans="1:15" x14ac:dyDescent="0.25">
      <c r="A88" s="44" t="s">
        <v>72</v>
      </c>
      <c r="B88" s="139">
        <v>11820</v>
      </c>
      <c r="C88" s="139">
        <v>11762</v>
      </c>
      <c r="D88" s="139">
        <v>11753</v>
      </c>
      <c r="E88" s="139">
        <v>11741.6</v>
      </c>
      <c r="F88" s="139">
        <v>11743.6</v>
      </c>
      <c r="G88" s="139">
        <v>11762.9</v>
      </c>
      <c r="H88" s="139">
        <v>11751.1</v>
      </c>
      <c r="I88" s="139">
        <v>11741.8</v>
      </c>
      <c r="J88" s="139">
        <v>11728</v>
      </c>
      <c r="K88" s="139">
        <v>11710</v>
      </c>
      <c r="L88" s="139">
        <v>11645.3</v>
      </c>
      <c r="M88" s="139">
        <v>11614.6</v>
      </c>
      <c r="N88" s="139">
        <v>11577.3</v>
      </c>
      <c r="O88" s="139">
        <v>11555.5</v>
      </c>
    </row>
    <row r="89" spans="1:15" x14ac:dyDescent="0.25">
      <c r="A89" s="44" t="s">
        <v>73</v>
      </c>
      <c r="B89" s="139">
        <v>9222</v>
      </c>
      <c r="C89" s="139">
        <v>9182</v>
      </c>
      <c r="D89" s="139">
        <v>9144</v>
      </c>
      <c r="E89" s="139">
        <v>9124.6</v>
      </c>
      <c r="F89" s="139">
        <v>9102.9</v>
      </c>
      <c r="G89" s="139">
        <v>9036</v>
      </c>
      <c r="H89" s="139">
        <v>9054.1</v>
      </c>
      <c r="I89" s="139">
        <v>9030.6</v>
      </c>
      <c r="J89" s="139">
        <v>8998</v>
      </c>
      <c r="K89" s="139">
        <v>8923</v>
      </c>
      <c r="L89" s="139">
        <v>8883.6</v>
      </c>
      <c r="M89" s="139">
        <v>8844.5</v>
      </c>
      <c r="N89" s="139">
        <v>8810.2000000000007</v>
      </c>
      <c r="O89" s="139">
        <v>8769.7000000000007</v>
      </c>
    </row>
    <row r="90" spans="1:15" x14ac:dyDescent="0.25">
      <c r="A90" s="44" t="s">
        <v>74</v>
      </c>
      <c r="B90" s="139">
        <v>701</v>
      </c>
      <c r="C90" s="139">
        <v>675</v>
      </c>
      <c r="D90" s="139">
        <v>677</v>
      </c>
      <c r="E90" s="139">
        <v>678.9</v>
      </c>
      <c r="F90" s="139">
        <v>754.5</v>
      </c>
      <c r="G90" s="139">
        <v>752.5</v>
      </c>
      <c r="H90" s="139">
        <v>752.2</v>
      </c>
      <c r="I90" s="139">
        <v>751.3</v>
      </c>
      <c r="J90" s="139">
        <v>758.4</v>
      </c>
      <c r="K90" s="139">
        <v>757</v>
      </c>
      <c r="L90" s="139">
        <v>756.4</v>
      </c>
      <c r="M90" s="139">
        <v>755.7</v>
      </c>
      <c r="N90" s="139">
        <v>753.1</v>
      </c>
      <c r="O90" s="139">
        <v>752.3</v>
      </c>
    </row>
    <row r="91" spans="1:15" x14ac:dyDescent="0.25">
      <c r="A91" s="44" t="s">
        <v>155</v>
      </c>
      <c r="B91" s="139">
        <v>511</v>
      </c>
      <c r="C91" s="139">
        <v>527</v>
      </c>
      <c r="D91" s="139">
        <v>513</v>
      </c>
      <c r="E91" s="139">
        <v>530.79999999999995</v>
      </c>
      <c r="F91" s="139">
        <v>530</v>
      </c>
      <c r="G91" s="139">
        <v>528.9</v>
      </c>
      <c r="H91" s="139">
        <v>532.70000000000005</v>
      </c>
      <c r="I91" s="139">
        <v>554.5</v>
      </c>
      <c r="J91" s="139">
        <v>554.20000000000005</v>
      </c>
      <c r="K91" s="139">
        <v>574.20000000000005</v>
      </c>
      <c r="L91" s="139">
        <v>574.9</v>
      </c>
      <c r="M91" s="139">
        <v>579.70000000000005</v>
      </c>
      <c r="N91" s="139">
        <v>580.79999999999995</v>
      </c>
      <c r="O91" s="139">
        <v>584.29999999999995</v>
      </c>
    </row>
    <row r="92" spans="1:15" x14ac:dyDescent="0.25">
      <c r="A92" s="44" t="s">
        <v>76</v>
      </c>
      <c r="B92" s="139">
        <v>589</v>
      </c>
      <c r="C92" s="139">
        <v>608</v>
      </c>
      <c r="D92" s="139">
        <v>622</v>
      </c>
      <c r="E92" s="139">
        <v>621.70000000000005</v>
      </c>
      <c r="F92" s="139">
        <v>623.9</v>
      </c>
      <c r="G92" s="139">
        <v>624.20000000000005</v>
      </c>
      <c r="H92" s="139">
        <v>624.70000000000005</v>
      </c>
      <c r="I92" s="139">
        <v>623</v>
      </c>
      <c r="J92" s="139">
        <v>621.4</v>
      </c>
      <c r="K92" s="139">
        <v>627.5</v>
      </c>
      <c r="L92" s="139">
        <v>642.20000000000005</v>
      </c>
      <c r="M92" s="139">
        <v>641.1</v>
      </c>
      <c r="N92" s="139">
        <v>639.5</v>
      </c>
      <c r="O92" s="139">
        <v>638.20000000000005</v>
      </c>
    </row>
    <row r="93" spans="1:15" x14ac:dyDescent="0.25">
      <c r="A93" s="44" t="s">
        <v>77</v>
      </c>
      <c r="B93" s="139">
        <v>2780</v>
      </c>
      <c r="C93" s="139">
        <v>2822</v>
      </c>
      <c r="D93" s="139">
        <v>2874</v>
      </c>
      <c r="E93" s="139">
        <v>2857.8</v>
      </c>
      <c r="F93" s="139">
        <v>2854.6</v>
      </c>
      <c r="G93" s="139">
        <v>2855.5</v>
      </c>
      <c r="H93" s="139">
        <v>2850.5</v>
      </c>
      <c r="I93" s="139">
        <v>2862.8</v>
      </c>
      <c r="J93" s="139">
        <v>2859.4</v>
      </c>
      <c r="K93" s="139">
        <v>2858</v>
      </c>
      <c r="L93" s="139">
        <v>2852</v>
      </c>
      <c r="M93" s="139">
        <v>2846.7</v>
      </c>
      <c r="N93" s="139">
        <v>2840.4</v>
      </c>
      <c r="O93" s="139">
        <v>2830</v>
      </c>
    </row>
    <row r="94" spans="1:15" ht="18" x14ac:dyDescent="0.25">
      <c r="A94" s="43" t="s">
        <v>91</v>
      </c>
      <c r="B94" s="98">
        <v>25469</v>
      </c>
      <c r="C94" s="98">
        <v>25822</v>
      </c>
      <c r="D94" s="98">
        <v>25913</v>
      </c>
      <c r="E94" s="98">
        <v>25704.7</v>
      </c>
      <c r="F94" s="98">
        <v>25661.9</v>
      </c>
      <c r="G94" s="98">
        <v>25536.3</v>
      </c>
      <c r="H94" s="98">
        <v>25605.4</v>
      </c>
      <c r="I94" s="98">
        <v>25565.8</v>
      </c>
      <c r="J94" s="98">
        <v>25429.599999999999</v>
      </c>
      <c r="K94" s="98">
        <v>25405.9</v>
      </c>
      <c r="L94" s="98">
        <v>25414.9</v>
      </c>
      <c r="M94" s="98">
        <v>25550.6</v>
      </c>
      <c r="N94" s="98">
        <v>25540.400000000001</v>
      </c>
      <c r="O94" s="98">
        <v>25531.200000000001</v>
      </c>
    </row>
    <row r="95" spans="1:15" x14ac:dyDescent="0.25">
      <c r="A95" s="44" t="s">
        <v>67</v>
      </c>
      <c r="B95" s="139">
        <v>2216</v>
      </c>
      <c r="C95" s="139">
        <v>2149</v>
      </c>
      <c r="D95" s="139">
        <v>2258</v>
      </c>
      <c r="E95" s="139">
        <v>2239.6999999999998</v>
      </c>
      <c r="F95" s="139">
        <v>2226.4</v>
      </c>
      <c r="G95" s="139">
        <v>2232</v>
      </c>
      <c r="H95" s="139">
        <v>2229.9</v>
      </c>
      <c r="I95" s="139">
        <v>2228.4</v>
      </c>
      <c r="J95" s="139">
        <v>2223.5</v>
      </c>
      <c r="K95" s="139">
        <v>2215.6</v>
      </c>
      <c r="L95" s="139">
        <v>2241.4</v>
      </c>
      <c r="M95" s="139">
        <v>2251</v>
      </c>
      <c r="N95" s="139">
        <v>2248.1999999999998</v>
      </c>
      <c r="O95" s="139">
        <v>2246.3000000000002</v>
      </c>
    </row>
    <row r="96" spans="1:15" x14ac:dyDescent="0.25">
      <c r="A96" s="44" t="s">
        <v>78</v>
      </c>
      <c r="B96" s="139">
        <v>8917</v>
      </c>
      <c r="C96" s="139">
        <v>9161</v>
      </c>
      <c r="D96" s="139">
        <v>9152</v>
      </c>
      <c r="E96" s="139">
        <v>8943.7999999999993</v>
      </c>
      <c r="F96" s="139">
        <v>8935.7000000000007</v>
      </c>
      <c r="G96" s="139">
        <v>8810.4</v>
      </c>
      <c r="H96" s="139">
        <v>8936.7000000000007</v>
      </c>
      <c r="I96" s="139">
        <v>8928.1</v>
      </c>
      <c r="J96" s="139">
        <v>8764.2000000000007</v>
      </c>
      <c r="K96" s="139">
        <v>8762.5</v>
      </c>
      <c r="L96" s="139">
        <v>8761</v>
      </c>
      <c r="M96" s="139">
        <v>8898.5</v>
      </c>
      <c r="N96" s="139">
        <v>8899.2999999999993</v>
      </c>
      <c r="O96" s="139">
        <v>8890.4</v>
      </c>
    </row>
    <row r="97" spans="1:15" x14ac:dyDescent="0.25">
      <c r="A97" s="44" t="s">
        <v>71</v>
      </c>
      <c r="B97" s="139">
        <v>2680</v>
      </c>
      <c r="C97" s="139">
        <v>2727</v>
      </c>
      <c r="D97" s="139">
        <v>2720</v>
      </c>
      <c r="E97" s="139">
        <v>2701.6</v>
      </c>
      <c r="F97" s="139">
        <v>2707.4</v>
      </c>
      <c r="G97" s="139">
        <v>2701.9</v>
      </c>
      <c r="H97" s="139">
        <v>2699.2</v>
      </c>
      <c r="I97" s="139">
        <v>2695.4</v>
      </c>
      <c r="J97" s="139">
        <v>2691.9</v>
      </c>
      <c r="K97" s="139">
        <v>2687.1</v>
      </c>
      <c r="L97" s="139">
        <v>2683.5</v>
      </c>
      <c r="M97" s="139">
        <v>2681</v>
      </c>
      <c r="N97" s="139">
        <v>2678.6</v>
      </c>
      <c r="O97" s="139">
        <v>2676.3</v>
      </c>
    </row>
    <row r="98" spans="1:15" x14ac:dyDescent="0.25">
      <c r="A98" s="44" t="s">
        <v>79</v>
      </c>
      <c r="B98" s="139">
        <v>1213</v>
      </c>
      <c r="C98" s="139">
        <v>1213</v>
      </c>
      <c r="D98" s="139">
        <v>1210</v>
      </c>
      <c r="E98" s="139">
        <v>1224.2</v>
      </c>
      <c r="F98" s="139">
        <v>1223.8</v>
      </c>
      <c r="G98" s="139">
        <v>1223.5999999999999</v>
      </c>
      <c r="H98" s="139">
        <v>1223.4000000000001</v>
      </c>
      <c r="I98" s="139">
        <v>1223.3</v>
      </c>
      <c r="J98" s="139">
        <v>1223.2</v>
      </c>
      <c r="K98" s="139">
        <v>1223</v>
      </c>
      <c r="L98" s="139">
        <v>1223</v>
      </c>
      <c r="M98" s="139">
        <v>1222.8</v>
      </c>
      <c r="N98" s="139">
        <v>1222.7</v>
      </c>
      <c r="O98" s="139">
        <v>1221.5</v>
      </c>
    </row>
    <row r="99" spans="1:15" x14ac:dyDescent="0.25">
      <c r="A99" s="44" t="s">
        <v>80</v>
      </c>
      <c r="B99" s="139">
        <v>1920</v>
      </c>
      <c r="C99" s="139">
        <v>1916</v>
      </c>
      <c r="D99" s="139">
        <v>1906</v>
      </c>
      <c r="E99" s="139">
        <v>1939.3</v>
      </c>
      <c r="F99" s="139">
        <v>1936.7</v>
      </c>
      <c r="G99" s="139">
        <v>1935.7</v>
      </c>
      <c r="H99" s="139">
        <v>1925.3</v>
      </c>
      <c r="I99" s="139">
        <v>1903.1</v>
      </c>
      <c r="J99" s="139">
        <v>1897.8</v>
      </c>
      <c r="K99" s="139">
        <v>1894.1</v>
      </c>
      <c r="L99" s="139">
        <v>1886.5</v>
      </c>
      <c r="M99" s="139">
        <v>1885.3</v>
      </c>
      <c r="N99" s="139">
        <v>1881.7</v>
      </c>
      <c r="O99" s="139">
        <v>1888.4</v>
      </c>
    </row>
    <row r="100" spans="1:15" x14ac:dyDescent="0.25">
      <c r="A100" s="44" t="s">
        <v>161</v>
      </c>
      <c r="B100" s="139">
        <v>5145</v>
      </c>
      <c r="C100" s="139">
        <v>5210</v>
      </c>
      <c r="D100" s="139">
        <v>5207</v>
      </c>
      <c r="E100" s="139">
        <v>5203.7</v>
      </c>
      <c r="F100" s="139">
        <v>5178.3999999999996</v>
      </c>
      <c r="G100" s="139">
        <v>5165.7</v>
      </c>
      <c r="H100" s="139">
        <v>5124.3999999999996</v>
      </c>
      <c r="I100" s="139">
        <v>5119.8</v>
      </c>
      <c r="J100" s="139">
        <v>5154</v>
      </c>
      <c r="K100" s="139">
        <v>5153.7</v>
      </c>
      <c r="L100" s="139">
        <v>5148.2</v>
      </c>
      <c r="M100" s="139">
        <v>5140.8999999999996</v>
      </c>
      <c r="N100" s="139">
        <v>5137.3999999999996</v>
      </c>
      <c r="O100" s="139">
        <v>5138.2</v>
      </c>
    </row>
    <row r="101" spans="1:15" x14ac:dyDescent="0.25">
      <c r="A101" s="44" t="s">
        <v>82</v>
      </c>
      <c r="B101" s="139">
        <v>2045</v>
      </c>
      <c r="C101" s="139">
        <v>2050</v>
      </c>
      <c r="D101" s="139">
        <v>2057</v>
      </c>
      <c r="E101" s="139">
        <v>2054.6</v>
      </c>
      <c r="F101" s="139">
        <v>2053.4</v>
      </c>
      <c r="G101" s="139">
        <v>2063.1999999999998</v>
      </c>
      <c r="H101" s="139">
        <v>2064.4</v>
      </c>
      <c r="I101" s="139">
        <v>2062.6999999999998</v>
      </c>
      <c r="J101" s="139">
        <v>2061.5</v>
      </c>
      <c r="K101" s="139">
        <v>2056.4</v>
      </c>
      <c r="L101" s="139">
        <v>2054.6</v>
      </c>
      <c r="M101" s="139">
        <v>2052.8000000000002</v>
      </c>
      <c r="N101" s="139">
        <v>2050.8000000000002</v>
      </c>
      <c r="O101" s="139">
        <v>2049.3000000000002</v>
      </c>
    </row>
    <row r="102" spans="1:15" x14ac:dyDescent="0.25">
      <c r="A102" s="44" t="s">
        <v>83</v>
      </c>
      <c r="B102" s="139">
        <v>434</v>
      </c>
      <c r="C102" s="139">
        <v>481</v>
      </c>
      <c r="D102" s="139">
        <v>481</v>
      </c>
      <c r="E102" s="139">
        <v>476.4</v>
      </c>
      <c r="F102" s="139">
        <v>475.4</v>
      </c>
      <c r="G102" s="139">
        <v>475.4</v>
      </c>
      <c r="H102" s="139">
        <v>475.3</v>
      </c>
      <c r="I102" s="139">
        <v>475.3</v>
      </c>
      <c r="J102" s="139">
        <v>475.3</v>
      </c>
      <c r="K102" s="139">
        <v>475.3</v>
      </c>
      <c r="L102" s="139">
        <v>475.2</v>
      </c>
      <c r="M102" s="139">
        <v>475.2</v>
      </c>
      <c r="N102" s="139">
        <v>475.1</v>
      </c>
      <c r="O102" s="139">
        <v>475</v>
      </c>
    </row>
    <row r="103" spans="1:15" x14ac:dyDescent="0.25">
      <c r="A103" s="44" t="s">
        <v>84</v>
      </c>
      <c r="B103" s="139">
        <v>635</v>
      </c>
      <c r="C103" s="139">
        <v>633</v>
      </c>
      <c r="D103" s="139">
        <v>635</v>
      </c>
      <c r="E103" s="139">
        <v>635</v>
      </c>
      <c r="F103" s="139">
        <v>638.9</v>
      </c>
      <c r="G103" s="139">
        <v>643.79999999999995</v>
      </c>
      <c r="H103" s="139">
        <v>642.29999999999995</v>
      </c>
      <c r="I103" s="139">
        <v>645.5</v>
      </c>
      <c r="J103" s="139">
        <v>653.9</v>
      </c>
      <c r="K103" s="139">
        <v>654.5</v>
      </c>
      <c r="L103" s="139">
        <v>658.1</v>
      </c>
      <c r="M103" s="139">
        <v>659.7</v>
      </c>
      <c r="N103" s="139">
        <v>663.9</v>
      </c>
      <c r="O103" s="139">
        <v>663.1</v>
      </c>
    </row>
    <row r="104" spans="1:15" x14ac:dyDescent="0.25">
      <c r="A104" s="44" t="s">
        <v>85</v>
      </c>
      <c r="B104" s="139">
        <v>178</v>
      </c>
      <c r="C104" s="139">
        <v>197</v>
      </c>
      <c r="D104" s="139">
        <v>202</v>
      </c>
      <c r="E104" s="139">
        <v>201.6</v>
      </c>
      <c r="F104" s="139">
        <v>201.3</v>
      </c>
      <c r="G104" s="139">
        <v>200.3</v>
      </c>
      <c r="H104" s="139">
        <v>199.9</v>
      </c>
      <c r="I104" s="139">
        <v>199.8</v>
      </c>
      <c r="J104" s="139">
        <v>199.9</v>
      </c>
      <c r="K104" s="139">
        <v>199.3</v>
      </c>
      <c r="L104" s="139">
        <v>199</v>
      </c>
      <c r="M104" s="139">
        <v>199.1</v>
      </c>
      <c r="N104" s="139">
        <v>198.3</v>
      </c>
      <c r="O104" s="139">
        <v>198.3</v>
      </c>
    </row>
    <row r="105" spans="1:15" x14ac:dyDescent="0.25">
      <c r="A105" s="44" t="s">
        <v>86</v>
      </c>
      <c r="B105" s="139">
        <v>86</v>
      </c>
      <c r="C105" s="139">
        <v>85</v>
      </c>
      <c r="D105" s="139">
        <v>85</v>
      </c>
      <c r="E105" s="139">
        <v>84.9</v>
      </c>
      <c r="F105" s="139">
        <v>84.5</v>
      </c>
      <c r="G105" s="139">
        <v>84.5</v>
      </c>
      <c r="H105" s="139">
        <v>84.4</v>
      </c>
      <c r="I105" s="139">
        <v>84.4</v>
      </c>
      <c r="J105" s="139">
        <v>84.4</v>
      </c>
      <c r="K105" s="139">
        <v>84.4</v>
      </c>
      <c r="L105" s="139">
        <v>84.4</v>
      </c>
      <c r="M105" s="139">
        <v>84.4</v>
      </c>
      <c r="N105" s="139">
        <v>84.4</v>
      </c>
      <c r="O105" s="139">
        <v>84.4</v>
      </c>
    </row>
    <row r="106" spans="1:15" x14ac:dyDescent="0.25">
      <c r="A106" s="351" t="s">
        <v>99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</row>
    <row r="107" spans="1:15" ht="15.75" customHeight="1" thickBot="1" x14ac:dyDescent="0.3">
      <c r="A107" s="420" t="s">
        <v>362</v>
      </c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317"/>
    </row>
  </sheetData>
  <mergeCells count="5">
    <mergeCell ref="A106:N106"/>
    <mergeCell ref="A107:N107"/>
    <mergeCell ref="A1:O1"/>
    <mergeCell ref="A2:O2"/>
    <mergeCell ref="A3:O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9">
    <tabColor rgb="FFC7E6A4"/>
  </sheetPr>
  <dimension ref="B1:V107"/>
  <sheetViews>
    <sheetView topLeftCell="B1" zoomScaleNormal="100" workbookViewId="0">
      <pane ySplit="6" topLeftCell="A76" activePane="bottomLeft" state="frozen"/>
      <selection sqref="A1:T1"/>
      <selection pane="bottomLeft" activeCell="B83" sqref="B83"/>
    </sheetView>
  </sheetViews>
  <sheetFormatPr defaultColWidth="9.140625" defaultRowHeight="15" x14ac:dyDescent="0.25"/>
  <cols>
    <col min="1" max="1" width="9.140625" style="49"/>
    <col min="2" max="2" width="22.5703125" style="49" customWidth="1"/>
    <col min="3" max="16384" width="9.140625" style="49"/>
  </cols>
  <sheetData>
    <row r="1" spans="2:22" x14ac:dyDescent="0.25">
      <c r="B1" s="424" t="s">
        <v>337</v>
      </c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</row>
    <row r="2" spans="2:22" x14ac:dyDescent="0.25">
      <c r="B2" s="425" t="s">
        <v>449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</row>
    <row r="3" spans="2:22" x14ac:dyDescent="0.25">
      <c r="B3" s="426" t="s">
        <v>149</v>
      </c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</row>
    <row r="4" spans="2:22" x14ac:dyDescent="0.25">
      <c r="B4" s="141" t="s">
        <v>637</v>
      </c>
      <c r="C4" s="141"/>
      <c r="D4" s="141"/>
      <c r="E4" s="141"/>
      <c r="F4" s="141"/>
      <c r="G4" s="141"/>
    </row>
    <row r="5" spans="2:22" ht="15.75" thickBot="1" x14ac:dyDescent="0.3">
      <c r="B5" s="94" t="s">
        <v>246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</row>
    <row r="6" spans="2:22" ht="15.75" thickBot="1" x14ac:dyDescent="0.3">
      <c r="B6" s="48"/>
      <c r="C6" s="48">
        <v>2000</v>
      </c>
      <c r="D6" s="48">
        <v>2001</v>
      </c>
      <c r="E6" s="48">
        <v>2002</v>
      </c>
      <c r="F6" s="48">
        <v>2003</v>
      </c>
      <c r="G6" s="48">
        <v>2004</v>
      </c>
      <c r="H6" s="48">
        <v>2005</v>
      </c>
      <c r="I6" s="48">
        <v>2006</v>
      </c>
      <c r="J6" s="48">
        <v>2007</v>
      </c>
      <c r="K6" s="48">
        <v>2008</v>
      </c>
      <c r="L6" s="48">
        <v>2009</v>
      </c>
      <c r="M6" s="195">
        <v>2010</v>
      </c>
      <c r="N6" s="195">
        <v>2011</v>
      </c>
      <c r="O6" s="195">
        <v>2012</v>
      </c>
      <c r="P6" s="195">
        <v>2013</v>
      </c>
      <c r="Q6" s="195">
        <v>2014</v>
      </c>
      <c r="R6" s="48">
        <v>2015</v>
      </c>
      <c r="S6" s="48">
        <v>2016</v>
      </c>
      <c r="T6" s="195">
        <v>2017</v>
      </c>
      <c r="U6" s="15">
        <v>2018</v>
      </c>
      <c r="V6" s="15">
        <v>2019</v>
      </c>
    </row>
    <row r="7" spans="2:22" ht="14.45" customHeight="1" x14ac:dyDescent="0.25">
      <c r="B7" s="50" t="s">
        <v>0</v>
      </c>
      <c r="C7" s="102">
        <v>972.9</v>
      </c>
      <c r="D7" s="71">
        <v>959.9</v>
      </c>
      <c r="E7" s="71">
        <v>886.8</v>
      </c>
      <c r="F7" s="71">
        <v>834.1</v>
      </c>
      <c r="G7" s="71">
        <v>796.7</v>
      </c>
      <c r="H7" s="71">
        <v>812.3</v>
      </c>
      <c r="I7" s="71">
        <v>877.3</v>
      </c>
      <c r="J7" s="71">
        <v>872.5</v>
      </c>
      <c r="K7" s="71">
        <v>828.4</v>
      </c>
      <c r="L7" s="71">
        <v>836.7</v>
      </c>
      <c r="M7" s="71">
        <v>811.5</v>
      </c>
      <c r="N7" s="71">
        <v>860</v>
      </c>
      <c r="O7" s="71">
        <v>841.7</v>
      </c>
      <c r="P7" s="71">
        <v>872.3</v>
      </c>
      <c r="Q7" s="71">
        <v>863</v>
      </c>
      <c r="R7" s="71">
        <v>802.9</v>
      </c>
      <c r="S7" s="71">
        <v>839.9</v>
      </c>
      <c r="T7" s="71">
        <v>961.8</v>
      </c>
      <c r="U7" s="98">
        <v>940.4</v>
      </c>
      <c r="V7" s="98">
        <v>1067.5</v>
      </c>
    </row>
    <row r="8" spans="2:22" ht="18" x14ac:dyDescent="0.25">
      <c r="B8" s="43" t="s">
        <v>92</v>
      </c>
      <c r="C8" s="75">
        <v>59.8</v>
      </c>
      <c r="D8" s="98">
        <v>58.8</v>
      </c>
      <c r="E8" s="98">
        <v>57.1</v>
      </c>
      <c r="F8" s="98">
        <v>53.9</v>
      </c>
      <c r="G8" s="98">
        <v>53.1</v>
      </c>
      <c r="H8" s="98">
        <v>52.6</v>
      </c>
      <c r="I8" s="98">
        <v>58.5</v>
      </c>
      <c r="J8" s="98">
        <v>58.2</v>
      </c>
      <c r="K8" s="98">
        <v>55.7</v>
      </c>
      <c r="L8" s="98">
        <v>65.3</v>
      </c>
      <c r="M8" s="98">
        <v>62.7</v>
      </c>
      <c r="N8" s="98">
        <v>60.9</v>
      </c>
      <c r="O8" s="98">
        <v>60.3</v>
      </c>
      <c r="P8" s="98">
        <v>70.900000000000006</v>
      </c>
      <c r="Q8" s="98">
        <v>71.2</v>
      </c>
      <c r="R8" s="98">
        <v>72.599999999999994</v>
      </c>
      <c r="S8" s="98">
        <v>77</v>
      </c>
      <c r="T8" s="98">
        <v>85.3</v>
      </c>
      <c r="U8" s="98">
        <v>73.900000000000006</v>
      </c>
      <c r="V8" s="98">
        <v>82.3</v>
      </c>
    </row>
    <row r="9" spans="2:22" x14ac:dyDescent="0.25">
      <c r="B9" s="44" t="s">
        <v>1</v>
      </c>
      <c r="C9" s="58">
        <v>0.2</v>
      </c>
      <c r="D9" s="139">
        <v>0.2</v>
      </c>
      <c r="E9" s="139">
        <v>0.2</v>
      </c>
      <c r="F9" s="139">
        <v>0.3</v>
      </c>
      <c r="G9" s="139">
        <v>0.3</v>
      </c>
      <c r="H9" s="139">
        <v>0.4</v>
      </c>
      <c r="I9" s="139">
        <v>0.3</v>
      </c>
      <c r="J9" s="139">
        <v>0.2</v>
      </c>
      <c r="K9" s="139">
        <v>0.2</v>
      </c>
      <c r="L9" s="139">
        <v>0.2</v>
      </c>
      <c r="M9" s="139">
        <v>0.1</v>
      </c>
      <c r="N9" s="139">
        <v>0.3</v>
      </c>
      <c r="O9" s="139">
        <v>0.3</v>
      </c>
      <c r="P9" s="139">
        <v>0.4</v>
      </c>
      <c r="Q9" s="139">
        <v>0.4</v>
      </c>
      <c r="R9" s="139">
        <v>0.2</v>
      </c>
      <c r="S9" s="139">
        <v>0.2</v>
      </c>
      <c r="T9" s="139">
        <v>0.2</v>
      </c>
      <c r="U9" s="139">
        <v>0.1</v>
      </c>
      <c r="V9" s="139">
        <v>0.1</v>
      </c>
    </row>
    <row r="10" spans="2:22" x14ac:dyDescent="0.25">
      <c r="B10" s="44" t="s">
        <v>2</v>
      </c>
      <c r="C10" s="58">
        <v>3.4</v>
      </c>
      <c r="D10" s="139">
        <v>3.4</v>
      </c>
      <c r="E10" s="139">
        <v>3.6</v>
      </c>
      <c r="F10" s="139">
        <v>2.8</v>
      </c>
      <c r="G10" s="139">
        <v>2.7</v>
      </c>
      <c r="H10" s="139">
        <v>2.9</v>
      </c>
      <c r="I10" s="139">
        <v>3.5</v>
      </c>
      <c r="J10" s="139">
        <v>2.9</v>
      </c>
      <c r="K10" s="139">
        <v>2.5</v>
      </c>
      <c r="L10" s="139">
        <v>2.8</v>
      </c>
      <c r="M10" s="139">
        <v>2.8</v>
      </c>
      <c r="N10" s="139">
        <v>3</v>
      </c>
      <c r="O10" s="139">
        <v>3.2</v>
      </c>
      <c r="P10" s="139">
        <v>3.5</v>
      </c>
      <c r="Q10" s="139">
        <v>3.3</v>
      </c>
      <c r="R10" s="139">
        <v>3.1</v>
      </c>
      <c r="S10" s="139">
        <v>3</v>
      </c>
      <c r="T10" s="139">
        <v>3.1</v>
      </c>
      <c r="U10" s="139">
        <v>2.9</v>
      </c>
      <c r="V10" s="139">
        <v>3</v>
      </c>
    </row>
    <row r="11" spans="2:22" x14ac:dyDescent="0.25">
      <c r="B11" s="44" t="s">
        <v>3</v>
      </c>
      <c r="C11" s="58">
        <v>4.7</v>
      </c>
      <c r="D11" s="139">
        <v>4.7</v>
      </c>
      <c r="E11" s="139">
        <v>4.5</v>
      </c>
      <c r="F11" s="139">
        <v>4.4000000000000004</v>
      </c>
      <c r="G11" s="139">
        <v>4.4000000000000004</v>
      </c>
      <c r="H11" s="139">
        <v>4.4000000000000004</v>
      </c>
      <c r="I11" s="139">
        <v>4.5999999999999996</v>
      </c>
      <c r="J11" s="139">
        <v>5.0999999999999996</v>
      </c>
      <c r="K11" s="139">
        <v>5.6</v>
      </c>
      <c r="L11" s="139">
        <v>5.7</v>
      </c>
      <c r="M11" s="139">
        <v>5.3</v>
      </c>
      <c r="N11" s="139">
        <v>5.7</v>
      </c>
      <c r="O11" s="139">
        <v>6</v>
      </c>
      <c r="P11" s="139">
        <v>7.1</v>
      </c>
      <c r="Q11" s="139">
        <v>5.9</v>
      </c>
      <c r="R11" s="139">
        <v>6</v>
      </c>
      <c r="S11" s="139">
        <v>4.9000000000000004</v>
      </c>
      <c r="T11" s="139">
        <v>7.1</v>
      </c>
      <c r="U11" s="139">
        <v>4.9000000000000004</v>
      </c>
      <c r="V11" s="139">
        <v>5.2</v>
      </c>
    </row>
    <row r="12" spans="2:22" x14ac:dyDescent="0.25">
      <c r="B12" s="44" t="s">
        <v>4</v>
      </c>
      <c r="C12" s="58">
        <v>1.6</v>
      </c>
      <c r="D12" s="139">
        <v>1.2</v>
      </c>
      <c r="E12" s="139">
        <v>1.1000000000000001</v>
      </c>
      <c r="F12" s="139">
        <v>1.1000000000000001</v>
      </c>
      <c r="G12" s="139">
        <v>1.1000000000000001</v>
      </c>
      <c r="H12" s="139">
        <v>1.1000000000000001</v>
      </c>
      <c r="I12" s="139">
        <v>1.1000000000000001</v>
      </c>
      <c r="J12" s="139">
        <v>1.1000000000000001</v>
      </c>
      <c r="K12" s="139">
        <v>1.2</v>
      </c>
      <c r="L12" s="139">
        <v>1.1000000000000001</v>
      </c>
      <c r="M12" s="139">
        <v>1.1000000000000001</v>
      </c>
      <c r="N12" s="139">
        <v>1.8</v>
      </c>
      <c r="O12" s="139">
        <v>3</v>
      </c>
      <c r="P12" s="139">
        <v>2.7</v>
      </c>
      <c r="Q12" s="139">
        <v>2.7</v>
      </c>
      <c r="R12" s="139">
        <v>2.6</v>
      </c>
      <c r="S12" s="139">
        <v>2.2999999999999998</v>
      </c>
      <c r="T12" s="139">
        <v>2.2000000000000002</v>
      </c>
      <c r="U12" s="139">
        <v>1.5</v>
      </c>
      <c r="V12" s="139">
        <v>1.7</v>
      </c>
    </row>
    <row r="13" spans="2:22" x14ac:dyDescent="0.25">
      <c r="B13" s="44" t="s">
        <v>5</v>
      </c>
      <c r="C13" s="58">
        <v>3.5</v>
      </c>
      <c r="D13" s="139">
        <v>2.6</v>
      </c>
      <c r="E13" s="139">
        <v>3.1</v>
      </c>
      <c r="F13" s="139">
        <v>2.2000000000000002</v>
      </c>
      <c r="G13" s="139">
        <v>2.2000000000000002</v>
      </c>
      <c r="H13" s="139">
        <v>2.1</v>
      </c>
      <c r="I13" s="139">
        <v>2.2000000000000002</v>
      </c>
      <c r="J13" s="139">
        <v>2.6</v>
      </c>
      <c r="K13" s="139">
        <v>2.5</v>
      </c>
      <c r="L13" s="139">
        <v>2.6</v>
      </c>
      <c r="M13" s="139">
        <v>1.6</v>
      </c>
      <c r="N13" s="139">
        <v>2.2000000000000002</v>
      </c>
      <c r="O13" s="139">
        <v>3.1</v>
      </c>
      <c r="P13" s="139">
        <v>4</v>
      </c>
      <c r="Q13" s="139">
        <v>4.8</v>
      </c>
      <c r="R13" s="139">
        <v>4.5999999999999996</v>
      </c>
      <c r="S13" s="139">
        <v>4.2</v>
      </c>
      <c r="T13" s="139">
        <v>5</v>
      </c>
      <c r="U13" s="139">
        <v>4.5</v>
      </c>
      <c r="V13" s="139">
        <v>4.2</v>
      </c>
    </row>
    <row r="14" spans="2:22" x14ac:dyDescent="0.25">
      <c r="B14" s="44" t="s">
        <v>6</v>
      </c>
      <c r="C14" s="58">
        <v>2.6</v>
      </c>
      <c r="D14" s="139">
        <v>2.6</v>
      </c>
      <c r="E14" s="139">
        <v>2.7</v>
      </c>
      <c r="F14" s="139">
        <v>2.2000000000000002</v>
      </c>
      <c r="G14" s="139">
        <v>2.2000000000000002</v>
      </c>
      <c r="H14" s="139">
        <v>2.2000000000000002</v>
      </c>
      <c r="I14" s="139">
        <v>2.1</v>
      </c>
      <c r="J14" s="139">
        <v>2</v>
      </c>
      <c r="K14" s="139">
        <v>2.4</v>
      </c>
      <c r="L14" s="139">
        <v>2.2999999999999998</v>
      </c>
      <c r="M14" s="139">
        <v>2.2999999999999998</v>
      </c>
      <c r="N14" s="139">
        <v>2.2999999999999998</v>
      </c>
      <c r="O14" s="139">
        <v>2.5</v>
      </c>
      <c r="P14" s="139">
        <v>2.4</v>
      </c>
      <c r="Q14" s="139">
        <v>3.1</v>
      </c>
      <c r="R14" s="139">
        <v>3.2</v>
      </c>
      <c r="S14" s="139">
        <v>3.2</v>
      </c>
      <c r="T14" s="139">
        <v>4</v>
      </c>
      <c r="U14" s="139">
        <v>4.0999999999999996</v>
      </c>
      <c r="V14" s="139">
        <v>4.4000000000000004</v>
      </c>
    </row>
    <row r="15" spans="2:22" x14ac:dyDescent="0.25">
      <c r="B15" s="44" t="s">
        <v>7</v>
      </c>
      <c r="C15" s="58">
        <v>13.9</v>
      </c>
      <c r="D15" s="139">
        <v>13.6</v>
      </c>
      <c r="E15" s="139">
        <v>11.2</v>
      </c>
      <c r="F15" s="139">
        <v>10.8</v>
      </c>
      <c r="G15" s="139">
        <v>10.5</v>
      </c>
      <c r="H15" s="139">
        <v>10</v>
      </c>
      <c r="I15" s="139">
        <v>13.3</v>
      </c>
      <c r="J15" s="139">
        <v>11.7</v>
      </c>
      <c r="K15" s="139">
        <v>11.5</v>
      </c>
      <c r="L15" s="139">
        <v>22.5</v>
      </c>
      <c r="M15" s="139">
        <v>25.2</v>
      </c>
      <c r="N15" s="139">
        <v>11</v>
      </c>
      <c r="O15" s="139">
        <v>11.8</v>
      </c>
      <c r="P15" s="139">
        <v>15.3</v>
      </c>
      <c r="Q15" s="139">
        <v>13.6</v>
      </c>
      <c r="R15" s="139">
        <v>15.1</v>
      </c>
      <c r="S15" s="139">
        <v>16.399999999999999</v>
      </c>
      <c r="T15" s="139">
        <v>17.7</v>
      </c>
      <c r="U15" s="139">
        <v>18.600000000000001</v>
      </c>
      <c r="V15" s="139">
        <v>23</v>
      </c>
    </row>
    <row r="16" spans="2:22" x14ac:dyDescent="0.25">
      <c r="B16" s="44" t="s">
        <v>8</v>
      </c>
      <c r="C16" s="58">
        <v>0.5</v>
      </c>
      <c r="D16" s="139">
        <v>0.5</v>
      </c>
      <c r="E16" s="139">
        <v>0.4</v>
      </c>
      <c r="F16" s="139">
        <v>0.4</v>
      </c>
      <c r="G16" s="139">
        <v>0.4</v>
      </c>
      <c r="H16" s="139">
        <v>0.5</v>
      </c>
      <c r="I16" s="139">
        <v>0.4</v>
      </c>
      <c r="J16" s="139">
        <v>0.4</v>
      </c>
      <c r="K16" s="139">
        <v>0.4</v>
      </c>
      <c r="L16" s="139">
        <v>0.4</v>
      </c>
      <c r="M16" s="139">
        <v>0.3</v>
      </c>
      <c r="N16" s="139">
        <v>0.4</v>
      </c>
      <c r="O16" s="139">
        <v>0.6</v>
      </c>
      <c r="P16" s="139">
        <v>0.6</v>
      </c>
      <c r="Q16" s="139">
        <v>0.6</v>
      </c>
      <c r="R16" s="139">
        <v>0.5</v>
      </c>
      <c r="S16" s="139">
        <v>0.4</v>
      </c>
      <c r="T16" s="139">
        <v>0.5</v>
      </c>
      <c r="U16" s="139">
        <v>0.4</v>
      </c>
      <c r="V16" s="139">
        <v>0.4</v>
      </c>
    </row>
    <row r="17" spans="2:22" x14ac:dyDescent="0.25">
      <c r="B17" s="44" t="s">
        <v>9</v>
      </c>
      <c r="C17" s="58">
        <v>0.5</v>
      </c>
      <c r="D17" s="139">
        <v>0.5</v>
      </c>
      <c r="E17" s="139">
        <v>0.3</v>
      </c>
      <c r="F17" s="139">
        <v>0.3</v>
      </c>
      <c r="G17" s="139">
        <v>0.4</v>
      </c>
      <c r="H17" s="139">
        <v>0.4</v>
      </c>
      <c r="I17" s="139">
        <v>0.4</v>
      </c>
      <c r="J17" s="139">
        <v>0.4</v>
      </c>
      <c r="K17" s="139">
        <v>0.4</v>
      </c>
      <c r="L17" s="139">
        <v>0.4</v>
      </c>
      <c r="M17" s="139">
        <v>0.4</v>
      </c>
      <c r="N17" s="139">
        <v>1.4</v>
      </c>
      <c r="O17" s="139">
        <v>1.5</v>
      </c>
      <c r="P17" s="139">
        <v>1.4</v>
      </c>
      <c r="Q17" s="139">
        <v>1.5</v>
      </c>
      <c r="R17" s="139">
        <v>1.1000000000000001</v>
      </c>
      <c r="S17" s="139">
        <v>1.4</v>
      </c>
      <c r="T17" s="139">
        <v>0.6</v>
      </c>
      <c r="U17" s="139">
        <v>0.5</v>
      </c>
      <c r="V17" s="139">
        <v>0.5</v>
      </c>
    </row>
    <row r="18" spans="2:22" x14ac:dyDescent="0.25">
      <c r="B18" s="44" t="s">
        <v>10</v>
      </c>
      <c r="C18" s="58">
        <v>4.2</v>
      </c>
      <c r="D18" s="139">
        <v>5.0999999999999996</v>
      </c>
      <c r="E18" s="139">
        <v>5.2</v>
      </c>
      <c r="F18" s="139">
        <v>5.7</v>
      </c>
      <c r="G18" s="139">
        <v>5.9</v>
      </c>
      <c r="H18" s="139">
        <v>6.7</v>
      </c>
      <c r="I18" s="139">
        <v>7.2</v>
      </c>
      <c r="J18" s="139">
        <v>8.1</v>
      </c>
      <c r="K18" s="139">
        <v>5</v>
      </c>
      <c r="L18" s="139">
        <v>4.5</v>
      </c>
      <c r="M18" s="139">
        <v>2.7</v>
      </c>
      <c r="N18" s="139">
        <v>3.4</v>
      </c>
      <c r="O18" s="139">
        <v>1.1000000000000001</v>
      </c>
      <c r="P18" s="139">
        <v>6.2</v>
      </c>
      <c r="Q18" s="139">
        <v>7</v>
      </c>
      <c r="R18" s="139">
        <v>8.9</v>
      </c>
      <c r="S18" s="139">
        <v>11.2</v>
      </c>
      <c r="T18" s="139">
        <v>6.2</v>
      </c>
      <c r="U18" s="139">
        <v>4.4000000000000004</v>
      </c>
      <c r="V18" s="139" t="s">
        <v>265</v>
      </c>
    </row>
    <row r="19" spans="2:22" x14ac:dyDescent="0.25">
      <c r="B19" s="44" t="s">
        <v>11</v>
      </c>
      <c r="C19" s="58">
        <v>0.6</v>
      </c>
      <c r="D19" s="139">
        <v>0.4</v>
      </c>
      <c r="E19" s="139">
        <v>0.4</v>
      </c>
      <c r="F19" s="139">
        <v>0.4</v>
      </c>
      <c r="G19" s="139">
        <v>0.3</v>
      </c>
      <c r="H19" s="139">
        <v>0.2</v>
      </c>
      <c r="I19" s="139">
        <v>0.2</v>
      </c>
      <c r="J19" s="139">
        <v>0.2</v>
      </c>
      <c r="K19" s="139">
        <v>0.2</v>
      </c>
      <c r="L19" s="139">
        <v>0.2</v>
      </c>
      <c r="M19" s="139">
        <v>0</v>
      </c>
      <c r="N19" s="139">
        <v>0.1</v>
      </c>
      <c r="O19" s="139">
        <v>0.1</v>
      </c>
      <c r="P19" s="139">
        <v>0</v>
      </c>
      <c r="Q19" s="139">
        <v>0.1</v>
      </c>
      <c r="R19" s="139">
        <v>0.1</v>
      </c>
      <c r="S19" s="139">
        <v>0.2</v>
      </c>
      <c r="T19" s="139">
        <v>0.1</v>
      </c>
      <c r="U19" s="139">
        <v>0.1</v>
      </c>
      <c r="V19" s="139">
        <v>0.1</v>
      </c>
    </row>
    <row r="20" spans="2:22" x14ac:dyDescent="0.25">
      <c r="B20" s="44" t="s">
        <v>12</v>
      </c>
      <c r="C20" s="58">
        <v>2.8</v>
      </c>
      <c r="D20" s="139">
        <v>2.4</v>
      </c>
      <c r="E20" s="139">
        <v>2.2000000000000002</v>
      </c>
      <c r="F20" s="139">
        <v>1.9</v>
      </c>
      <c r="G20" s="139">
        <v>2.2999999999999998</v>
      </c>
      <c r="H20" s="139">
        <v>2.1</v>
      </c>
      <c r="I20" s="139">
        <v>2.2999999999999998</v>
      </c>
      <c r="J20" s="139">
        <v>2.8</v>
      </c>
      <c r="K20" s="139">
        <v>2.8</v>
      </c>
      <c r="L20" s="139">
        <v>2.6</v>
      </c>
      <c r="M20" s="139">
        <v>2.4</v>
      </c>
      <c r="N20" s="139">
        <v>9.4</v>
      </c>
      <c r="O20" s="139">
        <v>7.2</v>
      </c>
      <c r="P20" s="139">
        <v>7.4</v>
      </c>
      <c r="Q20" s="139">
        <v>7.5</v>
      </c>
      <c r="R20" s="139">
        <v>5.5</v>
      </c>
      <c r="S20" s="139">
        <v>5.0999999999999996</v>
      </c>
      <c r="T20" s="139">
        <v>6.6</v>
      </c>
      <c r="U20" s="139">
        <v>2.5</v>
      </c>
      <c r="V20" s="139">
        <v>3.7</v>
      </c>
    </row>
    <row r="21" spans="2:22" x14ac:dyDescent="0.25">
      <c r="B21" s="44" t="s">
        <v>13</v>
      </c>
      <c r="C21" s="139">
        <v>3</v>
      </c>
      <c r="D21" s="139">
        <v>3.6</v>
      </c>
      <c r="E21" s="139">
        <v>3.2</v>
      </c>
      <c r="F21" s="139">
        <v>3.1</v>
      </c>
      <c r="G21" s="139">
        <v>3.2</v>
      </c>
      <c r="H21" s="139">
        <v>2.8</v>
      </c>
      <c r="I21" s="139">
        <v>2.8</v>
      </c>
      <c r="J21" s="139">
        <v>3.1</v>
      </c>
      <c r="K21" s="139">
        <v>4</v>
      </c>
      <c r="L21" s="139">
        <v>3.1</v>
      </c>
      <c r="M21" s="139">
        <v>3</v>
      </c>
      <c r="N21" s="139">
        <v>3.3</v>
      </c>
      <c r="O21" s="139">
        <v>3.4</v>
      </c>
      <c r="P21" s="139">
        <v>4.0999999999999996</v>
      </c>
      <c r="Q21" s="139">
        <v>4.4000000000000004</v>
      </c>
      <c r="R21" s="139">
        <v>4.4000000000000004</v>
      </c>
      <c r="S21" s="139">
        <v>4.5</v>
      </c>
      <c r="T21" s="139">
        <v>6.4</v>
      </c>
      <c r="U21" s="139">
        <v>6.3</v>
      </c>
      <c r="V21" s="139">
        <v>7.5</v>
      </c>
    </row>
    <row r="22" spans="2:22" x14ac:dyDescent="0.25">
      <c r="B22" s="44" t="s">
        <v>14</v>
      </c>
      <c r="C22" s="58">
        <v>1.4</v>
      </c>
      <c r="D22" s="139">
        <v>0.8</v>
      </c>
      <c r="E22" s="139">
        <v>0.8</v>
      </c>
      <c r="F22" s="139">
        <v>0.8</v>
      </c>
      <c r="G22" s="139">
        <v>0.6</v>
      </c>
      <c r="H22" s="139">
        <v>0.6</v>
      </c>
      <c r="I22" s="139">
        <v>0.8</v>
      </c>
      <c r="J22" s="139">
        <v>0.8</v>
      </c>
      <c r="K22" s="139">
        <v>1</v>
      </c>
      <c r="L22" s="139">
        <v>1</v>
      </c>
      <c r="M22" s="139">
        <v>0.8</v>
      </c>
      <c r="N22" s="139">
        <v>1.2</v>
      </c>
      <c r="O22" s="139">
        <v>1.3</v>
      </c>
      <c r="P22" s="139">
        <v>0.9</v>
      </c>
      <c r="Q22" s="139">
        <v>1</v>
      </c>
      <c r="R22" s="139">
        <v>1</v>
      </c>
      <c r="S22" s="139">
        <v>1.2</v>
      </c>
      <c r="T22" s="139">
        <v>1.1000000000000001</v>
      </c>
      <c r="U22" s="139">
        <v>0.9</v>
      </c>
      <c r="V22" s="139">
        <v>0.9</v>
      </c>
    </row>
    <row r="23" spans="2:22" x14ac:dyDescent="0.25">
      <c r="B23" s="44" t="s">
        <v>15</v>
      </c>
      <c r="C23" s="58">
        <v>13.2</v>
      </c>
      <c r="D23" s="139">
        <v>13</v>
      </c>
      <c r="E23" s="139">
        <v>13.8</v>
      </c>
      <c r="F23" s="139">
        <v>13.9</v>
      </c>
      <c r="G23" s="139">
        <v>13.1</v>
      </c>
      <c r="H23" s="139">
        <v>13</v>
      </c>
      <c r="I23" s="139">
        <v>13.7</v>
      </c>
      <c r="J23" s="139">
        <v>13.6</v>
      </c>
      <c r="K23" s="139">
        <v>12.7</v>
      </c>
      <c r="L23" s="139">
        <v>12.1</v>
      </c>
      <c r="M23" s="139">
        <v>11</v>
      </c>
      <c r="N23" s="139">
        <v>11.4</v>
      </c>
      <c r="O23" s="139">
        <v>11.8</v>
      </c>
      <c r="P23" s="139">
        <v>11.1</v>
      </c>
      <c r="Q23" s="139">
        <v>11.6</v>
      </c>
      <c r="R23" s="139">
        <v>12.3</v>
      </c>
      <c r="S23" s="139">
        <v>14.2</v>
      </c>
      <c r="T23" s="139">
        <v>18.3</v>
      </c>
      <c r="U23" s="139">
        <v>15.9</v>
      </c>
      <c r="V23" s="139">
        <v>18.2</v>
      </c>
    </row>
    <row r="24" spans="2:22" x14ac:dyDescent="0.25">
      <c r="B24" s="44" t="s">
        <v>16</v>
      </c>
      <c r="C24" s="58">
        <v>0.5</v>
      </c>
      <c r="D24" s="139">
        <v>0.3</v>
      </c>
      <c r="E24" s="139">
        <v>0.3</v>
      </c>
      <c r="F24" s="139">
        <v>0.3</v>
      </c>
      <c r="G24" s="139">
        <v>0.3</v>
      </c>
      <c r="H24" s="139">
        <v>0.3</v>
      </c>
      <c r="I24" s="139">
        <v>0.3</v>
      </c>
      <c r="J24" s="139">
        <v>0.3</v>
      </c>
      <c r="K24" s="139">
        <v>0.2</v>
      </c>
      <c r="L24" s="139">
        <v>0.2</v>
      </c>
      <c r="M24" s="139">
        <v>0.1</v>
      </c>
      <c r="N24" s="139">
        <v>0.1</v>
      </c>
      <c r="O24" s="139">
        <v>0.1</v>
      </c>
      <c r="P24" s="139">
        <v>0.1</v>
      </c>
      <c r="Q24" s="139">
        <v>0.1</v>
      </c>
      <c r="R24" s="139">
        <v>0.2</v>
      </c>
      <c r="S24" s="139">
        <v>0.2</v>
      </c>
      <c r="T24" s="139">
        <v>0.3</v>
      </c>
      <c r="U24" s="139">
        <v>0.3</v>
      </c>
      <c r="V24" s="139" t="s">
        <v>265</v>
      </c>
    </row>
    <row r="25" spans="2:22" x14ac:dyDescent="0.25">
      <c r="B25" s="44" t="s">
        <v>17</v>
      </c>
      <c r="C25" s="58">
        <v>3.3</v>
      </c>
      <c r="D25" s="139">
        <v>3.9</v>
      </c>
      <c r="E25" s="139">
        <v>3.9</v>
      </c>
      <c r="F25" s="139">
        <v>3.3</v>
      </c>
      <c r="G25" s="139">
        <v>3.2</v>
      </c>
      <c r="H25" s="139">
        <v>2.9</v>
      </c>
      <c r="I25" s="139">
        <v>3.1</v>
      </c>
      <c r="J25" s="139">
        <v>2.9</v>
      </c>
      <c r="K25" s="139">
        <v>3.1</v>
      </c>
      <c r="L25" s="139">
        <v>3.4</v>
      </c>
      <c r="M25" s="139">
        <v>3.6</v>
      </c>
      <c r="N25" s="139">
        <v>4</v>
      </c>
      <c r="O25" s="139">
        <v>3.4</v>
      </c>
      <c r="P25" s="139">
        <v>3.6</v>
      </c>
      <c r="Q25" s="139">
        <v>3.7</v>
      </c>
      <c r="R25" s="139">
        <v>3.9</v>
      </c>
      <c r="S25" s="139">
        <v>4.3</v>
      </c>
      <c r="T25" s="139">
        <v>5.8</v>
      </c>
      <c r="U25" s="139">
        <v>6</v>
      </c>
      <c r="V25" s="139">
        <v>6.1</v>
      </c>
    </row>
    <row r="26" spans="2:22" x14ac:dyDescent="0.25">
      <c r="B26" s="44" t="s">
        <v>18</v>
      </c>
      <c r="C26" s="58" t="s">
        <v>95</v>
      </c>
      <c r="D26" s="58" t="s">
        <v>95</v>
      </c>
      <c r="E26" s="58" t="s">
        <v>95</v>
      </c>
      <c r="F26" s="58" t="s">
        <v>95</v>
      </c>
      <c r="G26" s="58" t="s">
        <v>95</v>
      </c>
      <c r="H26" s="58" t="s">
        <v>95</v>
      </c>
      <c r="I26" s="58" t="s">
        <v>95</v>
      </c>
      <c r="J26" s="58" t="s">
        <v>95</v>
      </c>
      <c r="K26" s="58" t="s">
        <v>95</v>
      </c>
      <c r="L26" s="58" t="s">
        <v>95</v>
      </c>
      <c r="M26" s="58" t="s">
        <v>95</v>
      </c>
      <c r="N26" s="58" t="s">
        <v>95</v>
      </c>
      <c r="O26" s="58" t="s">
        <v>95</v>
      </c>
      <c r="P26" s="58" t="s">
        <v>95</v>
      </c>
      <c r="Q26" s="58" t="s">
        <v>95</v>
      </c>
      <c r="R26" s="58" t="s">
        <v>95</v>
      </c>
      <c r="S26" s="58" t="s">
        <v>95</v>
      </c>
      <c r="T26" s="58" t="s">
        <v>95</v>
      </c>
      <c r="U26" s="58" t="s">
        <v>95</v>
      </c>
      <c r="V26" s="58" t="s">
        <v>95</v>
      </c>
    </row>
    <row r="27" spans="2:22" ht="18" x14ac:dyDescent="0.25">
      <c r="B27" s="43" t="s">
        <v>156</v>
      </c>
      <c r="C27" s="75">
        <v>168.3</v>
      </c>
      <c r="D27" s="98">
        <v>169</v>
      </c>
      <c r="E27" s="98">
        <v>164.9</v>
      </c>
      <c r="F27" s="98">
        <v>166</v>
      </c>
      <c r="G27" s="98">
        <v>159.30000000000001</v>
      </c>
      <c r="H27" s="98">
        <v>156.80000000000001</v>
      </c>
      <c r="I27" s="98">
        <v>175.3</v>
      </c>
      <c r="J27" s="98">
        <v>174</v>
      </c>
      <c r="K27" s="98">
        <v>171.6</v>
      </c>
      <c r="L27" s="98">
        <v>166.4</v>
      </c>
      <c r="M27" s="98">
        <v>163.19999999999999</v>
      </c>
      <c r="N27" s="98">
        <v>186.5</v>
      </c>
      <c r="O27" s="98">
        <v>185.2</v>
      </c>
      <c r="P27" s="98">
        <v>190.5</v>
      </c>
      <c r="Q27" s="98">
        <v>195.4</v>
      </c>
      <c r="R27" s="98">
        <v>194.1</v>
      </c>
      <c r="S27" s="98">
        <v>201.4</v>
      </c>
      <c r="T27" s="98">
        <v>243.3</v>
      </c>
      <c r="U27" s="98">
        <v>237</v>
      </c>
      <c r="V27" s="98">
        <v>272.2</v>
      </c>
    </row>
    <row r="28" spans="2:22" x14ac:dyDescent="0.25">
      <c r="B28" s="44" t="s">
        <v>19</v>
      </c>
      <c r="C28" s="58">
        <v>26.9</v>
      </c>
      <c r="D28" s="139">
        <v>27.3</v>
      </c>
      <c r="E28" s="139">
        <v>21.5</v>
      </c>
      <c r="F28" s="139">
        <v>21.8</v>
      </c>
      <c r="G28" s="139">
        <v>22.5</v>
      </c>
      <c r="H28" s="139">
        <v>27.7</v>
      </c>
      <c r="I28" s="139">
        <v>26.6</v>
      </c>
      <c r="J28" s="139">
        <v>25.7</v>
      </c>
      <c r="K28" s="139">
        <v>25.1</v>
      </c>
      <c r="L28" s="139">
        <v>20.8</v>
      </c>
      <c r="M28" s="139">
        <v>23.9</v>
      </c>
      <c r="N28" s="139">
        <v>19.899999999999999</v>
      </c>
      <c r="O28" s="139">
        <v>19</v>
      </c>
      <c r="P28" s="139">
        <v>17.899999999999999</v>
      </c>
      <c r="Q28" s="139">
        <v>16.8</v>
      </c>
      <c r="R28" s="139">
        <v>16.5</v>
      </c>
      <c r="S28" s="139">
        <v>17.2</v>
      </c>
      <c r="T28" s="139">
        <v>19.7</v>
      </c>
      <c r="U28" s="139">
        <v>21.3</v>
      </c>
      <c r="V28" s="139">
        <v>28</v>
      </c>
    </row>
    <row r="29" spans="2:22" x14ac:dyDescent="0.25">
      <c r="B29" s="44" t="s">
        <v>20</v>
      </c>
      <c r="C29" s="58">
        <v>38.299999999999997</v>
      </c>
      <c r="D29" s="139">
        <v>36.9</v>
      </c>
      <c r="E29" s="139">
        <v>38</v>
      </c>
      <c r="F29" s="139">
        <v>37.299999999999997</v>
      </c>
      <c r="G29" s="139">
        <v>34.1</v>
      </c>
      <c r="H29" s="139">
        <v>25.7</v>
      </c>
      <c r="I29" s="139">
        <v>33.9</v>
      </c>
      <c r="J29" s="139">
        <v>33.5</v>
      </c>
      <c r="K29" s="139">
        <v>33.799999999999997</v>
      </c>
      <c r="L29" s="139">
        <v>35.5</v>
      </c>
      <c r="M29" s="139">
        <v>33.299999999999997</v>
      </c>
      <c r="N29" s="139">
        <v>37.1</v>
      </c>
      <c r="O29" s="139">
        <v>40.4</v>
      </c>
      <c r="P29" s="139">
        <v>40.200000000000003</v>
      </c>
      <c r="Q29" s="139">
        <v>37.5</v>
      </c>
      <c r="R29" s="139">
        <v>36.700000000000003</v>
      </c>
      <c r="S29" s="139">
        <v>35.200000000000003</v>
      </c>
      <c r="T29" s="139">
        <v>45.2</v>
      </c>
      <c r="U29" s="139">
        <v>44.2</v>
      </c>
      <c r="V29" s="139">
        <v>55.1</v>
      </c>
    </row>
    <row r="30" spans="2:22" ht="17.25" customHeight="1" x14ac:dyDescent="0.25">
      <c r="B30" s="44" t="s">
        <v>21</v>
      </c>
      <c r="C30" s="58">
        <v>46.3</v>
      </c>
      <c r="D30" s="139">
        <v>46.6</v>
      </c>
      <c r="E30" s="139">
        <v>46</v>
      </c>
      <c r="F30" s="139">
        <v>45.9</v>
      </c>
      <c r="G30" s="139">
        <v>39.299999999999997</v>
      </c>
      <c r="H30" s="139">
        <v>42.6</v>
      </c>
      <c r="I30" s="139">
        <v>48.6</v>
      </c>
      <c r="J30" s="139">
        <v>46.3</v>
      </c>
      <c r="K30" s="139">
        <v>44.6</v>
      </c>
      <c r="L30" s="139">
        <v>44</v>
      </c>
      <c r="M30" s="139">
        <v>39.4</v>
      </c>
      <c r="N30" s="139">
        <v>48.5</v>
      </c>
      <c r="O30" s="139">
        <v>48.8</v>
      </c>
      <c r="P30" s="139">
        <v>52.7</v>
      </c>
      <c r="Q30" s="139">
        <v>60.7</v>
      </c>
      <c r="R30" s="139">
        <v>57.6</v>
      </c>
      <c r="S30" s="139">
        <v>63.5</v>
      </c>
      <c r="T30" s="139">
        <v>66.7</v>
      </c>
      <c r="U30" s="139">
        <v>63.8</v>
      </c>
      <c r="V30" s="139">
        <v>77</v>
      </c>
    </row>
    <row r="31" spans="2:22" x14ac:dyDescent="0.25">
      <c r="B31" s="310" t="s">
        <v>63</v>
      </c>
      <c r="C31" s="58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2:22" x14ac:dyDescent="0.25">
      <c r="B32" s="40" t="s">
        <v>23</v>
      </c>
      <c r="C32" s="139" t="s">
        <v>95</v>
      </c>
      <c r="D32" s="139" t="s">
        <v>95</v>
      </c>
      <c r="E32" s="139" t="s">
        <v>95</v>
      </c>
      <c r="F32" s="139" t="s">
        <v>95</v>
      </c>
      <c r="G32" s="139" t="s">
        <v>95</v>
      </c>
      <c r="H32" s="139" t="s">
        <v>95</v>
      </c>
      <c r="I32" s="139" t="s">
        <v>95</v>
      </c>
      <c r="J32" s="139" t="s">
        <v>95</v>
      </c>
      <c r="K32" s="139" t="s">
        <v>95</v>
      </c>
      <c r="L32" s="139" t="s">
        <v>95</v>
      </c>
      <c r="M32" s="139" t="s">
        <v>95</v>
      </c>
      <c r="N32" s="139" t="s">
        <v>95</v>
      </c>
      <c r="O32" s="139" t="s">
        <v>95</v>
      </c>
      <c r="P32" s="139" t="s">
        <v>95</v>
      </c>
      <c r="Q32" s="139" t="s">
        <v>95</v>
      </c>
      <c r="R32" s="139" t="s">
        <v>95</v>
      </c>
      <c r="S32" s="139" t="s">
        <v>95</v>
      </c>
      <c r="T32" s="139" t="s">
        <v>95</v>
      </c>
      <c r="U32" s="139" t="s">
        <v>95</v>
      </c>
      <c r="V32" s="139" t="s">
        <v>95</v>
      </c>
    </row>
    <row r="33" spans="2:22" ht="17.25" customHeight="1" x14ac:dyDescent="0.25">
      <c r="B33" s="40" t="s">
        <v>272</v>
      </c>
      <c r="C33" s="58">
        <v>46.3</v>
      </c>
      <c r="D33" s="139">
        <v>46.6</v>
      </c>
      <c r="E33" s="139">
        <v>46</v>
      </c>
      <c r="F33" s="139">
        <v>45.9</v>
      </c>
      <c r="G33" s="139">
        <v>39.299999999999997</v>
      </c>
      <c r="H33" s="139">
        <v>42.6</v>
      </c>
      <c r="I33" s="139">
        <v>48.6</v>
      </c>
      <c r="J33" s="139">
        <v>46.3</v>
      </c>
      <c r="K33" s="139">
        <v>44.6</v>
      </c>
      <c r="L33" s="139">
        <v>44</v>
      </c>
      <c r="M33" s="139">
        <v>39.4</v>
      </c>
      <c r="N33" s="139">
        <v>48.5</v>
      </c>
      <c r="O33" s="139">
        <v>48.8</v>
      </c>
      <c r="P33" s="139">
        <v>52.7</v>
      </c>
      <c r="Q33" s="139">
        <v>60.7</v>
      </c>
      <c r="R33" s="139">
        <v>57.6</v>
      </c>
      <c r="S33" s="139">
        <v>63.5</v>
      </c>
      <c r="T33" s="139">
        <v>66.7</v>
      </c>
      <c r="U33" s="139">
        <v>63.8</v>
      </c>
      <c r="V33" s="139">
        <v>77</v>
      </c>
    </row>
    <row r="34" spans="2:22" x14ac:dyDescent="0.25">
      <c r="B34" s="44" t="s">
        <v>24</v>
      </c>
      <c r="C34" s="58">
        <v>22.5</v>
      </c>
      <c r="D34" s="139">
        <v>24.3</v>
      </c>
      <c r="E34" s="139">
        <v>25</v>
      </c>
      <c r="F34" s="139">
        <v>25.5</v>
      </c>
      <c r="G34" s="139">
        <v>25.9</v>
      </c>
      <c r="H34" s="139">
        <v>25.6</v>
      </c>
      <c r="I34" s="139">
        <v>28.4</v>
      </c>
      <c r="J34" s="139">
        <v>28.6</v>
      </c>
      <c r="K34" s="139">
        <v>28.8</v>
      </c>
      <c r="L34" s="139">
        <v>30</v>
      </c>
      <c r="M34" s="139">
        <v>32.299999999999997</v>
      </c>
      <c r="N34" s="139">
        <v>44.2</v>
      </c>
      <c r="O34" s="139">
        <v>43.3</v>
      </c>
      <c r="P34" s="139">
        <v>43.6</v>
      </c>
      <c r="Q34" s="139">
        <v>44.8</v>
      </c>
      <c r="R34" s="139">
        <v>49</v>
      </c>
      <c r="S34" s="139">
        <v>52</v>
      </c>
      <c r="T34" s="139">
        <v>72.599999999999994</v>
      </c>
      <c r="U34" s="139">
        <v>75.5</v>
      </c>
      <c r="V34" s="139">
        <v>78.5</v>
      </c>
    </row>
    <row r="35" spans="2:22" x14ac:dyDescent="0.25">
      <c r="B35" s="44" t="s">
        <v>25</v>
      </c>
      <c r="C35" s="58">
        <v>0.8</v>
      </c>
      <c r="D35" s="139">
        <v>0.8</v>
      </c>
      <c r="E35" s="139">
        <v>0.8</v>
      </c>
      <c r="F35" s="139">
        <v>0.7</v>
      </c>
      <c r="G35" s="139">
        <v>0.8</v>
      </c>
      <c r="H35" s="139">
        <v>0.8</v>
      </c>
      <c r="I35" s="139">
        <v>0.8</v>
      </c>
      <c r="J35" s="139">
        <v>0.9</v>
      </c>
      <c r="K35" s="139">
        <v>0.7</v>
      </c>
      <c r="L35" s="139">
        <v>0.8</v>
      </c>
      <c r="M35" s="139">
        <v>0.5</v>
      </c>
      <c r="N35" s="139" t="s">
        <v>265</v>
      </c>
      <c r="O35" s="139" t="s">
        <v>265</v>
      </c>
      <c r="P35" s="139">
        <v>0.9</v>
      </c>
      <c r="Q35" s="139">
        <v>1.2</v>
      </c>
      <c r="R35" s="139">
        <v>0.5</v>
      </c>
      <c r="S35" s="139">
        <v>0.6</v>
      </c>
      <c r="T35" s="139" t="s">
        <v>265</v>
      </c>
      <c r="U35" s="139" t="s">
        <v>265</v>
      </c>
      <c r="V35" s="139" t="s">
        <v>265</v>
      </c>
    </row>
    <row r="36" spans="2:22" x14ac:dyDescent="0.25">
      <c r="B36" s="44" t="s">
        <v>26</v>
      </c>
      <c r="C36" s="58">
        <v>14.2</v>
      </c>
      <c r="D36" s="139">
        <v>15.2</v>
      </c>
      <c r="E36" s="139">
        <v>16.399999999999999</v>
      </c>
      <c r="F36" s="139">
        <v>16.8</v>
      </c>
      <c r="G36" s="139">
        <v>17.899999999999999</v>
      </c>
      <c r="H36" s="139">
        <v>17.399999999999999</v>
      </c>
      <c r="I36" s="139">
        <v>19</v>
      </c>
      <c r="J36" s="139">
        <v>21</v>
      </c>
      <c r="K36" s="139">
        <v>21.4</v>
      </c>
      <c r="L36" s="139">
        <v>19.600000000000001</v>
      </c>
      <c r="M36" s="139">
        <v>17.399999999999999</v>
      </c>
      <c r="N36" s="139" t="s">
        <v>265</v>
      </c>
      <c r="O36" s="139">
        <v>17.100000000000001</v>
      </c>
      <c r="P36" s="139">
        <v>19</v>
      </c>
      <c r="Q36" s="139">
        <v>18.3</v>
      </c>
      <c r="R36" s="139">
        <v>17.3</v>
      </c>
      <c r="S36" s="139">
        <v>17.100000000000001</v>
      </c>
      <c r="T36" s="139">
        <v>23</v>
      </c>
      <c r="U36" s="139">
        <v>15.2</v>
      </c>
      <c r="V36" s="139">
        <v>16.3</v>
      </c>
    </row>
    <row r="37" spans="2:22" x14ac:dyDescent="0.25">
      <c r="B37" s="44" t="s">
        <v>27</v>
      </c>
      <c r="C37" s="58">
        <v>7.2</v>
      </c>
      <c r="D37" s="139">
        <v>4.5999999999999996</v>
      </c>
      <c r="E37" s="139">
        <v>3.7</v>
      </c>
      <c r="F37" s="139">
        <v>3.3</v>
      </c>
      <c r="G37" s="139">
        <v>3.5</v>
      </c>
      <c r="H37" s="139">
        <v>2.5</v>
      </c>
      <c r="I37" s="139">
        <v>2.7</v>
      </c>
      <c r="J37" s="139">
        <v>2.2999999999999998</v>
      </c>
      <c r="K37" s="139">
        <v>2.2999999999999998</v>
      </c>
      <c r="L37" s="139">
        <v>3</v>
      </c>
      <c r="M37" s="139">
        <v>3</v>
      </c>
      <c r="N37" s="139">
        <v>1.9</v>
      </c>
      <c r="O37" s="139" t="s">
        <v>265</v>
      </c>
      <c r="P37" s="139">
        <v>1.6</v>
      </c>
      <c r="Q37" s="139">
        <v>1.6</v>
      </c>
      <c r="R37" s="139">
        <v>1.6</v>
      </c>
      <c r="S37" s="139">
        <v>1</v>
      </c>
      <c r="T37" s="139">
        <v>1</v>
      </c>
      <c r="U37" s="139">
        <v>0.9</v>
      </c>
      <c r="V37" s="139">
        <v>1.4</v>
      </c>
    </row>
    <row r="38" spans="2:22" x14ac:dyDescent="0.25">
      <c r="B38" s="44" t="s">
        <v>28</v>
      </c>
      <c r="C38" s="58">
        <v>9.3000000000000007</v>
      </c>
      <c r="D38" s="139">
        <v>10.1</v>
      </c>
      <c r="E38" s="139">
        <v>9.9</v>
      </c>
      <c r="F38" s="139">
        <v>11.2</v>
      </c>
      <c r="G38" s="139">
        <v>11.9</v>
      </c>
      <c r="H38" s="139">
        <v>11</v>
      </c>
      <c r="I38" s="139">
        <v>11.6</v>
      </c>
      <c r="J38" s="139">
        <v>12.3</v>
      </c>
      <c r="K38" s="139">
        <v>12</v>
      </c>
      <c r="L38" s="139">
        <v>10.199999999999999</v>
      </c>
      <c r="M38" s="139">
        <v>9.9</v>
      </c>
      <c r="N38" s="139">
        <v>10.9</v>
      </c>
      <c r="O38" s="139">
        <v>10.8</v>
      </c>
      <c r="P38" s="139">
        <v>11.3</v>
      </c>
      <c r="Q38" s="139">
        <v>11.2</v>
      </c>
      <c r="R38" s="139">
        <v>11.2</v>
      </c>
      <c r="S38" s="139">
        <v>11</v>
      </c>
      <c r="T38" s="139">
        <v>11</v>
      </c>
      <c r="U38" s="139">
        <v>11.3</v>
      </c>
      <c r="V38" s="139">
        <v>10.9</v>
      </c>
    </row>
    <row r="39" spans="2:22" x14ac:dyDescent="0.25">
      <c r="B39" s="44" t="s">
        <v>29</v>
      </c>
      <c r="C39" s="58">
        <v>2.9</v>
      </c>
      <c r="D39" s="139">
        <v>3.3</v>
      </c>
      <c r="E39" s="139">
        <v>3.6</v>
      </c>
      <c r="F39" s="139">
        <v>3.4</v>
      </c>
      <c r="G39" s="139">
        <v>3.5</v>
      </c>
      <c r="H39" s="139">
        <v>3.5</v>
      </c>
      <c r="I39" s="139">
        <v>3.7</v>
      </c>
      <c r="J39" s="139">
        <v>3.4</v>
      </c>
      <c r="K39" s="139">
        <v>2.9</v>
      </c>
      <c r="L39" s="139">
        <v>2.5</v>
      </c>
      <c r="M39" s="139">
        <v>3.5</v>
      </c>
      <c r="N39" s="139">
        <v>3.2</v>
      </c>
      <c r="O39" s="139">
        <v>2.9</v>
      </c>
      <c r="P39" s="139">
        <v>3.3</v>
      </c>
      <c r="Q39" s="139">
        <v>3.3</v>
      </c>
      <c r="R39" s="139">
        <v>3.7</v>
      </c>
      <c r="S39" s="139">
        <v>3.9</v>
      </c>
      <c r="T39" s="139">
        <v>4</v>
      </c>
      <c r="U39" s="139">
        <v>4.2</v>
      </c>
      <c r="V39" s="139">
        <v>4.5999999999999996</v>
      </c>
    </row>
    <row r="40" spans="2:22" x14ac:dyDescent="0.25">
      <c r="B40" s="44" t="s">
        <v>30</v>
      </c>
      <c r="C40" s="139" t="s">
        <v>95</v>
      </c>
      <c r="D40" s="139" t="s">
        <v>95</v>
      </c>
      <c r="E40" s="139" t="s">
        <v>95</v>
      </c>
      <c r="F40" s="139" t="s">
        <v>95</v>
      </c>
      <c r="G40" s="139" t="s">
        <v>95</v>
      </c>
      <c r="H40" s="139" t="s">
        <v>95</v>
      </c>
      <c r="I40" s="139" t="s">
        <v>95</v>
      </c>
      <c r="J40" s="139" t="s">
        <v>95</v>
      </c>
      <c r="K40" s="139" t="s">
        <v>95</v>
      </c>
      <c r="L40" s="139" t="s">
        <v>95</v>
      </c>
      <c r="M40" s="139" t="s">
        <v>95</v>
      </c>
      <c r="N40" s="139" t="s">
        <v>95</v>
      </c>
      <c r="O40" s="139" t="s">
        <v>95</v>
      </c>
      <c r="P40" s="139" t="s">
        <v>95</v>
      </c>
      <c r="Q40" s="139" t="s">
        <v>95</v>
      </c>
      <c r="R40" s="139" t="s">
        <v>95</v>
      </c>
      <c r="S40" s="139" t="s">
        <v>95</v>
      </c>
      <c r="T40" s="139" t="s">
        <v>265</v>
      </c>
      <c r="U40" s="139" t="s">
        <v>265</v>
      </c>
      <c r="V40" s="139" t="s">
        <v>265</v>
      </c>
    </row>
    <row r="41" spans="2:22" x14ac:dyDescent="0.25">
      <c r="B41" s="43" t="s">
        <v>164</v>
      </c>
      <c r="C41" s="75">
        <v>11.6</v>
      </c>
      <c r="D41" s="98">
        <v>11</v>
      </c>
      <c r="E41" s="98">
        <v>10.5</v>
      </c>
      <c r="F41" s="98">
        <v>6</v>
      </c>
      <c r="G41" s="98">
        <v>5.8</v>
      </c>
      <c r="H41" s="98">
        <v>5.4</v>
      </c>
      <c r="I41" s="98">
        <v>6.6</v>
      </c>
      <c r="J41" s="98">
        <v>6.5</v>
      </c>
      <c r="K41" s="98">
        <v>5.9</v>
      </c>
      <c r="L41" s="98">
        <v>6.5</v>
      </c>
      <c r="M41" s="98">
        <v>5.7</v>
      </c>
      <c r="N41" s="98">
        <v>6.1</v>
      </c>
      <c r="O41" s="98">
        <v>5</v>
      </c>
      <c r="P41" s="98">
        <v>4.7</v>
      </c>
      <c r="Q41" s="98">
        <v>4.7</v>
      </c>
      <c r="R41" s="98">
        <v>3.2</v>
      </c>
      <c r="S41" s="98">
        <v>3.2</v>
      </c>
      <c r="T41" s="98">
        <v>4</v>
      </c>
      <c r="U41" s="98">
        <v>3.8</v>
      </c>
      <c r="V41" s="98">
        <v>4.7</v>
      </c>
    </row>
    <row r="42" spans="2:22" x14ac:dyDescent="0.25">
      <c r="B42" s="44" t="s">
        <v>31</v>
      </c>
      <c r="C42" s="58">
        <v>0.9</v>
      </c>
      <c r="D42" s="139">
        <v>0.9</v>
      </c>
      <c r="E42" s="139">
        <v>0.8</v>
      </c>
      <c r="F42" s="139">
        <v>0.7</v>
      </c>
      <c r="G42" s="139">
        <v>0.5</v>
      </c>
      <c r="H42" s="139">
        <v>0.5</v>
      </c>
      <c r="I42" s="139">
        <v>0.1</v>
      </c>
      <c r="J42" s="139">
        <v>0.1</v>
      </c>
      <c r="K42" s="139">
        <v>0.3</v>
      </c>
      <c r="L42" s="139">
        <v>0.5</v>
      </c>
      <c r="M42" s="139">
        <v>0</v>
      </c>
      <c r="N42" s="139">
        <v>0.2</v>
      </c>
      <c r="O42" s="139">
        <v>0.2</v>
      </c>
      <c r="P42" s="139" t="s">
        <v>95</v>
      </c>
      <c r="Q42" s="139">
        <v>0</v>
      </c>
      <c r="R42" s="139" t="s">
        <v>95</v>
      </c>
      <c r="S42" s="139">
        <v>0</v>
      </c>
      <c r="T42" s="139" t="s">
        <v>95</v>
      </c>
      <c r="U42" s="139">
        <v>0</v>
      </c>
      <c r="V42" s="139">
        <v>0</v>
      </c>
    </row>
    <row r="43" spans="2:22" x14ac:dyDescent="0.25">
      <c r="B43" s="44" t="s">
        <v>32</v>
      </c>
      <c r="C43" s="58">
        <v>1.7</v>
      </c>
      <c r="D43" s="139">
        <v>0.9</v>
      </c>
      <c r="E43" s="139">
        <v>1.2</v>
      </c>
      <c r="F43" s="139">
        <v>0.3</v>
      </c>
      <c r="G43" s="139">
        <v>0.6</v>
      </c>
      <c r="H43" s="139">
        <v>0.5</v>
      </c>
      <c r="I43" s="139">
        <v>1</v>
      </c>
      <c r="J43" s="139">
        <v>1.2</v>
      </c>
      <c r="K43" s="139">
        <v>1.2</v>
      </c>
      <c r="L43" s="139">
        <v>1.2</v>
      </c>
      <c r="M43" s="139">
        <v>1.2</v>
      </c>
      <c r="N43" s="139">
        <v>0.9</v>
      </c>
      <c r="O43" s="139">
        <v>0.9</v>
      </c>
      <c r="P43" s="139">
        <v>1</v>
      </c>
      <c r="Q43" s="139">
        <v>0.9</v>
      </c>
      <c r="R43" s="139">
        <v>0.7</v>
      </c>
      <c r="S43" s="139" t="s">
        <v>265</v>
      </c>
      <c r="T43" s="139" t="s">
        <v>265</v>
      </c>
      <c r="U43" s="139" t="s">
        <v>265</v>
      </c>
      <c r="V43" s="139" t="s">
        <v>265</v>
      </c>
    </row>
    <row r="44" spans="2:22" x14ac:dyDescent="0.25">
      <c r="B44" s="44" t="s">
        <v>33</v>
      </c>
      <c r="C44" s="58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 t="s">
        <v>265</v>
      </c>
      <c r="R44" s="139" t="s">
        <v>265</v>
      </c>
      <c r="S44" s="139">
        <v>0</v>
      </c>
      <c r="T44" s="139">
        <v>0</v>
      </c>
      <c r="U44" s="139">
        <v>0</v>
      </c>
      <c r="V44" s="139">
        <v>0</v>
      </c>
    </row>
    <row r="45" spans="2:22" x14ac:dyDescent="0.25">
      <c r="B45" s="44" t="s">
        <v>34</v>
      </c>
      <c r="C45" s="58">
        <v>3.6</v>
      </c>
      <c r="D45" s="139">
        <v>3.7</v>
      </c>
      <c r="E45" s="139">
        <v>3.7</v>
      </c>
      <c r="F45" s="139">
        <v>2.4</v>
      </c>
      <c r="G45" s="139">
        <v>2.2999999999999998</v>
      </c>
      <c r="H45" s="139">
        <v>1.6</v>
      </c>
      <c r="I45" s="139">
        <v>1.4</v>
      </c>
      <c r="J45" s="139">
        <v>1</v>
      </c>
      <c r="K45" s="139">
        <v>1</v>
      </c>
      <c r="L45" s="139">
        <v>0.8</v>
      </c>
      <c r="M45" s="139">
        <v>1.1000000000000001</v>
      </c>
      <c r="N45" s="139">
        <v>0.8</v>
      </c>
      <c r="O45" s="139">
        <v>1</v>
      </c>
      <c r="P45" s="139">
        <v>1</v>
      </c>
      <c r="Q45" s="139">
        <v>1.1000000000000001</v>
      </c>
      <c r="R45" s="139">
        <v>0.7</v>
      </c>
      <c r="S45" s="139">
        <v>0.6</v>
      </c>
      <c r="T45" s="139">
        <v>0.6</v>
      </c>
      <c r="U45" s="139">
        <v>0.5</v>
      </c>
      <c r="V45" s="139">
        <v>0.5</v>
      </c>
    </row>
    <row r="46" spans="2:22" x14ac:dyDescent="0.25">
      <c r="B46" s="44" t="s">
        <v>35</v>
      </c>
      <c r="C46" s="58">
        <v>0.4</v>
      </c>
      <c r="D46" s="139">
        <v>0.2</v>
      </c>
      <c r="E46" s="139">
        <v>0.2</v>
      </c>
      <c r="F46" s="139">
        <v>0.1</v>
      </c>
      <c r="G46" s="139">
        <v>0.1</v>
      </c>
      <c r="H46" s="139">
        <v>0.1</v>
      </c>
      <c r="I46" s="139">
        <v>0.1</v>
      </c>
      <c r="J46" s="139">
        <v>0.2</v>
      </c>
      <c r="K46" s="139">
        <v>0.1</v>
      </c>
      <c r="L46" s="139">
        <v>0.1</v>
      </c>
      <c r="M46" s="139">
        <v>0.1</v>
      </c>
      <c r="N46" s="139">
        <v>0</v>
      </c>
      <c r="O46" s="139">
        <v>0.1</v>
      </c>
      <c r="P46" s="139">
        <v>0.1</v>
      </c>
      <c r="Q46" s="139">
        <v>0.1</v>
      </c>
      <c r="R46" s="139">
        <v>0.1</v>
      </c>
      <c r="S46" s="139">
        <v>0</v>
      </c>
      <c r="T46" s="139">
        <v>0.1</v>
      </c>
      <c r="U46" s="139">
        <v>0.1</v>
      </c>
      <c r="V46" s="139">
        <v>0</v>
      </c>
    </row>
    <row r="47" spans="2:22" x14ac:dyDescent="0.25">
      <c r="B47" s="44" t="s">
        <v>36</v>
      </c>
      <c r="C47" s="58">
        <v>2.9</v>
      </c>
      <c r="D47" s="139">
        <v>3.2</v>
      </c>
      <c r="E47" s="139">
        <v>3.1</v>
      </c>
      <c r="F47" s="139">
        <v>1.7</v>
      </c>
      <c r="G47" s="139">
        <v>1.7</v>
      </c>
      <c r="H47" s="139">
        <v>1.6</v>
      </c>
      <c r="I47" s="139">
        <v>2.4</v>
      </c>
      <c r="J47" s="139">
        <v>2.2999999999999998</v>
      </c>
      <c r="K47" s="139">
        <v>2.2999999999999998</v>
      </c>
      <c r="L47" s="139">
        <v>2.4</v>
      </c>
      <c r="M47" s="139">
        <v>1.8</v>
      </c>
      <c r="N47" s="139">
        <v>2</v>
      </c>
      <c r="O47" s="139">
        <v>1.3</v>
      </c>
      <c r="P47" s="139">
        <v>1.1000000000000001</v>
      </c>
      <c r="Q47" s="139">
        <v>1.2</v>
      </c>
      <c r="R47" s="139">
        <v>0.9</v>
      </c>
      <c r="S47" s="139">
        <v>0.9</v>
      </c>
      <c r="T47" s="139">
        <v>1</v>
      </c>
      <c r="U47" s="139">
        <v>1.1000000000000001</v>
      </c>
      <c r="V47" s="139">
        <v>1.3</v>
      </c>
    </row>
    <row r="48" spans="2:22" x14ac:dyDescent="0.25">
      <c r="B48" s="44" t="s">
        <v>37</v>
      </c>
      <c r="C48" s="58">
        <v>2.1</v>
      </c>
      <c r="D48" s="139">
        <v>2</v>
      </c>
      <c r="E48" s="139">
        <v>1.5</v>
      </c>
      <c r="F48" s="139">
        <v>0.8</v>
      </c>
      <c r="G48" s="139">
        <v>0.6</v>
      </c>
      <c r="H48" s="139">
        <v>1</v>
      </c>
      <c r="I48" s="139">
        <v>1.5</v>
      </c>
      <c r="J48" s="139">
        <v>1.7</v>
      </c>
      <c r="K48" s="139">
        <v>1</v>
      </c>
      <c r="L48" s="139">
        <v>1.5</v>
      </c>
      <c r="M48" s="139">
        <v>1.5</v>
      </c>
      <c r="N48" s="139">
        <v>2.1</v>
      </c>
      <c r="O48" s="139">
        <v>1.5</v>
      </c>
      <c r="P48" s="139">
        <v>1.5</v>
      </c>
      <c r="Q48" s="139">
        <v>1.5</v>
      </c>
      <c r="R48" s="139">
        <v>0.9</v>
      </c>
      <c r="S48" s="139">
        <v>1.1000000000000001</v>
      </c>
      <c r="T48" s="139">
        <v>1.2</v>
      </c>
      <c r="U48" s="139">
        <v>1.2</v>
      </c>
      <c r="V48" s="139">
        <v>1.9</v>
      </c>
    </row>
    <row r="49" spans="2:22" x14ac:dyDescent="0.25">
      <c r="B49" s="44" t="s">
        <v>38</v>
      </c>
      <c r="C49" s="58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 t="s">
        <v>265</v>
      </c>
      <c r="R49" s="139" t="s">
        <v>265</v>
      </c>
      <c r="S49" s="139" t="s">
        <v>265</v>
      </c>
      <c r="T49" s="139" t="s">
        <v>265</v>
      </c>
      <c r="U49" s="139" t="s">
        <v>265</v>
      </c>
      <c r="V49" s="139" t="s">
        <v>265</v>
      </c>
    </row>
    <row r="50" spans="2:22" ht="18" x14ac:dyDescent="0.25">
      <c r="B50" s="43" t="s">
        <v>142</v>
      </c>
      <c r="C50" s="75">
        <v>4.5</v>
      </c>
      <c r="D50" s="98">
        <v>4.5</v>
      </c>
      <c r="E50" s="98">
        <v>4.5999999999999996</v>
      </c>
      <c r="F50" s="98">
        <v>6.7</v>
      </c>
      <c r="G50" s="98">
        <v>5.7</v>
      </c>
      <c r="H50" s="98">
        <v>4.2</v>
      </c>
      <c r="I50" s="98">
        <v>2.9</v>
      </c>
      <c r="J50" s="98">
        <v>3.1</v>
      </c>
      <c r="K50" s="98">
        <v>2.9</v>
      </c>
      <c r="L50" s="98">
        <v>2.8</v>
      </c>
      <c r="M50" s="98">
        <v>2.5</v>
      </c>
      <c r="N50" s="98">
        <v>2.5</v>
      </c>
      <c r="O50" s="98">
        <v>2</v>
      </c>
      <c r="P50" s="98">
        <v>1.8</v>
      </c>
      <c r="Q50" s="98">
        <v>1.6</v>
      </c>
      <c r="R50" s="98">
        <v>1.4</v>
      </c>
      <c r="S50" s="98">
        <v>1.3</v>
      </c>
      <c r="T50" s="98">
        <v>1.3</v>
      </c>
      <c r="U50" s="98">
        <v>1.6</v>
      </c>
      <c r="V50" s="98">
        <v>1.6</v>
      </c>
    </row>
    <row r="51" spans="2:22" ht="26.25" customHeight="1" x14ac:dyDescent="0.25">
      <c r="B51" s="44" t="s">
        <v>39</v>
      </c>
      <c r="C51" s="58">
        <v>1.7</v>
      </c>
      <c r="D51" s="139">
        <v>1.8</v>
      </c>
      <c r="E51" s="139">
        <v>1.9</v>
      </c>
      <c r="F51" s="139">
        <v>2.4</v>
      </c>
      <c r="G51" s="139">
        <v>1.7</v>
      </c>
      <c r="H51" s="139">
        <v>1</v>
      </c>
      <c r="I51" s="139">
        <v>1.1000000000000001</v>
      </c>
      <c r="J51" s="139">
        <v>1.2</v>
      </c>
      <c r="K51" s="139">
        <v>1.1000000000000001</v>
      </c>
      <c r="L51" s="139">
        <v>1</v>
      </c>
      <c r="M51" s="139" t="s">
        <v>265</v>
      </c>
      <c r="N51" s="139" t="s">
        <v>265</v>
      </c>
      <c r="O51" s="139">
        <v>0.5</v>
      </c>
      <c r="P51" s="139" t="s">
        <v>265</v>
      </c>
      <c r="Q51" s="139" t="s">
        <v>265</v>
      </c>
      <c r="R51" s="139" t="s">
        <v>265</v>
      </c>
      <c r="S51" s="139" t="s">
        <v>265</v>
      </c>
      <c r="T51" s="139" t="s">
        <v>265</v>
      </c>
      <c r="U51" s="139">
        <v>0.5</v>
      </c>
      <c r="V51" s="139">
        <v>0.4</v>
      </c>
    </row>
    <row r="52" spans="2:22" x14ac:dyDescent="0.25">
      <c r="B52" s="44" t="s">
        <v>40</v>
      </c>
      <c r="C52" s="58">
        <v>0.8</v>
      </c>
      <c r="D52" s="139">
        <v>0.7</v>
      </c>
      <c r="E52" s="139">
        <v>0.7</v>
      </c>
      <c r="F52" s="139">
        <v>0.7</v>
      </c>
      <c r="G52" s="139">
        <v>0.7</v>
      </c>
      <c r="H52" s="139">
        <v>0.4</v>
      </c>
      <c r="I52" s="139">
        <v>0.1</v>
      </c>
      <c r="J52" s="139">
        <v>0.5</v>
      </c>
      <c r="K52" s="139">
        <v>0.7</v>
      </c>
      <c r="L52" s="139">
        <v>0.7</v>
      </c>
      <c r="M52" s="139">
        <v>0.4</v>
      </c>
      <c r="N52" s="139" t="s">
        <v>265</v>
      </c>
      <c r="O52" s="139" t="s">
        <v>265</v>
      </c>
      <c r="P52" s="139" t="s">
        <v>265</v>
      </c>
      <c r="Q52" s="139" t="s">
        <v>265</v>
      </c>
      <c r="R52" s="139" t="s">
        <v>265</v>
      </c>
      <c r="S52" s="139" t="s">
        <v>265</v>
      </c>
      <c r="T52" s="139" t="s">
        <v>95</v>
      </c>
      <c r="U52" s="139" t="s">
        <v>95</v>
      </c>
      <c r="V52" s="139" t="s">
        <v>265</v>
      </c>
    </row>
    <row r="53" spans="2:22" ht="19.5" x14ac:dyDescent="0.25">
      <c r="B53" s="44" t="s">
        <v>41</v>
      </c>
      <c r="C53" s="58">
        <v>0.6</v>
      </c>
      <c r="D53" s="139">
        <v>0.6</v>
      </c>
      <c r="E53" s="139">
        <v>0.6</v>
      </c>
      <c r="F53" s="139">
        <v>0.6</v>
      </c>
      <c r="G53" s="139">
        <v>0.6</v>
      </c>
      <c r="H53" s="139">
        <v>0.6</v>
      </c>
      <c r="I53" s="139">
        <v>0.5</v>
      </c>
      <c r="J53" s="139">
        <v>0.2</v>
      </c>
      <c r="K53" s="139">
        <v>0.2</v>
      </c>
      <c r="L53" s="139">
        <v>0.2</v>
      </c>
      <c r="M53" s="139">
        <v>0.1</v>
      </c>
      <c r="N53" s="139">
        <v>0.1</v>
      </c>
      <c r="O53" s="139">
        <v>0.1</v>
      </c>
      <c r="P53" s="139">
        <v>0.1</v>
      </c>
      <c r="Q53" s="139">
        <v>0.1</v>
      </c>
      <c r="R53" s="139">
        <v>0.1</v>
      </c>
      <c r="S53" s="139">
        <v>0.1</v>
      </c>
      <c r="T53" s="139">
        <v>0.1</v>
      </c>
      <c r="U53" s="139">
        <v>0.1</v>
      </c>
      <c r="V53" s="139">
        <v>0.1</v>
      </c>
    </row>
    <row r="54" spans="2:22" ht="19.5" x14ac:dyDescent="0.25">
      <c r="B54" s="44" t="s">
        <v>42</v>
      </c>
      <c r="C54" s="58">
        <v>0.4</v>
      </c>
      <c r="D54" s="139">
        <v>0.4</v>
      </c>
      <c r="E54" s="139">
        <v>0.4</v>
      </c>
      <c r="F54" s="139">
        <v>0.4</v>
      </c>
      <c r="G54" s="139">
        <v>0.4</v>
      </c>
      <c r="H54" s="139">
        <v>0.3</v>
      </c>
      <c r="I54" s="139">
        <v>0.3</v>
      </c>
      <c r="J54" s="139">
        <v>0.2</v>
      </c>
      <c r="K54" s="139">
        <v>0.2</v>
      </c>
      <c r="L54" s="139">
        <v>0.2</v>
      </c>
      <c r="M54" s="139">
        <v>0.2</v>
      </c>
      <c r="N54" s="139">
        <v>0.2</v>
      </c>
      <c r="O54" s="139">
        <v>0.2</v>
      </c>
      <c r="P54" s="139">
        <v>0.2</v>
      </c>
      <c r="Q54" s="139">
        <v>0.2</v>
      </c>
      <c r="R54" s="139">
        <v>0.1</v>
      </c>
      <c r="S54" s="139">
        <v>0.1</v>
      </c>
      <c r="T54" s="139">
        <v>0.1</v>
      </c>
      <c r="U54" s="139">
        <v>0.1</v>
      </c>
      <c r="V54" s="139">
        <v>0.1</v>
      </c>
    </row>
    <row r="55" spans="2:22" ht="19.5" x14ac:dyDescent="0.25">
      <c r="B55" s="44" t="s">
        <v>43</v>
      </c>
      <c r="C55" s="58">
        <v>0.4</v>
      </c>
      <c r="D55" s="139">
        <v>0.4</v>
      </c>
      <c r="E55" s="139">
        <v>0.4</v>
      </c>
      <c r="F55" s="139">
        <v>0.4</v>
      </c>
      <c r="G55" s="139">
        <v>0.3</v>
      </c>
      <c r="H55" s="139">
        <v>0.1</v>
      </c>
      <c r="I55" s="139">
        <v>0.1</v>
      </c>
      <c r="J55" s="139">
        <v>0.1</v>
      </c>
      <c r="K55" s="139">
        <v>0.1</v>
      </c>
      <c r="L55" s="139">
        <v>0.1</v>
      </c>
      <c r="M55" s="139" t="s">
        <v>265</v>
      </c>
      <c r="N55" s="139" t="s">
        <v>265</v>
      </c>
      <c r="O55" s="139" t="s">
        <v>265</v>
      </c>
      <c r="P55" s="139">
        <v>0.1</v>
      </c>
      <c r="Q55" s="139">
        <v>0.1</v>
      </c>
      <c r="R55" s="139">
        <v>0.1</v>
      </c>
      <c r="S55" s="139">
        <v>0.1</v>
      </c>
      <c r="T55" s="139">
        <v>0.1</v>
      </c>
      <c r="U55" s="139">
        <v>0.1</v>
      </c>
      <c r="V55" s="139">
        <v>0.1</v>
      </c>
    </row>
    <row r="56" spans="2:22" x14ac:dyDescent="0.25">
      <c r="B56" s="44" t="s">
        <v>96</v>
      </c>
      <c r="C56" s="139" t="s">
        <v>265</v>
      </c>
      <c r="D56" s="139">
        <v>0</v>
      </c>
      <c r="E56" s="139">
        <v>0</v>
      </c>
      <c r="F56" s="139">
        <v>1.6</v>
      </c>
      <c r="G56" s="139">
        <v>1.5</v>
      </c>
      <c r="H56" s="139">
        <v>1.3</v>
      </c>
      <c r="I56" s="139">
        <v>0.2</v>
      </c>
      <c r="J56" s="139">
        <v>0.5</v>
      </c>
      <c r="K56" s="139">
        <v>0.2</v>
      </c>
      <c r="L56" s="139">
        <v>0.2</v>
      </c>
      <c r="M56" s="139">
        <v>0.9</v>
      </c>
      <c r="N56" s="139">
        <v>0.4</v>
      </c>
      <c r="O56" s="139">
        <v>0.2</v>
      </c>
      <c r="P56" s="139">
        <v>0.2</v>
      </c>
      <c r="Q56" s="139">
        <v>0.5</v>
      </c>
      <c r="R56" s="139">
        <v>0.7</v>
      </c>
      <c r="S56" s="139">
        <v>0.6</v>
      </c>
      <c r="T56" s="139" t="s">
        <v>265</v>
      </c>
      <c r="U56" s="139" t="s">
        <v>265</v>
      </c>
      <c r="V56" s="139">
        <v>0.7</v>
      </c>
    </row>
    <row r="57" spans="2:22" x14ac:dyDescent="0.25">
      <c r="B57" s="44" t="s">
        <v>45</v>
      </c>
      <c r="C57" s="58">
        <v>0.6</v>
      </c>
      <c r="D57" s="139">
        <v>0.6</v>
      </c>
      <c r="E57" s="139">
        <v>0.7</v>
      </c>
      <c r="F57" s="139">
        <v>0.6</v>
      </c>
      <c r="G57" s="139">
        <v>0.6</v>
      </c>
      <c r="H57" s="139">
        <v>0.6</v>
      </c>
      <c r="I57" s="139">
        <v>0.6</v>
      </c>
      <c r="J57" s="139">
        <v>0.5</v>
      </c>
      <c r="K57" s="139">
        <v>0.4</v>
      </c>
      <c r="L57" s="139">
        <v>0.4</v>
      </c>
      <c r="M57" s="139">
        <v>0.4</v>
      </c>
      <c r="N57" s="139">
        <v>0.6</v>
      </c>
      <c r="O57" s="139">
        <v>0.4</v>
      </c>
      <c r="P57" s="139">
        <v>0.3</v>
      </c>
      <c r="Q57" s="139">
        <v>0.3</v>
      </c>
      <c r="R57" s="139">
        <v>0.1</v>
      </c>
      <c r="S57" s="139">
        <v>0.1</v>
      </c>
      <c r="T57" s="139">
        <v>0.1</v>
      </c>
      <c r="U57" s="139" t="s">
        <v>265</v>
      </c>
      <c r="V57" s="139" t="s">
        <v>265</v>
      </c>
    </row>
    <row r="58" spans="2:22" ht="18" x14ac:dyDescent="0.25">
      <c r="B58" s="43" t="s">
        <v>113</v>
      </c>
      <c r="C58" s="98">
        <v>109</v>
      </c>
      <c r="D58" s="98">
        <v>106.3</v>
      </c>
      <c r="E58" s="98">
        <v>106.3</v>
      </c>
      <c r="F58" s="98">
        <v>99.2</v>
      </c>
      <c r="G58" s="98">
        <v>96.9</v>
      </c>
      <c r="H58" s="98">
        <v>86.8</v>
      </c>
      <c r="I58" s="98">
        <v>83.9</v>
      </c>
      <c r="J58" s="98">
        <v>87.1</v>
      </c>
      <c r="K58" s="98">
        <v>89.7</v>
      </c>
      <c r="L58" s="98">
        <v>87.4</v>
      </c>
      <c r="M58" s="98">
        <v>89.2</v>
      </c>
      <c r="N58" s="98">
        <v>102.8</v>
      </c>
      <c r="O58" s="98">
        <v>100.6</v>
      </c>
      <c r="P58" s="98">
        <v>105.7</v>
      </c>
      <c r="Q58" s="98">
        <v>100.9</v>
      </c>
      <c r="R58" s="98">
        <v>109.8</v>
      </c>
      <c r="S58" s="98">
        <v>112.1</v>
      </c>
      <c r="T58" s="98">
        <v>130.69999999999999</v>
      </c>
      <c r="U58" s="98">
        <v>126.8</v>
      </c>
      <c r="V58" s="98">
        <v>128.5</v>
      </c>
    </row>
    <row r="59" spans="2:22" x14ac:dyDescent="0.25">
      <c r="B59" s="44" t="s">
        <v>46</v>
      </c>
      <c r="C59" s="58">
        <v>15.3</v>
      </c>
      <c r="D59" s="139">
        <v>15.3</v>
      </c>
      <c r="E59" s="139">
        <v>15.2</v>
      </c>
      <c r="F59" s="139">
        <v>13.1</v>
      </c>
      <c r="G59" s="139">
        <v>13.1</v>
      </c>
      <c r="H59" s="139">
        <v>12</v>
      </c>
      <c r="I59" s="139">
        <v>10</v>
      </c>
      <c r="J59" s="139">
        <v>9.9</v>
      </c>
      <c r="K59" s="139">
        <v>10.3</v>
      </c>
      <c r="L59" s="139">
        <v>11</v>
      </c>
      <c r="M59" s="139">
        <v>10.6</v>
      </c>
      <c r="N59" s="139">
        <v>10.5</v>
      </c>
      <c r="O59" s="139">
        <v>10.5</v>
      </c>
      <c r="P59" s="139">
        <v>10.6</v>
      </c>
      <c r="Q59" s="139">
        <v>12</v>
      </c>
      <c r="R59" s="139">
        <v>11.4</v>
      </c>
      <c r="S59" s="139">
        <v>12.9</v>
      </c>
      <c r="T59" s="139">
        <v>14.6</v>
      </c>
      <c r="U59" s="139">
        <v>14.9</v>
      </c>
      <c r="V59" s="139">
        <v>14.9</v>
      </c>
    </row>
    <row r="60" spans="2:22" x14ac:dyDescent="0.25">
      <c r="B60" s="44" t="s">
        <v>47</v>
      </c>
      <c r="C60" s="58">
        <v>5.4</v>
      </c>
      <c r="D60" s="139">
        <v>4.8</v>
      </c>
      <c r="E60" s="139">
        <v>4.9000000000000004</v>
      </c>
      <c r="F60" s="139">
        <v>3.9</v>
      </c>
      <c r="G60" s="139">
        <v>3.5</v>
      </c>
      <c r="H60" s="139">
        <v>3.6</v>
      </c>
      <c r="I60" s="139">
        <v>3</v>
      </c>
      <c r="J60" s="139">
        <v>2.8</v>
      </c>
      <c r="K60" s="139">
        <v>2.7</v>
      </c>
      <c r="L60" s="139">
        <v>2.6</v>
      </c>
      <c r="M60" s="139">
        <v>2.9</v>
      </c>
      <c r="N60" s="139">
        <v>3</v>
      </c>
      <c r="O60" s="139">
        <v>2.9</v>
      </c>
      <c r="P60" s="139">
        <v>2.9</v>
      </c>
      <c r="Q60" s="139">
        <v>3.1</v>
      </c>
      <c r="R60" s="139">
        <v>3</v>
      </c>
      <c r="S60" s="139">
        <v>2.7</v>
      </c>
      <c r="T60" s="139">
        <v>3.6</v>
      </c>
      <c r="U60" s="139">
        <v>3.2</v>
      </c>
      <c r="V60" s="139">
        <v>3</v>
      </c>
    </row>
    <row r="61" spans="2:22" x14ac:dyDescent="0.25">
      <c r="B61" s="44" t="s">
        <v>48</v>
      </c>
      <c r="C61" s="58">
        <v>1.9</v>
      </c>
      <c r="D61" s="139">
        <v>1.6</v>
      </c>
      <c r="E61" s="139">
        <v>1.5</v>
      </c>
      <c r="F61" s="139">
        <v>1.5</v>
      </c>
      <c r="G61" s="139">
        <v>1.4</v>
      </c>
      <c r="H61" s="139">
        <v>1.1000000000000001</v>
      </c>
      <c r="I61" s="139">
        <v>0.9</v>
      </c>
      <c r="J61" s="139">
        <v>0.9</v>
      </c>
      <c r="K61" s="139">
        <v>0.9</v>
      </c>
      <c r="L61" s="139">
        <v>0.9</v>
      </c>
      <c r="M61" s="139">
        <v>1.1000000000000001</v>
      </c>
      <c r="N61" s="139">
        <v>1.4</v>
      </c>
      <c r="O61" s="139">
        <v>1.6</v>
      </c>
      <c r="P61" s="139">
        <v>1.4</v>
      </c>
      <c r="Q61" s="139">
        <v>1.2</v>
      </c>
      <c r="R61" s="139">
        <v>1.3</v>
      </c>
      <c r="S61" s="139">
        <v>1.1000000000000001</v>
      </c>
      <c r="T61" s="139">
        <v>1.5</v>
      </c>
      <c r="U61" s="139">
        <v>1.3</v>
      </c>
      <c r="V61" s="139">
        <v>1.4</v>
      </c>
    </row>
    <row r="62" spans="2:22" x14ac:dyDescent="0.25">
      <c r="B62" s="44" t="s">
        <v>49</v>
      </c>
      <c r="C62" s="58">
        <v>6.1</v>
      </c>
      <c r="D62" s="139">
        <v>4.4000000000000004</v>
      </c>
      <c r="E62" s="139">
        <v>4.2</v>
      </c>
      <c r="F62" s="139">
        <v>4.3</v>
      </c>
      <c r="G62" s="139">
        <v>4.2</v>
      </c>
      <c r="H62" s="139">
        <v>2.8</v>
      </c>
      <c r="I62" s="139">
        <v>3</v>
      </c>
      <c r="J62" s="139">
        <v>3.6</v>
      </c>
      <c r="K62" s="139">
        <v>4</v>
      </c>
      <c r="L62" s="139">
        <v>2.2999999999999998</v>
      </c>
      <c r="M62" s="139">
        <v>1.9</v>
      </c>
      <c r="N62" s="139">
        <v>2.2999999999999998</v>
      </c>
      <c r="O62" s="139">
        <v>2.2999999999999998</v>
      </c>
      <c r="P62" s="139">
        <v>2.4</v>
      </c>
      <c r="Q62" s="139">
        <v>2.6</v>
      </c>
      <c r="R62" s="139">
        <v>2.1</v>
      </c>
      <c r="S62" s="139">
        <v>1.9</v>
      </c>
      <c r="T62" s="139">
        <v>2.8</v>
      </c>
      <c r="U62" s="139">
        <v>2.4</v>
      </c>
      <c r="V62" s="139">
        <v>2.4</v>
      </c>
    </row>
    <row r="63" spans="2:22" x14ac:dyDescent="0.25">
      <c r="B63" s="44" t="s">
        <v>50</v>
      </c>
      <c r="C63" s="58">
        <v>9.6</v>
      </c>
      <c r="D63" s="139">
        <v>6.9</v>
      </c>
      <c r="E63" s="139">
        <v>7.4</v>
      </c>
      <c r="F63" s="139">
        <v>6.9</v>
      </c>
      <c r="G63" s="139">
        <v>5.3</v>
      </c>
      <c r="H63" s="139">
        <v>4.5</v>
      </c>
      <c r="I63" s="139">
        <v>4.7</v>
      </c>
      <c r="J63" s="139">
        <v>4.5</v>
      </c>
      <c r="K63" s="139">
        <v>4.4000000000000004</v>
      </c>
      <c r="L63" s="139">
        <v>5.0999999999999996</v>
      </c>
      <c r="M63" s="139">
        <v>6.3</v>
      </c>
      <c r="N63" s="139">
        <v>6.9</v>
      </c>
      <c r="O63" s="139">
        <v>6.2</v>
      </c>
      <c r="P63" s="139">
        <v>5.5</v>
      </c>
      <c r="Q63" s="139">
        <v>5.0999999999999996</v>
      </c>
      <c r="R63" s="139">
        <v>5.3</v>
      </c>
      <c r="S63" s="139">
        <v>6.2</v>
      </c>
      <c r="T63" s="139">
        <v>7.8</v>
      </c>
      <c r="U63" s="139">
        <v>10.1</v>
      </c>
      <c r="V63" s="139">
        <v>10.6</v>
      </c>
    </row>
    <row r="64" spans="2:22" x14ac:dyDescent="0.25">
      <c r="B64" s="44" t="s">
        <v>51</v>
      </c>
      <c r="C64" s="58">
        <v>2.4</v>
      </c>
      <c r="D64" s="139">
        <v>1.9</v>
      </c>
      <c r="E64" s="139">
        <v>1.6</v>
      </c>
      <c r="F64" s="139">
        <v>1.5</v>
      </c>
      <c r="G64" s="139">
        <v>1.5</v>
      </c>
      <c r="H64" s="139">
        <v>1.2</v>
      </c>
      <c r="I64" s="139">
        <v>1.1000000000000001</v>
      </c>
      <c r="J64" s="139">
        <v>0.9</v>
      </c>
      <c r="K64" s="139">
        <v>0.9</v>
      </c>
      <c r="L64" s="139">
        <v>0.8</v>
      </c>
      <c r="M64" s="139">
        <v>0.7</v>
      </c>
      <c r="N64" s="139">
        <v>1.3</v>
      </c>
      <c r="O64" s="139">
        <v>1.1000000000000001</v>
      </c>
      <c r="P64" s="139">
        <v>0.8</v>
      </c>
      <c r="Q64" s="139">
        <v>0.8</v>
      </c>
      <c r="R64" s="139">
        <v>0.7</v>
      </c>
      <c r="S64" s="139">
        <v>0.8</v>
      </c>
      <c r="T64" s="139">
        <v>1</v>
      </c>
      <c r="U64" s="139">
        <v>0.6</v>
      </c>
      <c r="V64" s="139">
        <v>0.7</v>
      </c>
    </row>
    <row r="65" spans="2:22" x14ac:dyDescent="0.25">
      <c r="B65" s="44" t="s">
        <v>52</v>
      </c>
      <c r="C65" s="58">
        <v>23.4</v>
      </c>
      <c r="D65" s="139">
        <v>25.2</v>
      </c>
      <c r="E65" s="139">
        <v>24.9</v>
      </c>
      <c r="F65" s="139">
        <v>25.3</v>
      </c>
      <c r="G65" s="139">
        <v>25.9</v>
      </c>
      <c r="H65" s="139">
        <v>26.4</v>
      </c>
      <c r="I65" s="139">
        <v>25.8</v>
      </c>
      <c r="J65" s="139">
        <v>25.2</v>
      </c>
      <c r="K65" s="139">
        <v>25.5</v>
      </c>
      <c r="L65" s="139">
        <v>21.2</v>
      </c>
      <c r="M65" s="139">
        <v>22.9</v>
      </c>
      <c r="N65" s="139">
        <v>28</v>
      </c>
      <c r="O65" s="139">
        <v>26.8</v>
      </c>
      <c r="P65" s="139">
        <v>30.8</v>
      </c>
      <c r="Q65" s="139">
        <v>27.6</v>
      </c>
      <c r="R65" s="139">
        <v>32.5</v>
      </c>
      <c r="S65" s="139">
        <v>29.4</v>
      </c>
      <c r="T65" s="139">
        <v>38.9</v>
      </c>
      <c r="U65" s="139">
        <v>40.6</v>
      </c>
      <c r="V65" s="139">
        <v>43</v>
      </c>
    </row>
    <row r="66" spans="2:22" x14ac:dyDescent="0.25">
      <c r="B66" s="44" t="s">
        <v>53</v>
      </c>
      <c r="C66" s="58">
        <v>22.7</v>
      </c>
      <c r="D66" s="139">
        <v>24.9</v>
      </c>
      <c r="E66" s="139">
        <v>25</v>
      </c>
      <c r="F66" s="139">
        <v>23.2</v>
      </c>
      <c r="G66" s="139">
        <v>23</v>
      </c>
      <c r="H66" s="139">
        <v>18.899999999999999</v>
      </c>
      <c r="I66" s="139">
        <v>21.3</v>
      </c>
      <c r="J66" s="139">
        <v>22.2</v>
      </c>
      <c r="K66" s="139">
        <v>23.8</v>
      </c>
      <c r="L66" s="139">
        <v>25</v>
      </c>
      <c r="M66" s="139">
        <v>26</v>
      </c>
      <c r="N66" s="139">
        <v>28.1</v>
      </c>
      <c r="O66" s="139">
        <v>28.6</v>
      </c>
      <c r="P66" s="139">
        <v>27.5</v>
      </c>
      <c r="Q66" s="139">
        <v>28.2</v>
      </c>
      <c r="R66" s="139">
        <v>31.1</v>
      </c>
      <c r="S66" s="139">
        <v>35</v>
      </c>
      <c r="T66" s="139">
        <v>37.200000000000003</v>
      </c>
      <c r="U66" s="139">
        <v>33.700000000000003</v>
      </c>
      <c r="V66" s="139">
        <v>32.9</v>
      </c>
    </row>
    <row r="67" spans="2:22" x14ac:dyDescent="0.25">
      <c r="B67" s="44" t="s">
        <v>159</v>
      </c>
      <c r="C67" s="58">
        <v>8.8000000000000007</v>
      </c>
      <c r="D67" s="139">
        <v>8.9</v>
      </c>
      <c r="E67" s="139">
        <v>9.1</v>
      </c>
      <c r="F67" s="139">
        <v>8.6</v>
      </c>
      <c r="G67" s="139">
        <v>8.6999999999999993</v>
      </c>
      <c r="H67" s="139">
        <v>8.5</v>
      </c>
      <c r="I67" s="139">
        <v>6.3</v>
      </c>
      <c r="J67" s="139">
        <v>8.4</v>
      </c>
      <c r="K67" s="139">
        <v>6.8</v>
      </c>
      <c r="L67" s="139">
        <v>7.9</v>
      </c>
      <c r="M67" s="139">
        <v>8.4</v>
      </c>
      <c r="N67" s="139">
        <v>11.5</v>
      </c>
      <c r="O67" s="139">
        <v>11.1</v>
      </c>
      <c r="P67" s="139">
        <v>12.2</v>
      </c>
      <c r="Q67" s="139">
        <v>11.4</v>
      </c>
      <c r="R67" s="139">
        <v>14.4</v>
      </c>
      <c r="S67" s="139">
        <v>14.9</v>
      </c>
      <c r="T67" s="139">
        <v>15.8</v>
      </c>
      <c r="U67" s="139">
        <v>13.4</v>
      </c>
      <c r="V67" s="139">
        <v>13.8</v>
      </c>
    </row>
    <row r="68" spans="2:22" x14ac:dyDescent="0.25">
      <c r="B68" s="44" t="s">
        <v>55</v>
      </c>
      <c r="C68" s="58">
        <v>1.2</v>
      </c>
      <c r="D68" s="139">
        <v>1.2</v>
      </c>
      <c r="E68" s="139">
        <v>1.5</v>
      </c>
      <c r="F68" s="139">
        <v>1.5</v>
      </c>
      <c r="G68" s="139">
        <v>1.3</v>
      </c>
      <c r="H68" s="139">
        <v>0.9</v>
      </c>
      <c r="I68" s="139">
        <v>1.1000000000000001</v>
      </c>
      <c r="J68" s="139">
        <v>1.1000000000000001</v>
      </c>
      <c r="K68" s="139">
        <v>1</v>
      </c>
      <c r="L68" s="139">
        <v>0.8</v>
      </c>
      <c r="M68" s="139">
        <v>1.1000000000000001</v>
      </c>
      <c r="N68" s="139" t="s">
        <v>265</v>
      </c>
      <c r="O68" s="139">
        <v>1</v>
      </c>
      <c r="P68" s="139">
        <v>1</v>
      </c>
      <c r="Q68" s="139">
        <v>1</v>
      </c>
      <c r="R68" s="139">
        <v>1</v>
      </c>
      <c r="S68" s="139">
        <v>1</v>
      </c>
      <c r="T68" s="139">
        <v>1</v>
      </c>
      <c r="U68" s="139">
        <v>0.8</v>
      </c>
      <c r="V68" s="139">
        <v>0.8</v>
      </c>
    </row>
    <row r="69" spans="2:22" x14ac:dyDescent="0.25">
      <c r="B69" s="44" t="s">
        <v>56</v>
      </c>
      <c r="C69" s="58">
        <v>3.5</v>
      </c>
      <c r="D69" s="139">
        <v>3.5</v>
      </c>
      <c r="E69" s="139">
        <v>3.5</v>
      </c>
      <c r="F69" s="139">
        <v>3</v>
      </c>
      <c r="G69" s="139">
        <v>2.8</v>
      </c>
      <c r="H69" s="139">
        <v>1.9</v>
      </c>
      <c r="I69" s="139">
        <v>1.9</v>
      </c>
      <c r="J69" s="139">
        <v>2.5</v>
      </c>
      <c r="K69" s="139">
        <v>2.7</v>
      </c>
      <c r="L69" s="139">
        <v>2.6</v>
      </c>
      <c r="M69" s="139">
        <v>2.5</v>
      </c>
      <c r="N69" s="139">
        <v>2.6</v>
      </c>
      <c r="O69" s="139">
        <v>2.7</v>
      </c>
      <c r="P69" s="139">
        <v>2.6</v>
      </c>
      <c r="Q69" s="139">
        <v>1.8</v>
      </c>
      <c r="R69" s="139">
        <v>1.5</v>
      </c>
      <c r="S69" s="139">
        <v>1.4</v>
      </c>
      <c r="T69" s="139">
        <v>1.9</v>
      </c>
      <c r="U69" s="139">
        <v>1.4</v>
      </c>
      <c r="V69" s="139">
        <v>1.4</v>
      </c>
    </row>
    <row r="70" spans="2:22" x14ac:dyDescent="0.25">
      <c r="B70" s="44" t="s">
        <v>57</v>
      </c>
      <c r="C70" s="58">
        <v>2.2000000000000002</v>
      </c>
      <c r="D70" s="139">
        <v>1.8</v>
      </c>
      <c r="E70" s="139">
        <v>1.8</v>
      </c>
      <c r="F70" s="139">
        <v>1.8</v>
      </c>
      <c r="G70" s="139">
        <v>1.7</v>
      </c>
      <c r="H70" s="139">
        <v>1.8</v>
      </c>
      <c r="I70" s="139">
        <v>1.6</v>
      </c>
      <c r="J70" s="139">
        <v>1.5</v>
      </c>
      <c r="K70" s="139">
        <v>1.4</v>
      </c>
      <c r="L70" s="139">
        <v>1.4</v>
      </c>
      <c r="M70" s="139">
        <v>1.2</v>
      </c>
      <c r="N70" s="139" t="s">
        <v>265</v>
      </c>
      <c r="O70" s="139">
        <v>1.2</v>
      </c>
      <c r="P70" s="139">
        <v>1.7</v>
      </c>
      <c r="Q70" s="139">
        <v>1.1000000000000001</v>
      </c>
      <c r="R70" s="139">
        <v>1.2</v>
      </c>
      <c r="S70" s="139">
        <v>0.8</v>
      </c>
      <c r="T70" s="139">
        <v>1</v>
      </c>
      <c r="U70" s="139">
        <v>0.9</v>
      </c>
      <c r="V70" s="139">
        <v>0.8</v>
      </c>
    </row>
    <row r="71" spans="2:22" x14ac:dyDescent="0.25">
      <c r="B71" s="44" t="s">
        <v>58</v>
      </c>
      <c r="C71" s="58">
        <v>3.5</v>
      </c>
      <c r="D71" s="139">
        <v>2.9</v>
      </c>
      <c r="E71" s="139">
        <v>2.8</v>
      </c>
      <c r="F71" s="139">
        <v>2.1</v>
      </c>
      <c r="G71" s="139">
        <v>2</v>
      </c>
      <c r="H71" s="139">
        <v>1.6</v>
      </c>
      <c r="I71" s="139">
        <v>1.6</v>
      </c>
      <c r="J71" s="139">
        <v>1.7</v>
      </c>
      <c r="K71" s="139">
        <v>1.6</v>
      </c>
      <c r="L71" s="139">
        <v>1.8</v>
      </c>
      <c r="M71" s="139">
        <v>1.6</v>
      </c>
      <c r="N71" s="139">
        <v>2</v>
      </c>
      <c r="O71" s="139">
        <v>1.5</v>
      </c>
      <c r="P71" s="139">
        <v>2.1</v>
      </c>
      <c r="Q71" s="139">
        <v>2</v>
      </c>
      <c r="R71" s="139">
        <v>2</v>
      </c>
      <c r="S71" s="139">
        <v>1.5</v>
      </c>
      <c r="T71" s="139">
        <v>1.5</v>
      </c>
      <c r="U71" s="139">
        <v>1.6</v>
      </c>
      <c r="V71" s="139">
        <v>1.1000000000000001</v>
      </c>
    </row>
    <row r="72" spans="2:22" x14ac:dyDescent="0.25">
      <c r="B72" s="44" t="s">
        <v>59</v>
      </c>
      <c r="C72" s="139">
        <v>3</v>
      </c>
      <c r="D72" s="139">
        <v>2.8</v>
      </c>
      <c r="E72" s="139">
        <v>2.8</v>
      </c>
      <c r="F72" s="139">
        <v>2.5</v>
      </c>
      <c r="G72" s="139">
        <v>2.5</v>
      </c>
      <c r="H72" s="139">
        <v>1.5</v>
      </c>
      <c r="I72" s="139">
        <v>1.5</v>
      </c>
      <c r="J72" s="139">
        <v>2</v>
      </c>
      <c r="K72" s="139">
        <v>3.7</v>
      </c>
      <c r="L72" s="139">
        <v>3.8</v>
      </c>
      <c r="M72" s="139">
        <v>2</v>
      </c>
      <c r="N72" s="139">
        <v>3</v>
      </c>
      <c r="O72" s="139">
        <v>3.1</v>
      </c>
      <c r="P72" s="139">
        <v>4.2</v>
      </c>
      <c r="Q72" s="139">
        <v>2.9</v>
      </c>
      <c r="R72" s="139">
        <v>2.2999999999999998</v>
      </c>
      <c r="S72" s="139">
        <v>2.6</v>
      </c>
      <c r="T72" s="139">
        <v>2.1</v>
      </c>
      <c r="U72" s="139">
        <v>1.9</v>
      </c>
      <c r="V72" s="139">
        <v>1.8</v>
      </c>
    </row>
    <row r="73" spans="2:22" ht="18" x14ac:dyDescent="0.25">
      <c r="B73" s="43" t="s">
        <v>165</v>
      </c>
      <c r="C73" s="75">
        <v>64.3</v>
      </c>
      <c r="D73" s="98">
        <v>62.1</v>
      </c>
      <c r="E73" s="98">
        <v>62.3</v>
      </c>
      <c r="F73" s="98">
        <v>56.3</v>
      </c>
      <c r="G73" s="98">
        <v>53.4</v>
      </c>
      <c r="H73" s="98">
        <v>58.3</v>
      </c>
      <c r="I73" s="98">
        <v>62.8</v>
      </c>
      <c r="J73" s="98">
        <v>65.599999999999994</v>
      </c>
      <c r="K73" s="98">
        <v>63.9</v>
      </c>
      <c r="L73" s="98">
        <v>61.6</v>
      </c>
      <c r="M73" s="98">
        <v>63.8</v>
      </c>
      <c r="N73" s="98">
        <v>63</v>
      </c>
      <c r="O73" s="98">
        <v>62.6</v>
      </c>
      <c r="P73" s="98">
        <v>60.4</v>
      </c>
      <c r="Q73" s="98">
        <v>56.1</v>
      </c>
      <c r="R73" s="98">
        <v>52.9</v>
      </c>
      <c r="S73" s="98">
        <v>53.2</v>
      </c>
      <c r="T73" s="98">
        <v>60.9</v>
      </c>
      <c r="U73" s="98">
        <v>49.4</v>
      </c>
      <c r="V73" s="98">
        <v>57</v>
      </c>
    </row>
    <row r="74" spans="2:22" x14ac:dyDescent="0.25">
      <c r="B74" s="44" t="s">
        <v>60</v>
      </c>
      <c r="C74" s="58">
        <v>3.8</v>
      </c>
      <c r="D74" s="139">
        <v>2.7</v>
      </c>
      <c r="E74" s="139">
        <v>2.8</v>
      </c>
      <c r="F74" s="139">
        <v>2.5</v>
      </c>
      <c r="G74" s="139">
        <v>2.1</v>
      </c>
      <c r="H74" s="139">
        <v>6</v>
      </c>
      <c r="I74" s="139">
        <v>4.4000000000000004</v>
      </c>
      <c r="J74" s="139">
        <v>4.5</v>
      </c>
      <c r="K74" s="139">
        <v>4.7</v>
      </c>
      <c r="L74" s="139">
        <v>4.7</v>
      </c>
      <c r="M74" s="139">
        <v>4.5999999999999996</v>
      </c>
      <c r="N74" s="139">
        <v>4.2</v>
      </c>
      <c r="O74" s="139">
        <v>4.3</v>
      </c>
      <c r="P74" s="139">
        <v>4.2</v>
      </c>
      <c r="Q74" s="139">
        <v>4</v>
      </c>
      <c r="R74" s="139">
        <v>3.8</v>
      </c>
      <c r="S74" s="139">
        <v>3.8</v>
      </c>
      <c r="T74" s="139">
        <v>4.3</v>
      </c>
      <c r="U74" s="139">
        <v>4.5999999999999996</v>
      </c>
      <c r="V74" s="139">
        <v>4.7</v>
      </c>
    </row>
    <row r="75" spans="2:22" x14ac:dyDescent="0.25">
      <c r="B75" s="44" t="s">
        <v>160</v>
      </c>
      <c r="C75" s="58">
        <v>23.1</v>
      </c>
      <c r="D75" s="139">
        <v>23.5</v>
      </c>
      <c r="E75" s="139">
        <v>23</v>
      </c>
      <c r="F75" s="139">
        <v>22.1</v>
      </c>
      <c r="G75" s="139">
        <v>20</v>
      </c>
      <c r="H75" s="139">
        <v>17.7</v>
      </c>
      <c r="I75" s="139">
        <v>23.3</v>
      </c>
      <c r="J75" s="139">
        <v>24.2</v>
      </c>
      <c r="K75" s="139">
        <v>22.1</v>
      </c>
      <c r="L75" s="139">
        <v>23.9</v>
      </c>
      <c r="M75" s="139">
        <v>25.6</v>
      </c>
      <c r="N75" s="139">
        <v>27.4</v>
      </c>
      <c r="O75" s="139">
        <v>26</v>
      </c>
      <c r="P75" s="139">
        <v>26.7</v>
      </c>
      <c r="Q75" s="139">
        <v>23.5</v>
      </c>
      <c r="R75" s="139">
        <v>24.4</v>
      </c>
      <c r="S75" s="139">
        <v>22.6</v>
      </c>
      <c r="T75" s="139">
        <v>25.6</v>
      </c>
      <c r="U75" s="139">
        <v>25.7</v>
      </c>
      <c r="V75" s="139">
        <v>32.4</v>
      </c>
    </row>
    <row r="76" spans="2:22" x14ac:dyDescent="0.25">
      <c r="B76" s="44" t="s">
        <v>62</v>
      </c>
      <c r="C76" s="58">
        <v>32.700000000000003</v>
      </c>
      <c r="D76" s="139">
        <v>31.4</v>
      </c>
      <c r="E76" s="139">
        <v>32.700000000000003</v>
      </c>
      <c r="F76" s="139">
        <v>28.6</v>
      </c>
      <c r="G76" s="139">
        <v>28.2</v>
      </c>
      <c r="H76" s="139">
        <v>31.7</v>
      </c>
      <c r="I76" s="139">
        <v>32.1</v>
      </c>
      <c r="J76" s="139">
        <v>33.5</v>
      </c>
      <c r="K76" s="139">
        <v>33.9</v>
      </c>
      <c r="L76" s="139">
        <v>29.7</v>
      </c>
      <c r="M76" s="139">
        <v>29.8</v>
      </c>
      <c r="N76" s="139">
        <v>27.9</v>
      </c>
      <c r="O76" s="139">
        <v>28.5</v>
      </c>
      <c r="P76" s="139">
        <v>26.5</v>
      </c>
      <c r="Q76" s="139">
        <v>25.5</v>
      </c>
      <c r="R76" s="139">
        <v>21.9</v>
      </c>
      <c r="S76" s="139">
        <v>23.6</v>
      </c>
      <c r="T76" s="139">
        <v>27.1</v>
      </c>
      <c r="U76" s="139">
        <v>16</v>
      </c>
      <c r="V76" s="139">
        <v>16.3</v>
      </c>
    </row>
    <row r="77" spans="2:22" x14ac:dyDescent="0.25">
      <c r="B77" s="76" t="s">
        <v>63</v>
      </c>
      <c r="C77" s="58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</row>
    <row r="78" spans="2:22" ht="21.75" customHeight="1" x14ac:dyDescent="0.25">
      <c r="B78" s="40" t="s">
        <v>180</v>
      </c>
      <c r="C78" s="139">
        <v>20</v>
      </c>
      <c r="D78" s="139">
        <v>20.3</v>
      </c>
      <c r="E78" s="139">
        <v>20.2</v>
      </c>
      <c r="F78" s="139">
        <v>17.2</v>
      </c>
      <c r="G78" s="139">
        <v>17.3</v>
      </c>
      <c r="H78" s="139">
        <v>20.7</v>
      </c>
      <c r="I78" s="139">
        <v>21</v>
      </c>
      <c r="J78" s="139">
        <v>20.9</v>
      </c>
      <c r="K78" s="139">
        <v>20.5</v>
      </c>
      <c r="L78" s="139">
        <v>20.5</v>
      </c>
      <c r="M78" s="139">
        <v>18.3</v>
      </c>
      <c r="N78" s="139">
        <v>18.2</v>
      </c>
      <c r="O78" s="139">
        <v>20.9</v>
      </c>
      <c r="P78" s="139">
        <v>18.100000000000001</v>
      </c>
      <c r="Q78" s="139">
        <v>16.100000000000001</v>
      </c>
      <c r="R78" s="139">
        <v>14.7</v>
      </c>
      <c r="S78" s="139">
        <v>16.7</v>
      </c>
      <c r="T78" s="139">
        <v>19.399999999999999</v>
      </c>
      <c r="U78" s="139">
        <v>9.1</v>
      </c>
      <c r="V78" s="139">
        <v>9.3000000000000007</v>
      </c>
    </row>
    <row r="79" spans="2:22" ht="19.5" x14ac:dyDescent="0.25">
      <c r="B79" s="40" t="s">
        <v>64</v>
      </c>
      <c r="C79" s="58">
        <v>4.8</v>
      </c>
      <c r="D79" s="139">
        <v>4.7</v>
      </c>
      <c r="E79" s="139">
        <v>4.8</v>
      </c>
      <c r="F79" s="139">
        <v>4.8</v>
      </c>
      <c r="G79" s="139">
        <v>4.7</v>
      </c>
      <c r="H79" s="139">
        <v>4.5999999999999996</v>
      </c>
      <c r="I79" s="139">
        <v>4.5</v>
      </c>
      <c r="J79" s="139">
        <v>4.8</v>
      </c>
      <c r="K79" s="139">
        <v>4.8</v>
      </c>
      <c r="L79" s="139">
        <v>4.8</v>
      </c>
      <c r="M79" s="139">
        <v>4.8</v>
      </c>
      <c r="N79" s="139">
        <v>1.5</v>
      </c>
      <c r="O79" s="139">
        <v>0.5</v>
      </c>
      <c r="P79" s="139">
        <v>0.5</v>
      </c>
      <c r="Q79" s="139">
        <v>0.5</v>
      </c>
      <c r="R79" s="139">
        <v>0.5</v>
      </c>
      <c r="S79" s="139">
        <v>0.5</v>
      </c>
      <c r="T79" s="139">
        <v>0.5</v>
      </c>
      <c r="U79" s="139">
        <v>0.5</v>
      </c>
      <c r="V79" s="139">
        <v>0.8</v>
      </c>
    </row>
    <row r="80" spans="2:22" ht="21.75" customHeight="1" x14ac:dyDescent="0.25">
      <c r="B80" s="40" t="s">
        <v>131</v>
      </c>
      <c r="C80" s="58">
        <v>7.9</v>
      </c>
      <c r="D80" s="139">
        <v>6.4</v>
      </c>
      <c r="E80" s="139">
        <v>7.7</v>
      </c>
      <c r="F80" s="139">
        <v>6.6</v>
      </c>
      <c r="G80" s="139">
        <v>6.3</v>
      </c>
      <c r="H80" s="139">
        <v>6.4</v>
      </c>
      <c r="I80" s="139">
        <v>6.6</v>
      </c>
      <c r="J80" s="139">
        <v>7.8</v>
      </c>
      <c r="K80" s="139">
        <v>8.6</v>
      </c>
      <c r="L80" s="139">
        <v>0</v>
      </c>
      <c r="M80" s="139">
        <v>6.7</v>
      </c>
      <c r="N80" s="139">
        <v>8.1999999999999993</v>
      </c>
      <c r="O80" s="139">
        <v>7.1</v>
      </c>
      <c r="P80" s="139">
        <v>8</v>
      </c>
      <c r="Q80" s="139">
        <v>8.9</v>
      </c>
      <c r="R80" s="139">
        <v>6.7</v>
      </c>
      <c r="S80" s="139">
        <v>6.3</v>
      </c>
      <c r="T80" s="139">
        <v>7.2</v>
      </c>
      <c r="U80" s="139">
        <v>6.4</v>
      </c>
      <c r="V80" s="139">
        <v>6.2</v>
      </c>
    </row>
    <row r="81" spans="2:22" x14ac:dyDescent="0.25">
      <c r="B81" s="44" t="s">
        <v>65</v>
      </c>
      <c r="C81" s="58">
        <v>4.7</v>
      </c>
      <c r="D81" s="139">
        <v>4.5</v>
      </c>
      <c r="E81" s="139">
        <v>3.8</v>
      </c>
      <c r="F81" s="139">
        <v>3.1</v>
      </c>
      <c r="G81" s="139">
        <v>3</v>
      </c>
      <c r="H81" s="139">
        <v>2.9</v>
      </c>
      <c r="I81" s="139">
        <v>3.1</v>
      </c>
      <c r="J81" s="139">
        <v>3.4</v>
      </c>
      <c r="K81" s="139">
        <v>3.3</v>
      </c>
      <c r="L81" s="139">
        <v>3.3</v>
      </c>
      <c r="M81" s="139">
        <v>3.8</v>
      </c>
      <c r="N81" s="139">
        <v>3.5</v>
      </c>
      <c r="O81" s="139">
        <v>3.8</v>
      </c>
      <c r="P81" s="139">
        <v>2.9</v>
      </c>
      <c r="Q81" s="139">
        <v>3.1</v>
      </c>
      <c r="R81" s="139">
        <v>2.8</v>
      </c>
      <c r="S81" s="139">
        <v>3.2</v>
      </c>
      <c r="T81" s="139">
        <v>4</v>
      </c>
      <c r="U81" s="139">
        <v>3</v>
      </c>
      <c r="V81" s="139">
        <v>3.6</v>
      </c>
    </row>
    <row r="82" spans="2:22" ht="18" x14ac:dyDescent="0.25">
      <c r="B82" s="43" t="s">
        <v>104</v>
      </c>
      <c r="C82" s="75">
        <v>241.4</v>
      </c>
      <c r="D82" s="98">
        <v>235.5</v>
      </c>
      <c r="E82" s="98">
        <v>200.4</v>
      </c>
      <c r="F82" s="98">
        <v>188.3</v>
      </c>
      <c r="G82" s="98">
        <v>173.3</v>
      </c>
      <c r="H82" s="98">
        <v>176.6</v>
      </c>
      <c r="I82" s="98">
        <v>192.1</v>
      </c>
      <c r="J82" s="98">
        <v>195.7</v>
      </c>
      <c r="K82" s="98">
        <v>180.6</v>
      </c>
      <c r="L82" s="98">
        <v>182.3</v>
      </c>
      <c r="M82" s="98">
        <v>177.6</v>
      </c>
      <c r="N82" s="98">
        <v>192.8</v>
      </c>
      <c r="O82" s="98">
        <v>206.9</v>
      </c>
      <c r="P82" s="98">
        <v>211.9</v>
      </c>
      <c r="Q82" s="98">
        <v>222.4</v>
      </c>
      <c r="R82" s="98">
        <v>232.8</v>
      </c>
      <c r="S82" s="98">
        <v>241.7</v>
      </c>
      <c r="T82" s="98">
        <v>261.60000000000002</v>
      </c>
      <c r="U82" s="98">
        <v>267.5</v>
      </c>
      <c r="V82" s="98">
        <v>313.7</v>
      </c>
    </row>
    <row r="83" spans="2:22" x14ac:dyDescent="0.25">
      <c r="B83" s="44" t="s">
        <v>66</v>
      </c>
      <c r="C83" s="58">
        <v>6.7</v>
      </c>
      <c r="D83" s="139">
        <v>5</v>
      </c>
      <c r="E83" s="139">
        <v>5.0999999999999996</v>
      </c>
      <c r="F83" s="139">
        <v>5</v>
      </c>
      <c r="G83" s="139">
        <v>3.5</v>
      </c>
      <c r="H83" s="139">
        <v>3</v>
      </c>
      <c r="I83" s="139">
        <v>3.2</v>
      </c>
      <c r="J83" s="139">
        <v>6</v>
      </c>
      <c r="K83" s="139">
        <v>3</v>
      </c>
      <c r="L83" s="139">
        <v>3</v>
      </c>
      <c r="M83" s="139">
        <v>3.1</v>
      </c>
      <c r="N83" s="139">
        <v>3.1</v>
      </c>
      <c r="O83" s="139">
        <v>2.8</v>
      </c>
      <c r="P83" s="139">
        <v>1.1000000000000001</v>
      </c>
      <c r="Q83" s="139">
        <v>1</v>
      </c>
      <c r="R83" s="139">
        <v>0.9</v>
      </c>
      <c r="S83" s="139">
        <v>1</v>
      </c>
      <c r="T83" s="139">
        <v>2</v>
      </c>
      <c r="U83" s="139">
        <v>1</v>
      </c>
      <c r="V83" s="139">
        <v>1.2</v>
      </c>
    </row>
    <row r="84" spans="2:22" x14ac:dyDescent="0.25">
      <c r="B84" s="44" t="s">
        <v>68</v>
      </c>
      <c r="C84" s="58">
        <v>5.5</v>
      </c>
      <c r="D84" s="139">
        <v>5.6</v>
      </c>
      <c r="E84" s="139">
        <v>5.6</v>
      </c>
      <c r="F84" s="139">
        <v>5.6</v>
      </c>
      <c r="G84" s="139">
        <v>5.6</v>
      </c>
      <c r="H84" s="139">
        <v>3.5</v>
      </c>
      <c r="I84" s="139">
        <v>3.4</v>
      </c>
      <c r="J84" s="139">
        <v>3.9</v>
      </c>
      <c r="K84" s="139">
        <v>3.9</v>
      </c>
      <c r="L84" s="139">
        <v>4.4000000000000004</v>
      </c>
      <c r="M84" s="139">
        <v>4.4000000000000004</v>
      </c>
      <c r="N84" s="139">
        <v>4.4000000000000004</v>
      </c>
      <c r="O84" s="139">
        <v>4</v>
      </c>
      <c r="P84" s="139">
        <v>1.4</v>
      </c>
      <c r="Q84" s="139">
        <v>5</v>
      </c>
      <c r="R84" s="139">
        <v>5.5</v>
      </c>
      <c r="S84" s="139">
        <v>4.7</v>
      </c>
      <c r="T84" s="139">
        <v>6.1</v>
      </c>
      <c r="U84" s="139">
        <v>6.1</v>
      </c>
      <c r="V84" s="139">
        <v>6.7</v>
      </c>
    </row>
    <row r="85" spans="2:22" x14ac:dyDescent="0.25">
      <c r="B85" s="44" t="s">
        <v>69</v>
      </c>
      <c r="C85" s="58">
        <v>4.5999999999999996</v>
      </c>
      <c r="D85" s="139">
        <v>3.2</v>
      </c>
      <c r="E85" s="139">
        <v>3.2</v>
      </c>
      <c r="F85" s="139">
        <v>3.2</v>
      </c>
      <c r="G85" s="139">
        <v>3.2</v>
      </c>
      <c r="H85" s="139">
        <v>3.2</v>
      </c>
      <c r="I85" s="139">
        <v>4</v>
      </c>
      <c r="J85" s="139">
        <v>4</v>
      </c>
      <c r="K85" s="139">
        <v>3.4</v>
      </c>
      <c r="L85" s="139">
        <v>3.4</v>
      </c>
      <c r="M85" s="139">
        <v>3.4</v>
      </c>
      <c r="N85" s="139">
        <v>3.4</v>
      </c>
      <c r="O85" s="139">
        <v>3.7</v>
      </c>
      <c r="P85" s="139">
        <v>3.8</v>
      </c>
      <c r="Q85" s="139">
        <v>3.7</v>
      </c>
      <c r="R85" s="139">
        <v>3.8</v>
      </c>
      <c r="S85" s="139">
        <v>3.8</v>
      </c>
      <c r="T85" s="139">
        <v>4.0999999999999996</v>
      </c>
      <c r="U85" s="139">
        <v>3.8</v>
      </c>
      <c r="V85" s="139">
        <v>3.6</v>
      </c>
    </row>
    <row r="86" spans="2:22" x14ac:dyDescent="0.25">
      <c r="B86" s="44" t="s">
        <v>70</v>
      </c>
      <c r="C86" s="58">
        <v>13.9</v>
      </c>
      <c r="D86" s="139">
        <v>15.9</v>
      </c>
      <c r="E86" s="139">
        <v>15.5</v>
      </c>
      <c r="F86" s="139">
        <v>13.6</v>
      </c>
      <c r="G86" s="139">
        <v>11.7</v>
      </c>
      <c r="H86" s="139">
        <v>12</v>
      </c>
      <c r="I86" s="139">
        <v>16.600000000000001</v>
      </c>
      <c r="J86" s="139">
        <v>14.9</v>
      </c>
      <c r="K86" s="139">
        <v>10.5</v>
      </c>
      <c r="L86" s="139">
        <v>11.6</v>
      </c>
      <c r="M86" s="139">
        <v>10.9</v>
      </c>
      <c r="N86" s="139">
        <v>13.5</v>
      </c>
      <c r="O86" s="139">
        <v>13.8</v>
      </c>
      <c r="P86" s="139">
        <v>13.2</v>
      </c>
      <c r="Q86" s="139">
        <v>14.3</v>
      </c>
      <c r="R86" s="139">
        <v>13.7</v>
      </c>
      <c r="S86" s="139">
        <v>12</v>
      </c>
      <c r="T86" s="139">
        <v>11.3</v>
      </c>
      <c r="U86" s="139">
        <v>11.8</v>
      </c>
      <c r="V86" s="139">
        <v>8.1999999999999993</v>
      </c>
    </row>
    <row r="87" spans="2:22" x14ac:dyDescent="0.25">
      <c r="B87" s="44" t="s">
        <v>72</v>
      </c>
      <c r="C87" s="58">
        <v>55.8</v>
      </c>
      <c r="D87" s="139">
        <v>56.7</v>
      </c>
      <c r="E87" s="139">
        <v>49.3</v>
      </c>
      <c r="F87" s="139">
        <v>51.6</v>
      </c>
      <c r="G87" s="139">
        <v>51.2</v>
      </c>
      <c r="H87" s="139">
        <v>54.9</v>
      </c>
      <c r="I87" s="139">
        <v>60.1</v>
      </c>
      <c r="J87" s="139">
        <v>60.4</v>
      </c>
      <c r="K87" s="139">
        <v>58</v>
      </c>
      <c r="L87" s="139">
        <v>57.9</v>
      </c>
      <c r="M87" s="139">
        <v>49</v>
      </c>
      <c r="N87" s="139">
        <v>56.3</v>
      </c>
      <c r="O87" s="139">
        <v>57</v>
      </c>
      <c r="P87" s="139">
        <v>54.9</v>
      </c>
      <c r="Q87" s="139">
        <v>51.8</v>
      </c>
      <c r="R87" s="139">
        <v>50.4</v>
      </c>
      <c r="S87" s="139">
        <v>53.1</v>
      </c>
      <c r="T87" s="139">
        <v>63.3</v>
      </c>
      <c r="U87" s="139">
        <v>75.7</v>
      </c>
      <c r="V87" s="139">
        <v>101.2</v>
      </c>
    </row>
    <row r="88" spans="2:22" x14ac:dyDescent="0.25">
      <c r="B88" s="44" t="s">
        <v>73</v>
      </c>
      <c r="C88" s="58">
        <v>93.1</v>
      </c>
      <c r="D88" s="139">
        <v>93.3</v>
      </c>
      <c r="E88" s="139">
        <v>73.599999999999994</v>
      </c>
      <c r="F88" s="139">
        <v>62</v>
      </c>
      <c r="G88" s="139">
        <v>58.6</v>
      </c>
      <c r="H88" s="139">
        <v>68.3</v>
      </c>
      <c r="I88" s="139">
        <v>70.400000000000006</v>
      </c>
      <c r="J88" s="139">
        <v>73.599999999999994</v>
      </c>
      <c r="K88" s="139">
        <v>75.099999999999994</v>
      </c>
      <c r="L88" s="139">
        <v>75.599999999999994</v>
      </c>
      <c r="M88" s="139">
        <v>80.400000000000006</v>
      </c>
      <c r="N88" s="139">
        <v>81.8</v>
      </c>
      <c r="O88" s="139">
        <v>90.9</v>
      </c>
      <c r="P88" s="139">
        <v>99.5</v>
      </c>
      <c r="Q88" s="139">
        <v>107.6</v>
      </c>
      <c r="R88" s="139">
        <v>116.8</v>
      </c>
      <c r="S88" s="139">
        <v>122.9</v>
      </c>
      <c r="T88" s="139">
        <v>133</v>
      </c>
      <c r="U88" s="139">
        <v>122.9</v>
      </c>
      <c r="V88" s="139">
        <v>139.9</v>
      </c>
    </row>
    <row r="89" spans="2:22" x14ac:dyDescent="0.25">
      <c r="B89" s="44" t="s">
        <v>74</v>
      </c>
      <c r="C89" s="58">
        <v>20.3</v>
      </c>
      <c r="D89" s="139">
        <v>20</v>
      </c>
      <c r="E89" s="139">
        <v>12.3</v>
      </c>
      <c r="F89" s="139">
        <v>12</v>
      </c>
      <c r="G89" s="139">
        <v>13</v>
      </c>
      <c r="H89" s="139">
        <v>9.6999999999999993</v>
      </c>
      <c r="I89" s="139">
        <v>9.5</v>
      </c>
      <c r="J89" s="139">
        <v>10.4</v>
      </c>
      <c r="K89" s="139">
        <v>4</v>
      </c>
      <c r="L89" s="139">
        <v>3.1</v>
      </c>
      <c r="M89" s="139">
        <v>3.2</v>
      </c>
      <c r="N89" s="139">
        <v>4.7</v>
      </c>
      <c r="O89" s="139">
        <v>4.4000000000000004</v>
      </c>
      <c r="P89" s="139">
        <v>4</v>
      </c>
      <c r="Q89" s="139">
        <v>4</v>
      </c>
      <c r="R89" s="139">
        <v>5.9</v>
      </c>
      <c r="S89" s="139">
        <v>5.6</v>
      </c>
      <c r="T89" s="139">
        <v>7.5</v>
      </c>
      <c r="U89" s="139">
        <v>8.1999999999999993</v>
      </c>
      <c r="V89" s="139">
        <v>9.1</v>
      </c>
    </row>
    <row r="90" spans="2:22" x14ac:dyDescent="0.25">
      <c r="B90" s="44" t="s">
        <v>155</v>
      </c>
      <c r="C90" s="139">
        <v>12</v>
      </c>
      <c r="D90" s="139">
        <v>9</v>
      </c>
      <c r="E90" s="139">
        <v>9.1</v>
      </c>
      <c r="F90" s="139">
        <v>8.8000000000000007</v>
      </c>
      <c r="G90" s="139">
        <v>8.1</v>
      </c>
      <c r="H90" s="139">
        <v>6.9</v>
      </c>
      <c r="I90" s="139">
        <v>7.3</v>
      </c>
      <c r="J90" s="139">
        <v>7.1</v>
      </c>
      <c r="K90" s="139">
        <v>7.3</v>
      </c>
      <c r="L90" s="139">
        <v>8.1999999999999993</v>
      </c>
      <c r="M90" s="139">
        <v>9</v>
      </c>
      <c r="N90" s="139">
        <v>9.8000000000000007</v>
      </c>
      <c r="O90" s="139">
        <v>6.1</v>
      </c>
      <c r="P90" s="139">
        <v>6</v>
      </c>
      <c r="Q90" s="139">
        <v>6</v>
      </c>
      <c r="R90" s="139">
        <v>6.1</v>
      </c>
      <c r="S90" s="139">
        <v>5.4</v>
      </c>
      <c r="T90" s="139">
        <v>5.2</v>
      </c>
      <c r="U90" s="139">
        <v>5.3</v>
      </c>
      <c r="V90" s="139">
        <v>8.1999999999999993</v>
      </c>
    </row>
    <row r="91" spans="2:22" x14ac:dyDescent="0.25">
      <c r="B91" s="44" t="s">
        <v>76</v>
      </c>
      <c r="C91" s="58">
        <v>5.6</v>
      </c>
      <c r="D91" s="139">
        <v>5.6</v>
      </c>
      <c r="E91" s="139">
        <v>5.7</v>
      </c>
      <c r="F91" s="139">
        <v>5.7</v>
      </c>
      <c r="G91" s="139">
        <v>5</v>
      </c>
      <c r="H91" s="139">
        <v>4.8</v>
      </c>
      <c r="I91" s="139">
        <v>4.7</v>
      </c>
      <c r="J91" s="139">
        <v>4.7</v>
      </c>
      <c r="K91" s="139">
        <v>4.4000000000000004</v>
      </c>
      <c r="L91" s="139">
        <v>4.5999999999999996</v>
      </c>
      <c r="M91" s="139">
        <v>4.8</v>
      </c>
      <c r="N91" s="139">
        <v>5.2</v>
      </c>
      <c r="O91" s="139">
        <v>5.9</v>
      </c>
      <c r="P91" s="139">
        <v>4.5</v>
      </c>
      <c r="Q91" s="139">
        <v>4.3</v>
      </c>
      <c r="R91" s="139">
        <v>4.2</v>
      </c>
      <c r="S91" s="139">
        <v>5</v>
      </c>
      <c r="T91" s="139">
        <v>4.5</v>
      </c>
      <c r="U91" s="139">
        <v>5.2</v>
      </c>
      <c r="V91" s="139">
        <v>4.8</v>
      </c>
    </row>
    <row r="92" spans="2:22" x14ac:dyDescent="0.25">
      <c r="B92" s="44" t="s">
        <v>77</v>
      </c>
      <c r="C92" s="58">
        <v>23.9</v>
      </c>
      <c r="D92" s="139">
        <v>21</v>
      </c>
      <c r="E92" s="139">
        <v>21</v>
      </c>
      <c r="F92" s="139">
        <v>20.8</v>
      </c>
      <c r="G92" s="139">
        <v>13.4</v>
      </c>
      <c r="H92" s="139">
        <v>10.3</v>
      </c>
      <c r="I92" s="139">
        <v>12.9</v>
      </c>
      <c r="J92" s="139">
        <v>10.7</v>
      </c>
      <c r="K92" s="139">
        <v>11</v>
      </c>
      <c r="L92" s="320">
        <v>10.5</v>
      </c>
      <c r="M92" s="139">
        <v>9.3000000000000007</v>
      </c>
      <c r="N92" s="139">
        <v>10.5</v>
      </c>
      <c r="O92" s="139">
        <v>18.399999999999999</v>
      </c>
      <c r="P92" s="139">
        <v>23.5</v>
      </c>
      <c r="Q92" s="139">
        <v>24.7</v>
      </c>
      <c r="R92" s="139">
        <v>25.6</v>
      </c>
      <c r="S92" s="139">
        <v>28.2</v>
      </c>
      <c r="T92" s="139">
        <v>24.6</v>
      </c>
      <c r="U92" s="139">
        <v>27.6</v>
      </c>
      <c r="V92" s="139">
        <v>30.8</v>
      </c>
    </row>
    <row r="93" spans="2:22" ht="18" x14ac:dyDescent="0.25">
      <c r="B93" s="43" t="s">
        <v>119</v>
      </c>
      <c r="C93" s="98">
        <v>314</v>
      </c>
      <c r="D93" s="98">
        <v>312.8</v>
      </c>
      <c r="E93" s="98">
        <v>280.8</v>
      </c>
      <c r="F93" s="98">
        <v>257.7</v>
      </c>
      <c r="G93" s="98">
        <v>249.2</v>
      </c>
      <c r="H93" s="98">
        <v>271.5</v>
      </c>
      <c r="I93" s="98">
        <v>295.2</v>
      </c>
      <c r="J93" s="98">
        <v>282.2</v>
      </c>
      <c r="K93" s="98">
        <v>258.10000000000002</v>
      </c>
      <c r="L93" s="321">
        <v>264.39999999999998</v>
      </c>
      <c r="M93" s="98">
        <v>246.8</v>
      </c>
      <c r="N93" s="98">
        <v>245.4</v>
      </c>
      <c r="O93" s="98">
        <v>219.3</v>
      </c>
      <c r="P93" s="98">
        <v>226.4</v>
      </c>
      <c r="Q93" s="98">
        <v>210.7</v>
      </c>
      <c r="R93" s="98">
        <v>136.19999999999999</v>
      </c>
      <c r="S93" s="98">
        <v>150</v>
      </c>
      <c r="T93" s="98">
        <v>174.6</v>
      </c>
      <c r="U93" s="98">
        <v>180.5</v>
      </c>
      <c r="V93" s="98">
        <v>207.5</v>
      </c>
    </row>
    <row r="94" spans="2:22" x14ac:dyDescent="0.25">
      <c r="B94" s="44" t="s">
        <v>67</v>
      </c>
      <c r="C94" s="58">
        <v>20.2</v>
      </c>
      <c r="D94" s="139">
        <v>22.8</v>
      </c>
      <c r="E94" s="139">
        <v>23.3</v>
      </c>
      <c r="F94" s="139">
        <v>22.9</v>
      </c>
      <c r="G94" s="139">
        <v>23</v>
      </c>
      <c r="H94" s="139">
        <v>22.6</v>
      </c>
      <c r="I94" s="139">
        <v>40.4</v>
      </c>
      <c r="J94" s="139">
        <v>34.4</v>
      </c>
      <c r="K94" s="139">
        <v>31</v>
      </c>
      <c r="L94" s="320">
        <v>29.8</v>
      </c>
      <c r="M94" s="139">
        <v>32</v>
      </c>
      <c r="N94" s="139">
        <v>31.1</v>
      </c>
      <c r="O94" s="139">
        <v>32.6</v>
      </c>
      <c r="P94" s="139">
        <v>30.2</v>
      </c>
      <c r="Q94" s="139">
        <v>30.2</v>
      </c>
      <c r="R94" s="139">
        <v>16.100000000000001</v>
      </c>
      <c r="S94" s="139">
        <v>26.1</v>
      </c>
      <c r="T94" s="139">
        <v>28.5</v>
      </c>
      <c r="U94" s="139">
        <v>28.8</v>
      </c>
      <c r="V94" s="139">
        <v>21.9</v>
      </c>
    </row>
    <row r="95" spans="2:22" x14ac:dyDescent="0.25">
      <c r="B95" s="44" t="s">
        <v>78</v>
      </c>
      <c r="C95" s="58">
        <v>45.6</v>
      </c>
      <c r="D95" s="139">
        <v>43.6</v>
      </c>
      <c r="E95" s="139">
        <v>43.7</v>
      </c>
      <c r="F95" s="139">
        <v>43.4</v>
      </c>
      <c r="G95" s="139">
        <v>40.5</v>
      </c>
      <c r="H95" s="139">
        <v>43.7</v>
      </c>
      <c r="I95" s="139">
        <v>45.5</v>
      </c>
      <c r="J95" s="139">
        <v>59.6</v>
      </c>
      <c r="K95" s="139">
        <v>59</v>
      </c>
      <c r="L95" s="139">
        <v>59</v>
      </c>
      <c r="M95" s="139">
        <v>58</v>
      </c>
      <c r="N95" s="139">
        <v>60.3</v>
      </c>
      <c r="O95" s="139">
        <v>43.7</v>
      </c>
      <c r="P95" s="139">
        <v>60.3</v>
      </c>
      <c r="Q95" s="139">
        <v>56.6</v>
      </c>
      <c r="R95" s="139">
        <v>1.9</v>
      </c>
      <c r="S95" s="139">
        <v>4.5999999999999996</v>
      </c>
      <c r="T95" s="139">
        <v>15.4</v>
      </c>
      <c r="U95" s="139">
        <v>12.4</v>
      </c>
      <c r="V95" s="139">
        <v>52.8</v>
      </c>
    </row>
    <row r="96" spans="2:22" x14ac:dyDescent="0.25">
      <c r="B96" s="44" t="s">
        <v>71</v>
      </c>
      <c r="C96" s="58">
        <v>24.6</v>
      </c>
      <c r="D96" s="139">
        <v>27.9</v>
      </c>
      <c r="E96" s="139">
        <v>22.6</v>
      </c>
      <c r="F96" s="139">
        <v>22.3</v>
      </c>
      <c r="G96" s="139">
        <v>20.3</v>
      </c>
      <c r="H96" s="139">
        <v>23.4</v>
      </c>
      <c r="I96" s="139">
        <v>43.1</v>
      </c>
      <c r="J96" s="139">
        <v>32.1</v>
      </c>
      <c r="K96" s="139">
        <v>24.4</v>
      </c>
      <c r="L96" s="139">
        <v>20.9</v>
      </c>
      <c r="M96" s="139">
        <v>15.5</v>
      </c>
      <c r="N96" s="139">
        <v>14.2</v>
      </c>
      <c r="O96" s="139">
        <v>14.1</v>
      </c>
      <c r="P96" s="139">
        <v>15.7</v>
      </c>
      <c r="Q96" s="139">
        <v>13.3</v>
      </c>
      <c r="R96" s="139">
        <v>9.6999999999999993</v>
      </c>
      <c r="S96" s="139">
        <v>11.2</v>
      </c>
      <c r="T96" s="139">
        <v>14.4</v>
      </c>
      <c r="U96" s="139">
        <v>9.9</v>
      </c>
      <c r="V96" s="139">
        <v>18.7</v>
      </c>
    </row>
    <row r="97" spans="2:22" x14ac:dyDescent="0.25">
      <c r="B97" s="44" t="s">
        <v>233</v>
      </c>
      <c r="C97" s="58">
        <v>5.3</v>
      </c>
      <c r="D97" s="139">
        <v>5.4</v>
      </c>
      <c r="E97" s="139">
        <v>5.3</v>
      </c>
      <c r="F97" s="139">
        <v>5.3</v>
      </c>
      <c r="G97" s="139">
        <v>5.3</v>
      </c>
      <c r="H97" s="139">
        <v>3.6</v>
      </c>
      <c r="I97" s="139">
        <v>4.4000000000000004</v>
      </c>
      <c r="J97" s="139">
        <v>5.5</v>
      </c>
      <c r="K97" s="139">
        <v>5.4</v>
      </c>
      <c r="L97" s="139">
        <v>5.2</v>
      </c>
      <c r="M97" s="139">
        <v>5.2</v>
      </c>
      <c r="N97" s="139" t="s">
        <v>265</v>
      </c>
      <c r="O97" s="139" t="s">
        <v>265</v>
      </c>
      <c r="P97" s="139" t="s">
        <v>265</v>
      </c>
      <c r="Q97" s="139" t="s">
        <v>265</v>
      </c>
      <c r="R97" s="139" t="s">
        <v>265</v>
      </c>
      <c r="S97" s="139" t="s">
        <v>265</v>
      </c>
      <c r="T97" s="139" t="s">
        <v>265</v>
      </c>
      <c r="U97" s="139" t="s">
        <v>265</v>
      </c>
      <c r="V97" s="139" t="s">
        <v>265</v>
      </c>
    </row>
    <row r="98" spans="2:22" x14ac:dyDescent="0.25">
      <c r="B98" s="44" t="s">
        <v>80</v>
      </c>
      <c r="C98" s="58">
        <v>24.5</v>
      </c>
      <c r="D98" s="139">
        <v>24.3</v>
      </c>
      <c r="E98" s="139">
        <v>24.7</v>
      </c>
      <c r="F98" s="139">
        <v>24.4</v>
      </c>
      <c r="G98" s="139">
        <v>24.5</v>
      </c>
      <c r="H98" s="139">
        <v>18.8</v>
      </c>
      <c r="I98" s="139">
        <v>18.7</v>
      </c>
      <c r="J98" s="139">
        <v>15.6</v>
      </c>
      <c r="K98" s="139">
        <v>16.3</v>
      </c>
      <c r="L98" s="139">
        <v>20.2</v>
      </c>
      <c r="M98" s="139">
        <v>17.5</v>
      </c>
      <c r="N98" s="139">
        <v>19.399999999999999</v>
      </c>
      <c r="O98" s="139">
        <v>15.4</v>
      </c>
      <c r="P98" s="139">
        <v>14</v>
      </c>
      <c r="Q98" s="139">
        <v>11.7</v>
      </c>
      <c r="R98" s="139">
        <v>12.8</v>
      </c>
      <c r="S98" s="139">
        <v>11.5</v>
      </c>
      <c r="T98" s="139">
        <v>15.3</v>
      </c>
      <c r="U98" s="139">
        <v>26.7</v>
      </c>
      <c r="V98" s="139">
        <v>12.8</v>
      </c>
    </row>
    <row r="99" spans="2:22" x14ac:dyDescent="0.25">
      <c r="B99" s="44" t="s">
        <v>161</v>
      </c>
      <c r="C99" s="58">
        <v>125.1</v>
      </c>
      <c r="D99" s="139">
        <v>125.5</v>
      </c>
      <c r="E99" s="139">
        <v>101.1</v>
      </c>
      <c r="F99" s="139">
        <v>86.4</v>
      </c>
      <c r="G99" s="139">
        <v>85.6</v>
      </c>
      <c r="H99" s="139">
        <v>107.2</v>
      </c>
      <c r="I99" s="139">
        <v>94.1</v>
      </c>
      <c r="J99" s="139">
        <v>83.3</v>
      </c>
      <c r="K99" s="139">
        <v>79.099999999999994</v>
      </c>
      <c r="L99" s="139">
        <v>80.400000000000006</v>
      </c>
      <c r="M99" s="139">
        <v>70.2</v>
      </c>
      <c r="N99" s="139">
        <v>68.7</v>
      </c>
      <c r="O99" s="139">
        <v>67.2</v>
      </c>
      <c r="P99" s="139">
        <v>58.4</v>
      </c>
      <c r="Q99" s="139">
        <v>50.5</v>
      </c>
      <c r="R99" s="139">
        <v>59.6</v>
      </c>
      <c r="S99" s="139">
        <v>60.3</v>
      </c>
      <c r="T99" s="139">
        <v>62.1</v>
      </c>
      <c r="U99" s="139">
        <v>65.900000000000006</v>
      </c>
      <c r="V99" s="139">
        <v>66.599999999999994</v>
      </c>
    </row>
    <row r="100" spans="2:22" x14ac:dyDescent="0.25">
      <c r="B100" s="44" t="s">
        <v>82</v>
      </c>
      <c r="C100" s="139">
        <v>37</v>
      </c>
      <c r="D100" s="139">
        <v>33.799999999999997</v>
      </c>
      <c r="E100" s="139">
        <v>30.7</v>
      </c>
      <c r="F100" s="139">
        <v>30.9</v>
      </c>
      <c r="G100" s="139">
        <v>29.6</v>
      </c>
      <c r="H100" s="139">
        <v>33.299999999999997</v>
      </c>
      <c r="I100" s="139">
        <v>28.6</v>
      </c>
      <c r="J100" s="139">
        <v>29.6</v>
      </c>
      <c r="K100" s="139">
        <v>27.4</v>
      </c>
      <c r="L100" s="139">
        <v>30.2</v>
      </c>
      <c r="M100" s="139">
        <v>29.8</v>
      </c>
      <c r="N100" s="139">
        <v>32.200000000000003</v>
      </c>
      <c r="O100" s="139">
        <v>33.6</v>
      </c>
      <c r="P100" s="139">
        <v>35.5</v>
      </c>
      <c r="Q100" s="139">
        <v>37.700000000000003</v>
      </c>
      <c r="R100" s="139">
        <v>28.5</v>
      </c>
      <c r="S100" s="139">
        <v>27.7</v>
      </c>
      <c r="T100" s="139">
        <v>30.3</v>
      </c>
      <c r="U100" s="139">
        <v>29.1</v>
      </c>
      <c r="V100" s="139">
        <v>28.3</v>
      </c>
    </row>
    <row r="101" spans="2:22" x14ac:dyDescent="0.25">
      <c r="B101" s="44" t="s">
        <v>83</v>
      </c>
      <c r="C101" s="139">
        <v>5</v>
      </c>
      <c r="D101" s="139">
        <v>4.5</v>
      </c>
      <c r="E101" s="139">
        <v>4.5</v>
      </c>
      <c r="F101" s="139">
        <v>4.5</v>
      </c>
      <c r="G101" s="139">
        <v>4.5999999999999996</v>
      </c>
      <c r="H101" s="139">
        <v>2.7</v>
      </c>
      <c r="I101" s="139">
        <v>4</v>
      </c>
      <c r="J101" s="139">
        <v>6</v>
      </c>
      <c r="K101" s="139">
        <v>2.6</v>
      </c>
      <c r="L101" s="139" t="s">
        <v>265</v>
      </c>
      <c r="M101" s="139">
        <v>2.6</v>
      </c>
      <c r="N101" s="139">
        <v>2.6</v>
      </c>
      <c r="O101" s="139">
        <v>2.8</v>
      </c>
      <c r="P101" s="139">
        <v>3</v>
      </c>
      <c r="Q101" s="139">
        <v>2.5</v>
      </c>
      <c r="R101" s="139">
        <v>0.4</v>
      </c>
      <c r="S101" s="139" t="s">
        <v>265</v>
      </c>
      <c r="T101" s="139" t="s">
        <v>265</v>
      </c>
      <c r="U101" s="139" t="s">
        <v>265</v>
      </c>
      <c r="V101" s="139" t="s">
        <v>265</v>
      </c>
    </row>
    <row r="102" spans="2:22" ht="15" customHeight="1" x14ac:dyDescent="0.25">
      <c r="B102" s="44" t="s">
        <v>84</v>
      </c>
      <c r="C102" s="58">
        <v>19.100000000000001</v>
      </c>
      <c r="D102" s="139">
        <v>19</v>
      </c>
      <c r="E102" s="139">
        <v>19</v>
      </c>
      <c r="F102" s="139">
        <v>12.2</v>
      </c>
      <c r="G102" s="139">
        <v>12.2</v>
      </c>
      <c r="H102" s="139">
        <v>13.1</v>
      </c>
      <c r="I102" s="139">
        <v>13</v>
      </c>
      <c r="J102" s="139">
        <v>12.8</v>
      </c>
      <c r="K102" s="139">
        <v>10.1</v>
      </c>
      <c r="L102" s="139">
        <v>12.4</v>
      </c>
      <c r="M102" s="139">
        <v>12.7</v>
      </c>
      <c r="N102" s="139">
        <v>12.5</v>
      </c>
      <c r="O102" s="139">
        <v>4.5999999999999996</v>
      </c>
      <c r="P102" s="139">
        <v>4.7</v>
      </c>
      <c r="Q102" s="139">
        <v>4.9000000000000004</v>
      </c>
      <c r="R102" s="139">
        <v>4.7</v>
      </c>
      <c r="S102" s="139">
        <v>4.0999999999999996</v>
      </c>
      <c r="T102" s="139">
        <v>4.5</v>
      </c>
      <c r="U102" s="139">
        <v>4.9000000000000004</v>
      </c>
      <c r="V102" s="139">
        <v>3</v>
      </c>
    </row>
    <row r="103" spans="2:22" ht="25.5" customHeight="1" x14ac:dyDescent="0.25">
      <c r="B103" s="44" t="s">
        <v>85</v>
      </c>
      <c r="C103" s="58">
        <v>6.9</v>
      </c>
      <c r="D103" s="139">
        <v>5.4</v>
      </c>
      <c r="E103" s="139">
        <v>5.4</v>
      </c>
      <c r="F103" s="139">
        <v>4.9000000000000004</v>
      </c>
      <c r="G103" s="139">
        <v>3.3</v>
      </c>
      <c r="H103" s="139">
        <v>2.9</v>
      </c>
      <c r="I103" s="139">
        <v>2.8</v>
      </c>
      <c r="J103" s="139">
        <v>2.6</v>
      </c>
      <c r="K103" s="139">
        <v>2.1</v>
      </c>
      <c r="L103" s="139">
        <v>2.9</v>
      </c>
      <c r="M103" s="139" t="s">
        <v>265</v>
      </c>
      <c r="N103" s="139">
        <v>2.6</v>
      </c>
      <c r="O103" s="320">
        <v>2.5</v>
      </c>
      <c r="P103" s="139">
        <v>2.2999999999999998</v>
      </c>
      <c r="Q103" s="139" t="s">
        <v>265</v>
      </c>
      <c r="R103" s="139" t="s">
        <v>265</v>
      </c>
      <c r="S103" s="139">
        <v>2.4</v>
      </c>
      <c r="T103" s="139">
        <v>1.8</v>
      </c>
      <c r="U103" s="139">
        <v>1.9</v>
      </c>
      <c r="V103" s="139">
        <v>2.1</v>
      </c>
    </row>
    <row r="104" spans="2:22" x14ac:dyDescent="0.25">
      <c r="B104" s="44" t="s">
        <v>86</v>
      </c>
      <c r="C104" s="58">
        <v>0.6</v>
      </c>
      <c r="D104" s="139">
        <v>0.5</v>
      </c>
      <c r="E104" s="139">
        <v>0.5</v>
      </c>
      <c r="F104" s="139">
        <v>0.5</v>
      </c>
      <c r="G104" s="139">
        <v>0.3</v>
      </c>
      <c r="H104" s="139">
        <v>0.3</v>
      </c>
      <c r="I104" s="139">
        <v>0.5</v>
      </c>
      <c r="J104" s="139">
        <v>0.7</v>
      </c>
      <c r="K104" s="139">
        <v>0.7</v>
      </c>
      <c r="L104" s="139" t="s">
        <v>265</v>
      </c>
      <c r="M104" s="139" t="s">
        <v>265</v>
      </c>
      <c r="N104" s="139" t="s">
        <v>265</v>
      </c>
      <c r="O104" s="322" t="s">
        <v>265</v>
      </c>
      <c r="P104" s="139" t="s">
        <v>265</v>
      </c>
      <c r="Q104" s="139" t="s">
        <v>95</v>
      </c>
      <c r="R104" s="139" t="s">
        <v>95</v>
      </c>
      <c r="S104" s="139" t="s">
        <v>95</v>
      </c>
      <c r="T104" s="139" t="s">
        <v>95</v>
      </c>
      <c r="U104" s="139" t="s">
        <v>95</v>
      </c>
      <c r="V104" s="139" t="s">
        <v>95</v>
      </c>
    </row>
    <row r="105" spans="2:22" x14ac:dyDescent="0.25">
      <c r="B105" s="351" t="s">
        <v>99</v>
      </c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</row>
    <row r="106" spans="2:22" ht="12.75" customHeight="1" x14ac:dyDescent="0.25">
      <c r="B106" s="349" t="s">
        <v>638</v>
      </c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</row>
    <row r="107" spans="2:22" ht="14.25" customHeight="1" thickBot="1" x14ac:dyDescent="0.3">
      <c r="B107" s="420" t="s">
        <v>639</v>
      </c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317"/>
    </row>
  </sheetData>
  <mergeCells count="6">
    <mergeCell ref="B107:U107"/>
    <mergeCell ref="B105:U105"/>
    <mergeCell ref="B106:U106"/>
    <mergeCell ref="B1:V1"/>
    <mergeCell ref="B2:V2"/>
    <mergeCell ref="B3:V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1">
    <tabColor rgb="FFC7E6A4"/>
  </sheetPr>
  <dimension ref="A1:U107"/>
  <sheetViews>
    <sheetView zoomScaleNormal="100" workbookViewId="0">
      <pane ySplit="6" topLeftCell="A76" activePane="bottomLeft" state="frozen"/>
      <selection sqref="A1:T1"/>
      <selection pane="bottomLeft" activeCell="V17" sqref="V17"/>
    </sheetView>
  </sheetViews>
  <sheetFormatPr defaultColWidth="9.140625" defaultRowHeight="15" x14ac:dyDescent="0.25"/>
  <cols>
    <col min="1" max="1" width="18.5703125" style="49" customWidth="1"/>
    <col min="2" max="16384" width="9.140625" style="49"/>
  </cols>
  <sheetData>
    <row r="1" spans="1:21" x14ac:dyDescent="0.25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1:21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</row>
    <row r="4" spans="1:21" ht="17.25" x14ac:dyDescent="0.25">
      <c r="A4" s="141" t="s">
        <v>473</v>
      </c>
      <c r="G4" s="323"/>
      <c r="I4" s="323"/>
    </row>
    <row r="5" spans="1:21" ht="18" thickBot="1" x14ac:dyDescent="0.3">
      <c r="A5" s="141" t="s">
        <v>471</v>
      </c>
      <c r="G5" s="323"/>
      <c r="I5" s="323"/>
      <c r="U5" s="315"/>
    </row>
    <row r="6" spans="1:21" s="325" customFormat="1" ht="17.25" customHeight="1" thickBot="1" x14ac:dyDescent="0.25">
      <c r="A6" s="324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5">
        <v>2016</v>
      </c>
      <c r="S6" s="15">
        <v>2017</v>
      </c>
      <c r="T6" s="15">
        <v>2018</v>
      </c>
      <c r="U6" s="15">
        <v>2019</v>
      </c>
    </row>
    <row r="7" spans="1:21" x14ac:dyDescent="0.25">
      <c r="A7" s="83" t="s">
        <v>0</v>
      </c>
      <c r="B7" s="89">
        <v>22421</v>
      </c>
      <c r="C7" s="89">
        <v>23700</v>
      </c>
      <c r="D7" s="89">
        <v>43418</v>
      </c>
      <c r="E7" s="89">
        <v>33050</v>
      </c>
      <c r="F7" s="89">
        <v>27171</v>
      </c>
      <c r="G7" s="89">
        <v>19249</v>
      </c>
      <c r="H7" s="89">
        <v>32524</v>
      </c>
      <c r="I7" s="89">
        <v>17812</v>
      </c>
      <c r="J7" s="89">
        <v>26285</v>
      </c>
      <c r="K7" s="89">
        <v>23245</v>
      </c>
      <c r="L7" s="89">
        <v>33423</v>
      </c>
      <c r="M7" s="89">
        <v>19743</v>
      </c>
      <c r="N7" s="89">
        <v>19329</v>
      </c>
      <c r="O7" s="89">
        <v>9991</v>
      </c>
      <c r="P7" s="89">
        <v>16865</v>
      </c>
      <c r="Q7" s="89">
        <v>12337</v>
      </c>
      <c r="R7" s="89">
        <v>11025</v>
      </c>
      <c r="S7" s="89">
        <v>10922</v>
      </c>
      <c r="T7" s="89">
        <v>12125</v>
      </c>
      <c r="U7" s="89">
        <v>13602</v>
      </c>
    </row>
    <row r="8" spans="1:21" ht="18" x14ac:dyDescent="0.25">
      <c r="A8" s="43" t="s">
        <v>138</v>
      </c>
      <c r="B8" s="89">
        <v>2728</v>
      </c>
      <c r="C8" s="89">
        <v>2461</v>
      </c>
      <c r="D8" s="89">
        <v>14135</v>
      </c>
      <c r="E8" s="89">
        <v>1907</v>
      </c>
      <c r="F8" s="89">
        <v>747</v>
      </c>
      <c r="G8" s="89">
        <v>1919</v>
      </c>
      <c r="H8" s="89">
        <v>4017</v>
      </c>
      <c r="I8" s="89">
        <v>3129</v>
      </c>
      <c r="J8" s="89">
        <v>2984</v>
      </c>
      <c r="K8" s="89">
        <v>4337</v>
      </c>
      <c r="L8" s="89">
        <v>6907</v>
      </c>
      <c r="M8" s="89">
        <v>1288</v>
      </c>
      <c r="N8" s="89">
        <v>276</v>
      </c>
      <c r="O8" s="89">
        <v>244</v>
      </c>
      <c r="P8" s="89">
        <v>1189</v>
      </c>
      <c r="Q8" s="89">
        <v>582</v>
      </c>
      <c r="R8" s="89">
        <v>266</v>
      </c>
      <c r="S8" s="89">
        <v>108</v>
      </c>
      <c r="T8" s="89">
        <v>615</v>
      </c>
      <c r="U8" s="89">
        <v>716</v>
      </c>
    </row>
    <row r="9" spans="1:21" x14ac:dyDescent="0.25">
      <c r="A9" s="44" t="s">
        <v>1</v>
      </c>
      <c r="B9" s="62">
        <v>40</v>
      </c>
      <c r="C9" s="62">
        <v>74</v>
      </c>
      <c r="D9" s="62">
        <v>111</v>
      </c>
      <c r="E9" s="62">
        <v>23</v>
      </c>
      <c r="F9" s="62" t="s">
        <v>95</v>
      </c>
      <c r="G9" s="62">
        <v>76</v>
      </c>
      <c r="H9" s="62">
        <v>92</v>
      </c>
      <c r="I9" s="62">
        <v>107</v>
      </c>
      <c r="J9" s="62">
        <v>54</v>
      </c>
      <c r="K9" s="62">
        <v>48</v>
      </c>
      <c r="L9" s="62">
        <v>17</v>
      </c>
      <c r="M9" s="62">
        <v>2</v>
      </c>
      <c r="N9" s="62" t="s">
        <v>95</v>
      </c>
      <c r="O9" s="62" t="s">
        <v>95</v>
      </c>
      <c r="P9" s="62" t="s">
        <v>95</v>
      </c>
      <c r="Q9" s="62" t="s">
        <v>95</v>
      </c>
      <c r="R9" s="62" t="s">
        <v>95</v>
      </c>
      <c r="S9" s="62" t="s">
        <v>95</v>
      </c>
      <c r="T9" s="62" t="s">
        <v>95</v>
      </c>
      <c r="U9" s="62">
        <v>1</v>
      </c>
    </row>
    <row r="10" spans="1:21" x14ac:dyDescent="0.25">
      <c r="A10" s="44" t="s">
        <v>2</v>
      </c>
      <c r="B10" s="62">
        <v>293</v>
      </c>
      <c r="C10" s="62">
        <v>164</v>
      </c>
      <c r="D10" s="62">
        <v>1569</v>
      </c>
      <c r="E10" s="62">
        <v>261</v>
      </c>
      <c r="F10" s="62">
        <v>80</v>
      </c>
      <c r="G10" s="62">
        <v>206</v>
      </c>
      <c r="H10" s="62">
        <v>408</v>
      </c>
      <c r="I10" s="62">
        <v>145</v>
      </c>
      <c r="J10" s="62">
        <v>241</v>
      </c>
      <c r="K10" s="62">
        <v>399</v>
      </c>
      <c r="L10" s="62">
        <v>424</v>
      </c>
      <c r="M10" s="62">
        <v>61</v>
      </c>
      <c r="N10" s="62">
        <v>33</v>
      </c>
      <c r="O10" s="62">
        <v>16</v>
      </c>
      <c r="P10" s="62">
        <v>114</v>
      </c>
      <c r="Q10" s="62">
        <v>119</v>
      </c>
      <c r="R10" s="62">
        <v>2</v>
      </c>
      <c r="S10" s="62">
        <v>11</v>
      </c>
      <c r="T10" s="62">
        <v>11</v>
      </c>
      <c r="U10" s="62">
        <v>93</v>
      </c>
    </row>
    <row r="11" spans="1:21" x14ac:dyDescent="0.25">
      <c r="A11" s="44" t="s">
        <v>3</v>
      </c>
      <c r="B11" s="62">
        <v>422</v>
      </c>
      <c r="C11" s="62">
        <v>385</v>
      </c>
      <c r="D11" s="62">
        <v>1633</v>
      </c>
      <c r="E11" s="62">
        <v>176</v>
      </c>
      <c r="F11" s="62">
        <v>84</v>
      </c>
      <c r="G11" s="62">
        <v>169</v>
      </c>
      <c r="H11" s="62">
        <v>329</v>
      </c>
      <c r="I11" s="62">
        <v>420</v>
      </c>
      <c r="J11" s="62">
        <v>130</v>
      </c>
      <c r="K11" s="62">
        <v>305</v>
      </c>
      <c r="L11" s="62">
        <v>1178</v>
      </c>
      <c r="M11" s="62">
        <v>230</v>
      </c>
      <c r="N11" s="62">
        <v>51</v>
      </c>
      <c r="O11" s="62">
        <v>31</v>
      </c>
      <c r="P11" s="62">
        <v>79</v>
      </c>
      <c r="Q11" s="62">
        <v>53</v>
      </c>
      <c r="R11" s="62">
        <v>30</v>
      </c>
      <c r="S11" s="62">
        <v>8</v>
      </c>
      <c r="T11" s="62">
        <v>130</v>
      </c>
      <c r="U11" s="62">
        <v>105</v>
      </c>
    </row>
    <row r="12" spans="1:21" x14ac:dyDescent="0.25">
      <c r="A12" s="44" t="s">
        <v>4</v>
      </c>
      <c r="B12" s="62">
        <v>452</v>
      </c>
      <c r="C12" s="62">
        <v>673</v>
      </c>
      <c r="D12" s="62">
        <v>1764</v>
      </c>
      <c r="E12" s="62">
        <v>475</v>
      </c>
      <c r="F12" s="62">
        <v>227</v>
      </c>
      <c r="G12" s="62">
        <v>525</v>
      </c>
      <c r="H12" s="62">
        <v>678</v>
      </c>
      <c r="I12" s="62">
        <v>1069</v>
      </c>
      <c r="J12" s="62">
        <v>1701</v>
      </c>
      <c r="K12" s="62">
        <v>1659</v>
      </c>
      <c r="L12" s="62">
        <v>995</v>
      </c>
      <c r="M12" s="62">
        <v>113</v>
      </c>
      <c r="N12" s="62">
        <v>45</v>
      </c>
      <c r="O12" s="62">
        <v>30</v>
      </c>
      <c r="P12" s="62">
        <v>22</v>
      </c>
      <c r="Q12" s="62">
        <v>16</v>
      </c>
      <c r="R12" s="62">
        <v>7</v>
      </c>
      <c r="S12" s="62">
        <v>14</v>
      </c>
      <c r="T12" s="62">
        <v>65</v>
      </c>
      <c r="U12" s="62">
        <v>26</v>
      </c>
    </row>
    <row r="13" spans="1:21" x14ac:dyDescent="0.25">
      <c r="A13" s="44" t="s">
        <v>5</v>
      </c>
      <c r="B13" s="62">
        <v>124</v>
      </c>
      <c r="C13" s="62">
        <v>93</v>
      </c>
      <c r="D13" s="62">
        <v>405</v>
      </c>
      <c r="E13" s="62">
        <v>30</v>
      </c>
      <c r="F13" s="62">
        <v>15</v>
      </c>
      <c r="G13" s="62">
        <v>60</v>
      </c>
      <c r="H13" s="62">
        <v>240</v>
      </c>
      <c r="I13" s="62">
        <v>31</v>
      </c>
      <c r="J13" s="62">
        <v>14</v>
      </c>
      <c r="K13" s="62">
        <v>50</v>
      </c>
      <c r="L13" s="62">
        <v>102</v>
      </c>
      <c r="M13" s="62">
        <v>59</v>
      </c>
      <c r="N13" s="62">
        <v>12</v>
      </c>
      <c r="O13" s="62">
        <v>3</v>
      </c>
      <c r="P13" s="62">
        <v>16</v>
      </c>
      <c r="Q13" s="62">
        <v>7</v>
      </c>
      <c r="R13" s="62">
        <v>9</v>
      </c>
      <c r="S13" s="62">
        <v>3</v>
      </c>
      <c r="T13" s="62">
        <v>18</v>
      </c>
      <c r="U13" s="62">
        <v>20</v>
      </c>
    </row>
    <row r="14" spans="1:21" x14ac:dyDescent="0.25">
      <c r="A14" s="44" t="s">
        <v>6</v>
      </c>
      <c r="B14" s="62">
        <v>81</v>
      </c>
      <c r="C14" s="62">
        <v>26</v>
      </c>
      <c r="D14" s="62">
        <v>873</v>
      </c>
      <c r="E14" s="62">
        <v>64</v>
      </c>
      <c r="F14" s="62">
        <v>40</v>
      </c>
      <c r="G14" s="62">
        <v>122</v>
      </c>
      <c r="H14" s="62">
        <v>290</v>
      </c>
      <c r="I14" s="62">
        <v>66</v>
      </c>
      <c r="J14" s="62">
        <v>62</v>
      </c>
      <c r="K14" s="62">
        <v>202</v>
      </c>
      <c r="L14" s="62">
        <v>157</v>
      </c>
      <c r="M14" s="62">
        <v>10</v>
      </c>
      <c r="N14" s="62">
        <v>4</v>
      </c>
      <c r="O14" s="62">
        <v>8</v>
      </c>
      <c r="P14" s="62">
        <v>35</v>
      </c>
      <c r="Q14" s="62">
        <v>13</v>
      </c>
      <c r="R14" s="62">
        <v>1</v>
      </c>
      <c r="S14" s="62">
        <v>9</v>
      </c>
      <c r="T14" s="62">
        <v>8</v>
      </c>
      <c r="U14" s="62">
        <v>46</v>
      </c>
    </row>
    <row r="15" spans="1:21" x14ac:dyDescent="0.25">
      <c r="A15" s="44" t="s">
        <v>7</v>
      </c>
      <c r="B15" s="62">
        <v>83</v>
      </c>
      <c r="C15" s="62">
        <v>269</v>
      </c>
      <c r="D15" s="62">
        <v>408</v>
      </c>
      <c r="E15" s="62">
        <v>21</v>
      </c>
      <c r="F15" s="62">
        <v>5</v>
      </c>
      <c r="G15" s="62">
        <v>66</v>
      </c>
      <c r="H15" s="62">
        <v>126</v>
      </c>
      <c r="I15" s="62">
        <v>34</v>
      </c>
      <c r="J15" s="62">
        <v>44</v>
      </c>
      <c r="K15" s="62">
        <v>70</v>
      </c>
      <c r="L15" s="62">
        <v>145</v>
      </c>
      <c r="M15" s="62">
        <v>36</v>
      </c>
      <c r="N15" s="62">
        <v>13</v>
      </c>
      <c r="O15" s="62">
        <v>36</v>
      </c>
      <c r="P15" s="62">
        <v>42</v>
      </c>
      <c r="Q15" s="62">
        <v>8</v>
      </c>
      <c r="R15" s="62">
        <v>11</v>
      </c>
      <c r="S15" s="62" t="s">
        <v>95</v>
      </c>
      <c r="T15" s="62">
        <v>14</v>
      </c>
      <c r="U15" s="62">
        <v>11</v>
      </c>
    </row>
    <row r="16" spans="1:21" x14ac:dyDescent="0.25">
      <c r="A16" s="44" t="s">
        <v>8</v>
      </c>
      <c r="B16" s="62">
        <v>15</v>
      </c>
      <c r="C16" s="62">
        <v>33</v>
      </c>
      <c r="D16" s="62">
        <v>123</v>
      </c>
      <c r="E16" s="62">
        <v>31</v>
      </c>
      <c r="F16" s="62">
        <v>16</v>
      </c>
      <c r="G16" s="62">
        <v>32</v>
      </c>
      <c r="H16" s="62">
        <v>57</v>
      </c>
      <c r="I16" s="62">
        <v>4</v>
      </c>
      <c r="J16" s="62">
        <v>15</v>
      </c>
      <c r="K16" s="62">
        <v>14</v>
      </c>
      <c r="L16" s="62">
        <v>22</v>
      </c>
      <c r="M16" s="62" t="s">
        <v>95</v>
      </c>
      <c r="N16" s="62" t="s">
        <v>95</v>
      </c>
      <c r="O16" s="62">
        <v>1</v>
      </c>
      <c r="P16" s="62" t="s">
        <v>95</v>
      </c>
      <c r="Q16" s="62" t="s">
        <v>95</v>
      </c>
      <c r="R16" s="62" t="s">
        <v>95</v>
      </c>
      <c r="S16" s="62" t="s">
        <v>95</v>
      </c>
      <c r="T16" s="62" t="s">
        <v>95</v>
      </c>
      <c r="U16" s="62">
        <v>1</v>
      </c>
    </row>
    <row r="17" spans="1:21" x14ac:dyDescent="0.25">
      <c r="A17" s="44" t="s">
        <v>9</v>
      </c>
      <c r="B17" s="62">
        <v>57</v>
      </c>
      <c r="C17" s="62">
        <v>65</v>
      </c>
      <c r="D17" s="62">
        <v>339</v>
      </c>
      <c r="E17" s="62">
        <v>93</v>
      </c>
      <c r="F17" s="62">
        <v>43</v>
      </c>
      <c r="G17" s="62">
        <v>88</v>
      </c>
      <c r="H17" s="62">
        <v>146</v>
      </c>
      <c r="I17" s="62">
        <v>151</v>
      </c>
      <c r="J17" s="62">
        <v>251</v>
      </c>
      <c r="K17" s="62">
        <v>322</v>
      </c>
      <c r="L17" s="62">
        <v>369</v>
      </c>
      <c r="M17" s="62">
        <v>22</v>
      </c>
      <c r="N17" s="62">
        <v>2</v>
      </c>
      <c r="O17" s="62">
        <v>1</v>
      </c>
      <c r="P17" s="62">
        <v>1</v>
      </c>
      <c r="Q17" s="62" t="s">
        <v>95</v>
      </c>
      <c r="R17" s="62" t="s">
        <v>95</v>
      </c>
      <c r="S17" s="62" t="s">
        <v>95</v>
      </c>
      <c r="T17" s="62" t="s">
        <v>95</v>
      </c>
      <c r="U17" s="62" t="s">
        <v>95</v>
      </c>
    </row>
    <row r="18" spans="1:21" x14ac:dyDescent="0.25">
      <c r="A18" s="44" t="s">
        <v>10</v>
      </c>
      <c r="B18" s="62">
        <v>436</v>
      </c>
      <c r="C18" s="62">
        <v>185</v>
      </c>
      <c r="D18" s="62">
        <v>2034</v>
      </c>
      <c r="E18" s="62">
        <v>189</v>
      </c>
      <c r="F18" s="62">
        <v>35</v>
      </c>
      <c r="G18" s="62">
        <v>236</v>
      </c>
      <c r="H18" s="62">
        <v>572</v>
      </c>
      <c r="I18" s="62">
        <v>545</v>
      </c>
      <c r="J18" s="62">
        <v>78</v>
      </c>
      <c r="K18" s="62">
        <v>548</v>
      </c>
      <c r="L18" s="62">
        <v>2327</v>
      </c>
      <c r="M18" s="62">
        <v>470</v>
      </c>
      <c r="N18" s="62">
        <v>55</v>
      </c>
      <c r="O18" s="62">
        <v>28</v>
      </c>
      <c r="P18" s="62">
        <v>474</v>
      </c>
      <c r="Q18" s="62">
        <v>208</v>
      </c>
      <c r="R18" s="62">
        <v>134</v>
      </c>
      <c r="S18" s="62">
        <v>54</v>
      </c>
      <c r="T18" s="62">
        <v>296</v>
      </c>
      <c r="U18" s="62">
        <v>315</v>
      </c>
    </row>
    <row r="19" spans="1:21" x14ac:dyDescent="0.25">
      <c r="A19" s="44" t="s">
        <v>11</v>
      </c>
      <c r="B19" s="62" t="s">
        <v>95</v>
      </c>
      <c r="C19" s="62" t="s">
        <v>95</v>
      </c>
      <c r="D19" s="62" t="s">
        <v>95</v>
      </c>
      <c r="E19" s="62" t="s">
        <v>95</v>
      </c>
      <c r="F19" s="62" t="s">
        <v>95</v>
      </c>
      <c r="G19" s="62" t="s">
        <v>95</v>
      </c>
      <c r="H19" s="62" t="s">
        <v>95</v>
      </c>
      <c r="I19" s="62" t="s">
        <v>95</v>
      </c>
      <c r="J19" s="62" t="s">
        <v>95</v>
      </c>
      <c r="K19" s="62">
        <v>8</v>
      </c>
      <c r="L19" s="62">
        <v>10</v>
      </c>
      <c r="M19" s="62" t="s">
        <v>95</v>
      </c>
      <c r="N19" s="62" t="s">
        <v>95</v>
      </c>
      <c r="O19" s="62" t="s">
        <v>95</v>
      </c>
      <c r="P19" s="62" t="s">
        <v>95</v>
      </c>
      <c r="Q19" s="62">
        <v>1</v>
      </c>
      <c r="R19" s="62" t="s">
        <v>95</v>
      </c>
      <c r="S19" s="62" t="s">
        <v>95</v>
      </c>
      <c r="T19" s="62" t="s">
        <v>95</v>
      </c>
      <c r="U19" s="62" t="s">
        <v>95</v>
      </c>
    </row>
    <row r="20" spans="1:21" x14ac:dyDescent="0.25">
      <c r="A20" s="44" t="s">
        <v>12</v>
      </c>
      <c r="B20" s="62">
        <v>70</v>
      </c>
      <c r="C20" s="62">
        <v>76</v>
      </c>
      <c r="D20" s="62">
        <v>319</v>
      </c>
      <c r="E20" s="62">
        <v>67</v>
      </c>
      <c r="F20" s="62">
        <v>57</v>
      </c>
      <c r="G20" s="62">
        <v>118</v>
      </c>
      <c r="H20" s="62">
        <v>79</v>
      </c>
      <c r="I20" s="62">
        <v>205</v>
      </c>
      <c r="J20" s="62">
        <v>30</v>
      </c>
      <c r="K20" s="62">
        <v>127</v>
      </c>
      <c r="L20" s="62">
        <v>214</v>
      </c>
      <c r="M20" s="62">
        <v>46</v>
      </c>
      <c r="N20" s="62">
        <v>21</v>
      </c>
      <c r="O20" s="62">
        <v>21</v>
      </c>
      <c r="P20" s="62">
        <v>46</v>
      </c>
      <c r="Q20" s="62">
        <v>13</v>
      </c>
      <c r="R20" s="62" t="s">
        <v>95</v>
      </c>
      <c r="S20" s="62" t="s">
        <v>95</v>
      </c>
      <c r="T20" s="62">
        <v>27</v>
      </c>
      <c r="U20" s="62">
        <v>21</v>
      </c>
    </row>
    <row r="21" spans="1:21" x14ac:dyDescent="0.25">
      <c r="A21" s="44" t="s">
        <v>13</v>
      </c>
      <c r="B21" s="62">
        <v>78</v>
      </c>
      <c r="C21" s="62">
        <v>30</v>
      </c>
      <c r="D21" s="62">
        <v>1046</v>
      </c>
      <c r="E21" s="62">
        <v>27</v>
      </c>
      <c r="F21" s="62">
        <v>27</v>
      </c>
      <c r="G21" s="62">
        <v>4</v>
      </c>
      <c r="H21" s="62">
        <v>203</v>
      </c>
      <c r="I21" s="62">
        <v>11</v>
      </c>
      <c r="J21" s="62">
        <v>9</v>
      </c>
      <c r="K21" s="62">
        <v>63</v>
      </c>
      <c r="L21" s="62">
        <v>50</v>
      </c>
      <c r="M21" s="62">
        <v>3</v>
      </c>
      <c r="N21" s="62">
        <v>3</v>
      </c>
      <c r="O21" s="62">
        <v>4</v>
      </c>
      <c r="P21" s="62">
        <v>15</v>
      </c>
      <c r="Q21" s="62">
        <v>54</v>
      </c>
      <c r="R21" s="62">
        <v>5</v>
      </c>
      <c r="S21" s="62">
        <v>1</v>
      </c>
      <c r="T21" s="62">
        <v>13</v>
      </c>
      <c r="U21" s="62">
        <v>31</v>
      </c>
    </row>
    <row r="22" spans="1:21" x14ac:dyDescent="0.25">
      <c r="A22" s="44" t="s">
        <v>14</v>
      </c>
      <c r="B22" s="62">
        <v>10</v>
      </c>
      <c r="C22" s="62">
        <v>59</v>
      </c>
      <c r="D22" s="62">
        <v>213</v>
      </c>
      <c r="E22" s="62">
        <v>111</v>
      </c>
      <c r="F22" s="62">
        <v>60</v>
      </c>
      <c r="G22" s="62">
        <v>163</v>
      </c>
      <c r="H22" s="62">
        <v>140</v>
      </c>
      <c r="I22" s="62">
        <v>158</v>
      </c>
      <c r="J22" s="62">
        <v>169</v>
      </c>
      <c r="K22" s="62">
        <v>318</v>
      </c>
      <c r="L22" s="62">
        <v>411</v>
      </c>
      <c r="M22" s="62">
        <v>20</v>
      </c>
      <c r="N22" s="62">
        <v>13</v>
      </c>
      <c r="O22" s="62">
        <v>14</v>
      </c>
      <c r="P22" s="62">
        <v>52</v>
      </c>
      <c r="Q22" s="62">
        <v>27</v>
      </c>
      <c r="R22" s="62">
        <v>1</v>
      </c>
      <c r="S22" s="62">
        <v>4</v>
      </c>
      <c r="T22" s="62">
        <v>10</v>
      </c>
      <c r="U22" s="62">
        <v>16</v>
      </c>
    </row>
    <row r="23" spans="1:21" x14ac:dyDescent="0.25">
      <c r="A23" s="44" t="s">
        <v>15</v>
      </c>
      <c r="B23" s="62">
        <v>440</v>
      </c>
      <c r="C23" s="62">
        <v>210</v>
      </c>
      <c r="D23" s="62">
        <v>2467</v>
      </c>
      <c r="E23" s="62">
        <v>239</v>
      </c>
      <c r="F23" s="62">
        <v>52</v>
      </c>
      <c r="G23" s="62">
        <v>32</v>
      </c>
      <c r="H23" s="62">
        <v>438</v>
      </c>
      <c r="I23" s="62">
        <v>123</v>
      </c>
      <c r="J23" s="62">
        <v>156</v>
      </c>
      <c r="K23" s="62">
        <v>108</v>
      </c>
      <c r="L23" s="62">
        <v>356</v>
      </c>
      <c r="M23" s="62">
        <v>89</v>
      </c>
      <c r="N23" s="62">
        <v>13</v>
      </c>
      <c r="O23" s="62">
        <v>38</v>
      </c>
      <c r="P23" s="62">
        <v>214</v>
      </c>
      <c r="Q23" s="62">
        <v>39</v>
      </c>
      <c r="R23" s="62">
        <v>37</v>
      </c>
      <c r="S23" s="62">
        <v>3</v>
      </c>
      <c r="T23" s="62">
        <v>20</v>
      </c>
      <c r="U23" s="62">
        <v>20</v>
      </c>
    </row>
    <row r="24" spans="1:21" x14ac:dyDescent="0.25">
      <c r="A24" s="44" t="s">
        <v>16</v>
      </c>
      <c r="B24" s="62">
        <v>3</v>
      </c>
      <c r="C24" s="62">
        <v>2</v>
      </c>
      <c r="D24" s="62">
        <v>64</v>
      </c>
      <c r="E24" s="62">
        <v>1</v>
      </c>
      <c r="F24" s="62">
        <v>2</v>
      </c>
      <c r="G24" s="62" t="s">
        <v>95</v>
      </c>
      <c r="H24" s="62">
        <v>5</v>
      </c>
      <c r="I24" s="62" t="s">
        <v>95</v>
      </c>
      <c r="J24" s="62">
        <v>1</v>
      </c>
      <c r="K24" s="62">
        <v>31</v>
      </c>
      <c r="L24" s="62">
        <v>9</v>
      </c>
      <c r="M24" s="62" t="s">
        <v>95</v>
      </c>
      <c r="N24" s="62" t="s">
        <v>95</v>
      </c>
      <c r="O24" s="62" t="s">
        <v>95</v>
      </c>
      <c r="P24" s="62">
        <v>1</v>
      </c>
      <c r="Q24" s="62" t="s">
        <v>95</v>
      </c>
      <c r="R24" s="62" t="s">
        <v>95</v>
      </c>
      <c r="S24" s="62" t="s">
        <v>95</v>
      </c>
      <c r="T24" s="62" t="s">
        <v>95</v>
      </c>
      <c r="U24" s="62" t="s">
        <v>95</v>
      </c>
    </row>
    <row r="25" spans="1:21" x14ac:dyDescent="0.25">
      <c r="A25" s="44" t="s">
        <v>17</v>
      </c>
      <c r="B25" s="62">
        <v>124</v>
      </c>
      <c r="C25" s="62">
        <v>117</v>
      </c>
      <c r="D25" s="62">
        <v>767</v>
      </c>
      <c r="E25" s="62">
        <v>99</v>
      </c>
      <c r="F25" s="62">
        <v>4</v>
      </c>
      <c r="G25" s="62">
        <v>22</v>
      </c>
      <c r="H25" s="62">
        <v>214</v>
      </c>
      <c r="I25" s="62">
        <v>60</v>
      </c>
      <c r="J25" s="62">
        <v>29</v>
      </c>
      <c r="K25" s="62">
        <v>65</v>
      </c>
      <c r="L25" s="62">
        <v>121</v>
      </c>
      <c r="M25" s="62">
        <v>127</v>
      </c>
      <c r="N25" s="62">
        <v>11</v>
      </c>
      <c r="O25" s="62">
        <v>13</v>
      </c>
      <c r="P25" s="62">
        <v>78</v>
      </c>
      <c r="Q25" s="62">
        <v>24</v>
      </c>
      <c r="R25" s="62">
        <v>29</v>
      </c>
      <c r="S25" s="62">
        <v>1</v>
      </c>
      <c r="T25" s="62">
        <v>3</v>
      </c>
      <c r="U25" s="62">
        <v>10</v>
      </c>
    </row>
    <row r="26" spans="1:21" x14ac:dyDescent="0.25">
      <c r="A26" s="44" t="s">
        <v>18</v>
      </c>
      <c r="B26" s="62" t="s">
        <v>95</v>
      </c>
      <c r="C26" s="62" t="s">
        <v>95</v>
      </c>
      <c r="D26" s="62" t="s">
        <v>95</v>
      </c>
      <c r="E26" s="62" t="s">
        <v>95</v>
      </c>
      <c r="F26" s="62" t="s">
        <v>95</v>
      </c>
      <c r="G26" s="62" t="s">
        <v>95</v>
      </c>
      <c r="H26" s="62" t="s">
        <v>95</v>
      </c>
      <c r="I26" s="62" t="s">
        <v>95</v>
      </c>
      <c r="J26" s="62" t="s">
        <v>95</v>
      </c>
      <c r="K26" s="62" t="s">
        <v>95</v>
      </c>
      <c r="L26" s="62" t="s">
        <v>95</v>
      </c>
      <c r="M26" s="62" t="s">
        <v>95</v>
      </c>
      <c r="N26" s="62" t="s">
        <v>95</v>
      </c>
      <c r="O26" s="62" t="s">
        <v>95</v>
      </c>
      <c r="P26" s="62" t="s">
        <v>95</v>
      </c>
      <c r="Q26" s="62" t="s">
        <v>95</v>
      </c>
      <c r="R26" s="62" t="s">
        <v>95</v>
      </c>
      <c r="S26" s="62" t="s">
        <v>95</v>
      </c>
      <c r="T26" s="62" t="s">
        <v>95</v>
      </c>
      <c r="U26" s="62" t="s">
        <v>95</v>
      </c>
    </row>
    <row r="27" spans="1:21" ht="18" x14ac:dyDescent="0.25">
      <c r="A27" s="43" t="s">
        <v>101</v>
      </c>
      <c r="B27" s="89">
        <v>4048</v>
      </c>
      <c r="C27" s="89">
        <v>3746</v>
      </c>
      <c r="D27" s="89">
        <v>8681</v>
      </c>
      <c r="E27" s="89">
        <v>2555</v>
      </c>
      <c r="F27" s="89">
        <v>1639</v>
      </c>
      <c r="G27" s="89">
        <v>2449</v>
      </c>
      <c r="H27" s="89">
        <v>6996</v>
      </c>
      <c r="I27" s="89">
        <v>1028</v>
      </c>
      <c r="J27" s="89">
        <v>1283</v>
      </c>
      <c r="K27" s="89">
        <v>1140</v>
      </c>
      <c r="L27" s="89">
        <v>2163</v>
      </c>
      <c r="M27" s="89">
        <v>2389</v>
      </c>
      <c r="N27" s="89">
        <v>522</v>
      </c>
      <c r="O27" s="89">
        <v>1906</v>
      </c>
      <c r="P27" s="89">
        <v>1869</v>
      </c>
      <c r="Q27" s="89">
        <v>845</v>
      </c>
      <c r="R27" s="89">
        <v>870</v>
      </c>
      <c r="S27" s="89">
        <v>457</v>
      </c>
      <c r="T27" s="89">
        <v>1542</v>
      </c>
      <c r="U27" s="89">
        <v>799</v>
      </c>
    </row>
    <row r="28" spans="1:21" x14ac:dyDescent="0.25">
      <c r="A28" s="44" t="s">
        <v>19</v>
      </c>
      <c r="B28" s="62">
        <v>470</v>
      </c>
      <c r="C28" s="62">
        <v>753</v>
      </c>
      <c r="D28" s="62">
        <v>1089</v>
      </c>
      <c r="E28" s="62">
        <v>564</v>
      </c>
      <c r="F28" s="62">
        <v>137</v>
      </c>
      <c r="G28" s="62">
        <v>518</v>
      </c>
      <c r="H28" s="62">
        <v>1164</v>
      </c>
      <c r="I28" s="62">
        <v>106</v>
      </c>
      <c r="J28" s="62">
        <v>97</v>
      </c>
      <c r="K28" s="62">
        <v>176</v>
      </c>
      <c r="L28" s="62">
        <v>468</v>
      </c>
      <c r="M28" s="62">
        <v>543</v>
      </c>
      <c r="N28" s="62">
        <v>55</v>
      </c>
      <c r="O28" s="62">
        <v>395</v>
      </c>
      <c r="P28" s="62">
        <v>433</v>
      </c>
      <c r="Q28" s="62">
        <v>77</v>
      </c>
      <c r="R28" s="62">
        <v>149</v>
      </c>
      <c r="S28" s="62">
        <v>35</v>
      </c>
      <c r="T28" s="62">
        <v>312</v>
      </c>
      <c r="U28" s="62">
        <v>106</v>
      </c>
    </row>
    <row r="29" spans="1:21" x14ac:dyDescent="0.25">
      <c r="A29" s="44" t="s">
        <v>20</v>
      </c>
      <c r="B29" s="62">
        <v>897</v>
      </c>
      <c r="C29" s="62">
        <v>514</v>
      </c>
      <c r="D29" s="62">
        <v>343</v>
      </c>
      <c r="E29" s="62">
        <v>306</v>
      </c>
      <c r="F29" s="62">
        <v>503</v>
      </c>
      <c r="G29" s="62">
        <v>533</v>
      </c>
      <c r="H29" s="62">
        <v>261</v>
      </c>
      <c r="I29" s="62">
        <v>212</v>
      </c>
      <c r="J29" s="62">
        <v>155</v>
      </c>
      <c r="K29" s="62">
        <v>82</v>
      </c>
      <c r="L29" s="62">
        <v>548</v>
      </c>
      <c r="M29" s="62">
        <v>590</v>
      </c>
      <c r="N29" s="62">
        <v>117</v>
      </c>
      <c r="O29" s="62">
        <v>597</v>
      </c>
      <c r="P29" s="62">
        <v>184</v>
      </c>
      <c r="Q29" s="62">
        <v>126</v>
      </c>
      <c r="R29" s="62">
        <v>228</v>
      </c>
      <c r="S29" s="62">
        <v>225</v>
      </c>
      <c r="T29" s="62">
        <v>99</v>
      </c>
      <c r="U29" s="62">
        <v>20</v>
      </c>
    </row>
    <row r="30" spans="1:21" x14ac:dyDescent="0.25">
      <c r="A30" s="44" t="s">
        <v>21</v>
      </c>
      <c r="B30" s="62">
        <v>785</v>
      </c>
      <c r="C30" s="62">
        <v>954</v>
      </c>
      <c r="D30" s="62">
        <v>447</v>
      </c>
      <c r="E30" s="62">
        <v>320</v>
      </c>
      <c r="F30" s="62">
        <v>393</v>
      </c>
      <c r="G30" s="62">
        <v>436</v>
      </c>
      <c r="H30" s="62">
        <v>447</v>
      </c>
      <c r="I30" s="62">
        <v>54</v>
      </c>
      <c r="J30" s="62">
        <v>32</v>
      </c>
      <c r="K30" s="62">
        <v>72</v>
      </c>
      <c r="L30" s="62">
        <v>356</v>
      </c>
      <c r="M30" s="62">
        <v>703</v>
      </c>
      <c r="N30" s="62">
        <v>74</v>
      </c>
      <c r="O30" s="62">
        <v>317</v>
      </c>
      <c r="P30" s="62">
        <v>119</v>
      </c>
      <c r="Q30" s="62">
        <v>56</v>
      </c>
      <c r="R30" s="62">
        <v>113</v>
      </c>
      <c r="S30" s="62">
        <v>35</v>
      </c>
      <c r="T30" s="62">
        <v>127</v>
      </c>
      <c r="U30" s="62">
        <v>54</v>
      </c>
    </row>
    <row r="31" spans="1:21" x14ac:dyDescent="0.25">
      <c r="A31" s="40" t="s">
        <v>63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</row>
    <row r="32" spans="1:21" ht="19.5" x14ac:dyDescent="0.25">
      <c r="A32" s="51" t="s">
        <v>23</v>
      </c>
      <c r="B32" s="62">
        <v>8</v>
      </c>
      <c r="C32" s="62" t="s">
        <v>95</v>
      </c>
      <c r="D32" s="62">
        <v>1</v>
      </c>
      <c r="E32" s="62" t="s">
        <v>95</v>
      </c>
      <c r="F32" s="62">
        <v>2</v>
      </c>
      <c r="G32" s="62" t="s">
        <v>95</v>
      </c>
      <c r="H32" s="62" t="s">
        <v>95</v>
      </c>
      <c r="I32" s="62" t="s">
        <v>95</v>
      </c>
      <c r="J32" s="62" t="s">
        <v>95</v>
      </c>
      <c r="K32" s="62" t="s">
        <v>95</v>
      </c>
      <c r="L32" s="62" t="s">
        <v>95</v>
      </c>
      <c r="M32" s="62" t="s">
        <v>95</v>
      </c>
      <c r="N32" s="62" t="s">
        <v>95</v>
      </c>
      <c r="O32" s="62" t="s">
        <v>95</v>
      </c>
      <c r="P32" s="62" t="s">
        <v>95</v>
      </c>
      <c r="Q32" s="62" t="s">
        <v>95</v>
      </c>
      <c r="R32" s="62">
        <v>1</v>
      </c>
      <c r="S32" s="62" t="s">
        <v>95</v>
      </c>
      <c r="T32" s="62" t="s">
        <v>95</v>
      </c>
      <c r="U32" s="62" t="s">
        <v>95</v>
      </c>
    </row>
    <row r="33" spans="1:21" ht="19.5" x14ac:dyDescent="0.25">
      <c r="A33" s="51" t="s">
        <v>135</v>
      </c>
      <c r="B33" s="62">
        <f>B30-B32</f>
        <v>777</v>
      </c>
      <c r="C33" s="62">
        <v>954</v>
      </c>
      <c r="D33" s="62">
        <v>446</v>
      </c>
      <c r="E33" s="62">
        <v>320</v>
      </c>
      <c r="F33" s="62">
        <v>391</v>
      </c>
      <c r="G33" s="62">
        <v>436</v>
      </c>
      <c r="H33" s="62">
        <v>447</v>
      </c>
      <c r="I33" s="62">
        <v>54</v>
      </c>
      <c r="J33" s="62">
        <v>32</v>
      </c>
      <c r="K33" s="62">
        <v>72</v>
      </c>
      <c r="L33" s="62">
        <v>356</v>
      </c>
      <c r="M33" s="62">
        <v>703</v>
      </c>
      <c r="N33" s="62">
        <v>74</v>
      </c>
      <c r="O33" s="62">
        <v>317</v>
      </c>
      <c r="P33" s="62">
        <v>119</v>
      </c>
      <c r="Q33" s="62">
        <v>56</v>
      </c>
      <c r="R33" s="62">
        <v>112</v>
      </c>
      <c r="S33" s="62">
        <v>35</v>
      </c>
      <c r="T33" s="62">
        <v>127</v>
      </c>
      <c r="U33" s="62">
        <v>54</v>
      </c>
    </row>
    <row r="34" spans="1:21" x14ac:dyDescent="0.25">
      <c r="A34" s="44" t="s">
        <v>24</v>
      </c>
      <c r="B34" s="62">
        <v>270</v>
      </c>
      <c r="C34" s="62">
        <v>285</v>
      </c>
      <c r="D34" s="62">
        <v>862</v>
      </c>
      <c r="E34" s="62">
        <v>280</v>
      </c>
      <c r="F34" s="62">
        <v>19</v>
      </c>
      <c r="G34" s="62">
        <v>205</v>
      </c>
      <c r="H34" s="62">
        <v>221</v>
      </c>
      <c r="I34" s="62">
        <v>72</v>
      </c>
      <c r="J34" s="62">
        <v>91</v>
      </c>
      <c r="K34" s="62">
        <v>90</v>
      </c>
      <c r="L34" s="62">
        <v>269</v>
      </c>
      <c r="M34" s="62">
        <v>152</v>
      </c>
      <c r="N34" s="62">
        <v>65</v>
      </c>
      <c r="O34" s="62">
        <v>130</v>
      </c>
      <c r="P34" s="62">
        <v>157</v>
      </c>
      <c r="Q34" s="62">
        <v>46</v>
      </c>
      <c r="R34" s="62">
        <v>55</v>
      </c>
      <c r="S34" s="62">
        <v>6</v>
      </c>
      <c r="T34" s="62">
        <v>46</v>
      </c>
      <c r="U34" s="62">
        <v>41</v>
      </c>
    </row>
    <row r="35" spans="1:21" x14ac:dyDescent="0.25">
      <c r="A35" s="44" t="s">
        <v>25</v>
      </c>
      <c r="B35" s="62">
        <v>74</v>
      </c>
      <c r="C35" s="62">
        <v>4</v>
      </c>
      <c r="D35" s="62">
        <v>102</v>
      </c>
      <c r="E35" s="62">
        <v>62</v>
      </c>
      <c r="F35" s="62">
        <v>5</v>
      </c>
      <c r="G35" s="62">
        <v>30</v>
      </c>
      <c r="H35" s="62">
        <v>136</v>
      </c>
      <c r="I35" s="62">
        <v>6</v>
      </c>
      <c r="J35" s="62">
        <v>37</v>
      </c>
      <c r="K35" s="62" t="s">
        <v>265</v>
      </c>
      <c r="L35" s="62">
        <v>43</v>
      </c>
      <c r="M35" s="62">
        <v>1</v>
      </c>
      <c r="N35" s="62" t="s">
        <v>95</v>
      </c>
      <c r="O35" s="62">
        <v>1</v>
      </c>
      <c r="P35" s="62">
        <v>9</v>
      </c>
      <c r="Q35" s="62">
        <v>13</v>
      </c>
      <c r="R35" s="62">
        <v>3</v>
      </c>
      <c r="S35" s="62">
        <v>3</v>
      </c>
      <c r="T35" s="62">
        <v>21</v>
      </c>
      <c r="U35" s="62">
        <v>41</v>
      </c>
    </row>
    <row r="36" spans="1:21" x14ac:dyDescent="0.25">
      <c r="A36" s="44" t="s">
        <v>26</v>
      </c>
      <c r="B36" s="62">
        <v>489</v>
      </c>
      <c r="C36" s="62">
        <v>569</v>
      </c>
      <c r="D36" s="62">
        <v>2956</v>
      </c>
      <c r="E36" s="62">
        <v>370</v>
      </c>
      <c r="F36" s="62">
        <v>162</v>
      </c>
      <c r="G36" s="62">
        <v>325</v>
      </c>
      <c r="H36" s="62">
        <v>3076</v>
      </c>
      <c r="I36" s="62">
        <v>308</v>
      </c>
      <c r="J36" s="62">
        <v>512</v>
      </c>
      <c r="K36" s="62">
        <v>237</v>
      </c>
      <c r="L36" s="62">
        <v>256</v>
      </c>
      <c r="M36" s="62">
        <v>206</v>
      </c>
      <c r="N36" s="62">
        <v>65</v>
      </c>
      <c r="O36" s="62">
        <v>159</v>
      </c>
      <c r="P36" s="62">
        <v>550</v>
      </c>
      <c r="Q36" s="62">
        <v>250</v>
      </c>
      <c r="R36" s="62">
        <v>189</v>
      </c>
      <c r="S36" s="62">
        <v>88</v>
      </c>
      <c r="T36" s="62">
        <v>571</v>
      </c>
      <c r="U36" s="62">
        <v>282</v>
      </c>
    </row>
    <row r="37" spans="1:21" x14ac:dyDescent="0.25">
      <c r="A37" s="44" t="s">
        <v>27</v>
      </c>
      <c r="B37" s="62">
        <v>208</v>
      </c>
      <c r="C37" s="62">
        <v>342</v>
      </c>
      <c r="D37" s="62">
        <v>290</v>
      </c>
      <c r="E37" s="62">
        <v>354</v>
      </c>
      <c r="F37" s="62">
        <v>175</v>
      </c>
      <c r="G37" s="62">
        <v>235</v>
      </c>
      <c r="H37" s="62">
        <v>206</v>
      </c>
      <c r="I37" s="62">
        <v>38</v>
      </c>
      <c r="J37" s="62">
        <v>31</v>
      </c>
      <c r="K37" s="62">
        <v>59</v>
      </c>
      <c r="L37" s="62">
        <v>56</v>
      </c>
      <c r="M37" s="62">
        <v>86</v>
      </c>
      <c r="N37" s="62">
        <v>67</v>
      </c>
      <c r="O37" s="62">
        <v>214</v>
      </c>
      <c r="P37" s="62">
        <v>81</v>
      </c>
      <c r="Q37" s="62">
        <v>18</v>
      </c>
      <c r="R37" s="62">
        <v>39</v>
      </c>
      <c r="S37" s="62">
        <v>20</v>
      </c>
      <c r="T37" s="62">
        <v>178</v>
      </c>
      <c r="U37" s="62">
        <v>28</v>
      </c>
    </row>
    <row r="38" spans="1:21" x14ac:dyDescent="0.25">
      <c r="A38" s="44" t="s">
        <v>28</v>
      </c>
      <c r="B38" s="62">
        <v>189</v>
      </c>
      <c r="C38" s="62">
        <v>122</v>
      </c>
      <c r="D38" s="62">
        <v>813</v>
      </c>
      <c r="E38" s="62">
        <v>111</v>
      </c>
      <c r="F38" s="62">
        <v>29</v>
      </c>
      <c r="G38" s="62">
        <v>36</v>
      </c>
      <c r="H38" s="62">
        <v>220</v>
      </c>
      <c r="I38" s="62">
        <v>56</v>
      </c>
      <c r="J38" s="62">
        <v>86</v>
      </c>
      <c r="K38" s="62" t="s">
        <v>265</v>
      </c>
      <c r="L38" s="62">
        <v>75</v>
      </c>
      <c r="M38" s="62">
        <v>37</v>
      </c>
      <c r="N38" s="62">
        <v>9</v>
      </c>
      <c r="O38" s="62">
        <v>13</v>
      </c>
      <c r="P38" s="62">
        <v>61</v>
      </c>
      <c r="Q38" s="62">
        <v>75</v>
      </c>
      <c r="R38" s="62">
        <v>22</v>
      </c>
      <c r="S38" s="62">
        <v>5</v>
      </c>
      <c r="T38" s="62">
        <v>32</v>
      </c>
      <c r="U38" s="62">
        <v>32</v>
      </c>
    </row>
    <row r="39" spans="1:21" x14ac:dyDescent="0.25">
      <c r="A39" s="44" t="s">
        <v>29</v>
      </c>
      <c r="B39" s="62">
        <v>666</v>
      </c>
      <c r="C39" s="62">
        <v>203</v>
      </c>
      <c r="D39" s="62">
        <v>1779</v>
      </c>
      <c r="E39" s="62">
        <v>188</v>
      </c>
      <c r="F39" s="62">
        <v>216</v>
      </c>
      <c r="G39" s="62">
        <v>131</v>
      </c>
      <c r="H39" s="62">
        <v>1265</v>
      </c>
      <c r="I39" s="62">
        <v>176</v>
      </c>
      <c r="J39" s="62">
        <v>242</v>
      </c>
      <c r="K39" s="62">
        <v>247</v>
      </c>
      <c r="L39" s="62">
        <v>92</v>
      </c>
      <c r="M39" s="62">
        <v>71</v>
      </c>
      <c r="N39" s="62">
        <v>70</v>
      </c>
      <c r="O39" s="62">
        <v>80</v>
      </c>
      <c r="P39" s="62">
        <v>275</v>
      </c>
      <c r="Q39" s="62">
        <v>184</v>
      </c>
      <c r="R39" s="62">
        <v>72</v>
      </c>
      <c r="S39" s="62">
        <v>40</v>
      </c>
      <c r="T39" s="62">
        <v>156</v>
      </c>
      <c r="U39" s="62">
        <v>195</v>
      </c>
    </row>
    <row r="40" spans="1:21" x14ac:dyDescent="0.25">
      <c r="A40" s="44" t="s">
        <v>30</v>
      </c>
      <c r="B40" s="62" t="s">
        <v>95</v>
      </c>
      <c r="C40" s="62" t="s">
        <v>95</v>
      </c>
      <c r="D40" s="62" t="s">
        <v>95</v>
      </c>
      <c r="E40" s="62" t="s">
        <v>95</v>
      </c>
      <c r="F40" s="62" t="s">
        <v>95</v>
      </c>
      <c r="G40" s="62" t="s">
        <v>95</v>
      </c>
      <c r="H40" s="62" t="s">
        <v>95</v>
      </c>
      <c r="I40" s="62" t="s">
        <v>95</v>
      </c>
      <c r="J40" s="62" t="s">
        <v>95</v>
      </c>
      <c r="K40" s="62" t="s">
        <v>95</v>
      </c>
      <c r="L40" s="62" t="s">
        <v>95</v>
      </c>
      <c r="M40" s="62" t="s">
        <v>95</v>
      </c>
      <c r="N40" s="62" t="s">
        <v>95</v>
      </c>
      <c r="O40" s="62" t="s">
        <v>95</v>
      </c>
      <c r="P40" s="62" t="s">
        <v>95</v>
      </c>
      <c r="Q40" s="62" t="s">
        <v>95</v>
      </c>
      <c r="R40" s="62" t="s">
        <v>95</v>
      </c>
      <c r="S40" s="62" t="s">
        <v>95</v>
      </c>
      <c r="T40" s="62" t="s">
        <v>95</v>
      </c>
      <c r="U40" s="62" t="s">
        <v>95</v>
      </c>
    </row>
    <row r="41" spans="1:21" ht="18" x14ac:dyDescent="0.25">
      <c r="A41" s="43" t="s">
        <v>251</v>
      </c>
      <c r="B41" s="89">
        <v>524</v>
      </c>
      <c r="C41" s="89">
        <v>978</v>
      </c>
      <c r="D41" s="89">
        <v>610</v>
      </c>
      <c r="E41" s="89">
        <v>298</v>
      </c>
      <c r="F41" s="89">
        <v>177</v>
      </c>
      <c r="G41" s="89">
        <v>372</v>
      </c>
      <c r="H41" s="89">
        <v>305</v>
      </c>
      <c r="I41" s="89">
        <v>382</v>
      </c>
      <c r="J41" s="89">
        <v>183</v>
      </c>
      <c r="K41" s="89">
        <v>194</v>
      </c>
      <c r="L41" s="89">
        <v>206</v>
      </c>
      <c r="M41" s="89">
        <v>144</v>
      </c>
      <c r="N41" s="89">
        <v>50</v>
      </c>
      <c r="O41" s="89">
        <v>21</v>
      </c>
      <c r="P41" s="89">
        <v>52</v>
      </c>
      <c r="Q41" s="89">
        <v>115</v>
      </c>
      <c r="R41" s="89">
        <v>152</v>
      </c>
      <c r="S41" s="89">
        <v>198</v>
      </c>
      <c r="T41" s="89">
        <v>217</v>
      </c>
      <c r="U41" s="89">
        <v>223</v>
      </c>
    </row>
    <row r="42" spans="1:21" x14ac:dyDescent="0.25">
      <c r="A42" s="44" t="s">
        <v>31</v>
      </c>
      <c r="B42" s="62" t="s">
        <v>95</v>
      </c>
      <c r="C42" s="62">
        <v>13</v>
      </c>
      <c r="D42" s="62">
        <v>6</v>
      </c>
      <c r="E42" s="62">
        <v>7</v>
      </c>
      <c r="F42" s="62">
        <v>3</v>
      </c>
      <c r="G42" s="62">
        <v>2</v>
      </c>
      <c r="H42" s="62" t="s">
        <v>95</v>
      </c>
      <c r="I42" s="62">
        <v>1</v>
      </c>
      <c r="J42" s="62" t="s">
        <v>95</v>
      </c>
      <c r="K42" s="62">
        <v>7</v>
      </c>
      <c r="L42" s="62">
        <v>13</v>
      </c>
      <c r="M42" s="62" t="s">
        <v>95</v>
      </c>
      <c r="N42" s="62" t="s">
        <v>95</v>
      </c>
      <c r="O42" s="62">
        <v>1</v>
      </c>
      <c r="P42" s="62">
        <v>1</v>
      </c>
      <c r="Q42" s="62">
        <v>8</v>
      </c>
      <c r="R42" s="62">
        <v>1</v>
      </c>
      <c r="S42" s="62">
        <v>5</v>
      </c>
      <c r="T42" s="62" t="s">
        <v>95</v>
      </c>
      <c r="U42" s="62">
        <v>11</v>
      </c>
    </row>
    <row r="43" spans="1:21" x14ac:dyDescent="0.25">
      <c r="A43" s="44" t="s">
        <v>32</v>
      </c>
      <c r="B43" s="62">
        <v>1</v>
      </c>
      <c r="C43" s="62">
        <v>12</v>
      </c>
      <c r="D43" s="62">
        <v>4</v>
      </c>
      <c r="E43" s="62" t="s">
        <v>95</v>
      </c>
      <c r="F43" s="62" t="s">
        <v>95</v>
      </c>
      <c r="G43" s="62">
        <v>2</v>
      </c>
      <c r="H43" s="62">
        <v>3</v>
      </c>
      <c r="I43" s="62">
        <v>7</v>
      </c>
      <c r="J43" s="62">
        <v>2</v>
      </c>
      <c r="K43" s="62" t="s">
        <v>265</v>
      </c>
      <c r="L43" s="62" t="s">
        <v>95</v>
      </c>
      <c r="M43" s="62" t="s">
        <v>95</v>
      </c>
      <c r="N43" s="62" t="s">
        <v>95</v>
      </c>
      <c r="O43" s="62">
        <v>2</v>
      </c>
      <c r="P43" s="62">
        <v>5</v>
      </c>
      <c r="Q43" s="62">
        <v>8</v>
      </c>
      <c r="R43" s="62">
        <v>1</v>
      </c>
      <c r="S43" s="62" t="s">
        <v>95</v>
      </c>
      <c r="T43" s="62">
        <v>5</v>
      </c>
      <c r="U43" s="62">
        <v>2</v>
      </c>
    </row>
    <row r="44" spans="1:21" x14ac:dyDescent="0.25">
      <c r="A44" s="44" t="s">
        <v>33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 t="s">
        <v>95</v>
      </c>
      <c r="Q44" s="62" t="s">
        <v>95</v>
      </c>
      <c r="R44" s="62">
        <v>82</v>
      </c>
      <c r="S44" s="62">
        <v>96</v>
      </c>
      <c r="T44" s="62">
        <v>102</v>
      </c>
      <c r="U44" s="62">
        <v>69</v>
      </c>
    </row>
    <row r="45" spans="1:21" x14ac:dyDescent="0.25">
      <c r="A45" s="44" t="s">
        <v>34</v>
      </c>
      <c r="B45" s="62">
        <v>127</v>
      </c>
      <c r="C45" s="62">
        <v>279</v>
      </c>
      <c r="D45" s="62">
        <v>51</v>
      </c>
      <c r="E45" s="62">
        <v>134</v>
      </c>
      <c r="F45" s="62">
        <v>71</v>
      </c>
      <c r="G45" s="62">
        <v>182</v>
      </c>
      <c r="H45" s="62">
        <v>100</v>
      </c>
      <c r="I45" s="62">
        <v>140</v>
      </c>
      <c r="J45" s="62">
        <v>8</v>
      </c>
      <c r="K45" s="62">
        <v>13</v>
      </c>
      <c r="L45" s="62">
        <v>31</v>
      </c>
      <c r="M45" s="62">
        <v>8</v>
      </c>
      <c r="N45" s="62">
        <v>5</v>
      </c>
      <c r="O45" s="62">
        <v>5</v>
      </c>
      <c r="P45" s="62">
        <v>7</v>
      </c>
      <c r="Q45" s="62">
        <v>57</v>
      </c>
      <c r="R45" s="62">
        <v>34</v>
      </c>
      <c r="S45" s="62">
        <v>29</v>
      </c>
      <c r="T45" s="62">
        <v>56</v>
      </c>
      <c r="U45" s="62">
        <v>126</v>
      </c>
    </row>
    <row r="46" spans="1:21" x14ac:dyDescent="0.25">
      <c r="A46" s="44" t="s">
        <v>35</v>
      </c>
      <c r="B46" s="62" t="s">
        <v>95</v>
      </c>
      <c r="C46" s="62" t="s">
        <v>95</v>
      </c>
      <c r="D46" s="62">
        <v>2</v>
      </c>
      <c r="E46" s="62">
        <v>3</v>
      </c>
      <c r="F46" s="62">
        <v>2</v>
      </c>
      <c r="G46" s="62">
        <v>2</v>
      </c>
      <c r="H46" s="62">
        <v>10</v>
      </c>
      <c r="I46" s="62">
        <v>1</v>
      </c>
      <c r="J46" s="62">
        <v>10</v>
      </c>
      <c r="K46" s="62" t="s">
        <v>265</v>
      </c>
      <c r="L46" s="62">
        <v>7</v>
      </c>
      <c r="M46" s="62">
        <v>19</v>
      </c>
      <c r="N46" s="62" t="s">
        <v>95</v>
      </c>
      <c r="O46" s="62">
        <v>1</v>
      </c>
      <c r="P46" s="62">
        <v>2</v>
      </c>
      <c r="Q46" s="62">
        <v>2</v>
      </c>
      <c r="R46" s="62" t="s">
        <v>95</v>
      </c>
      <c r="S46" s="62" t="s">
        <v>95</v>
      </c>
      <c r="T46" s="62">
        <v>1</v>
      </c>
      <c r="U46" s="62">
        <v>2</v>
      </c>
    </row>
    <row r="47" spans="1:21" x14ac:dyDescent="0.25">
      <c r="A47" s="44" t="s">
        <v>36</v>
      </c>
      <c r="B47" s="62">
        <v>291</v>
      </c>
      <c r="C47" s="62">
        <v>480</v>
      </c>
      <c r="D47" s="62">
        <v>302</v>
      </c>
      <c r="E47" s="62">
        <v>75</v>
      </c>
      <c r="F47" s="62">
        <v>48</v>
      </c>
      <c r="G47" s="62">
        <v>112</v>
      </c>
      <c r="H47" s="62">
        <v>158</v>
      </c>
      <c r="I47" s="62">
        <v>151</v>
      </c>
      <c r="J47" s="62">
        <v>93</v>
      </c>
      <c r="K47" s="62">
        <v>103</v>
      </c>
      <c r="L47" s="62">
        <v>120</v>
      </c>
      <c r="M47" s="62">
        <v>66</v>
      </c>
      <c r="N47" s="62">
        <v>17</v>
      </c>
      <c r="O47" s="62">
        <v>4</v>
      </c>
      <c r="P47" s="62">
        <v>22</v>
      </c>
      <c r="Q47" s="62">
        <v>30</v>
      </c>
      <c r="R47" s="62">
        <v>9</v>
      </c>
      <c r="S47" s="62">
        <v>33</v>
      </c>
      <c r="T47" s="62">
        <v>17</v>
      </c>
      <c r="U47" s="62">
        <v>13</v>
      </c>
    </row>
    <row r="48" spans="1:21" x14ac:dyDescent="0.25">
      <c r="A48" s="44" t="s">
        <v>37</v>
      </c>
      <c r="B48" s="62">
        <v>105</v>
      </c>
      <c r="C48" s="62">
        <v>194</v>
      </c>
      <c r="D48" s="62">
        <v>245</v>
      </c>
      <c r="E48" s="62">
        <v>79</v>
      </c>
      <c r="F48" s="62">
        <v>53</v>
      </c>
      <c r="G48" s="62">
        <v>72</v>
      </c>
      <c r="H48" s="62">
        <v>34</v>
      </c>
      <c r="I48" s="62">
        <v>82</v>
      </c>
      <c r="J48" s="62">
        <v>70</v>
      </c>
      <c r="K48" s="62">
        <v>69</v>
      </c>
      <c r="L48" s="62">
        <v>35</v>
      </c>
      <c r="M48" s="62">
        <v>51</v>
      </c>
      <c r="N48" s="62">
        <v>28</v>
      </c>
      <c r="O48" s="62">
        <v>8</v>
      </c>
      <c r="P48" s="62">
        <v>15</v>
      </c>
      <c r="Q48" s="62">
        <v>10</v>
      </c>
      <c r="R48" s="62">
        <v>2</v>
      </c>
      <c r="S48" s="62">
        <v>12</v>
      </c>
      <c r="T48" s="62">
        <v>13</v>
      </c>
      <c r="U48" s="62" t="s">
        <v>95</v>
      </c>
    </row>
    <row r="49" spans="1:21" x14ac:dyDescent="0.25">
      <c r="A49" s="44" t="s">
        <v>38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89"/>
      <c r="M49" s="89"/>
      <c r="N49" s="89"/>
      <c r="O49" s="89"/>
      <c r="P49" s="62" t="s">
        <v>95</v>
      </c>
      <c r="Q49" s="62" t="s">
        <v>95</v>
      </c>
      <c r="R49" s="62">
        <v>23</v>
      </c>
      <c r="S49" s="62">
        <v>23</v>
      </c>
      <c r="T49" s="62">
        <v>23</v>
      </c>
      <c r="U49" s="62" t="s">
        <v>95</v>
      </c>
    </row>
    <row r="50" spans="1:21" ht="18" x14ac:dyDescent="0.25">
      <c r="A50" s="43" t="s">
        <v>177</v>
      </c>
      <c r="B50" s="89">
        <v>119</v>
      </c>
      <c r="C50" s="89">
        <v>125</v>
      </c>
      <c r="D50" s="89">
        <v>44</v>
      </c>
      <c r="E50" s="89">
        <v>64</v>
      </c>
      <c r="F50" s="89">
        <v>16</v>
      </c>
      <c r="G50" s="89">
        <v>34</v>
      </c>
      <c r="H50" s="89">
        <v>74</v>
      </c>
      <c r="I50" s="89">
        <v>73</v>
      </c>
      <c r="J50" s="89">
        <v>58</v>
      </c>
      <c r="K50" s="89">
        <v>43</v>
      </c>
      <c r="L50" s="89">
        <v>113</v>
      </c>
      <c r="M50" s="89">
        <v>32</v>
      </c>
      <c r="N50" s="89">
        <v>23</v>
      </c>
      <c r="O50" s="89">
        <v>10</v>
      </c>
      <c r="P50" s="89">
        <v>11</v>
      </c>
      <c r="Q50" s="89">
        <v>24</v>
      </c>
      <c r="R50" s="89">
        <v>3</v>
      </c>
      <c r="S50" s="89">
        <v>17</v>
      </c>
      <c r="T50" s="89">
        <v>4</v>
      </c>
      <c r="U50" s="89">
        <v>27</v>
      </c>
    </row>
    <row r="51" spans="1:21" x14ac:dyDescent="0.25">
      <c r="A51" s="44" t="s">
        <v>39</v>
      </c>
      <c r="B51" s="62">
        <v>49</v>
      </c>
      <c r="C51" s="62">
        <v>6</v>
      </c>
      <c r="D51" s="62">
        <v>1</v>
      </c>
      <c r="E51" s="62">
        <v>2</v>
      </c>
      <c r="F51" s="62" t="s">
        <v>95</v>
      </c>
      <c r="G51" s="62" t="s">
        <v>95</v>
      </c>
      <c r="H51" s="62">
        <v>25</v>
      </c>
      <c r="I51" s="62">
        <v>8</v>
      </c>
      <c r="J51" s="62">
        <v>20</v>
      </c>
      <c r="K51" s="62" t="s">
        <v>265</v>
      </c>
      <c r="L51" s="62">
        <v>23</v>
      </c>
      <c r="M51" s="62">
        <v>5</v>
      </c>
      <c r="N51" s="62">
        <v>11</v>
      </c>
      <c r="O51" s="62" t="s">
        <v>95</v>
      </c>
      <c r="P51" s="62">
        <v>1</v>
      </c>
      <c r="Q51" s="62">
        <v>2</v>
      </c>
      <c r="R51" s="62">
        <v>2</v>
      </c>
      <c r="S51" s="62">
        <v>9</v>
      </c>
      <c r="T51" s="62">
        <v>1</v>
      </c>
      <c r="U51" s="62">
        <v>5</v>
      </c>
    </row>
    <row r="52" spans="1:21" x14ac:dyDescent="0.25">
      <c r="A52" s="44" t="s">
        <v>103</v>
      </c>
      <c r="B52" s="62">
        <v>3</v>
      </c>
      <c r="C52" s="62">
        <v>3</v>
      </c>
      <c r="D52" s="62">
        <v>3</v>
      </c>
      <c r="E52" s="62">
        <v>4</v>
      </c>
      <c r="F52" s="62">
        <v>3</v>
      </c>
      <c r="G52" s="62" t="s">
        <v>95</v>
      </c>
      <c r="H52" s="62">
        <v>5</v>
      </c>
      <c r="I52" s="62">
        <v>2</v>
      </c>
      <c r="J52" s="62">
        <v>1</v>
      </c>
      <c r="K52" s="62" t="s">
        <v>265</v>
      </c>
      <c r="L52" s="62">
        <v>2</v>
      </c>
      <c r="M52" s="62" t="s">
        <v>95</v>
      </c>
      <c r="N52" s="62" t="s">
        <v>95</v>
      </c>
      <c r="O52" s="62" t="s">
        <v>95</v>
      </c>
      <c r="P52" s="62">
        <v>1</v>
      </c>
      <c r="Q52" s="62" t="s">
        <v>95</v>
      </c>
      <c r="R52" s="62" t="s">
        <v>95</v>
      </c>
      <c r="S52" s="62">
        <v>1</v>
      </c>
      <c r="T52" s="62">
        <v>2</v>
      </c>
      <c r="U52" s="62" t="s">
        <v>95</v>
      </c>
    </row>
    <row r="53" spans="1:21" ht="19.5" x14ac:dyDescent="0.25">
      <c r="A53" s="44" t="s">
        <v>41</v>
      </c>
      <c r="B53" s="62" t="s">
        <v>95</v>
      </c>
      <c r="C53" s="62" t="s">
        <v>95</v>
      </c>
      <c r="D53" s="62" t="s">
        <v>95</v>
      </c>
      <c r="E53" s="62" t="s">
        <v>95</v>
      </c>
      <c r="F53" s="62" t="s">
        <v>95</v>
      </c>
      <c r="G53" s="62" t="s">
        <v>95</v>
      </c>
      <c r="H53" s="62" t="s">
        <v>95</v>
      </c>
      <c r="I53" s="62" t="s">
        <v>95</v>
      </c>
      <c r="J53" s="62" t="s">
        <v>95</v>
      </c>
      <c r="K53" s="62" t="s">
        <v>95</v>
      </c>
      <c r="L53" s="62" t="s">
        <v>95</v>
      </c>
      <c r="M53" s="62" t="s">
        <v>95</v>
      </c>
      <c r="N53" s="62" t="s">
        <v>95</v>
      </c>
      <c r="O53" s="62" t="s">
        <v>95</v>
      </c>
      <c r="P53" s="62" t="s">
        <v>95</v>
      </c>
      <c r="Q53" s="62">
        <v>1</v>
      </c>
      <c r="R53" s="62" t="s">
        <v>95</v>
      </c>
      <c r="S53" s="62">
        <v>2</v>
      </c>
      <c r="T53" s="62" t="s">
        <v>95</v>
      </c>
      <c r="U53" s="62">
        <v>9</v>
      </c>
    </row>
    <row r="54" spans="1:21" ht="19.5" x14ac:dyDescent="0.25">
      <c r="A54" s="44" t="s">
        <v>42</v>
      </c>
      <c r="B54" s="62">
        <v>5</v>
      </c>
      <c r="C54" s="62">
        <v>8</v>
      </c>
      <c r="D54" s="62" t="s">
        <v>95</v>
      </c>
      <c r="E54" s="62" t="s">
        <v>95</v>
      </c>
      <c r="F54" s="62" t="s">
        <v>95</v>
      </c>
      <c r="G54" s="62">
        <v>1</v>
      </c>
      <c r="H54" s="62">
        <v>1</v>
      </c>
      <c r="I54" s="62">
        <v>1</v>
      </c>
      <c r="J54" s="62">
        <v>9</v>
      </c>
      <c r="K54" s="62" t="s">
        <v>265</v>
      </c>
      <c r="L54" s="62">
        <v>5</v>
      </c>
      <c r="M54" s="62">
        <v>1</v>
      </c>
      <c r="N54" s="62">
        <v>4</v>
      </c>
      <c r="O54" s="62">
        <v>3</v>
      </c>
      <c r="P54" s="62" t="s">
        <v>95</v>
      </c>
      <c r="Q54" s="62" t="s">
        <v>95</v>
      </c>
      <c r="R54" s="62" t="s">
        <v>95</v>
      </c>
      <c r="S54" s="62">
        <v>2</v>
      </c>
      <c r="T54" s="62">
        <v>1</v>
      </c>
      <c r="U54" s="62">
        <v>11</v>
      </c>
    </row>
    <row r="55" spans="1:21" ht="19.5" x14ac:dyDescent="0.25">
      <c r="A55" s="44" t="s">
        <v>43</v>
      </c>
      <c r="B55" s="62">
        <v>2</v>
      </c>
      <c r="C55" s="62">
        <v>4</v>
      </c>
      <c r="D55" s="62" t="s">
        <v>95</v>
      </c>
      <c r="E55" s="62" t="s">
        <v>95</v>
      </c>
      <c r="F55" s="62" t="s">
        <v>95</v>
      </c>
      <c r="G55" s="62" t="s">
        <v>95</v>
      </c>
      <c r="H55" s="62">
        <v>1</v>
      </c>
      <c r="I55" s="62">
        <v>1</v>
      </c>
      <c r="J55" s="62">
        <v>2</v>
      </c>
      <c r="K55" s="62" t="s">
        <v>95</v>
      </c>
      <c r="L55" s="62" t="s">
        <v>95</v>
      </c>
      <c r="M55" s="62">
        <v>7</v>
      </c>
      <c r="N55" s="62" t="s">
        <v>95</v>
      </c>
      <c r="O55" s="62">
        <v>1</v>
      </c>
      <c r="P55" s="62">
        <v>1</v>
      </c>
      <c r="Q55" s="62" t="s">
        <v>95</v>
      </c>
      <c r="R55" s="62" t="s">
        <v>95</v>
      </c>
      <c r="S55" s="62">
        <v>1</v>
      </c>
      <c r="T55" s="62" t="s">
        <v>95</v>
      </c>
      <c r="U55" s="62" t="s">
        <v>95</v>
      </c>
    </row>
    <row r="56" spans="1:21" x14ac:dyDescent="0.25">
      <c r="A56" s="44" t="s">
        <v>44</v>
      </c>
      <c r="B56" s="62" t="s">
        <v>102</v>
      </c>
      <c r="C56" s="62" t="s">
        <v>95</v>
      </c>
      <c r="D56" s="62" t="s">
        <v>95</v>
      </c>
      <c r="E56" s="62" t="s">
        <v>95</v>
      </c>
      <c r="F56" s="62" t="s">
        <v>95</v>
      </c>
      <c r="G56" s="62">
        <v>16</v>
      </c>
      <c r="H56" s="62">
        <v>18</v>
      </c>
      <c r="I56" s="62">
        <v>8</v>
      </c>
      <c r="J56" s="62">
        <v>15</v>
      </c>
      <c r="K56" s="62">
        <v>25</v>
      </c>
      <c r="L56" s="62">
        <v>78</v>
      </c>
      <c r="M56" s="62">
        <v>16</v>
      </c>
      <c r="N56" s="62">
        <v>6</v>
      </c>
      <c r="O56" s="62">
        <v>6</v>
      </c>
      <c r="P56" s="62" t="s">
        <v>95</v>
      </c>
      <c r="Q56" s="62" t="s">
        <v>95</v>
      </c>
      <c r="R56" s="62" t="s">
        <v>95</v>
      </c>
      <c r="S56" s="62" t="s">
        <v>95</v>
      </c>
      <c r="T56" s="62" t="s">
        <v>95</v>
      </c>
      <c r="U56" s="62" t="s">
        <v>95</v>
      </c>
    </row>
    <row r="57" spans="1:21" x14ac:dyDescent="0.25">
      <c r="A57" s="44" t="s">
        <v>45</v>
      </c>
      <c r="B57" s="62">
        <v>60</v>
      </c>
      <c r="C57" s="62">
        <v>104</v>
      </c>
      <c r="D57" s="62">
        <v>40</v>
      </c>
      <c r="E57" s="62">
        <v>58</v>
      </c>
      <c r="F57" s="62">
        <v>13</v>
      </c>
      <c r="G57" s="62">
        <v>17</v>
      </c>
      <c r="H57" s="62">
        <v>24</v>
      </c>
      <c r="I57" s="62">
        <v>53</v>
      </c>
      <c r="J57" s="62">
        <v>11</v>
      </c>
      <c r="K57" s="62" t="s">
        <v>265</v>
      </c>
      <c r="L57" s="62">
        <v>5</v>
      </c>
      <c r="M57" s="62">
        <v>3</v>
      </c>
      <c r="N57" s="62">
        <v>2</v>
      </c>
      <c r="O57" s="62" t="s">
        <v>95</v>
      </c>
      <c r="P57" s="62">
        <v>8</v>
      </c>
      <c r="Q57" s="62">
        <v>21</v>
      </c>
      <c r="R57" s="62">
        <v>1</v>
      </c>
      <c r="S57" s="62">
        <v>2</v>
      </c>
      <c r="T57" s="62" t="s">
        <v>95</v>
      </c>
      <c r="U57" s="62">
        <v>2</v>
      </c>
    </row>
    <row r="58" spans="1:21" ht="18" x14ac:dyDescent="0.25">
      <c r="A58" s="43" t="s">
        <v>90</v>
      </c>
      <c r="B58" s="89">
        <v>1309</v>
      </c>
      <c r="C58" s="89">
        <v>3023</v>
      </c>
      <c r="D58" s="89">
        <v>4863</v>
      </c>
      <c r="E58" s="89">
        <v>2411</v>
      </c>
      <c r="F58" s="89">
        <v>1637</v>
      </c>
      <c r="G58" s="89">
        <v>2884</v>
      </c>
      <c r="H58" s="89">
        <v>3673</v>
      </c>
      <c r="I58" s="89">
        <v>1664</v>
      </c>
      <c r="J58" s="89">
        <v>2230</v>
      </c>
      <c r="K58" s="89">
        <v>3771</v>
      </c>
      <c r="L58" s="89">
        <v>7665</v>
      </c>
      <c r="M58" s="89">
        <v>891</v>
      </c>
      <c r="N58" s="89">
        <v>653</v>
      </c>
      <c r="O58" s="89">
        <v>805</v>
      </c>
      <c r="P58" s="89">
        <v>923</v>
      </c>
      <c r="Q58" s="89">
        <v>787</v>
      </c>
      <c r="R58" s="89">
        <v>718</v>
      </c>
      <c r="S58" s="89">
        <v>358</v>
      </c>
      <c r="T58" s="89">
        <v>1039</v>
      </c>
      <c r="U58" s="89">
        <v>743</v>
      </c>
    </row>
    <row r="59" spans="1:21" x14ac:dyDescent="0.25">
      <c r="A59" s="44" t="s">
        <v>46</v>
      </c>
      <c r="B59" s="62">
        <v>4</v>
      </c>
      <c r="C59" s="62">
        <v>72</v>
      </c>
      <c r="D59" s="62">
        <v>59</v>
      </c>
      <c r="E59" s="62">
        <v>309</v>
      </c>
      <c r="F59" s="62">
        <v>221</v>
      </c>
      <c r="G59" s="62">
        <v>218</v>
      </c>
      <c r="H59" s="62">
        <v>326</v>
      </c>
      <c r="I59" s="62">
        <v>45</v>
      </c>
      <c r="J59" s="62">
        <v>307</v>
      </c>
      <c r="K59" s="62">
        <v>135</v>
      </c>
      <c r="L59" s="62">
        <v>608</v>
      </c>
      <c r="M59" s="62">
        <v>80</v>
      </c>
      <c r="N59" s="62">
        <v>220</v>
      </c>
      <c r="O59" s="62">
        <v>60</v>
      </c>
      <c r="P59" s="62">
        <v>49</v>
      </c>
      <c r="Q59" s="62">
        <v>43</v>
      </c>
      <c r="R59" s="62">
        <v>148</v>
      </c>
      <c r="S59" s="62">
        <v>38</v>
      </c>
      <c r="T59" s="62">
        <v>150</v>
      </c>
      <c r="U59" s="62">
        <v>160</v>
      </c>
    </row>
    <row r="60" spans="1:21" x14ac:dyDescent="0.25">
      <c r="A60" s="44" t="s">
        <v>47</v>
      </c>
      <c r="B60" s="62">
        <v>82</v>
      </c>
      <c r="C60" s="62">
        <v>248</v>
      </c>
      <c r="D60" s="62">
        <v>372</v>
      </c>
      <c r="E60" s="62">
        <v>91</v>
      </c>
      <c r="F60" s="62">
        <v>136</v>
      </c>
      <c r="G60" s="62">
        <v>190</v>
      </c>
      <c r="H60" s="62">
        <v>259</v>
      </c>
      <c r="I60" s="62">
        <v>136</v>
      </c>
      <c r="J60" s="62">
        <v>92</v>
      </c>
      <c r="K60" s="62">
        <v>215</v>
      </c>
      <c r="L60" s="62">
        <v>473</v>
      </c>
      <c r="M60" s="62">
        <v>57</v>
      </c>
      <c r="N60" s="62">
        <v>26</v>
      </c>
      <c r="O60" s="62">
        <v>37</v>
      </c>
      <c r="P60" s="62">
        <v>77</v>
      </c>
      <c r="Q60" s="62">
        <v>44</v>
      </c>
      <c r="R60" s="62">
        <v>69</v>
      </c>
      <c r="S60" s="62">
        <v>18</v>
      </c>
      <c r="T60" s="62">
        <v>46</v>
      </c>
      <c r="U60" s="62">
        <v>40</v>
      </c>
    </row>
    <row r="61" spans="1:21" x14ac:dyDescent="0.25">
      <c r="A61" s="44" t="s">
        <v>48</v>
      </c>
      <c r="B61" s="62">
        <v>15</v>
      </c>
      <c r="C61" s="62">
        <v>39</v>
      </c>
      <c r="D61" s="62">
        <v>115</v>
      </c>
      <c r="E61" s="62">
        <v>63</v>
      </c>
      <c r="F61" s="62">
        <v>23</v>
      </c>
      <c r="G61" s="62">
        <v>57</v>
      </c>
      <c r="H61" s="62">
        <v>168</v>
      </c>
      <c r="I61" s="62">
        <v>63</v>
      </c>
      <c r="J61" s="62">
        <v>83</v>
      </c>
      <c r="K61" s="62">
        <v>205</v>
      </c>
      <c r="L61" s="62">
        <v>272</v>
      </c>
      <c r="M61" s="62">
        <v>14</v>
      </c>
      <c r="N61" s="62">
        <v>6</v>
      </c>
      <c r="O61" s="62">
        <v>2</v>
      </c>
      <c r="P61" s="62">
        <v>20</v>
      </c>
      <c r="Q61" s="62">
        <v>27</v>
      </c>
      <c r="R61" s="62">
        <v>2</v>
      </c>
      <c r="S61" s="62">
        <v>5</v>
      </c>
      <c r="T61" s="62">
        <v>26</v>
      </c>
      <c r="U61" s="62">
        <v>18</v>
      </c>
    </row>
    <row r="62" spans="1:21" x14ac:dyDescent="0.25">
      <c r="A62" s="44" t="s">
        <v>49</v>
      </c>
      <c r="B62" s="62">
        <v>14</v>
      </c>
      <c r="C62" s="62">
        <v>39</v>
      </c>
      <c r="D62" s="62">
        <v>69</v>
      </c>
      <c r="E62" s="62">
        <v>41</v>
      </c>
      <c r="F62" s="62">
        <v>34</v>
      </c>
      <c r="G62" s="62">
        <v>16</v>
      </c>
      <c r="H62" s="62">
        <v>106</v>
      </c>
      <c r="I62" s="62">
        <v>24</v>
      </c>
      <c r="J62" s="62">
        <v>55</v>
      </c>
      <c r="K62" s="62">
        <v>55</v>
      </c>
      <c r="L62" s="62">
        <v>99</v>
      </c>
      <c r="M62" s="62" t="s">
        <v>95</v>
      </c>
      <c r="N62" s="62" t="s">
        <v>95</v>
      </c>
      <c r="O62" s="62" t="s">
        <v>95</v>
      </c>
      <c r="P62" s="62" t="s">
        <v>95</v>
      </c>
      <c r="Q62" s="62" t="s">
        <v>95</v>
      </c>
      <c r="R62" s="62" t="s">
        <v>95</v>
      </c>
      <c r="S62" s="62" t="s">
        <v>95</v>
      </c>
      <c r="T62" s="62" t="s">
        <v>95</v>
      </c>
      <c r="U62" s="62" t="s">
        <v>95</v>
      </c>
    </row>
    <row r="63" spans="1:21" x14ac:dyDescent="0.25">
      <c r="A63" s="44" t="s">
        <v>50</v>
      </c>
      <c r="B63" s="62">
        <v>43</v>
      </c>
      <c r="C63" s="62">
        <v>136</v>
      </c>
      <c r="D63" s="62">
        <v>104</v>
      </c>
      <c r="E63" s="62">
        <v>139</v>
      </c>
      <c r="F63" s="62">
        <v>56</v>
      </c>
      <c r="G63" s="62">
        <v>115</v>
      </c>
      <c r="H63" s="62">
        <v>284</v>
      </c>
      <c r="I63" s="62">
        <v>22</v>
      </c>
      <c r="J63" s="62">
        <v>122</v>
      </c>
      <c r="K63" s="62">
        <v>101</v>
      </c>
      <c r="L63" s="62">
        <v>345</v>
      </c>
      <c r="M63" s="62">
        <v>44</v>
      </c>
      <c r="N63" s="62">
        <v>19</v>
      </c>
      <c r="O63" s="62">
        <v>75</v>
      </c>
      <c r="P63" s="62">
        <v>31</v>
      </c>
      <c r="Q63" s="62">
        <v>13</v>
      </c>
      <c r="R63" s="62">
        <v>59</v>
      </c>
      <c r="S63" s="62">
        <v>15</v>
      </c>
      <c r="T63" s="62">
        <v>29</v>
      </c>
      <c r="U63" s="62">
        <v>19</v>
      </c>
    </row>
    <row r="64" spans="1:21" x14ac:dyDescent="0.25">
      <c r="A64" s="44" t="s">
        <v>51</v>
      </c>
      <c r="B64" s="62">
        <v>25</v>
      </c>
      <c r="C64" s="62">
        <v>59</v>
      </c>
      <c r="D64" s="62">
        <v>108</v>
      </c>
      <c r="E64" s="62">
        <v>24</v>
      </c>
      <c r="F64" s="62">
        <v>25</v>
      </c>
      <c r="G64" s="62">
        <v>79</v>
      </c>
      <c r="H64" s="62">
        <v>102</v>
      </c>
      <c r="I64" s="62">
        <v>65</v>
      </c>
      <c r="J64" s="62">
        <v>54</v>
      </c>
      <c r="K64" s="62">
        <v>73</v>
      </c>
      <c r="L64" s="62">
        <v>145</v>
      </c>
      <c r="M64" s="62">
        <v>1</v>
      </c>
      <c r="N64" s="62">
        <v>1</v>
      </c>
      <c r="O64" s="62" t="s">
        <v>95</v>
      </c>
      <c r="P64" s="62">
        <v>3</v>
      </c>
      <c r="Q64" s="62" t="s">
        <v>95</v>
      </c>
      <c r="R64" s="62">
        <v>3</v>
      </c>
      <c r="S64" s="62">
        <v>4</v>
      </c>
      <c r="T64" s="62" t="s">
        <v>95</v>
      </c>
      <c r="U64" s="62">
        <v>3</v>
      </c>
    </row>
    <row r="65" spans="1:21" x14ac:dyDescent="0.25">
      <c r="A65" s="44" t="s">
        <v>52</v>
      </c>
      <c r="B65" s="62">
        <v>145</v>
      </c>
      <c r="C65" s="62">
        <v>218</v>
      </c>
      <c r="D65" s="62">
        <v>132</v>
      </c>
      <c r="E65" s="62">
        <v>144</v>
      </c>
      <c r="F65" s="62">
        <v>137</v>
      </c>
      <c r="G65" s="62">
        <v>169</v>
      </c>
      <c r="H65" s="62">
        <v>150</v>
      </c>
      <c r="I65" s="62">
        <v>73</v>
      </c>
      <c r="J65" s="62">
        <v>311</v>
      </c>
      <c r="K65" s="62">
        <v>140</v>
      </c>
      <c r="L65" s="62">
        <v>411</v>
      </c>
      <c r="M65" s="62">
        <v>188</v>
      </c>
      <c r="N65" s="62">
        <v>80</v>
      </c>
      <c r="O65" s="62">
        <v>235</v>
      </c>
      <c r="P65" s="62">
        <v>110</v>
      </c>
      <c r="Q65" s="62">
        <v>55</v>
      </c>
      <c r="R65" s="62">
        <v>126</v>
      </c>
      <c r="S65" s="62">
        <v>31</v>
      </c>
      <c r="T65" s="62">
        <v>82</v>
      </c>
      <c r="U65" s="62">
        <v>22</v>
      </c>
    </row>
    <row r="66" spans="1:21" x14ac:dyDescent="0.25">
      <c r="A66" s="44" t="s">
        <v>53</v>
      </c>
      <c r="B66" s="62">
        <v>160</v>
      </c>
      <c r="C66" s="62">
        <v>351</v>
      </c>
      <c r="D66" s="62">
        <v>272</v>
      </c>
      <c r="E66" s="62">
        <v>97</v>
      </c>
      <c r="F66" s="62">
        <v>76</v>
      </c>
      <c r="G66" s="62">
        <v>220</v>
      </c>
      <c r="H66" s="62">
        <v>210</v>
      </c>
      <c r="I66" s="62">
        <v>30</v>
      </c>
      <c r="J66" s="62">
        <v>114</v>
      </c>
      <c r="K66" s="62">
        <v>177</v>
      </c>
      <c r="L66" s="62">
        <v>625</v>
      </c>
      <c r="M66" s="62">
        <v>195</v>
      </c>
      <c r="N66" s="62">
        <v>21</v>
      </c>
      <c r="O66" s="62">
        <v>171</v>
      </c>
      <c r="P66" s="62">
        <v>108</v>
      </c>
      <c r="Q66" s="62">
        <v>57</v>
      </c>
      <c r="R66" s="62">
        <v>81</v>
      </c>
      <c r="S66" s="62">
        <v>7</v>
      </c>
      <c r="T66" s="62">
        <v>31</v>
      </c>
      <c r="U66" s="62">
        <v>39</v>
      </c>
    </row>
    <row r="67" spans="1:21" x14ac:dyDescent="0.25">
      <c r="A67" s="44" t="s">
        <v>159</v>
      </c>
      <c r="B67" s="62">
        <v>603</v>
      </c>
      <c r="C67" s="62">
        <v>1169</v>
      </c>
      <c r="D67" s="62">
        <v>2569</v>
      </c>
      <c r="E67" s="62">
        <v>495</v>
      </c>
      <c r="F67" s="62">
        <v>418</v>
      </c>
      <c r="G67" s="62">
        <v>926</v>
      </c>
      <c r="H67" s="62">
        <v>646</v>
      </c>
      <c r="I67" s="62">
        <v>700</v>
      </c>
      <c r="J67" s="62">
        <v>215</v>
      </c>
      <c r="K67" s="62">
        <v>657</v>
      </c>
      <c r="L67" s="62">
        <v>1278</v>
      </c>
      <c r="M67" s="62">
        <v>128</v>
      </c>
      <c r="N67" s="62">
        <v>55</v>
      </c>
      <c r="O67" s="62">
        <v>77</v>
      </c>
      <c r="P67" s="62">
        <v>219</v>
      </c>
      <c r="Q67" s="62">
        <v>78</v>
      </c>
      <c r="R67" s="62">
        <v>55</v>
      </c>
      <c r="S67" s="62">
        <v>39</v>
      </c>
      <c r="T67" s="62">
        <v>90</v>
      </c>
      <c r="U67" s="62">
        <v>65</v>
      </c>
    </row>
    <row r="68" spans="1:21" x14ac:dyDescent="0.25">
      <c r="A68" s="44" t="s">
        <v>55</v>
      </c>
      <c r="B68" s="62">
        <v>18</v>
      </c>
      <c r="C68" s="62">
        <v>57</v>
      </c>
      <c r="D68" s="62">
        <v>88</v>
      </c>
      <c r="E68" s="62">
        <v>232</v>
      </c>
      <c r="F68" s="62">
        <v>163</v>
      </c>
      <c r="G68" s="62">
        <v>118</v>
      </c>
      <c r="H68" s="62">
        <v>208</v>
      </c>
      <c r="I68" s="62">
        <v>82</v>
      </c>
      <c r="J68" s="62">
        <v>227</v>
      </c>
      <c r="K68" s="62">
        <v>468</v>
      </c>
      <c r="L68" s="62">
        <v>754</v>
      </c>
      <c r="M68" s="62">
        <v>67</v>
      </c>
      <c r="N68" s="62">
        <v>175</v>
      </c>
      <c r="O68" s="62">
        <v>72</v>
      </c>
      <c r="P68" s="62">
        <v>119</v>
      </c>
      <c r="Q68" s="62">
        <v>123</v>
      </c>
      <c r="R68" s="62">
        <v>104</v>
      </c>
      <c r="S68" s="62">
        <v>91</v>
      </c>
      <c r="T68" s="62">
        <v>215</v>
      </c>
      <c r="U68" s="62">
        <v>145</v>
      </c>
    </row>
    <row r="69" spans="1:21" x14ac:dyDescent="0.25">
      <c r="A69" s="44" t="s">
        <v>56</v>
      </c>
      <c r="B69" s="62">
        <v>15</v>
      </c>
      <c r="C69" s="62">
        <v>118</v>
      </c>
      <c r="D69" s="62">
        <v>168</v>
      </c>
      <c r="E69" s="62">
        <v>132</v>
      </c>
      <c r="F69" s="62">
        <v>71</v>
      </c>
      <c r="G69" s="62">
        <v>152</v>
      </c>
      <c r="H69" s="62">
        <v>346</v>
      </c>
      <c r="I69" s="62">
        <v>78</v>
      </c>
      <c r="J69" s="62">
        <v>111</v>
      </c>
      <c r="K69" s="62">
        <v>511</v>
      </c>
      <c r="L69" s="62">
        <v>737</v>
      </c>
      <c r="M69" s="62">
        <v>44</v>
      </c>
      <c r="N69" s="62">
        <v>2</v>
      </c>
      <c r="O69" s="62">
        <v>20</v>
      </c>
      <c r="P69" s="62">
        <v>56</v>
      </c>
      <c r="Q69" s="62">
        <v>90</v>
      </c>
      <c r="R69" s="62">
        <v>14</v>
      </c>
      <c r="S69" s="62">
        <v>31</v>
      </c>
      <c r="T69" s="62">
        <v>78</v>
      </c>
      <c r="U69" s="62">
        <v>75</v>
      </c>
    </row>
    <row r="70" spans="1:21" x14ac:dyDescent="0.25">
      <c r="A70" s="44" t="s">
        <v>57</v>
      </c>
      <c r="B70" s="62">
        <v>86</v>
      </c>
      <c r="C70" s="62">
        <v>247</v>
      </c>
      <c r="D70" s="62">
        <v>447</v>
      </c>
      <c r="E70" s="62">
        <v>367</v>
      </c>
      <c r="F70" s="62">
        <v>60</v>
      </c>
      <c r="G70" s="62">
        <v>300</v>
      </c>
      <c r="H70" s="62">
        <v>304</v>
      </c>
      <c r="I70" s="62">
        <v>116</v>
      </c>
      <c r="J70" s="62">
        <v>203</v>
      </c>
      <c r="K70" s="62">
        <v>511</v>
      </c>
      <c r="L70" s="62">
        <v>762</v>
      </c>
      <c r="M70" s="62">
        <v>32</v>
      </c>
      <c r="N70" s="62">
        <v>39</v>
      </c>
      <c r="O70" s="62">
        <v>39</v>
      </c>
      <c r="P70" s="62">
        <v>75</v>
      </c>
      <c r="Q70" s="62">
        <v>51</v>
      </c>
      <c r="R70" s="62">
        <v>15</v>
      </c>
      <c r="S70" s="62" t="s">
        <v>95</v>
      </c>
      <c r="T70" s="62">
        <v>29</v>
      </c>
      <c r="U70" s="62">
        <v>21</v>
      </c>
    </row>
    <row r="71" spans="1:21" x14ac:dyDescent="0.25">
      <c r="A71" s="44" t="s">
        <v>58</v>
      </c>
      <c r="B71" s="62">
        <v>11</v>
      </c>
      <c r="C71" s="62">
        <v>43</v>
      </c>
      <c r="D71" s="62">
        <v>72</v>
      </c>
      <c r="E71" s="62">
        <v>31</v>
      </c>
      <c r="F71" s="62">
        <v>16</v>
      </c>
      <c r="G71" s="62">
        <v>117</v>
      </c>
      <c r="H71" s="62">
        <v>105</v>
      </c>
      <c r="I71" s="62">
        <v>60</v>
      </c>
      <c r="J71" s="62">
        <v>107</v>
      </c>
      <c r="K71" s="62">
        <v>213</v>
      </c>
      <c r="L71" s="62">
        <v>386</v>
      </c>
      <c r="M71" s="62">
        <v>18</v>
      </c>
      <c r="N71" s="62">
        <v>5</v>
      </c>
      <c r="O71" s="62">
        <v>1</v>
      </c>
      <c r="P71" s="62">
        <v>14</v>
      </c>
      <c r="Q71" s="62">
        <v>95</v>
      </c>
      <c r="R71" s="62">
        <v>10</v>
      </c>
      <c r="S71" s="62">
        <v>28</v>
      </c>
      <c r="T71" s="62">
        <v>94</v>
      </c>
      <c r="U71" s="62">
        <v>48</v>
      </c>
    </row>
    <row r="72" spans="1:21" x14ac:dyDescent="0.25">
      <c r="A72" s="44" t="s">
        <v>59</v>
      </c>
      <c r="B72" s="62">
        <v>88</v>
      </c>
      <c r="C72" s="62">
        <v>227</v>
      </c>
      <c r="D72" s="62">
        <v>288</v>
      </c>
      <c r="E72" s="62">
        <v>246</v>
      </c>
      <c r="F72" s="62">
        <v>201</v>
      </c>
      <c r="G72" s="62">
        <v>207</v>
      </c>
      <c r="H72" s="62">
        <v>459</v>
      </c>
      <c r="I72" s="62">
        <v>170</v>
      </c>
      <c r="J72" s="62">
        <v>229</v>
      </c>
      <c r="K72" s="62">
        <v>310</v>
      </c>
      <c r="L72" s="62">
        <v>770</v>
      </c>
      <c r="M72" s="62">
        <v>23</v>
      </c>
      <c r="N72" s="62">
        <v>4</v>
      </c>
      <c r="O72" s="62">
        <v>16</v>
      </c>
      <c r="P72" s="62">
        <v>42</v>
      </c>
      <c r="Q72" s="62">
        <v>111</v>
      </c>
      <c r="R72" s="62">
        <v>32</v>
      </c>
      <c r="S72" s="62">
        <v>51</v>
      </c>
      <c r="T72" s="62">
        <v>169</v>
      </c>
      <c r="U72" s="62">
        <v>88</v>
      </c>
    </row>
    <row r="73" spans="1:21" ht="18" x14ac:dyDescent="0.25">
      <c r="A73" s="43" t="s">
        <v>122</v>
      </c>
      <c r="B73" s="89">
        <v>2440</v>
      </c>
      <c r="C73" s="89">
        <v>2870</v>
      </c>
      <c r="D73" s="89">
        <v>2545</v>
      </c>
      <c r="E73" s="89">
        <v>5197</v>
      </c>
      <c r="F73" s="89">
        <v>14522</v>
      </c>
      <c r="G73" s="89">
        <v>3926</v>
      </c>
      <c r="H73" s="89">
        <v>7273</v>
      </c>
      <c r="I73" s="89">
        <v>1990</v>
      </c>
      <c r="J73" s="89">
        <v>8544</v>
      </c>
      <c r="K73" s="89">
        <v>5653</v>
      </c>
      <c r="L73" s="89">
        <v>9836</v>
      </c>
      <c r="M73" s="89">
        <v>4411</v>
      </c>
      <c r="N73" s="89">
        <v>7078</v>
      </c>
      <c r="O73" s="89">
        <v>2718</v>
      </c>
      <c r="P73" s="89">
        <v>1943</v>
      </c>
      <c r="Q73" s="89">
        <v>1415</v>
      </c>
      <c r="R73" s="89">
        <v>2541</v>
      </c>
      <c r="S73" s="89">
        <v>1948</v>
      </c>
      <c r="T73" s="89">
        <v>2079</v>
      </c>
      <c r="U73" s="89">
        <v>1463</v>
      </c>
    </row>
    <row r="74" spans="1:21" x14ac:dyDescent="0.25">
      <c r="A74" s="44" t="s">
        <v>60</v>
      </c>
      <c r="B74" s="62">
        <v>295</v>
      </c>
      <c r="C74" s="62">
        <v>444</v>
      </c>
      <c r="D74" s="62">
        <v>326</v>
      </c>
      <c r="E74" s="62">
        <v>827</v>
      </c>
      <c r="F74" s="62">
        <v>3081</v>
      </c>
      <c r="G74" s="62">
        <v>439</v>
      </c>
      <c r="H74" s="62">
        <v>974</v>
      </c>
      <c r="I74" s="62">
        <v>400</v>
      </c>
      <c r="J74" s="62">
        <v>1459</v>
      </c>
      <c r="K74" s="62">
        <v>842</v>
      </c>
      <c r="L74" s="62">
        <v>1787</v>
      </c>
      <c r="M74" s="62">
        <v>421</v>
      </c>
      <c r="N74" s="62">
        <v>981</v>
      </c>
      <c r="O74" s="62">
        <v>303</v>
      </c>
      <c r="P74" s="62">
        <v>347</v>
      </c>
      <c r="Q74" s="62">
        <v>242</v>
      </c>
      <c r="R74" s="62">
        <v>247</v>
      </c>
      <c r="S74" s="62">
        <v>281</v>
      </c>
      <c r="T74" s="62">
        <v>465</v>
      </c>
      <c r="U74" s="62">
        <v>262</v>
      </c>
    </row>
    <row r="75" spans="1:21" x14ac:dyDescent="0.25">
      <c r="A75" s="44" t="s">
        <v>160</v>
      </c>
      <c r="B75" s="62">
        <v>548</v>
      </c>
      <c r="C75" s="62">
        <v>548</v>
      </c>
      <c r="D75" s="62">
        <v>458</v>
      </c>
      <c r="E75" s="62">
        <v>819</v>
      </c>
      <c r="F75" s="62">
        <v>2590</v>
      </c>
      <c r="G75" s="62">
        <v>651</v>
      </c>
      <c r="H75" s="62">
        <v>1640</v>
      </c>
      <c r="I75" s="62">
        <v>174</v>
      </c>
      <c r="J75" s="62">
        <v>1892</v>
      </c>
      <c r="K75" s="62">
        <v>1045</v>
      </c>
      <c r="L75" s="62">
        <v>2243</v>
      </c>
      <c r="M75" s="62">
        <v>1299</v>
      </c>
      <c r="N75" s="62">
        <v>1157</v>
      </c>
      <c r="O75" s="62">
        <v>465</v>
      </c>
      <c r="P75" s="62">
        <v>557</v>
      </c>
      <c r="Q75" s="62">
        <v>274</v>
      </c>
      <c r="R75" s="62">
        <v>767</v>
      </c>
      <c r="S75" s="62">
        <v>398</v>
      </c>
      <c r="T75" s="62">
        <v>430</v>
      </c>
      <c r="U75" s="62">
        <v>236</v>
      </c>
    </row>
    <row r="76" spans="1:21" x14ac:dyDescent="0.25">
      <c r="A76" s="44" t="s">
        <v>62</v>
      </c>
      <c r="B76" s="62">
        <v>1344</v>
      </c>
      <c r="C76" s="62">
        <v>922</v>
      </c>
      <c r="D76" s="62">
        <v>638</v>
      </c>
      <c r="E76" s="62">
        <v>2006</v>
      </c>
      <c r="F76" s="62">
        <v>3907</v>
      </c>
      <c r="G76" s="62">
        <v>1792</v>
      </c>
      <c r="H76" s="62">
        <v>2474</v>
      </c>
      <c r="I76" s="62">
        <v>867</v>
      </c>
      <c r="J76" s="62">
        <v>1952</v>
      </c>
      <c r="K76" s="62">
        <v>1545</v>
      </c>
      <c r="L76" s="62">
        <v>2289</v>
      </c>
      <c r="M76" s="62">
        <v>1784</v>
      </c>
      <c r="N76" s="62">
        <v>2979</v>
      </c>
      <c r="O76" s="62">
        <v>1533</v>
      </c>
      <c r="P76" s="62">
        <v>599</v>
      </c>
      <c r="Q76" s="62">
        <v>358</v>
      </c>
      <c r="R76" s="62">
        <v>955</v>
      </c>
      <c r="S76" s="62">
        <v>805</v>
      </c>
      <c r="T76" s="62">
        <v>479</v>
      </c>
      <c r="U76" s="62">
        <v>431</v>
      </c>
    </row>
    <row r="77" spans="1:21" x14ac:dyDescent="0.25">
      <c r="A77" s="76" t="s">
        <v>63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</row>
    <row r="78" spans="1:21" ht="29.25" x14ac:dyDescent="0.25">
      <c r="A78" s="40" t="s">
        <v>239</v>
      </c>
      <c r="B78" s="62">
        <v>678</v>
      </c>
      <c r="C78" s="62">
        <v>177</v>
      </c>
      <c r="D78" s="62">
        <v>151</v>
      </c>
      <c r="E78" s="62">
        <v>906</v>
      </c>
      <c r="F78" s="62">
        <v>1149</v>
      </c>
      <c r="G78" s="62">
        <v>985</v>
      </c>
      <c r="H78" s="62">
        <v>389</v>
      </c>
      <c r="I78" s="62">
        <v>399</v>
      </c>
      <c r="J78" s="62">
        <v>238</v>
      </c>
      <c r="K78" s="62">
        <v>479</v>
      </c>
      <c r="L78" s="62">
        <v>440</v>
      </c>
      <c r="M78" s="62">
        <v>845</v>
      </c>
      <c r="N78" s="62">
        <v>1604</v>
      </c>
      <c r="O78" s="62">
        <v>635</v>
      </c>
      <c r="P78" s="62">
        <v>219</v>
      </c>
      <c r="Q78" s="62">
        <v>218</v>
      </c>
      <c r="R78" s="62">
        <v>454</v>
      </c>
      <c r="S78" s="62">
        <v>387</v>
      </c>
      <c r="T78" s="62">
        <v>226</v>
      </c>
      <c r="U78" s="62">
        <v>214</v>
      </c>
    </row>
    <row r="79" spans="1:21" ht="19.5" x14ac:dyDescent="0.25">
      <c r="A79" s="40" t="s">
        <v>64</v>
      </c>
      <c r="B79" s="62">
        <v>91</v>
      </c>
      <c r="C79" s="62">
        <v>136</v>
      </c>
      <c r="D79" s="62">
        <v>137</v>
      </c>
      <c r="E79" s="62">
        <v>267</v>
      </c>
      <c r="F79" s="62">
        <v>224</v>
      </c>
      <c r="G79" s="62">
        <v>315</v>
      </c>
      <c r="H79" s="62">
        <v>153</v>
      </c>
      <c r="I79" s="62">
        <v>297</v>
      </c>
      <c r="J79" s="62">
        <v>48</v>
      </c>
      <c r="K79" s="62">
        <v>176</v>
      </c>
      <c r="L79" s="62">
        <v>39</v>
      </c>
      <c r="M79" s="62">
        <v>168</v>
      </c>
      <c r="N79" s="62">
        <v>673</v>
      </c>
      <c r="O79" s="62">
        <v>693</v>
      </c>
      <c r="P79" s="62">
        <v>126</v>
      </c>
      <c r="Q79" s="62">
        <v>56</v>
      </c>
      <c r="R79" s="62">
        <v>407</v>
      </c>
      <c r="S79" s="62">
        <v>284</v>
      </c>
      <c r="T79" s="62">
        <v>121</v>
      </c>
      <c r="U79" s="62">
        <v>98</v>
      </c>
    </row>
    <row r="80" spans="1:21" ht="19.5" x14ac:dyDescent="0.25">
      <c r="A80" s="40" t="s">
        <v>197</v>
      </c>
      <c r="B80" s="62">
        <f>B76-SUM(B78:B79)</f>
        <v>575</v>
      </c>
      <c r="C80" s="62">
        <v>609</v>
      </c>
      <c r="D80" s="62">
        <v>350</v>
      </c>
      <c r="E80" s="62">
        <v>833</v>
      </c>
      <c r="F80" s="62">
        <v>2534</v>
      </c>
      <c r="G80" s="62">
        <f t="shared" ref="G80" si="0">G76-SUM(G78:G79)</f>
        <v>492</v>
      </c>
      <c r="H80" s="62">
        <v>1932</v>
      </c>
      <c r="I80" s="62">
        <f t="shared" ref="I80:K80" si="1">I76-SUM(I78:I79)</f>
        <v>171</v>
      </c>
      <c r="J80" s="62">
        <f t="shared" si="1"/>
        <v>1666</v>
      </c>
      <c r="K80" s="62">
        <f t="shared" si="1"/>
        <v>890</v>
      </c>
      <c r="L80" s="62">
        <v>1810</v>
      </c>
      <c r="M80" s="62">
        <v>771</v>
      </c>
      <c r="N80" s="62">
        <v>702</v>
      </c>
      <c r="O80" s="62">
        <v>205</v>
      </c>
      <c r="P80" s="62">
        <v>254</v>
      </c>
      <c r="Q80" s="62">
        <v>84</v>
      </c>
      <c r="R80" s="62">
        <v>94</v>
      </c>
      <c r="S80" s="62">
        <v>134</v>
      </c>
      <c r="T80" s="62">
        <v>132</v>
      </c>
      <c r="U80" s="62">
        <v>119</v>
      </c>
    </row>
    <row r="81" spans="1:21" x14ac:dyDescent="0.25">
      <c r="A81" s="44" t="s">
        <v>65</v>
      </c>
      <c r="B81" s="62">
        <v>253</v>
      </c>
      <c r="C81" s="62">
        <v>956</v>
      </c>
      <c r="D81" s="62">
        <v>1123</v>
      </c>
      <c r="E81" s="62">
        <v>1545</v>
      </c>
      <c r="F81" s="62">
        <v>4944</v>
      </c>
      <c r="G81" s="62">
        <v>1044</v>
      </c>
      <c r="H81" s="62">
        <v>2185</v>
      </c>
      <c r="I81" s="62">
        <v>549</v>
      </c>
      <c r="J81" s="62">
        <v>3241</v>
      </c>
      <c r="K81" s="62">
        <v>2221</v>
      </c>
      <c r="L81" s="62">
        <v>3517</v>
      </c>
      <c r="M81" s="62">
        <v>907</v>
      </c>
      <c r="N81" s="62">
        <v>1961</v>
      </c>
      <c r="O81" s="62">
        <v>417</v>
      </c>
      <c r="P81" s="62">
        <v>440</v>
      </c>
      <c r="Q81" s="62">
        <v>541</v>
      </c>
      <c r="R81" s="62">
        <v>572</v>
      </c>
      <c r="S81" s="62">
        <v>464</v>
      </c>
      <c r="T81" s="62">
        <v>705</v>
      </c>
      <c r="U81" s="62">
        <v>534</v>
      </c>
    </row>
    <row r="82" spans="1:21" ht="18" x14ac:dyDescent="0.25">
      <c r="A82" s="43" t="s">
        <v>118</v>
      </c>
      <c r="B82" s="89">
        <v>4796</v>
      </c>
      <c r="C82" s="89">
        <v>5467</v>
      </c>
      <c r="D82" s="89">
        <v>6588</v>
      </c>
      <c r="E82" s="89">
        <v>10329</v>
      </c>
      <c r="F82" s="89">
        <v>5567</v>
      </c>
      <c r="G82" s="89">
        <v>4464</v>
      </c>
      <c r="H82" s="89">
        <v>6372</v>
      </c>
      <c r="I82" s="89">
        <v>4056</v>
      </c>
      <c r="J82" s="89">
        <v>6006</v>
      </c>
      <c r="K82" s="89">
        <v>3447</v>
      </c>
      <c r="L82" s="89">
        <v>3800</v>
      </c>
      <c r="M82" s="89">
        <v>5821</v>
      </c>
      <c r="N82" s="89">
        <v>7115</v>
      </c>
      <c r="O82" s="89">
        <v>2175</v>
      </c>
      <c r="P82" s="89">
        <v>6147</v>
      </c>
      <c r="Q82" s="89">
        <v>3853</v>
      </c>
      <c r="R82" s="89">
        <v>3627</v>
      </c>
      <c r="S82" s="89">
        <v>3852</v>
      </c>
      <c r="T82" s="89">
        <v>3103</v>
      </c>
      <c r="U82" s="89">
        <v>4549</v>
      </c>
    </row>
    <row r="83" spans="1:21" x14ac:dyDescent="0.25">
      <c r="A83" s="44" t="s">
        <v>66</v>
      </c>
      <c r="B83" s="62">
        <v>99</v>
      </c>
      <c r="C83" s="62">
        <v>178</v>
      </c>
      <c r="D83" s="62">
        <v>170</v>
      </c>
      <c r="E83" s="62">
        <v>218</v>
      </c>
      <c r="F83" s="62">
        <v>120</v>
      </c>
      <c r="G83" s="62">
        <v>50</v>
      </c>
      <c r="H83" s="62">
        <v>40</v>
      </c>
      <c r="I83" s="62">
        <v>116</v>
      </c>
      <c r="J83" s="62">
        <v>206</v>
      </c>
      <c r="K83" s="62">
        <v>26</v>
      </c>
      <c r="L83" s="62">
        <v>36</v>
      </c>
      <c r="M83" s="62">
        <v>191</v>
      </c>
      <c r="N83" s="62">
        <v>208</v>
      </c>
      <c r="O83" s="62">
        <v>28</v>
      </c>
      <c r="P83" s="62">
        <v>88</v>
      </c>
      <c r="Q83" s="62">
        <v>94</v>
      </c>
      <c r="R83" s="62">
        <v>10</v>
      </c>
      <c r="S83" s="62">
        <v>77</v>
      </c>
      <c r="T83" s="62">
        <v>54</v>
      </c>
      <c r="U83" s="62">
        <v>35</v>
      </c>
    </row>
    <row r="84" spans="1:21" x14ac:dyDescent="0.25">
      <c r="A84" s="44" t="s">
        <v>68</v>
      </c>
      <c r="B84" s="62">
        <v>236</v>
      </c>
      <c r="C84" s="62">
        <v>297</v>
      </c>
      <c r="D84" s="62">
        <v>560</v>
      </c>
      <c r="E84" s="62">
        <v>269</v>
      </c>
      <c r="F84" s="62">
        <v>54</v>
      </c>
      <c r="G84" s="62">
        <v>145</v>
      </c>
      <c r="H84" s="62">
        <v>98</v>
      </c>
      <c r="I84" s="62">
        <v>318</v>
      </c>
      <c r="J84" s="62">
        <v>184</v>
      </c>
      <c r="K84" s="62">
        <v>118</v>
      </c>
      <c r="L84" s="62">
        <v>76</v>
      </c>
      <c r="M84" s="62">
        <v>223</v>
      </c>
      <c r="N84" s="62">
        <v>224</v>
      </c>
      <c r="O84" s="62">
        <v>123</v>
      </c>
      <c r="P84" s="62">
        <v>370</v>
      </c>
      <c r="Q84" s="62">
        <v>345</v>
      </c>
      <c r="R84" s="62">
        <v>75</v>
      </c>
      <c r="S84" s="62">
        <v>129</v>
      </c>
      <c r="T84" s="62">
        <v>98</v>
      </c>
      <c r="U84" s="62">
        <v>42</v>
      </c>
    </row>
    <row r="85" spans="1:21" x14ac:dyDescent="0.25">
      <c r="A85" s="44" t="s">
        <v>69</v>
      </c>
      <c r="B85" s="62">
        <v>128</v>
      </c>
      <c r="C85" s="62">
        <v>228</v>
      </c>
      <c r="D85" s="62">
        <v>311</v>
      </c>
      <c r="E85" s="62">
        <v>120</v>
      </c>
      <c r="F85" s="62">
        <v>152</v>
      </c>
      <c r="G85" s="62">
        <v>175</v>
      </c>
      <c r="H85" s="62">
        <v>100</v>
      </c>
      <c r="I85" s="62">
        <v>270</v>
      </c>
      <c r="J85" s="62">
        <v>177</v>
      </c>
      <c r="K85" s="62">
        <v>111</v>
      </c>
      <c r="L85" s="62">
        <v>84</v>
      </c>
      <c r="M85" s="62">
        <v>172</v>
      </c>
      <c r="N85" s="62">
        <v>129</v>
      </c>
      <c r="O85" s="62">
        <v>68</v>
      </c>
      <c r="P85" s="62">
        <v>128</v>
      </c>
      <c r="Q85" s="62">
        <v>70</v>
      </c>
      <c r="R85" s="62">
        <v>29</v>
      </c>
      <c r="S85" s="62">
        <v>52</v>
      </c>
      <c r="T85" s="62">
        <v>41</v>
      </c>
      <c r="U85" s="62">
        <v>30</v>
      </c>
    </row>
    <row r="86" spans="1:21" x14ac:dyDescent="0.25">
      <c r="A86" s="44" t="s">
        <v>70</v>
      </c>
      <c r="B86" s="62">
        <v>717</v>
      </c>
      <c r="C86" s="62">
        <v>984</v>
      </c>
      <c r="D86" s="62">
        <v>1338</v>
      </c>
      <c r="E86" s="62">
        <v>1977</v>
      </c>
      <c r="F86" s="62">
        <v>1586</v>
      </c>
      <c r="G86" s="62">
        <v>1201</v>
      </c>
      <c r="H86" s="62">
        <v>1611</v>
      </c>
      <c r="I86" s="62">
        <v>741</v>
      </c>
      <c r="J86" s="62">
        <v>1118</v>
      </c>
      <c r="K86" s="62">
        <v>602</v>
      </c>
      <c r="L86" s="62">
        <v>642</v>
      </c>
      <c r="M86" s="62">
        <v>808</v>
      </c>
      <c r="N86" s="62">
        <v>1118</v>
      </c>
      <c r="O86" s="62">
        <v>118</v>
      </c>
      <c r="P86" s="62">
        <v>652</v>
      </c>
      <c r="Q86" s="62">
        <v>269</v>
      </c>
      <c r="R86" s="62">
        <v>253</v>
      </c>
      <c r="S86" s="62">
        <v>229</v>
      </c>
      <c r="T86" s="62">
        <v>210</v>
      </c>
      <c r="U86" s="62">
        <v>387</v>
      </c>
    </row>
    <row r="87" spans="1:21" x14ac:dyDescent="0.25">
      <c r="A87" s="44" t="s">
        <v>72</v>
      </c>
      <c r="B87" s="62">
        <v>584</v>
      </c>
      <c r="C87" s="62">
        <v>1008</v>
      </c>
      <c r="D87" s="62">
        <v>903</v>
      </c>
      <c r="E87" s="62">
        <v>1552</v>
      </c>
      <c r="F87" s="62">
        <v>1003</v>
      </c>
      <c r="G87" s="62">
        <v>674</v>
      </c>
      <c r="H87" s="62">
        <v>1131</v>
      </c>
      <c r="I87" s="62">
        <v>733</v>
      </c>
      <c r="J87" s="62">
        <v>1057</v>
      </c>
      <c r="K87" s="62">
        <v>511</v>
      </c>
      <c r="L87" s="62">
        <v>658</v>
      </c>
      <c r="M87" s="62">
        <v>1450</v>
      </c>
      <c r="N87" s="62">
        <v>2403</v>
      </c>
      <c r="O87" s="62">
        <v>902</v>
      </c>
      <c r="P87" s="62">
        <v>1592</v>
      </c>
      <c r="Q87" s="62">
        <v>1016</v>
      </c>
      <c r="R87" s="62">
        <v>1458</v>
      </c>
      <c r="S87" s="62">
        <v>1609</v>
      </c>
      <c r="T87" s="62">
        <v>1646</v>
      </c>
      <c r="U87" s="62">
        <v>2059</v>
      </c>
    </row>
    <row r="88" spans="1:21" x14ac:dyDescent="0.25">
      <c r="A88" s="44" t="s">
        <v>73</v>
      </c>
      <c r="B88" s="62">
        <v>1544</v>
      </c>
      <c r="C88" s="62">
        <v>1401</v>
      </c>
      <c r="D88" s="62">
        <v>2417</v>
      </c>
      <c r="E88" s="62">
        <v>4245</v>
      </c>
      <c r="F88" s="62">
        <v>575</v>
      </c>
      <c r="G88" s="62">
        <v>1071</v>
      </c>
      <c r="H88" s="62">
        <v>1482</v>
      </c>
      <c r="I88" s="62">
        <v>1582</v>
      </c>
      <c r="J88" s="62">
        <v>1935</v>
      </c>
      <c r="K88" s="62">
        <v>717</v>
      </c>
      <c r="L88" s="62">
        <v>830</v>
      </c>
      <c r="M88" s="62">
        <v>1711</v>
      </c>
      <c r="N88" s="62">
        <v>884</v>
      </c>
      <c r="O88" s="62">
        <v>692</v>
      </c>
      <c r="P88" s="62">
        <v>2234</v>
      </c>
      <c r="Q88" s="62">
        <v>1607</v>
      </c>
      <c r="R88" s="62">
        <v>1212</v>
      </c>
      <c r="S88" s="62">
        <v>1209</v>
      </c>
      <c r="T88" s="62">
        <v>779</v>
      </c>
      <c r="U88" s="62">
        <v>1053</v>
      </c>
    </row>
    <row r="89" spans="1:21" x14ac:dyDescent="0.25">
      <c r="A89" s="44" t="s">
        <v>74</v>
      </c>
      <c r="B89" s="62">
        <v>362</v>
      </c>
      <c r="C89" s="62">
        <v>204</v>
      </c>
      <c r="D89" s="62">
        <v>275</v>
      </c>
      <c r="E89" s="62">
        <v>299</v>
      </c>
      <c r="F89" s="62">
        <v>246</v>
      </c>
      <c r="G89" s="62">
        <v>266</v>
      </c>
      <c r="H89" s="62">
        <v>211</v>
      </c>
      <c r="I89" s="62">
        <v>95</v>
      </c>
      <c r="J89" s="62">
        <v>271</v>
      </c>
      <c r="K89" s="62">
        <v>235</v>
      </c>
      <c r="L89" s="62">
        <v>251</v>
      </c>
      <c r="M89" s="62">
        <v>189</v>
      </c>
      <c r="N89" s="62">
        <v>270</v>
      </c>
      <c r="O89" s="62">
        <v>6</v>
      </c>
      <c r="P89" s="62">
        <v>84</v>
      </c>
      <c r="Q89" s="62">
        <v>28</v>
      </c>
      <c r="R89" s="62">
        <v>11</v>
      </c>
      <c r="S89" s="62">
        <v>12</v>
      </c>
      <c r="T89" s="62">
        <v>4</v>
      </c>
      <c r="U89" s="62">
        <v>56</v>
      </c>
    </row>
    <row r="90" spans="1:21" x14ac:dyDescent="0.25">
      <c r="A90" s="44" t="s">
        <v>155</v>
      </c>
      <c r="B90" s="62">
        <v>405</v>
      </c>
      <c r="C90" s="62">
        <v>519</v>
      </c>
      <c r="D90" s="62">
        <v>301</v>
      </c>
      <c r="E90" s="62">
        <v>600</v>
      </c>
      <c r="F90" s="62">
        <v>756</v>
      </c>
      <c r="G90" s="62">
        <v>395</v>
      </c>
      <c r="H90" s="62">
        <v>830</v>
      </c>
      <c r="I90" s="62">
        <v>43</v>
      </c>
      <c r="J90" s="62">
        <v>249</v>
      </c>
      <c r="K90" s="62">
        <v>430</v>
      </c>
      <c r="L90" s="62">
        <v>247</v>
      </c>
      <c r="M90" s="62">
        <v>407</v>
      </c>
      <c r="N90" s="62">
        <v>748</v>
      </c>
      <c r="O90" s="62">
        <v>34</v>
      </c>
      <c r="P90" s="62">
        <v>305</v>
      </c>
      <c r="Q90" s="62">
        <v>193</v>
      </c>
      <c r="R90" s="62">
        <v>153</v>
      </c>
      <c r="S90" s="62">
        <v>137</v>
      </c>
      <c r="T90" s="62">
        <v>72</v>
      </c>
      <c r="U90" s="62">
        <v>402</v>
      </c>
    </row>
    <row r="91" spans="1:21" x14ac:dyDescent="0.25">
      <c r="A91" s="44" t="s">
        <v>76</v>
      </c>
      <c r="B91" s="62">
        <v>374</v>
      </c>
      <c r="C91" s="62">
        <v>457</v>
      </c>
      <c r="D91" s="62">
        <v>178</v>
      </c>
      <c r="E91" s="62">
        <v>237</v>
      </c>
      <c r="F91" s="62">
        <v>572</v>
      </c>
      <c r="G91" s="62">
        <v>209</v>
      </c>
      <c r="H91" s="62">
        <v>523</v>
      </c>
      <c r="I91" s="62">
        <v>91</v>
      </c>
      <c r="J91" s="62">
        <v>660</v>
      </c>
      <c r="K91" s="62">
        <v>697</v>
      </c>
      <c r="L91" s="62">
        <v>873</v>
      </c>
      <c r="M91" s="62">
        <v>416</v>
      </c>
      <c r="N91" s="62">
        <v>584</v>
      </c>
      <c r="O91" s="62">
        <v>145</v>
      </c>
      <c r="P91" s="62">
        <v>539</v>
      </c>
      <c r="Q91" s="62">
        <v>95</v>
      </c>
      <c r="R91" s="62">
        <v>129</v>
      </c>
      <c r="S91" s="62">
        <v>285</v>
      </c>
      <c r="T91" s="62">
        <v>113</v>
      </c>
      <c r="U91" s="62">
        <v>261</v>
      </c>
    </row>
    <row r="92" spans="1:21" x14ac:dyDescent="0.25">
      <c r="A92" s="44" t="s">
        <v>77</v>
      </c>
      <c r="B92" s="62">
        <v>347</v>
      </c>
      <c r="C92" s="62">
        <v>191</v>
      </c>
      <c r="D92" s="62">
        <v>135</v>
      </c>
      <c r="E92" s="62">
        <v>812</v>
      </c>
      <c r="F92" s="62">
        <v>503</v>
      </c>
      <c r="G92" s="62">
        <v>278</v>
      </c>
      <c r="H92" s="62">
        <v>346</v>
      </c>
      <c r="I92" s="62">
        <v>67</v>
      </c>
      <c r="J92" s="62">
        <v>149</v>
      </c>
      <c r="K92" s="62">
        <v>195</v>
      </c>
      <c r="L92" s="62">
        <v>103</v>
      </c>
      <c r="M92" s="62">
        <v>254</v>
      </c>
      <c r="N92" s="62">
        <v>547</v>
      </c>
      <c r="O92" s="62">
        <v>59</v>
      </c>
      <c r="P92" s="62">
        <v>155</v>
      </c>
      <c r="Q92" s="62">
        <v>136</v>
      </c>
      <c r="R92" s="62">
        <v>297</v>
      </c>
      <c r="S92" s="62">
        <v>113</v>
      </c>
      <c r="T92" s="62">
        <v>86</v>
      </c>
      <c r="U92" s="62">
        <v>224</v>
      </c>
    </row>
    <row r="93" spans="1:21" ht="18" x14ac:dyDescent="0.25">
      <c r="A93" s="43" t="s">
        <v>183</v>
      </c>
      <c r="B93" s="89">
        <v>6457</v>
      </c>
      <c r="C93" s="89">
        <v>5030</v>
      </c>
      <c r="D93" s="89">
        <v>5952</v>
      </c>
      <c r="E93" s="89">
        <v>10289</v>
      </c>
      <c r="F93" s="89">
        <v>2866</v>
      </c>
      <c r="G93" s="89">
        <v>3201</v>
      </c>
      <c r="H93" s="89">
        <v>3814</v>
      </c>
      <c r="I93" s="89">
        <v>5490</v>
      </c>
      <c r="J93" s="89">
        <v>4997</v>
      </c>
      <c r="K93" s="89">
        <v>3134</v>
      </c>
      <c r="L93" s="89">
        <v>2733</v>
      </c>
      <c r="M93" s="89">
        <v>4767</v>
      </c>
      <c r="N93" s="89">
        <v>3612</v>
      </c>
      <c r="O93" s="89">
        <v>2148</v>
      </c>
      <c r="P93" s="89">
        <v>4731</v>
      </c>
      <c r="Q93" s="89">
        <v>4716</v>
      </c>
      <c r="R93" s="89">
        <v>2848</v>
      </c>
      <c r="S93" s="89">
        <v>3984</v>
      </c>
      <c r="T93" s="89">
        <v>3526</v>
      </c>
      <c r="U93" s="89">
        <v>5082</v>
      </c>
    </row>
    <row r="94" spans="1:21" x14ac:dyDescent="0.25">
      <c r="A94" s="44" t="s">
        <v>67</v>
      </c>
      <c r="B94" s="62">
        <v>2577</v>
      </c>
      <c r="C94" s="62">
        <v>1172</v>
      </c>
      <c r="D94" s="62">
        <v>1426</v>
      </c>
      <c r="E94" s="62">
        <v>3396</v>
      </c>
      <c r="F94" s="62">
        <v>881</v>
      </c>
      <c r="G94" s="62">
        <v>882</v>
      </c>
      <c r="H94" s="62">
        <v>1200</v>
      </c>
      <c r="I94" s="62">
        <v>1334</v>
      </c>
      <c r="J94" s="62">
        <v>1265</v>
      </c>
      <c r="K94" s="62">
        <v>1331</v>
      </c>
      <c r="L94" s="62">
        <v>686</v>
      </c>
      <c r="M94" s="62">
        <v>1334</v>
      </c>
      <c r="N94" s="62">
        <v>654</v>
      </c>
      <c r="O94" s="62">
        <v>615</v>
      </c>
      <c r="P94" s="62">
        <v>1264</v>
      </c>
      <c r="Q94" s="62">
        <v>1574</v>
      </c>
      <c r="R94" s="62">
        <v>623</v>
      </c>
      <c r="S94" s="62">
        <v>827</v>
      </c>
      <c r="T94" s="62">
        <v>364</v>
      </c>
      <c r="U94" s="62">
        <v>553</v>
      </c>
    </row>
    <row r="95" spans="1:21" x14ac:dyDescent="0.25">
      <c r="A95" s="44" t="s">
        <v>78</v>
      </c>
      <c r="B95" s="62">
        <v>260</v>
      </c>
      <c r="C95" s="62">
        <v>596</v>
      </c>
      <c r="D95" s="62">
        <v>826</v>
      </c>
      <c r="E95" s="62">
        <v>598</v>
      </c>
      <c r="F95" s="62">
        <v>200</v>
      </c>
      <c r="G95" s="62">
        <v>263</v>
      </c>
      <c r="H95" s="62">
        <v>207</v>
      </c>
      <c r="I95" s="62">
        <v>82</v>
      </c>
      <c r="J95" s="62">
        <v>327</v>
      </c>
      <c r="K95" s="62">
        <v>226</v>
      </c>
      <c r="L95" s="62">
        <v>131</v>
      </c>
      <c r="M95" s="62">
        <v>511</v>
      </c>
      <c r="N95" s="62">
        <v>342</v>
      </c>
      <c r="O95" s="62">
        <v>390</v>
      </c>
      <c r="P95" s="62">
        <v>306</v>
      </c>
      <c r="Q95" s="62">
        <v>219</v>
      </c>
      <c r="R95" s="62">
        <v>157</v>
      </c>
      <c r="S95" s="62">
        <v>634</v>
      </c>
      <c r="T95" s="62">
        <v>642</v>
      </c>
      <c r="U95" s="62">
        <v>1865</v>
      </c>
    </row>
    <row r="96" spans="1:21" x14ac:dyDescent="0.25">
      <c r="A96" s="44" t="s">
        <v>71</v>
      </c>
      <c r="B96" s="62">
        <v>1920</v>
      </c>
      <c r="C96" s="62">
        <v>1112</v>
      </c>
      <c r="D96" s="62">
        <v>1277</v>
      </c>
      <c r="E96" s="62">
        <v>3074</v>
      </c>
      <c r="F96" s="62">
        <v>869</v>
      </c>
      <c r="G96" s="62">
        <v>695</v>
      </c>
      <c r="H96" s="62">
        <v>1005</v>
      </c>
      <c r="I96" s="62">
        <v>2432</v>
      </c>
      <c r="J96" s="62">
        <v>1649</v>
      </c>
      <c r="K96" s="62">
        <v>878</v>
      </c>
      <c r="L96" s="62">
        <v>716</v>
      </c>
      <c r="M96" s="62">
        <v>1595</v>
      </c>
      <c r="N96" s="62">
        <v>819</v>
      </c>
      <c r="O96" s="62">
        <v>432</v>
      </c>
      <c r="P96" s="62">
        <v>1120</v>
      </c>
      <c r="Q96" s="62">
        <v>1453</v>
      </c>
      <c r="R96" s="62">
        <v>640</v>
      </c>
      <c r="S96" s="62">
        <v>971</v>
      </c>
      <c r="T96" s="62">
        <v>831</v>
      </c>
      <c r="U96" s="62">
        <v>959</v>
      </c>
    </row>
    <row r="97" spans="1:21" x14ac:dyDescent="0.25">
      <c r="A97" s="44" t="s">
        <v>233</v>
      </c>
      <c r="B97" s="62">
        <v>86</v>
      </c>
      <c r="C97" s="62">
        <v>78</v>
      </c>
      <c r="D97" s="62">
        <v>152</v>
      </c>
      <c r="E97" s="62">
        <v>169</v>
      </c>
      <c r="F97" s="62">
        <v>45</v>
      </c>
      <c r="G97" s="62">
        <v>47</v>
      </c>
      <c r="H97" s="62">
        <v>52</v>
      </c>
      <c r="I97" s="62">
        <v>24</v>
      </c>
      <c r="J97" s="62">
        <v>24</v>
      </c>
      <c r="K97" s="62">
        <v>49</v>
      </c>
      <c r="L97" s="62">
        <v>46</v>
      </c>
      <c r="M97" s="62">
        <v>13</v>
      </c>
      <c r="N97" s="62">
        <v>35</v>
      </c>
      <c r="O97" s="62">
        <v>32</v>
      </c>
      <c r="P97" s="62">
        <v>15</v>
      </c>
      <c r="Q97" s="62">
        <v>17</v>
      </c>
      <c r="R97" s="62">
        <v>30</v>
      </c>
      <c r="S97" s="62">
        <v>24</v>
      </c>
      <c r="T97" s="62">
        <v>20</v>
      </c>
      <c r="U97" s="62">
        <v>59</v>
      </c>
    </row>
    <row r="98" spans="1:21" x14ac:dyDescent="0.25">
      <c r="A98" s="44" t="s">
        <v>80</v>
      </c>
      <c r="B98" s="62">
        <v>151</v>
      </c>
      <c r="C98" s="62">
        <v>449</v>
      </c>
      <c r="D98" s="62">
        <v>323</v>
      </c>
      <c r="E98" s="62">
        <v>699</v>
      </c>
      <c r="F98" s="62">
        <v>295</v>
      </c>
      <c r="G98" s="62">
        <v>137</v>
      </c>
      <c r="H98" s="62">
        <v>222</v>
      </c>
      <c r="I98" s="62">
        <v>166</v>
      </c>
      <c r="J98" s="62">
        <v>360</v>
      </c>
      <c r="K98" s="62">
        <v>598</v>
      </c>
      <c r="L98" s="62">
        <v>265</v>
      </c>
      <c r="M98" s="62">
        <v>214</v>
      </c>
      <c r="N98" s="62">
        <v>298</v>
      </c>
      <c r="O98" s="62">
        <v>154</v>
      </c>
      <c r="P98" s="62">
        <v>727</v>
      </c>
      <c r="Q98" s="62">
        <v>242</v>
      </c>
      <c r="R98" s="62">
        <v>165</v>
      </c>
      <c r="S98" s="62">
        <v>619</v>
      </c>
      <c r="T98" s="62">
        <v>467</v>
      </c>
      <c r="U98" s="62">
        <v>574</v>
      </c>
    </row>
    <row r="99" spans="1:21" x14ac:dyDescent="0.25">
      <c r="A99" s="44" t="s">
        <v>161</v>
      </c>
      <c r="B99" s="62">
        <v>508</v>
      </c>
      <c r="C99" s="62">
        <v>857</v>
      </c>
      <c r="D99" s="62">
        <v>792</v>
      </c>
      <c r="E99" s="62">
        <v>1025</v>
      </c>
      <c r="F99" s="62">
        <v>201</v>
      </c>
      <c r="G99" s="62">
        <v>641</v>
      </c>
      <c r="H99" s="62">
        <v>465</v>
      </c>
      <c r="I99" s="62">
        <v>585</v>
      </c>
      <c r="J99" s="62">
        <v>574</v>
      </c>
      <c r="K99" s="62">
        <v>336</v>
      </c>
      <c r="L99" s="62">
        <v>249</v>
      </c>
      <c r="M99" s="62">
        <v>438</v>
      </c>
      <c r="N99" s="62">
        <v>695</v>
      </c>
      <c r="O99" s="62">
        <v>194</v>
      </c>
      <c r="P99" s="62">
        <v>454</v>
      </c>
      <c r="Q99" s="62">
        <v>167</v>
      </c>
      <c r="R99" s="62">
        <v>286</v>
      </c>
      <c r="S99" s="62">
        <v>379</v>
      </c>
      <c r="T99" s="62">
        <v>461</v>
      </c>
      <c r="U99" s="62">
        <v>479</v>
      </c>
    </row>
    <row r="100" spans="1:21" x14ac:dyDescent="0.25">
      <c r="A100" s="44" t="s">
        <v>82</v>
      </c>
      <c r="B100" s="62">
        <v>597</v>
      </c>
      <c r="C100" s="62">
        <v>438</v>
      </c>
      <c r="D100" s="62">
        <v>766</v>
      </c>
      <c r="E100" s="62">
        <v>744</v>
      </c>
      <c r="F100" s="62">
        <v>192</v>
      </c>
      <c r="G100" s="62">
        <v>332</v>
      </c>
      <c r="H100" s="62">
        <v>483</v>
      </c>
      <c r="I100" s="62">
        <v>583</v>
      </c>
      <c r="J100" s="62">
        <v>506</v>
      </c>
      <c r="K100" s="62">
        <v>359</v>
      </c>
      <c r="L100" s="62">
        <v>281</v>
      </c>
      <c r="M100" s="62">
        <v>408</v>
      </c>
      <c r="N100" s="62">
        <v>518</v>
      </c>
      <c r="O100" s="62">
        <v>147</v>
      </c>
      <c r="P100" s="62">
        <v>631</v>
      </c>
      <c r="Q100" s="62">
        <v>516</v>
      </c>
      <c r="R100" s="62">
        <v>297</v>
      </c>
      <c r="S100" s="62">
        <v>329</v>
      </c>
      <c r="T100" s="62">
        <v>433</v>
      </c>
      <c r="U100" s="62">
        <v>289</v>
      </c>
    </row>
    <row r="101" spans="1:21" x14ac:dyDescent="0.25">
      <c r="A101" s="44" t="s">
        <v>83</v>
      </c>
      <c r="B101" s="62">
        <v>178</v>
      </c>
      <c r="C101" s="62">
        <v>84</v>
      </c>
      <c r="D101" s="62">
        <v>152</v>
      </c>
      <c r="E101" s="62">
        <v>208</v>
      </c>
      <c r="F101" s="62">
        <v>33</v>
      </c>
      <c r="G101" s="62">
        <v>43</v>
      </c>
      <c r="H101" s="62">
        <v>51</v>
      </c>
      <c r="I101" s="62">
        <v>67</v>
      </c>
      <c r="J101" s="62">
        <v>82</v>
      </c>
      <c r="K101" s="62">
        <v>436</v>
      </c>
      <c r="L101" s="62">
        <v>129</v>
      </c>
      <c r="M101" s="62">
        <v>49</v>
      </c>
      <c r="N101" s="62">
        <v>68</v>
      </c>
      <c r="O101" s="62">
        <v>24</v>
      </c>
      <c r="P101" s="62">
        <v>26</v>
      </c>
      <c r="Q101" s="62">
        <v>49</v>
      </c>
      <c r="R101" s="62">
        <v>152</v>
      </c>
      <c r="S101" s="62">
        <v>19</v>
      </c>
      <c r="T101" s="62">
        <v>99</v>
      </c>
      <c r="U101" s="62">
        <v>105</v>
      </c>
    </row>
    <row r="102" spans="1:21" x14ac:dyDescent="0.25">
      <c r="A102" s="44" t="s">
        <v>84</v>
      </c>
      <c r="B102" s="62">
        <v>24</v>
      </c>
      <c r="C102" s="62">
        <v>37</v>
      </c>
      <c r="D102" s="62">
        <v>111</v>
      </c>
      <c r="E102" s="62">
        <v>124</v>
      </c>
      <c r="F102" s="62">
        <v>13</v>
      </c>
      <c r="G102" s="62">
        <v>49</v>
      </c>
      <c r="H102" s="62">
        <v>11</v>
      </c>
      <c r="I102" s="62">
        <v>67</v>
      </c>
      <c r="J102" s="62">
        <v>64</v>
      </c>
      <c r="K102" s="62" t="s">
        <v>265</v>
      </c>
      <c r="L102" s="62">
        <v>36</v>
      </c>
      <c r="M102" s="62">
        <v>24</v>
      </c>
      <c r="N102" s="62">
        <v>85</v>
      </c>
      <c r="O102" s="62">
        <v>48</v>
      </c>
      <c r="P102" s="62">
        <v>41</v>
      </c>
      <c r="Q102" s="62">
        <v>23</v>
      </c>
      <c r="R102" s="62">
        <v>21</v>
      </c>
      <c r="S102" s="62">
        <v>44</v>
      </c>
      <c r="T102" s="62">
        <v>30</v>
      </c>
      <c r="U102" s="62">
        <v>26</v>
      </c>
    </row>
    <row r="103" spans="1:21" ht="19.5" x14ac:dyDescent="0.25">
      <c r="A103" s="44" t="s">
        <v>85</v>
      </c>
      <c r="B103" s="62">
        <v>121</v>
      </c>
      <c r="C103" s="62">
        <v>155</v>
      </c>
      <c r="D103" s="62">
        <v>107</v>
      </c>
      <c r="E103" s="62">
        <v>167</v>
      </c>
      <c r="F103" s="62">
        <v>105</v>
      </c>
      <c r="G103" s="62">
        <v>87</v>
      </c>
      <c r="H103" s="62">
        <v>82</v>
      </c>
      <c r="I103" s="62">
        <v>69</v>
      </c>
      <c r="J103" s="62">
        <v>76</v>
      </c>
      <c r="K103" s="62">
        <v>177</v>
      </c>
      <c r="L103" s="62">
        <v>116</v>
      </c>
      <c r="M103" s="62">
        <v>124</v>
      </c>
      <c r="N103" s="62">
        <v>51</v>
      </c>
      <c r="O103" s="62">
        <v>56</v>
      </c>
      <c r="P103" s="62">
        <v>119</v>
      </c>
      <c r="Q103" s="62">
        <v>434</v>
      </c>
      <c r="R103" s="62">
        <v>434</v>
      </c>
      <c r="S103" s="62">
        <v>125</v>
      </c>
      <c r="T103" s="62">
        <v>169</v>
      </c>
      <c r="U103" s="62">
        <v>109</v>
      </c>
    </row>
    <row r="104" spans="1:21" ht="19.5" x14ac:dyDescent="0.25">
      <c r="A104" s="44" t="s">
        <v>86</v>
      </c>
      <c r="B104" s="62">
        <v>35</v>
      </c>
      <c r="C104" s="62">
        <v>52</v>
      </c>
      <c r="D104" s="62">
        <v>20</v>
      </c>
      <c r="E104" s="62">
        <v>85</v>
      </c>
      <c r="F104" s="62">
        <v>32</v>
      </c>
      <c r="G104" s="62">
        <v>25</v>
      </c>
      <c r="H104" s="62">
        <v>36</v>
      </c>
      <c r="I104" s="62">
        <v>81</v>
      </c>
      <c r="J104" s="62">
        <v>70</v>
      </c>
      <c r="K104" s="62" t="s">
        <v>265</v>
      </c>
      <c r="L104" s="62">
        <v>78</v>
      </c>
      <c r="M104" s="62">
        <v>57</v>
      </c>
      <c r="N104" s="62">
        <v>47</v>
      </c>
      <c r="O104" s="62">
        <v>56</v>
      </c>
      <c r="P104" s="62">
        <v>28</v>
      </c>
      <c r="Q104" s="62">
        <v>22</v>
      </c>
      <c r="R104" s="62">
        <v>43</v>
      </c>
      <c r="S104" s="62">
        <v>13</v>
      </c>
      <c r="T104" s="62">
        <v>10</v>
      </c>
      <c r="U104" s="62">
        <v>64</v>
      </c>
    </row>
    <row r="105" spans="1:21" x14ac:dyDescent="0.25">
      <c r="A105" s="351" t="s">
        <v>99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</row>
    <row r="106" spans="1:21" ht="15" customHeight="1" x14ac:dyDescent="0.25">
      <c r="A106" s="413" t="s">
        <v>663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</row>
    <row r="107" spans="1:21" ht="15.75" customHeight="1" thickBot="1" x14ac:dyDescent="0.3">
      <c r="A107" s="359" t="s">
        <v>664</v>
      </c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17"/>
    </row>
  </sheetData>
  <mergeCells count="6">
    <mergeCell ref="A107:T107"/>
    <mergeCell ref="A105:T105"/>
    <mergeCell ref="A106:T106"/>
    <mergeCell ref="A1:U1"/>
    <mergeCell ref="A3:U3"/>
    <mergeCell ref="A2:U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workbookViewId="0">
      <pane ySplit="8" topLeftCell="A93" activePane="bottomLeft" state="frozen"/>
      <selection sqref="A1:T1"/>
      <selection pane="bottomLeft" activeCell="V10" sqref="V10:V11"/>
    </sheetView>
  </sheetViews>
  <sheetFormatPr defaultColWidth="9.140625" defaultRowHeight="15" x14ac:dyDescent="0.25"/>
  <cols>
    <col min="1" max="1" width="28" style="3" customWidth="1"/>
    <col min="2" max="10" width="9.140625" style="3"/>
    <col min="11" max="11" width="9.42578125" style="3" customWidth="1"/>
    <col min="1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ht="17.25" customHeight="1" x14ac:dyDescent="0.25">
      <c r="A2" s="361" t="s">
        <v>449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</row>
    <row r="5" spans="1:21" x14ac:dyDescent="0.25">
      <c r="A5" s="104" t="s">
        <v>450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x14ac:dyDescent="0.25">
      <c r="A6" s="141" t="s">
        <v>499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1" ht="15.75" thickBot="1" x14ac:dyDescent="0.3">
      <c r="A7" s="94" t="s">
        <v>198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1" ht="15.75" thickBot="1" x14ac:dyDescent="0.3">
      <c r="A8" s="194"/>
      <c r="B8" s="195">
        <v>2000</v>
      </c>
      <c r="C8" s="195">
        <v>2001</v>
      </c>
      <c r="D8" s="195">
        <v>2002</v>
      </c>
      <c r="E8" s="195">
        <v>2003</v>
      </c>
      <c r="F8" s="195">
        <v>2004</v>
      </c>
      <c r="G8" s="195">
        <v>2005</v>
      </c>
      <c r="H8" s="195">
        <v>2006</v>
      </c>
      <c r="I8" s="195">
        <v>2007</v>
      </c>
      <c r="J8" s="195">
        <v>2008</v>
      </c>
      <c r="K8" s="195">
        <v>2009</v>
      </c>
      <c r="L8" s="195">
        <v>2010</v>
      </c>
      <c r="M8" s="195">
        <v>2011</v>
      </c>
      <c r="N8" s="195">
        <v>2012</v>
      </c>
      <c r="O8" s="195">
        <v>2013</v>
      </c>
      <c r="P8" s="195">
        <v>2014</v>
      </c>
      <c r="Q8" s="195">
        <v>2015</v>
      </c>
      <c r="R8" s="48">
        <v>2016</v>
      </c>
      <c r="S8" s="48">
        <v>2017</v>
      </c>
      <c r="T8" s="15">
        <v>2018</v>
      </c>
      <c r="U8" s="15">
        <v>2019</v>
      </c>
    </row>
    <row r="9" spans="1:21" x14ac:dyDescent="0.25">
      <c r="A9" s="50" t="s">
        <v>494</v>
      </c>
      <c r="B9" s="71">
        <v>101.1</v>
      </c>
      <c r="C9" s="71">
        <v>103.61921300855732</v>
      </c>
      <c r="D9" s="71">
        <v>103.2399453086725</v>
      </c>
      <c r="E9" s="71">
        <v>99.4</v>
      </c>
      <c r="F9" s="71">
        <v>98.3</v>
      </c>
      <c r="G9" s="71">
        <v>100.4</v>
      </c>
      <c r="H9" s="71">
        <v>105.6</v>
      </c>
      <c r="I9" s="71">
        <v>104.5</v>
      </c>
      <c r="J9" s="71">
        <v>103.4</v>
      </c>
      <c r="K9" s="71">
        <v>104.2</v>
      </c>
      <c r="L9" s="71">
        <v>100.3</v>
      </c>
      <c r="M9" s="71">
        <v>102.4</v>
      </c>
      <c r="N9" s="71">
        <v>102.4</v>
      </c>
      <c r="O9" s="71">
        <v>100.4</v>
      </c>
      <c r="P9" s="71">
        <v>102.8</v>
      </c>
      <c r="Q9" s="71">
        <v>102</v>
      </c>
      <c r="R9" s="71">
        <v>101.6</v>
      </c>
      <c r="S9" s="71">
        <v>102.6</v>
      </c>
      <c r="T9" s="98">
        <v>101.1</v>
      </c>
      <c r="U9" s="98">
        <v>101.9</v>
      </c>
    </row>
    <row r="10" spans="1:21" x14ac:dyDescent="0.25">
      <c r="A10" s="43" t="s">
        <v>92</v>
      </c>
      <c r="B10" s="98">
        <v>99.8</v>
      </c>
      <c r="C10" s="98">
        <v>102.11087843721185</v>
      </c>
      <c r="D10" s="98">
        <v>100.89337364473023</v>
      </c>
      <c r="E10" s="98">
        <v>96.5</v>
      </c>
      <c r="F10" s="98">
        <v>97.9</v>
      </c>
      <c r="G10" s="98">
        <v>101.6</v>
      </c>
      <c r="H10" s="98">
        <v>107</v>
      </c>
      <c r="I10" s="98">
        <v>105.7</v>
      </c>
      <c r="J10" s="98">
        <v>105.6</v>
      </c>
      <c r="K10" s="98">
        <v>107.3</v>
      </c>
      <c r="L10" s="98">
        <v>102.8</v>
      </c>
      <c r="M10" s="98">
        <v>105.1</v>
      </c>
      <c r="N10" s="98">
        <v>108.1</v>
      </c>
      <c r="O10" s="98">
        <v>106.4</v>
      </c>
      <c r="P10" s="98">
        <v>102.7</v>
      </c>
      <c r="Q10" s="98">
        <v>105</v>
      </c>
      <c r="R10" s="98">
        <v>103.5</v>
      </c>
      <c r="S10" s="98">
        <v>105.9</v>
      </c>
      <c r="T10" s="98">
        <v>103.4</v>
      </c>
      <c r="U10" s="98">
        <v>103.3</v>
      </c>
    </row>
    <row r="11" spans="1:21" x14ac:dyDescent="0.25">
      <c r="A11" s="44" t="s">
        <v>1</v>
      </c>
      <c r="B11" s="139">
        <v>107.9</v>
      </c>
      <c r="C11" s="139">
        <v>107.4</v>
      </c>
      <c r="D11" s="139">
        <v>99</v>
      </c>
      <c r="E11" s="139">
        <v>94.6</v>
      </c>
      <c r="F11" s="139">
        <v>109.7</v>
      </c>
      <c r="G11" s="139">
        <v>118.9</v>
      </c>
      <c r="H11" s="139">
        <v>127.9</v>
      </c>
      <c r="I11" s="139">
        <v>127.6</v>
      </c>
      <c r="J11" s="139">
        <v>128.6</v>
      </c>
      <c r="K11" s="139">
        <v>121.6</v>
      </c>
      <c r="L11" s="139">
        <v>110.7</v>
      </c>
      <c r="M11" s="139">
        <v>110.1</v>
      </c>
      <c r="N11" s="139">
        <v>111.9</v>
      </c>
      <c r="O11" s="139">
        <v>109.2</v>
      </c>
      <c r="P11" s="139">
        <v>103.3</v>
      </c>
      <c r="Q11" s="139">
        <v>105.1</v>
      </c>
      <c r="R11" s="139">
        <v>101.7</v>
      </c>
      <c r="S11" s="139">
        <v>104.4</v>
      </c>
      <c r="T11" s="139">
        <v>101.6</v>
      </c>
      <c r="U11" s="139">
        <v>103.2</v>
      </c>
    </row>
    <row r="12" spans="1:21" x14ac:dyDescent="0.25">
      <c r="A12" s="44" t="s">
        <v>2</v>
      </c>
      <c r="B12" s="139">
        <v>92.3</v>
      </c>
      <c r="C12" s="139">
        <v>101.6</v>
      </c>
      <c r="D12" s="139">
        <v>99</v>
      </c>
      <c r="E12" s="139">
        <v>95.8</v>
      </c>
      <c r="F12" s="139">
        <v>95.7</v>
      </c>
      <c r="G12" s="139">
        <v>100.2</v>
      </c>
      <c r="H12" s="139">
        <v>106</v>
      </c>
      <c r="I12" s="139">
        <v>101.4</v>
      </c>
      <c r="J12" s="139">
        <v>104</v>
      </c>
      <c r="K12" s="139">
        <v>100</v>
      </c>
      <c r="L12" s="139">
        <v>101.7</v>
      </c>
      <c r="M12" s="139">
        <v>107.3</v>
      </c>
      <c r="N12" s="139">
        <v>115.2</v>
      </c>
      <c r="O12" s="139">
        <v>117.7</v>
      </c>
      <c r="P12" s="139">
        <v>116.1</v>
      </c>
      <c r="Q12" s="139">
        <v>116.9</v>
      </c>
      <c r="R12" s="139">
        <v>107</v>
      </c>
      <c r="S12" s="139">
        <v>104.2</v>
      </c>
      <c r="T12" s="139">
        <v>103.8</v>
      </c>
      <c r="U12" s="139">
        <v>99.1</v>
      </c>
    </row>
    <row r="13" spans="1:21" x14ac:dyDescent="0.25">
      <c r="A13" s="44" t="s">
        <v>3</v>
      </c>
      <c r="B13" s="139">
        <v>113.5</v>
      </c>
      <c r="C13" s="139">
        <v>102</v>
      </c>
      <c r="D13" s="139">
        <v>102.1</v>
      </c>
      <c r="E13" s="139">
        <v>96.9</v>
      </c>
      <c r="F13" s="139">
        <v>90.8</v>
      </c>
      <c r="G13" s="139">
        <v>102.2</v>
      </c>
      <c r="H13" s="139">
        <v>101.6</v>
      </c>
      <c r="I13" s="139">
        <v>100.8</v>
      </c>
      <c r="J13" s="139">
        <v>98.6</v>
      </c>
      <c r="K13" s="139">
        <v>100.6</v>
      </c>
      <c r="L13" s="139">
        <v>94</v>
      </c>
      <c r="M13" s="139">
        <v>105</v>
      </c>
      <c r="N13" s="139">
        <v>109.5</v>
      </c>
      <c r="O13" s="139">
        <v>98.9</v>
      </c>
      <c r="P13" s="139">
        <v>98.1</v>
      </c>
      <c r="Q13" s="139">
        <v>101.5</v>
      </c>
      <c r="R13" s="139">
        <v>100</v>
      </c>
      <c r="S13" s="139">
        <v>99.6</v>
      </c>
      <c r="T13" s="139">
        <v>97.2</v>
      </c>
      <c r="U13" s="139">
        <v>98.6</v>
      </c>
    </row>
    <row r="14" spans="1:21" x14ac:dyDescent="0.25">
      <c r="A14" s="44" t="s">
        <v>4</v>
      </c>
      <c r="B14" s="139">
        <v>96.9</v>
      </c>
      <c r="C14" s="139">
        <v>102.7</v>
      </c>
      <c r="D14" s="139">
        <v>103.9</v>
      </c>
      <c r="E14" s="139">
        <v>99.4</v>
      </c>
      <c r="F14" s="139">
        <v>95.4</v>
      </c>
      <c r="G14" s="139">
        <v>92.8</v>
      </c>
      <c r="H14" s="139">
        <v>109.1</v>
      </c>
      <c r="I14" s="139">
        <v>104.4</v>
      </c>
      <c r="J14" s="139">
        <v>102.1</v>
      </c>
      <c r="K14" s="139">
        <v>118.1</v>
      </c>
      <c r="L14" s="139">
        <v>106.1</v>
      </c>
      <c r="M14" s="139">
        <v>104.3</v>
      </c>
      <c r="N14" s="139">
        <v>108.8</v>
      </c>
      <c r="O14" s="139">
        <v>103.9</v>
      </c>
      <c r="P14" s="139">
        <v>95.1</v>
      </c>
      <c r="Q14" s="139">
        <v>100</v>
      </c>
      <c r="R14" s="139">
        <v>105.2</v>
      </c>
      <c r="S14" s="139">
        <v>104.7</v>
      </c>
      <c r="T14" s="139">
        <v>108.3</v>
      </c>
      <c r="U14" s="139">
        <v>107</v>
      </c>
    </row>
    <row r="15" spans="1:21" x14ac:dyDescent="0.25">
      <c r="A15" s="44" t="s">
        <v>5</v>
      </c>
      <c r="B15" s="139">
        <v>100.5</v>
      </c>
      <c r="C15" s="139">
        <v>100.5</v>
      </c>
      <c r="D15" s="139">
        <v>95.2</v>
      </c>
      <c r="E15" s="139">
        <v>92.9</v>
      </c>
      <c r="F15" s="139">
        <v>94.2</v>
      </c>
      <c r="G15" s="139">
        <v>96.9</v>
      </c>
      <c r="H15" s="139">
        <v>101.6</v>
      </c>
      <c r="I15" s="139">
        <v>100.5</v>
      </c>
      <c r="J15" s="139">
        <v>98.8</v>
      </c>
      <c r="K15" s="139">
        <v>95.9</v>
      </c>
      <c r="L15" s="139">
        <v>103.2</v>
      </c>
      <c r="M15" s="139">
        <v>102.6</v>
      </c>
      <c r="N15" s="139">
        <v>99.6</v>
      </c>
      <c r="O15" s="139">
        <v>94.9</v>
      </c>
      <c r="P15" s="139">
        <v>85.8</v>
      </c>
      <c r="Q15" s="139">
        <v>113.5</v>
      </c>
      <c r="R15" s="139">
        <v>102.6</v>
      </c>
      <c r="S15" s="139">
        <v>100.3</v>
      </c>
      <c r="T15" s="139">
        <v>97</v>
      </c>
      <c r="U15" s="139">
        <v>98.4</v>
      </c>
    </row>
    <row r="16" spans="1:21" x14ac:dyDescent="0.25">
      <c r="A16" s="44" t="s">
        <v>6</v>
      </c>
      <c r="B16" s="139">
        <v>98.7</v>
      </c>
      <c r="C16" s="139">
        <v>102.5</v>
      </c>
      <c r="D16" s="139">
        <v>96.3</v>
      </c>
      <c r="E16" s="139">
        <v>97.3</v>
      </c>
      <c r="F16" s="139">
        <v>96.8</v>
      </c>
      <c r="G16" s="139">
        <v>95.7</v>
      </c>
      <c r="H16" s="139">
        <v>98.5</v>
      </c>
      <c r="I16" s="139">
        <v>106.8</v>
      </c>
      <c r="J16" s="139">
        <v>103.3</v>
      </c>
      <c r="K16" s="139">
        <v>105.4</v>
      </c>
      <c r="L16" s="139">
        <v>96.4</v>
      </c>
      <c r="M16" s="139">
        <v>98.3</v>
      </c>
      <c r="N16" s="139">
        <v>103.4</v>
      </c>
      <c r="O16" s="139">
        <v>102.1</v>
      </c>
      <c r="P16" s="139">
        <v>104.1</v>
      </c>
      <c r="Q16" s="139">
        <v>103.5</v>
      </c>
      <c r="R16" s="139">
        <v>104.8</v>
      </c>
      <c r="S16" s="139">
        <v>110.6</v>
      </c>
      <c r="T16" s="139">
        <v>115.2</v>
      </c>
      <c r="U16" s="139">
        <v>110.2</v>
      </c>
    </row>
    <row r="17" spans="1:21" x14ac:dyDescent="0.25">
      <c r="A17" s="44" t="s">
        <v>7</v>
      </c>
      <c r="B17" s="139">
        <v>98.4</v>
      </c>
      <c r="C17" s="139">
        <v>101.1</v>
      </c>
      <c r="D17" s="139">
        <v>101.9</v>
      </c>
      <c r="E17" s="139">
        <v>91.3</v>
      </c>
      <c r="F17" s="139">
        <v>94</v>
      </c>
      <c r="G17" s="139">
        <v>95.1</v>
      </c>
      <c r="H17" s="139">
        <v>103.5</v>
      </c>
      <c r="I17" s="139">
        <v>98</v>
      </c>
      <c r="J17" s="139">
        <v>94.1</v>
      </c>
      <c r="K17" s="139">
        <v>97.7</v>
      </c>
      <c r="L17" s="139">
        <v>105</v>
      </c>
      <c r="M17" s="139">
        <v>101.2</v>
      </c>
      <c r="N17" s="139">
        <v>99.5</v>
      </c>
      <c r="O17" s="139">
        <v>94.1</v>
      </c>
      <c r="P17" s="139">
        <v>93.7</v>
      </c>
      <c r="Q17" s="139">
        <v>98.5</v>
      </c>
      <c r="R17" s="139">
        <v>99.1</v>
      </c>
      <c r="S17" s="139">
        <v>101.8</v>
      </c>
      <c r="T17" s="139">
        <v>91.7</v>
      </c>
      <c r="U17" s="139">
        <v>98.8</v>
      </c>
    </row>
    <row r="18" spans="1:21" x14ac:dyDescent="0.25">
      <c r="A18" s="44" t="s">
        <v>8</v>
      </c>
      <c r="B18" s="139">
        <v>96.5</v>
      </c>
      <c r="C18" s="139">
        <v>101.1</v>
      </c>
      <c r="D18" s="139">
        <v>102.7</v>
      </c>
      <c r="E18" s="139">
        <v>95.8</v>
      </c>
      <c r="F18" s="139">
        <v>99.7</v>
      </c>
      <c r="G18" s="139">
        <v>97</v>
      </c>
      <c r="H18" s="139">
        <v>103.9</v>
      </c>
      <c r="I18" s="139">
        <v>101</v>
      </c>
      <c r="J18" s="139">
        <v>101</v>
      </c>
      <c r="K18" s="139">
        <v>103.2</v>
      </c>
      <c r="L18" s="139">
        <v>108</v>
      </c>
      <c r="M18" s="139">
        <v>105.4</v>
      </c>
      <c r="N18" s="139">
        <v>112.9</v>
      </c>
      <c r="O18" s="139">
        <v>132.30000000000001</v>
      </c>
      <c r="P18" s="139">
        <v>118.5</v>
      </c>
      <c r="Q18" s="139">
        <v>109.2</v>
      </c>
      <c r="R18" s="139">
        <v>103.9</v>
      </c>
      <c r="S18" s="139">
        <v>108.2</v>
      </c>
      <c r="T18" s="139">
        <v>99.2</v>
      </c>
      <c r="U18" s="139">
        <v>103.5</v>
      </c>
    </row>
    <row r="19" spans="1:21" x14ac:dyDescent="0.25">
      <c r="A19" s="44" t="s">
        <v>9</v>
      </c>
      <c r="B19" s="139">
        <v>105</v>
      </c>
      <c r="C19" s="139">
        <v>104.7</v>
      </c>
      <c r="D19" s="139">
        <v>102.5</v>
      </c>
      <c r="E19" s="139">
        <v>93</v>
      </c>
      <c r="F19" s="139">
        <v>103.8</v>
      </c>
      <c r="G19" s="139">
        <v>107.4</v>
      </c>
      <c r="H19" s="139">
        <v>113.5</v>
      </c>
      <c r="I19" s="139">
        <v>112.5</v>
      </c>
      <c r="J19" s="139">
        <v>106.6</v>
      </c>
      <c r="K19" s="139">
        <v>106.8</v>
      </c>
      <c r="L19" s="139">
        <v>103.6</v>
      </c>
      <c r="M19" s="139">
        <v>103.1</v>
      </c>
      <c r="N19" s="139">
        <v>100.4</v>
      </c>
      <c r="O19" s="139">
        <v>111.1</v>
      </c>
      <c r="P19" s="139">
        <v>105.2</v>
      </c>
      <c r="Q19" s="139">
        <v>107</v>
      </c>
      <c r="R19" s="139">
        <v>103.2</v>
      </c>
      <c r="S19" s="139">
        <v>105.1</v>
      </c>
      <c r="T19" s="139">
        <v>107.4</v>
      </c>
      <c r="U19" s="139">
        <v>102.2</v>
      </c>
    </row>
    <row r="20" spans="1:21" x14ac:dyDescent="0.25">
      <c r="A20" s="44" t="s">
        <v>10</v>
      </c>
      <c r="B20" s="139">
        <v>100.6</v>
      </c>
      <c r="C20" s="139">
        <v>99.6</v>
      </c>
      <c r="D20" s="139">
        <v>102.1</v>
      </c>
      <c r="E20" s="139">
        <v>98.3</v>
      </c>
      <c r="F20" s="139">
        <v>97.7</v>
      </c>
      <c r="G20" s="139">
        <v>107.4</v>
      </c>
      <c r="H20" s="139">
        <v>105.2</v>
      </c>
      <c r="I20" s="139">
        <v>104</v>
      </c>
      <c r="J20" s="139">
        <v>96.7</v>
      </c>
      <c r="K20" s="139">
        <v>97.3</v>
      </c>
      <c r="L20" s="139">
        <v>92.4</v>
      </c>
      <c r="M20" s="139">
        <v>108.9</v>
      </c>
      <c r="N20" s="139">
        <v>101.5</v>
      </c>
      <c r="O20" s="139">
        <v>99.6</v>
      </c>
      <c r="P20" s="139">
        <v>94.6</v>
      </c>
      <c r="Q20" s="139">
        <v>103.8</v>
      </c>
      <c r="R20" s="139">
        <v>104.3</v>
      </c>
      <c r="S20" s="139">
        <v>101.8</v>
      </c>
      <c r="T20" s="139">
        <v>102.2</v>
      </c>
      <c r="U20" s="139">
        <v>103.3</v>
      </c>
    </row>
    <row r="21" spans="1:21" x14ac:dyDescent="0.25">
      <c r="A21" s="44" t="s">
        <v>11</v>
      </c>
      <c r="B21" s="139">
        <v>98.8</v>
      </c>
      <c r="C21" s="139">
        <v>99.5</v>
      </c>
      <c r="D21" s="139">
        <v>100.9</v>
      </c>
      <c r="E21" s="139">
        <v>100.7</v>
      </c>
      <c r="F21" s="139">
        <v>97.2</v>
      </c>
      <c r="G21" s="139">
        <v>99.1</v>
      </c>
      <c r="H21" s="139">
        <v>91.4</v>
      </c>
      <c r="I21" s="139">
        <v>91.5</v>
      </c>
      <c r="J21" s="139">
        <v>106.4</v>
      </c>
      <c r="K21" s="139">
        <v>107.2</v>
      </c>
      <c r="L21" s="139">
        <v>108.1</v>
      </c>
      <c r="M21" s="139">
        <v>95.1</v>
      </c>
      <c r="N21" s="139">
        <v>100.6</v>
      </c>
      <c r="O21" s="139">
        <v>98.8</v>
      </c>
      <c r="P21" s="139">
        <v>100.8</v>
      </c>
      <c r="Q21" s="139">
        <v>99.7</v>
      </c>
      <c r="R21" s="139">
        <v>101.1</v>
      </c>
      <c r="S21" s="139">
        <v>102.8</v>
      </c>
      <c r="T21" s="139">
        <v>103.7</v>
      </c>
      <c r="U21" s="139">
        <v>103.1</v>
      </c>
    </row>
    <row r="22" spans="1:21" x14ac:dyDescent="0.25">
      <c r="A22" s="44" t="s">
        <v>12</v>
      </c>
      <c r="B22" s="139">
        <v>103.3</v>
      </c>
      <c r="C22" s="139">
        <v>97.3</v>
      </c>
      <c r="D22" s="139">
        <v>102.6</v>
      </c>
      <c r="E22" s="139">
        <v>94.1</v>
      </c>
      <c r="F22" s="139">
        <v>93.4</v>
      </c>
      <c r="G22" s="139">
        <v>99.7</v>
      </c>
      <c r="H22" s="139">
        <v>102.6</v>
      </c>
      <c r="I22" s="139">
        <v>94.5</v>
      </c>
      <c r="J22" s="139">
        <v>101</v>
      </c>
      <c r="K22" s="139">
        <v>107.2</v>
      </c>
      <c r="L22" s="139">
        <v>96.9</v>
      </c>
      <c r="M22" s="139">
        <v>99.9</v>
      </c>
      <c r="N22" s="139">
        <v>103.8</v>
      </c>
      <c r="O22" s="139">
        <v>93.1</v>
      </c>
      <c r="P22" s="139">
        <v>97.5</v>
      </c>
      <c r="Q22" s="139">
        <v>103.9</v>
      </c>
      <c r="R22" s="139">
        <v>98.2</v>
      </c>
      <c r="S22" s="139">
        <v>101.6</v>
      </c>
      <c r="T22" s="139">
        <v>106.2</v>
      </c>
      <c r="U22" s="139">
        <v>108.3</v>
      </c>
    </row>
    <row r="23" spans="1:21" x14ac:dyDescent="0.25">
      <c r="A23" s="44" t="s">
        <v>13</v>
      </c>
      <c r="B23" s="139">
        <v>104.8</v>
      </c>
      <c r="C23" s="139">
        <v>105</v>
      </c>
      <c r="D23" s="139">
        <v>97.9</v>
      </c>
      <c r="E23" s="139">
        <v>96.2</v>
      </c>
      <c r="F23" s="139">
        <v>96.6</v>
      </c>
      <c r="G23" s="139">
        <v>99.8</v>
      </c>
      <c r="H23" s="139">
        <v>98.2</v>
      </c>
      <c r="I23" s="139">
        <v>98.4</v>
      </c>
      <c r="J23" s="139">
        <v>101.6</v>
      </c>
      <c r="K23" s="139">
        <v>97</v>
      </c>
      <c r="L23" s="139">
        <v>90.3</v>
      </c>
      <c r="M23" s="139">
        <v>102.4</v>
      </c>
      <c r="N23" s="139">
        <v>104.8</v>
      </c>
      <c r="O23" s="139">
        <v>102.6</v>
      </c>
      <c r="P23" s="139">
        <v>94.7</v>
      </c>
      <c r="Q23" s="139">
        <v>90.3</v>
      </c>
      <c r="R23" s="139">
        <v>109.2</v>
      </c>
      <c r="S23" s="139">
        <v>105.7</v>
      </c>
      <c r="T23" s="139">
        <v>103.3</v>
      </c>
      <c r="U23" s="139">
        <v>99.1</v>
      </c>
    </row>
    <row r="24" spans="1:21" x14ac:dyDescent="0.25">
      <c r="A24" s="44" t="s">
        <v>14</v>
      </c>
      <c r="B24" s="139">
        <v>93.3</v>
      </c>
      <c r="C24" s="139">
        <v>98.9</v>
      </c>
      <c r="D24" s="139">
        <v>104.1</v>
      </c>
      <c r="E24" s="139">
        <v>99.8</v>
      </c>
      <c r="F24" s="139">
        <v>94.9</v>
      </c>
      <c r="G24" s="139">
        <v>95.4</v>
      </c>
      <c r="H24" s="139">
        <v>101.5</v>
      </c>
      <c r="I24" s="139">
        <v>98.3</v>
      </c>
      <c r="J24" s="139">
        <v>97.8</v>
      </c>
      <c r="K24" s="139">
        <v>102.2</v>
      </c>
      <c r="L24" s="139">
        <v>100.8</v>
      </c>
      <c r="M24" s="139">
        <v>102</v>
      </c>
      <c r="N24" s="139">
        <v>143.6</v>
      </c>
      <c r="O24" s="139">
        <v>123.5</v>
      </c>
      <c r="P24" s="139">
        <v>118.5</v>
      </c>
      <c r="Q24" s="139">
        <v>99.4</v>
      </c>
      <c r="R24" s="139">
        <v>101.2</v>
      </c>
      <c r="S24" s="139">
        <v>121.3</v>
      </c>
      <c r="T24" s="139">
        <v>105</v>
      </c>
      <c r="U24" s="139">
        <v>102.8</v>
      </c>
    </row>
    <row r="25" spans="1:21" x14ac:dyDescent="0.25">
      <c r="A25" s="44" t="s">
        <v>15</v>
      </c>
      <c r="B25" s="139">
        <v>91.9</v>
      </c>
      <c r="C25" s="139">
        <v>102.3</v>
      </c>
      <c r="D25" s="139">
        <v>98</v>
      </c>
      <c r="E25" s="139">
        <v>92.4</v>
      </c>
      <c r="F25" s="139">
        <v>92.7</v>
      </c>
      <c r="G25" s="139">
        <v>97.5</v>
      </c>
      <c r="H25" s="139">
        <v>99.7</v>
      </c>
      <c r="I25" s="139">
        <v>99.1</v>
      </c>
      <c r="J25" s="139">
        <v>99.2</v>
      </c>
      <c r="K25" s="139">
        <v>96.4</v>
      </c>
      <c r="L25" s="139">
        <v>101.5</v>
      </c>
      <c r="M25" s="139">
        <v>112.2</v>
      </c>
      <c r="N25" s="139">
        <v>95.6</v>
      </c>
      <c r="O25" s="139">
        <v>93.4</v>
      </c>
      <c r="P25" s="139">
        <v>99.1</v>
      </c>
      <c r="Q25" s="139">
        <v>124.5</v>
      </c>
      <c r="R25" s="139">
        <v>118.5</v>
      </c>
      <c r="S25" s="139">
        <v>108.1</v>
      </c>
      <c r="T25" s="139">
        <v>99.7</v>
      </c>
      <c r="U25" s="139">
        <v>99</v>
      </c>
    </row>
    <row r="26" spans="1:21" x14ac:dyDescent="0.25">
      <c r="A26" s="44" t="s">
        <v>16</v>
      </c>
      <c r="B26" s="139">
        <v>94.3</v>
      </c>
      <c r="C26" s="139">
        <v>106.5</v>
      </c>
      <c r="D26" s="139">
        <v>99.2</v>
      </c>
      <c r="E26" s="139">
        <v>96.4</v>
      </c>
      <c r="F26" s="139">
        <v>104</v>
      </c>
      <c r="G26" s="139">
        <v>93.7</v>
      </c>
      <c r="H26" s="139">
        <v>106.2</v>
      </c>
      <c r="I26" s="139">
        <v>106.5</v>
      </c>
      <c r="J26" s="139">
        <v>97.6</v>
      </c>
      <c r="K26" s="139">
        <v>103.7</v>
      </c>
      <c r="L26" s="139">
        <v>93.8</v>
      </c>
      <c r="M26" s="139">
        <v>91.6</v>
      </c>
      <c r="N26" s="139">
        <v>102.2</v>
      </c>
      <c r="O26" s="139">
        <v>90.9</v>
      </c>
      <c r="P26" s="139">
        <v>93.4</v>
      </c>
      <c r="Q26" s="139">
        <v>102.1</v>
      </c>
      <c r="R26" s="139">
        <v>106.4</v>
      </c>
      <c r="S26" s="139">
        <v>111.3</v>
      </c>
      <c r="T26" s="139">
        <v>108.2</v>
      </c>
      <c r="U26" s="139">
        <v>107.7</v>
      </c>
    </row>
    <row r="27" spans="1:21" x14ac:dyDescent="0.25">
      <c r="A27" s="44" t="s">
        <v>17</v>
      </c>
      <c r="B27" s="139">
        <v>101.8</v>
      </c>
      <c r="C27" s="139">
        <v>101.2</v>
      </c>
      <c r="D27" s="139">
        <v>101.9</v>
      </c>
      <c r="E27" s="139">
        <v>100.5</v>
      </c>
      <c r="F27" s="139">
        <v>95.6</v>
      </c>
      <c r="G27" s="139">
        <v>100.7</v>
      </c>
      <c r="H27" s="139">
        <v>105</v>
      </c>
      <c r="I27" s="139">
        <v>99.8</v>
      </c>
      <c r="J27" s="139">
        <v>103.1</v>
      </c>
      <c r="K27" s="139">
        <v>105.1</v>
      </c>
      <c r="L27" s="139">
        <v>105.5</v>
      </c>
      <c r="M27" s="139">
        <v>104.4</v>
      </c>
      <c r="N27" s="139">
        <v>105.3</v>
      </c>
      <c r="O27" s="139">
        <v>100.4</v>
      </c>
      <c r="P27" s="139">
        <v>104</v>
      </c>
      <c r="Q27" s="139">
        <v>106.3</v>
      </c>
      <c r="R27" s="139">
        <v>101.3</v>
      </c>
      <c r="S27" s="139">
        <v>105.5</v>
      </c>
      <c r="T27" s="139">
        <v>104.2</v>
      </c>
      <c r="U27" s="139">
        <v>101.6</v>
      </c>
    </row>
    <row r="28" spans="1:21" x14ac:dyDescent="0.25">
      <c r="A28" s="44" t="s">
        <v>18</v>
      </c>
      <c r="B28" s="139" t="s">
        <v>95</v>
      </c>
      <c r="C28" s="139" t="s">
        <v>95</v>
      </c>
      <c r="D28" s="139" t="s">
        <v>95</v>
      </c>
      <c r="E28" s="139" t="s">
        <v>95</v>
      </c>
      <c r="F28" s="139" t="s">
        <v>95</v>
      </c>
      <c r="G28" s="139" t="s">
        <v>95</v>
      </c>
      <c r="H28" s="139" t="s">
        <v>95</v>
      </c>
      <c r="I28" s="139" t="s">
        <v>95</v>
      </c>
      <c r="J28" s="139" t="s">
        <v>95</v>
      </c>
      <c r="K28" s="139" t="s">
        <v>95</v>
      </c>
      <c r="L28" s="139" t="s">
        <v>95</v>
      </c>
      <c r="M28" s="139" t="s">
        <v>95</v>
      </c>
      <c r="N28" s="139">
        <v>84.9</v>
      </c>
      <c r="O28" s="139">
        <v>94.6</v>
      </c>
      <c r="P28" s="139">
        <v>103.2</v>
      </c>
      <c r="Q28" s="139">
        <v>101.6</v>
      </c>
      <c r="R28" s="139">
        <v>88.4</v>
      </c>
      <c r="S28" s="139">
        <v>104.7</v>
      </c>
      <c r="T28" s="139">
        <v>51.3</v>
      </c>
      <c r="U28" s="139">
        <v>89.8</v>
      </c>
    </row>
    <row r="29" spans="1:21" x14ac:dyDescent="0.25">
      <c r="A29" s="43" t="s">
        <v>94</v>
      </c>
      <c r="B29" s="98">
        <v>104.7</v>
      </c>
      <c r="C29" s="98">
        <v>104.95</v>
      </c>
      <c r="D29" s="98">
        <v>103.49712965253231</v>
      </c>
      <c r="E29" s="98">
        <v>95.2</v>
      </c>
      <c r="F29" s="98">
        <v>97</v>
      </c>
      <c r="G29" s="98">
        <v>98.4</v>
      </c>
      <c r="H29" s="98">
        <v>100.4</v>
      </c>
      <c r="I29" s="98">
        <v>99.4</v>
      </c>
      <c r="J29" s="98">
        <v>108.5</v>
      </c>
      <c r="K29" s="98">
        <v>106.3</v>
      </c>
      <c r="L29" s="98">
        <v>103.2</v>
      </c>
      <c r="M29" s="98">
        <v>107.3</v>
      </c>
      <c r="N29" s="98">
        <v>105.3</v>
      </c>
      <c r="O29" s="98">
        <v>99.7</v>
      </c>
      <c r="P29" s="98">
        <v>104</v>
      </c>
      <c r="Q29" s="98">
        <v>103.5</v>
      </c>
      <c r="R29" s="98">
        <v>104.6</v>
      </c>
      <c r="S29" s="98">
        <v>104.5</v>
      </c>
      <c r="T29" s="98">
        <v>101.1</v>
      </c>
      <c r="U29" s="98">
        <v>104.4</v>
      </c>
    </row>
    <row r="30" spans="1:21" x14ac:dyDescent="0.25">
      <c r="A30" s="44" t="s">
        <v>19</v>
      </c>
      <c r="B30" s="139">
        <v>125.1</v>
      </c>
      <c r="C30" s="139">
        <v>104.649999999999</v>
      </c>
      <c r="D30" s="139">
        <v>98.1</v>
      </c>
      <c r="E30" s="139">
        <v>99.3</v>
      </c>
      <c r="F30" s="139">
        <v>84.5</v>
      </c>
      <c r="G30" s="139">
        <v>94.7</v>
      </c>
      <c r="H30" s="139">
        <v>102.1</v>
      </c>
      <c r="I30" s="139">
        <v>105</v>
      </c>
      <c r="J30" s="139">
        <v>95.6</v>
      </c>
      <c r="K30" s="139">
        <v>97.5</v>
      </c>
      <c r="L30" s="139">
        <v>94.3</v>
      </c>
      <c r="M30" s="139">
        <v>95.1</v>
      </c>
      <c r="N30" s="139">
        <v>101</v>
      </c>
      <c r="O30" s="139">
        <v>97.2</v>
      </c>
      <c r="P30" s="139">
        <v>101.5</v>
      </c>
      <c r="Q30" s="139">
        <v>101</v>
      </c>
      <c r="R30" s="139">
        <v>90.7</v>
      </c>
      <c r="S30" s="139">
        <v>88.4</v>
      </c>
      <c r="T30" s="139">
        <v>101.7</v>
      </c>
      <c r="U30" s="139">
        <v>90</v>
      </c>
    </row>
    <row r="31" spans="1:21" x14ac:dyDescent="0.25">
      <c r="A31" s="44" t="s">
        <v>20</v>
      </c>
      <c r="B31" s="139">
        <v>111</v>
      </c>
      <c r="C31" s="139">
        <v>103.149999999999</v>
      </c>
      <c r="D31" s="139">
        <v>98</v>
      </c>
      <c r="E31" s="139">
        <v>95.8</v>
      </c>
      <c r="F31" s="139">
        <v>102.7</v>
      </c>
      <c r="G31" s="139">
        <v>99.6</v>
      </c>
      <c r="H31" s="139">
        <v>106.6</v>
      </c>
      <c r="I31" s="139">
        <v>96.2</v>
      </c>
      <c r="J31" s="139">
        <v>105.7</v>
      </c>
      <c r="K31" s="139">
        <v>99.3</v>
      </c>
      <c r="L31" s="139">
        <v>103.3</v>
      </c>
      <c r="M31" s="139">
        <v>99.9</v>
      </c>
      <c r="N31" s="139">
        <v>104.2</v>
      </c>
      <c r="O31" s="139">
        <v>91.4</v>
      </c>
      <c r="P31" s="139">
        <v>102.2</v>
      </c>
      <c r="Q31" s="139">
        <v>102.4</v>
      </c>
      <c r="R31" s="139">
        <v>107.1</v>
      </c>
      <c r="S31" s="139">
        <v>102</v>
      </c>
      <c r="T31" s="139">
        <v>97.7</v>
      </c>
      <c r="U31" s="139">
        <v>100.8</v>
      </c>
    </row>
    <row r="32" spans="1:21" x14ac:dyDescent="0.25">
      <c r="A32" s="44" t="s">
        <v>21</v>
      </c>
      <c r="B32" s="139">
        <v>98.1</v>
      </c>
      <c r="C32" s="139">
        <v>103.14999999999</v>
      </c>
      <c r="D32" s="139">
        <v>99.4</v>
      </c>
      <c r="E32" s="139">
        <v>88.5</v>
      </c>
      <c r="F32" s="139">
        <v>91.4</v>
      </c>
      <c r="G32" s="139">
        <v>96</v>
      </c>
      <c r="H32" s="139">
        <v>107.2</v>
      </c>
      <c r="I32" s="139">
        <v>100.4</v>
      </c>
      <c r="J32" s="139">
        <v>90.6</v>
      </c>
      <c r="K32" s="139">
        <v>107.7</v>
      </c>
      <c r="L32" s="139">
        <v>102.3</v>
      </c>
      <c r="M32" s="139">
        <v>108.6</v>
      </c>
      <c r="N32" s="139">
        <v>101.9</v>
      </c>
      <c r="O32" s="139">
        <v>86.2</v>
      </c>
      <c r="P32" s="139">
        <v>99.3</v>
      </c>
      <c r="Q32" s="139">
        <v>75.599999999999994</v>
      </c>
      <c r="R32" s="139">
        <v>93.3</v>
      </c>
      <c r="S32" s="139">
        <v>99.9</v>
      </c>
      <c r="T32" s="139">
        <v>96.6</v>
      </c>
      <c r="U32" s="139">
        <v>98.2</v>
      </c>
    </row>
    <row r="33" spans="1:21" x14ac:dyDescent="0.25">
      <c r="A33" s="40" t="s">
        <v>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</row>
    <row r="34" spans="1:21" x14ac:dyDescent="0.25">
      <c r="A34" s="51" t="s">
        <v>23</v>
      </c>
      <c r="B34" s="139">
        <v>87.4</v>
      </c>
      <c r="C34" s="139">
        <v>102.549999999999</v>
      </c>
      <c r="D34" s="139">
        <v>91.2</v>
      </c>
      <c r="E34" s="139">
        <v>90.6</v>
      </c>
      <c r="F34" s="139">
        <v>96.9</v>
      </c>
      <c r="G34" s="139">
        <v>98.5</v>
      </c>
      <c r="H34" s="139">
        <v>114.7</v>
      </c>
      <c r="I34" s="139">
        <v>90.5</v>
      </c>
      <c r="J34" s="139">
        <v>107.8</v>
      </c>
      <c r="K34" s="139">
        <v>100.3</v>
      </c>
      <c r="L34" s="139">
        <v>114.6</v>
      </c>
      <c r="M34" s="139">
        <v>110.8</v>
      </c>
      <c r="N34" s="139">
        <v>107.1</v>
      </c>
      <c r="O34" s="139">
        <v>77.5</v>
      </c>
      <c r="P34" s="139">
        <v>95.4</v>
      </c>
      <c r="Q34" s="139">
        <v>114</v>
      </c>
      <c r="R34" s="139">
        <v>136.19999999999999</v>
      </c>
      <c r="S34" s="139">
        <v>89.8</v>
      </c>
      <c r="T34" s="139">
        <v>102.3</v>
      </c>
      <c r="U34" s="139">
        <v>94.8</v>
      </c>
    </row>
    <row r="35" spans="1:21" ht="19.5" x14ac:dyDescent="0.25">
      <c r="A35" s="51" t="s">
        <v>93</v>
      </c>
      <c r="B35" s="139"/>
      <c r="C35" s="139"/>
      <c r="D35" s="139"/>
      <c r="E35" s="139"/>
      <c r="F35" s="139"/>
      <c r="G35" s="139"/>
      <c r="H35" s="139"/>
      <c r="I35" s="139">
        <v>101.3</v>
      </c>
      <c r="J35" s="139">
        <v>89.5</v>
      </c>
      <c r="K35" s="139">
        <v>108.2</v>
      </c>
      <c r="L35" s="139">
        <v>101.5</v>
      </c>
      <c r="M35" s="139">
        <v>108.5</v>
      </c>
      <c r="N35" s="139">
        <v>101.5</v>
      </c>
      <c r="O35" s="139">
        <v>87.1</v>
      </c>
      <c r="P35" s="139">
        <v>99.6</v>
      </c>
      <c r="Q35" s="139">
        <v>73.400000000000006</v>
      </c>
      <c r="R35" s="139">
        <v>89.6</v>
      </c>
      <c r="S35" s="139">
        <v>101.2</v>
      </c>
      <c r="T35" s="139">
        <v>96</v>
      </c>
      <c r="U35" s="139">
        <v>98.6</v>
      </c>
    </row>
    <row r="36" spans="1:21" x14ac:dyDescent="0.25">
      <c r="A36" s="44" t="s">
        <v>24</v>
      </c>
      <c r="B36" s="139">
        <v>106.6</v>
      </c>
      <c r="C36" s="139">
        <v>103.649999999999</v>
      </c>
      <c r="D36" s="139">
        <v>101.5</v>
      </c>
      <c r="E36" s="139">
        <v>97.9</v>
      </c>
      <c r="F36" s="139">
        <v>95.2</v>
      </c>
      <c r="G36" s="139">
        <v>96.3</v>
      </c>
      <c r="H36" s="139">
        <v>101.8</v>
      </c>
      <c r="I36" s="139">
        <v>97.7</v>
      </c>
      <c r="J36" s="139">
        <v>98.8</v>
      </c>
      <c r="K36" s="139">
        <v>98.3</v>
      </c>
      <c r="L36" s="139">
        <v>94.2</v>
      </c>
      <c r="M36" s="139">
        <v>101.2</v>
      </c>
      <c r="N36" s="139">
        <v>98</v>
      </c>
      <c r="O36" s="139">
        <v>93.7</v>
      </c>
      <c r="P36" s="139">
        <v>94.2</v>
      </c>
      <c r="Q36" s="139">
        <v>103.5</v>
      </c>
      <c r="R36" s="139">
        <v>105.4</v>
      </c>
      <c r="S36" s="139">
        <v>96.3</v>
      </c>
      <c r="T36" s="139">
        <v>99.7</v>
      </c>
      <c r="U36" s="139">
        <v>109.3</v>
      </c>
    </row>
    <row r="37" spans="1:21" x14ac:dyDescent="0.25">
      <c r="A37" s="44" t="s">
        <v>25</v>
      </c>
      <c r="B37" s="139">
        <v>86.8</v>
      </c>
      <c r="C37" s="139">
        <v>110.44999999999899</v>
      </c>
      <c r="D37" s="139">
        <v>97.1</v>
      </c>
      <c r="E37" s="139">
        <v>95.7</v>
      </c>
      <c r="F37" s="139">
        <v>97.8</v>
      </c>
      <c r="G37" s="139">
        <v>102.5</v>
      </c>
      <c r="H37" s="139">
        <v>91.2</v>
      </c>
      <c r="I37" s="139">
        <v>100</v>
      </c>
      <c r="J37" s="139">
        <v>171.4</v>
      </c>
      <c r="K37" s="139">
        <v>106.6</v>
      </c>
      <c r="L37" s="139">
        <v>94.8</v>
      </c>
      <c r="M37" s="139">
        <v>105.5</v>
      </c>
      <c r="N37" s="139">
        <v>108.3</v>
      </c>
      <c r="O37" s="139">
        <v>107.7</v>
      </c>
      <c r="P37" s="139">
        <v>103.8</v>
      </c>
      <c r="Q37" s="139">
        <v>108</v>
      </c>
      <c r="R37" s="139">
        <v>105.5</v>
      </c>
      <c r="S37" s="139">
        <v>107.5</v>
      </c>
      <c r="T37" s="139">
        <v>98.8</v>
      </c>
      <c r="U37" s="139">
        <v>109.2</v>
      </c>
    </row>
    <row r="38" spans="1:21" x14ac:dyDescent="0.25">
      <c r="A38" s="44" t="s">
        <v>26</v>
      </c>
      <c r="B38" s="139">
        <v>106.2</v>
      </c>
      <c r="C38" s="139">
        <v>107.849999999999</v>
      </c>
      <c r="D38" s="139">
        <v>110.1</v>
      </c>
      <c r="E38" s="139">
        <v>94.7</v>
      </c>
      <c r="F38" s="139">
        <v>101.2</v>
      </c>
      <c r="G38" s="139">
        <v>98.4</v>
      </c>
      <c r="H38" s="139">
        <v>103.3</v>
      </c>
      <c r="I38" s="139">
        <v>101.2</v>
      </c>
      <c r="J38" s="139">
        <v>105.5</v>
      </c>
      <c r="K38" s="139">
        <v>105</v>
      </c>
      <c r="L38" s="139">
        <v>104.3</v>
      </c>
      <c r="M38" s="139">
        <v>111.9</v>
      </c>
      <c r="N38" s="139">
        <v>108.4</v>
      </c>
      <c r="O38" s="139">
        <v>103.4</v>
      </c>
      <c r="P38" s="139">
        <v>103</v>
      </c>
      <c r="Q38" s="139">
        <v>100.7</v>
      </c>
      <c r="R38" s="139">
        <v>99.2</v>
      </c>
      <c r="S38" s="139">
        <v>104.1</v>
      </c>
      <c r="T38" s="139">
        <v>100.2</v>
      </c>
      <c r="U38" s="139">
        <v>98.4</v>
      </c>
    </row>
    <row r="39" spans="1:21" x14ac:dyDescent="0.25">
      <c r="A39" s="44" t="s">
        <v>27</v>
      </c>
      <c r="B39" s="139">
        <v>109.4</v>
      </c>
      <c r="C39" s="139">
        <v>94.649999999999906</v>
      </c>
      <c r="D39" s="139">
        <v>96.5</v>
      </c>
      <c r="E39" s="139">
        <v>86.4</v>
      </c>
      <c r="F39" s="139">
        <v>87.5</v>
      </c>
      <c r="G39" s="139">
        <v>113.1</v>
      </c>
      <c r="H39" s="139">
        <v>114.6</v>
      </c>
      <c r="I39" s="139">
        <v>111.2</v>
      </c>
      <c r="J39" s="139">
        <v>105.8</v>
      </c>
      <c r="K39" s="139">
        <v>100.4</v>
      </c>
      <c r="L39" s="139">
        <v>98.4</v>
      </c>
      <c r="M39" s="139">
        <v>96.3</v>
      </c>
      <c r="N39" s="139">
        <v>102.3</v>
      </c>
      <c r="O39" s="139">
        <v>83</v>
      </c>
      <c r="P39" s="139">
        <v>78.8</v>
      </c>
      <c r="Q39" s="139">
        <v>73.3</v>
      </c>
      <c r="R39" s="139">
        <v>66.900000000000006</v>
      </c>
      <c r="S39" s="139">
        <v>108.3</v>
      </c>
      <c r="T39" s="139">
        <v>105.6</v>
      </c>
      <c r="U39" s="139">
        <v>92.1</v>
      </c>
    </row>
    <row r="40" spans="1:21" x14ac:dyDescent="0.25">
      <c r="A40" s="44" t="s">
        <v>28</v>
      </c>
      <c r="B40" s="139">
        <v>106.8</v>
      </c>
      <c r="C40" s="139">
        <v>105.549999999999</v>
      </c>
      <c r="D40" s="139">
        <v>100.9</v>
      </c>
      <c r="E40" s="139">
        <v>97.9</v>
      </c>
      <c r="F40" s="139">
        <v>92.2</v>
      </c>
      <c r="G40" s="139">
        <v>103</v>
      </c>
      <c r="H40" s="139">
        <v>85.3</v>
      </c>
      <c r="I40" s="139">
        <v>97</v>
      </c>
      <c r="J40" s="139">
        <v>106.3</v>
      </c>
      <c r="K40" s="139">
        <v>146.80000000000001</v>
      </c>
      <c r="L40" s="139">
        <v>131</v>
      </c>
      <c r="M40" s="139">
        <v>116.3</v>
      </c>
      <c r="N40" s="139">
        <v>104.2</v>
      </c>
      <c r="O40" s="139">
        <v>90.1</v>
      </c>
      <c r="P40" s="139">
        <v>108.2</v>
      </c>
      <c r="Q40" s="139">
        <v>114.8</v>
      </c>
      <c r="R40" s="139">
        <v>105.3</v>
      </c>
      <c r="S40" s="139">
        <v>99.9</v>
      </c>
      <c r="T40" s="139">
        <v>94.3</v>
      </c>
      <c r="U40" s="139">
        <v>97.3</v>
      </c>
    </row>
    <row r="41" spans="1:21" x14ac:dyDescent="0.25">
      <c r="A41" s="44" t="s">
        <v>29</v>
      </c>
      <c r="B41" s="139">
        <v>103.8</v>
      </c>
      <c r="C41" s="139">
        <v>99.049999999999898</v>
      </c>
      <c r="D41" s="139">
        <v>100.1</v>
      </c>
      <c r="E41" s="139">
        <v>94.6</v>
      </c>
      <c r="F41" s="139">
        <v>94.8</v>
      </c>
      <c r="G41" s="139">
        <v>95</v>
      </c>
      <c r="H41" s="139">
        <v>94.9</v>
      </c>
      <c r="I41" s="139">
        <v>94.3</v>
      </c>
      <c r="J41" s="139">
        <v>96.8</v>
      </c>
      <c r="K41" s="139">
        <v>108.2</v>
      </c>
      <c r="L41" s="139">
        <v>105.9</v>
      </c>
      <c r="M41" s="139">
        <v>100</v>
      </c>
      <c r="N41" s="139">
        <v>107.9</v>
      </c>
      <c r="O41" s="139">
        <v>116.2</v>
      </c>
      <c r="P41" s="139">
        <v>128.6</v>
      </c>
      <c r="Q41" s="139">
        <v>116.5</v>
      </c>
      <c r="R41" s="139">
        <v>126.5</v>
      </c>
      <c r="S41" s="139">
        <v>118.2</v>
      </c>
      <c r="T41" s="139">
        <v>112</v>
      </c>
      <c r="U41" s="139">
        <v>118.9</v>
      </c>
    </row>
    <row r="42" spans="1:21" x14ac:dyDescent="0.25">
      <c r="A42" s="44" t="s">
        <v>30</v>
      </c>
      <c r="B42" s="139" t="str">
        <f t="shared" ref="B42:T42" si="0">$B$28</f>
        <v>-</v>
      </c>
      <c r="C42" s="139" t="str">
        <f t="shared" si="0"/>
        <v>-</v>
      </c>
      <c r="D42" s="139" t="str">
        <f t="shared" si="0"/>
        <v>-</v>
      </c>
      <c r="E42" s="139" t="str">
        <f t="shared" si="0"/>
        <v>-</v>
      </c>
      <c r="F42" s="139" t="str">
        <f t="shared" si="0"/>
        <v>-</v>
      </c>
      <c r="G42" s="139" t="str">
        <f t="shared" si="0"/>
        <v>-</v>
      </c>
      <c r="H42" s="139" t="str">
        <f t="shared" si="0"/>
        <v>-</v>
      </c>
      <c r="I42" s="139" t="str">
        <f t="shared" si="0"/>
        <v>-</v>
      </c>
      <c r="J42" s="139" t="str">
        <f t="shared" si="0"/>
        <v>-</v>
      </c>
      <c r="K42" s="139" t="str">
        <f t="shared" si="0"/>
        <v>-</v>
      </c>
      <c r="L42" s="139" t="str">
        <f t="shared" si="0"/>
        <v>-</v>
      </c>
      <c r="M42" s="139" t="str">
        <f t="shared" si="0"/>
        <v>-</v>
      </c>
      <c r="N42" s="139" t="str">
        <f t="shared" si="0"/>
        <v>-</v>
      </c>
      <c r="O42" s="139" t="str">
        <f t="shared" si="0"/>
        <v>-</v>
      </c>
      <c r="P42" s="139" t="str">
        <f t="shared" si="0"/>
        <v>-</v>
      </c>
      <c r="Q42" s="139" t="str">
        <f t="shared" si="0"/>
        <v>-</v>
      </c>
      <c r="R42" s="139" t="str">
        <f t="shared" si="0"/>
        <v>-</v>
      </c>
      <c r="S42" s="139" t="str">
        <f t="shared" si="0"/>
        <v>-</v>
      </c>
      <c r="T42" s="139" t="str">
        <f t="shared" si="0"/>
        <v>-</v>
      </c>
      <c r="U42" s="139" t="s">
        <v>95</v>
      </c>
    </row>
    <row r="43" spans="1:21" x14ac:dyDescent="0.25">
      <c r="A43" s="43" t="s">
        <v>500</v>
      </c>
      <c r="B43" s="98">
        <v>108.58218253782952</v>
      </c>
      <c r="C43" s="98">
        <v>107.00633445218128</v>
      </c>
      <c r="D43" s="98">
        <v>104.92707480420147</v>
      </c>
      <c r="E43" s="98">
        <v>99.303045282285169</v>
      </c>
      <c r="F43" s="98">
        <v>99.540337073486768</v>
      </c>
      <c r="G43" s="98">
        <v>104.4</v>
      </c>
      <c r="H43" s="98">
        <v>108.53027423971729</v>
      </c>
      <c r="I43" s="98">
        <v>104.8</v>
      </c>
      <c r="J43" s="98">
        <v>100.8</v>
      </c>
      <c r="K43" s="98">
        <v>105.3</v>
      </c>
      <c r="L43" s="98">
        <v>101.1</v>
      </c>
      <c r="M43" s="98">
        <v>102.3</v>
      </c>
      <c r="N43" s="98">
        <v>98</v>
      </c>
      <c r="O43" s="98">
        <v>93.6</v>
      </c>
      <c r="P43" s="98">
        <v>110.2</v>
      </c>
      <c r="Q43" s="98">
        <v>101.2</v>
      </c>
      <c r="R43" s="98">
        <v>101.5</v>
      </c>
      <c r="S43" s="98">
        <v>102.2</v>
      </c>
      <c r="T43" s="98">
        <v>99.3</v>
      </c>
      <c r="U43" s="98">
        <v>98.6</v>
      </c>
    </row>
    <row r="44" spans="1:21" x14ac:dyDescent="0.25">
      <c r="A44" s="44" t="s">
        <v>31</v>
      </c>
      <c r="B44" s="139">
        <v>102.4</v>
      </c>
      <c r="C44" s="139">
        <v>96.3</v>
      </c>
      <c r="D44" s="139">
        <v>95.6</v>
      </c>
      <c r="E44" s="139">
        <v>94</v>
      </c>
      <c r="F44" s="139">
        <v>98.8</v>
      </c>
      <c r="G44" s="139">
        <v>109.8</v>
      </c>
      <c r="H44" s="139">
        <v>116.7</v>
      </c>
      <c r="I44" s="139">
        <v>97.3</v>
      </c>
      <c r="J44" s="139">
        <v>107.6</v>
      </c>
      <c r="K44" s="139">
        <v>112.1</v>
      </c>
      <c r="L44" s="139">
        <v>106.7</v>
      </c>
      <c r="M44" s="139">
        <v>107.3</v>
      </c>
      <c r="N44" s="139">
        <v>107.5</v>
      </c>
      <c r="O44" s="139">
        <v>103.5</v>
      </c>
      <c r="P44" s="139">
        <v>102.1</v>
      </c>
      <c r="Q44" s="139">
        <v>104.1</v>
      </c>
      <c r="R44" s="139">
        <v>83.9</v>
      </c>
      <c r="S44" s="139">
        <v>106.2</v>
      </c>
      <c r="T44" s="139">
        <v>91.5</v>
      </c>
      <c r="U44" s="139">
        <v>106.5</v>
      </c>
    </row>
    <row r="45" spans="1:21" x14ac:dyDescent="0.25">
      <c r="A45" s="44" t="s">
        <v>32</v>
      </c>
      <c r="B45" s="139">
        <v>118</v>
      </c>
      <c r="C45" s="139">
        <v>139.30000000000001</v>
      </c>
      <c r="D45" s="139">
        <v>108.4</v>
      </c>
      <c r="E45" s="139">
        <v>113.5</v>
      </c>
      <c r="F45" s="139">
        <v>107.2</v>
      </c>
      <c r="G45" s="139">
        <v>115.4</v>
      </c>
      <c r="H45" s="139">
        <v>139.1</v>
      </c>
      <c r="I45" s="139">
        <v>116.5</v>
      </c>
      <c r="J45" s="139">
        <v>83.3</v>
      </c>
      <c r="K45" s="139">
        <v>94</v>
      </c>
      <c r="L45" s="139">
        <v>111.3</v>
      </c>
      <c r="M45" s="139">
        <v>109</v>
      </c>
      <c r="N45" s="139">
        <v>112.2</v>
      </c>
      <c r="O45" s="139">
        <v>103.2</v>
      </c>
      <c r="P45" s="139">
        <v>104.1</v>
      </c>
      <c r="Q45" s="139">
        <v>98.5</v>
      </c>
      <c r="R45" s="139">
        <v>95.2</v>
      </c>
      <c r="S45" s="139">
        <v>98.9</v>
      </c>
      <c r="T45" s="139">
        <v>95</v>
      </c>
      <c r="U45" s="139">
        <v>91.3</v>
      </c>
    </row>
    <row r="46" spans="1:21" x14ac:dyDescent="0.25">
      <c r="A46" s="44" t="s">
        <v>33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 t="s">
        <v>102</v>
      </c>
      <c r="Q46" s="139">
        <v>89.4</v>
      </c>
      <c r="R46" s="139">
        <v>95</v>
      </c>
      <c r="S46" s="139">
        <v>99.9</v>
      </c>
      <c r="T46" s="139">
        <v>98.4</v>
      </c>
      <c r="U46" s="139">
        <v>105.6</v>
      </c>
    </row>
    <row r="47" spans="1:21" x14ac:dyDescent="0.25">
      <c r="A47" s="44" t="s">
        <v>34</v>
      </c>
      <c r="B47" s="139">
        <v>115.6</v>
      </c>
      <c r="C47" s="139">
        <v>110.1</v>
      </c>
      <c r="D47" s="139">
        <v>104.9</v>
      </c>
      <c r="E47" s="139">
        <v>97.7</v>
      </c>
      <c r="F47" s="139">
        <v>98.5</v>
      </c>
      <c r="G47" s="139">
        <v>104.6</v>
      </c>
      <c r="H47" s="139">
        <v>107</v>
      </c>
      <c r="I47" s="139">
        <v>107.5</v>
      </c>
      <c r="J47" s="139">
        <v>100.4</v>
      </c>
      <c r="K47" s="139">
        <v>104.8</v>
      </c>
      <c r="L47" s="139">
        <v>101.1</v>
      </c>
      <c r="M47" s="139">
        <v>102.7</v>
      </c>
      <c r="N47" s="139">
        <v>93.4</v>
      </c>
      <c r="O47" s="139">
        <v>86.9</v>
      </c>
      <c r="P47" s="139">
        <v>100.8</v>
      </c>
      <c r="Q47" s="139">
        <v>105.3</v>
      </c>
      <c r="R47" s="139">
        <v>102.8</v>
      </c>
      <c r="S47" s="139">
        <v>102.1</v>
      </c>
      <c r="T47" s="139">
        <v>102.8</v>
      </c>
      <c r="U47" s="139">
        <v>102.8</v>
      </c>
    </row>
    <row r="48" spans="1:21" x14ac:dyDescent="0.25">
      <c r="A48" s="44" t="s">
        <v>35</v>
      </c>
      <c r="B48" s="139">
        <v>113</v>
      </c>
      <c r="C48" s="139">
        <v>106.4</v>
      </c>
      <c r="D48" s="139">
        <v>104.4</v>
      </c>
      <c r="E48" s="139">
        <v>104.6</v>
      </c>
      <c r="F48" s="139">
        <v>103.5</v>
      </c>
      <c r="G48" s="139">
        <v>101.9</v>
      </c>
      <c r="H48" s="139">
        <v>108.3</v>
      </c>
      <c r="I48" s="139">
        <v>105.1</v>
      </c>
      <c r="J48" s="139">
        <v>104.9</v>
      </c>
      <c r="K48" s="139">
        <v>109.2</v>
      </c>
      <c r="L48" s="139">
        <v>104</v>
      </c>
      <c r="M48" s="139">
        <v>104.3</v>
      </c>
      <c r="N48" s="139">
        <v>104.5</v>
      </c>
      <c r="O48" s="139">
        <v>101.6</v>
      </c>
      <c r="P48" s="139">
        <v>99.9</v>
      </c>
      <c r="Q48" s="139">
        <v>100.5</v>
      </c>
      <c r="R48" s="139">
        <v>106.1</v>
      </c>
      <c r="S48" s="139">
        <v>101.5</v>
      </c>
      <c r="T48" s="139">
        <v>95.5</v>
      </c>
      <c r="U48" s="139">
        <v>102.5</v>
      </c>
    </row>
    <row r="49" spans="1:21" x14ac:dyDescent="0.25">
      <c r="A49" s="44" t="s">
        <v>36</v>
      </c>
      <c r="B49" s="139">
        <v>98.9</v>
      </c>
      <c r="C49" s="139">
        <v>103.4</v>
      </c>
      <c r="D49" s="139">
        <v>100.6</v>
      </c>
      <c r="E49" s="139">
        <v>93.5</v>
      </c>
      <c r="F49" s="139">
        <v>96.8</v>
      </c>
      <c r="G49" s="139">
        <v>103.5</v>
      </c>
      <c r="H49" s="139">
        <v>107.6</v>
      </c>
      <c r="I49" s="139">
        <v>93.6</v>
      </c>
      <c r="J49" s="139">
        <v>101.8</v>
      </c>
      <c r="K49" s="139">
        <v>108.4</v>
      </c>
      <c r="L49" s="139">
        <v>102.9</v>
      </c>
      <c r="M49" s="139">
        <v>100.2</v>
      </c>
      <c r="N49" s="139">
        <v>99</v>
      </c>
      <c r="O49" s="139">
        <v>98.2</v>
      </c>
      <c r="P49" s="139">
        <v>99</v>
      </c>
      <c r="Q49" s="139">
        <v>98.3</v>
      </c>
      <c r="R49" s="139">
        <v>103.1</v>
      </c>
      <c r="S49" s="139">
        <v>104.1</v>
      </c>
      <c r="T49" s="139">
        <v>100.9</v>
      </c>
      <c r="U49" s="139">
        <v>102.9</v>
      </c>
    </row>
    <row r="50" spans="1:21" x14ac:dyDescent="0.25">
      <c r="A50" s="44" t="s">
        <v>37</v>
      </c>
      <c r="B50" s="139">
        <v>105.6</v>
      </c>
      <c r="C50" s="139">
        <v>104</v>
      </c>
      <c r="D50" s="139">
        <v>108.5</v>
      </c>
      <c r="E50" s="139">
        <v>103.7</v>
      </c>
      <c r="F50" s="139">
        <v>101.4</v>
      </c>
      <c r="G50" s="139">
        <v>103.2</v>
      </c>
      <c r="H50" s="139">
        <v>106.8</v>
      </c>
      <c r="I50" s="139">
        <v>105.6</v>
      </c>
      <c r="J50" s="139">
        <v>103.8</v>
      </c>
      <c r="K50" s="139">
        <v>105.4</v>
      </c>
      <c r="L50" s="139">
        <v>97.2</v>
      </c>
      <c r="M50" s="139">
        <v>100.5</v>
      </c>
      <c r="N50" s="139">
        <v>99.3</v>
      </c>
      <c r="O50" s="139">
        <v>94.9</v>
      </c>
      <c r="P50" s="139">
        <v>101.9</v>
      </c>
      <c r="Q50" s="139">
        <v>101.8</v>
      </c>
      <c r="R50" s="139">
        <v>103.6</v>
      </c>
      <c r="S50" s="139">
        <v>103</v>
      </c>
      <c r="T50" s="139">
        <v>96.9</v>
      </c>
      <c r="U50" s="139">
        <v>88.1</v>
      </c>
    </row>
    <row r="51" spans="1:21" x14ac:dyDescent="0.25">
      <c r="A51" s="44" t="s">
        <v>38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 t="s">
        <v>102</v>
      </c>
      <c r="Q51" s="139">
        <v>84.2</v>
      </c>
      <c r="R51" s="139">
        <v>89.7</v>
      </c>
      <c r="S51" s="139">
        <v>84.3</v>
      </c>
      <c r="T51" s="139">
        <v>105.5</v>
      </c>
      <c r="U51" s="139">
        <v>99.2</v>
      </c>
    </row>
    <row r="52" spans="1:21" ht="18" x14ac:dyDescent="0.25">
      <c r="A52" s="43" t="s">
        <v>89</v>
      </c>
      <c r="B52" s="98">
        <v>104.05764494878595</v>
      </c>
      <c r="C52" s="98">
        <v>103.49168568383118</v>
      </c>
      <c r="D52" s="98">
        <v>105.26242501288139</v>
      </c>
      <c r="E52" s="98">
        <v>101.14524445618049</v>
      </c>
      <c r="F52" s="98">
        <v>111.9876309453176</v>
      </c>
      <c r="G52" s="98">
        <v>102.4</v>
      </c>
      <c r="H52" s="98">
        <v>105.53294785403654</v>
      </c>
      <c r="I52" s="98">
        <v>106.4</v>
      </c>
      <c r="J52" s="98">
        <v>106.1</v>
      </c>
      <c r="K52" s="98">
        <v>102.1</v>
      </c>
      <c r="L52" s="98">
        <v>102.9</v>
      </c>
      <c r="M52" s="98">
        <v>106</v>
      </c>
      <c r="N52" s="98">
        <v>102.1</v>
      </c>
      <c r="O52" s="98">
        <v>101.7</v>
      </c>
      <c r="P52" s="98">
        <v>102.7</v>
      </c>
      <c r="Q52" s="98">
        <v>101.3</v>
      </c>
      <c r="R52" s="98">
        <v>103.4</v>
      </c>
      <c r="S52" s="98">
        <v>101.9</v>
      </c>
      <c r="T52" s="98">
        <v>101.6</v>
      </c>
      <c r="U52" s="98">
        <v>102.3</v>
      </c>
    </row>
    <row r="53" spans="1:21" x14ac:dyDescent="0.25">
      <c r="A53" s="44" t="s">
        <v>39</v>
      </c>
      <c r="B53" s="139">
        <v>108.7</v>
      </c>
      <c r="C53" s="139">
        <v>106.2</v>
      </c>
      <c r="D53" s="139">
        <v>104.9</v>
      </c>
      <c r="E53" s="139">
        <v>103.3</v>
      </c>
      <c r="F53" s="139">
        <v>107.9</v>
      </c>
      <c r="G53" s="139">
        <v>104</v>
      </c>
      <c r="H53" s="139">
        <v>106.8</v>
      </c>
      <c r="I53" s="139">
        <v>108.4</v>
      </c>
      <c r="J53" s="139">
        <v>104.6</v>
      </c>
      <c r="K53" s="139">
        <v>103.8</v>
      </c>
      <c r="L53" s="139">
        <v>105.8</v>
      </c>
      <c r="M53" s="139">
        <v>108.5</v>
      </c>
      <c r="N53" s="139">
        <v>106.8</v>
      </c>
      <c r="O53" s="139">
        <v>99.3</v>
      </c>
      <c r="P53" s="139">
        <v>109.5</v>
      </c>
      <c r="Q53" s="139">
        <v>102.7</v>
      </c>
      <c r="R53" s="139">
        <v>104.6</v>
      </c>
      <c r="S53" s="139">
        <v>104.5</v>
      </c>
      <c r="T53" s="139">
        <v>101.7</v>
      </c>
      <c r="U53" s="139">
        <v>100.4</v>
      </c>
    </row>
    <row r="54" spans="1:21" x14ac:dyDescent="0.25">
      <c r="A54" s="44" t="s">
        <v>40</v>
      </c>
      <c r="B54" s="139">
        <v>107.4</v>
      </c>
      <c r="C54" s="139">
        <v>104.6</v>
      </c>
      <c r="D54" s="139">
        <v>104.3</v>
      </c>
      <c r="E54" s="139">
        <v>116.5</v>
      </c>
      <c r="F54" s="139">
        <v>90.2</v>
      </c>
      <c r="G54" s="139">
        <v>102</v>
      </c>
      <c r="H54" s="139">
        <v>112.6</v>
      </c>
      <c r="I54" s="139">
        <v>106.1</v>
      </c>
      <c r="J54" s="139">
        <v>106.3</v>
      </c>
      <c r="K54" s="139">
        <v>98.4</v>
      </c>
      <c r="L54" s="139">
        <v>105.6</v>
      </c>
      <c r="M54" s="139">
        <v>101.7</v>
      </c>
      <c r="N54" s="139">
        <v>73.5</v>
      </c>
      <c r="O54" s="139">
        <v>102.8</v>
      </c>
      <c r="P54" s="139">
        <v>104</v>
      </c>
      <c r="Q54" s="139">
        <v>108.5</v>
      </c>
      <c r="R54" s="139">
        <v>109.1</v>
      </c>
      <c r="S54" s="139">
        <v>100</v>
      </c>
      <c r="T54" s="139">
        <v>107.5</v>
      </c>
      <c r="U54" s="139">
        <v>106.6</v>
      </c>
    </row>
    <row r="55" spans="1:21" x14ac:dyDescent="0.25">
      <c r="A55" s="44" t="s">
        <v>41</v>
      </c>
      <c r="B55" s="139">
        <v>106.8</v>
      </c>
      <c r="C55" s="139">
        <v>103.8</v>
      </c>
      <c r="D55" s="139">
        <v>106.2</v>
      </c>
      <c r="E55" s="139">
        <v>101</v>
      </c>
      <c r="F55" s="139">
        <v>104</v>
      </c>
      <c r="G55" s="139">
        <v>95.4</v>
      </c>
      <c r="H55" s="139">
        <v>100.6</v>
      </c>
      <c r="I55" s="139">
        <v>117.3</v>
      </c>
      <c r="J55" s="139">
        <v>101.8</v>
      </c>
      <c r="K55" s="139">
        <v>110.6</v>
      </c>
      <c r="L55" s="139">
        <v>107.5</v>
      </c>
      <c r="M55" s="139">
        <v>112.4</v>
      </c>
      <c r="N55" s="139">
        <v>105.4</v>
      </c>
      <c r="O55" s="139">
        <v>99.6</v>
      </c>
      <c r="P55" s="139">
        <v>110</v>
      </c>
      <c r="Q55" s="139">
        <v>103.5</v>
      </c>
      <c r="R55" s="139">
        <v>101</v>
      </c>
      <c r="S55" s="139">
        <v>101</v>
      </c>
      <c r="T55" s="139">
        <v>103.4</v>
      </c>
      <c r="U55" s="139">
        <v>103.9</v>
      </c>
    </row>
    <row r="56" spans="1:21" x14ac:dyDescent="0.25">
      <c r="A56" s="44" t="s">
        <v>42</v>
      </c>
      <c r="B56" s="139">
        <v>95.9</v>
      </c>
      <c r="C56" s="139">
        <v>103.8</v>
      </c>
      <c r="D56" s="139">
        <v>96.3</v>
      </c>
      <c r="E56" s="139">
        <v>102.5</v>
      </c>
      <c r="F56" s="139">
        <v>101</v>
      </c>
      <c r="G56" s="139">
        <v>99.5</v>
      </c>
      <c r="H56" s="139">
        <v>118.2</v>
      </c>
      <c r="I56" s="139">
        <v>105.5</v>
      </c>
      <c r="J56" s="139">
        <v>111</v>
      </c>
      <c r="K56" s="139">
        <v>103.7</v>
      </c>
      <c r="L56" s="139">
        <v>101.3</v>
      </c>
      <c r="M56" s="139">
        <v>105.6</v>
      </c>
      <c r="N56" s="139">
        <v>96</v>
      </c>
      <c r="O56" s="139">
        <v>102.1</v>
      </c>
      <c r="P56" s="139">
        <v>96.7</v>
      </c>
      <c r="Q56" s="139">
        <v>99.4</v>
      </c>
      <c r="R56" s="139">
        <v>100.4</v>
      </c>
      <c r="S56" s="139">
        <v>99.8</v>
      </c>
      <c r="T56" s="139">
        <v>101.5</v>
      </c>
      <c r="U56" s="139">
        <v>102.8</v>
      </c>
    </row>
    <row r="57" spans="1:21" x14ac:dyDescent="0.25">
      <c r="A57" s="44" t="s">
        <v>43</v>
      </c>
      <c r="B57" s="139">
        <v>100.5</v>
      </c>
      <c r="C57" s="139">
        <v>103</v>
      </c>
      <c r="D57" s="139">
        <v>106.2</v>
      </c>
      <c r="E57" s="139">
        <v>102.6</v>
      </c>
      <c r="F57" s="139">
        <v>103.4</v>
      </c>
      <c r="G57" s="139">
        <v>100.7</v>
      </c>
      <c r="H57" s="139">
        <v>98.5</v>
      </c>
      <c r="I57" s="139">
        <v>107.3</v>
      </c>
      <c r="J57" s="139">
        <v>120.7</v>
      </c>
      <c r="K57" s="139">
        <v>90.4</v>
      </c>
      <c r="L57" s="139">
        <v>104.5</v>
      </c>
      <c r="M57" s="139">
        <v>103.1</v>
      </c>
      <c r="N57" s="139">
        <v>101.4</v>
      </c>
      <c r="O57" s="139">
        <v>98.8</v>
      </c>
      <c r="P57" s="139">
        <v>92.8</v>
      </c>
      <c r="Q57" s="139">
        <v>82.9</v>
      </c>
      <c r="R57" s="139">
        <v>83.6</v>
      </c>
      <c r="S57" s="139">
        <v>98.1</v>
      </c>
      <c r="T57" s="139">
        <v>101.7</v>
      </c>
      <c r="U57" s="139">
        <v>113.7</v>
      </c>
    </row>
    <row r="58" spans="1:21" x14ac:dyDescent="0.25">
      <c r="A58" s="44" t="s">
        <v>44</v>
      </c>
      <c r="B58" s="139" t="s">
        <v>102</v>
      </c>
      <c r="C58" s="139" t="s">
        <v>102</v>
      </c>
      <c r="D58" s="139" t="s">
        <v>102</v>
      </c>
      <c r="E58" s="139" t="s">
        <v>102</v>
      </c>
      <c r="F58" s="139" t="s">
        <v>102</v>
      </c>
      <c r="G58" s="139">
        <v>110.9</v>
      </c>
      <c r="H58" s="139">
        <v>105.4</v>
      </c>
      <c r="I58" s="139">
        <v>105.8</v>
      </c>
      <c r="J58" s="139">
        <v>105.1</v>
      </c>
      <c r="K58" s="139">
        <v>100.8</v>
      </c>
      <c r="L58" s="139">
        <v>99.3</v>
      </c>
      <c r="M58" s="139">
        <v>100.2</v>
      </c>
      <c r="N58" s="139">
        <v>100</v>
      </c>
      <c r="O58" s="139">
        <v>99.7</v>
      </c>
      <c r="P58" s="139">
        <v>101.1</v>
      </c>
      <c r="Q58" s="139">
        <v>100.8</v>
      </c>
      <c r="R58" s="139">
        <v>102.7</v>
      </c>
      <c r="S58" s="139">
        <v>101.1</v>
      </c>
      <c r="T58" s="139">
        <v>98.8</v>
      </c>
      <c r="U58" s="139">
        <v>100.2</v>
      </c>
    </row>
    <row r="59" spans="1:21" x14ac:dyDescent="0.25">
      <c r="A59" s="44" t="s">
        <v>45</v>
      </c>
      <c r="B59" s="139">
        <v>102.5</v>
      </c>
      <c r="C59" s="139">
        <v>101.8</v>
      </c>
      <c r="D59" s="139">
        <v>106.5</v>
      </c>
      <c r="E59" s="139">
        <v>97.9</v>
      </c>
      <c r="F59" s="139">
        <v>99.7</v>
      </c>
      <c r="G59" s="139">
        <v>103.2</v>
      </c>
      <c r="H59" s="139">
        <v>105.3</v>
      </c>
      <c r="I59" s="139">
        <v>101.4</v>
      </c>
      <c r="J59" s="139">
        <v>103.4</v>
      </c>
      <c r="K59" s="139">
        <v>102.8</v>
      </c>
      <c r="L59" s="139">
        <v>99.6</v>
      </c>
      <c r="M59" s="139">
        <v>105</v>
      </c>
      <c r="N59" s="139">
        <v>102.2</v>
      </c>
      <c r="O59" s="139">
        <v>106.8</v>
      </c>
      <c r="P59" s="139">
        <v>99.3</v>
      </c>
      <c r="Q59" s="139">
        <v>105.4</v>
      </c>
      <c r="R59" s="139">
        <v>108.5</v>
      </c>
      <c r="S59" s="139">
        <v>101.5</v>
      </c>
      <c r="T59" s="139">
        <v>101</v>
      </c>
      <c r="U59" s="139">
        <v>101.5</v>
      </c>
    </row>
    <row r="60" spans="1:21" x14ac:dyDescent="0.25">
      <c r="A60" s="43" t="s">
        <v>90</v>
      </c>
      <c r="B60" s="98">
        <v>98.2</v>
      </c>
      <c r="C60" s="98">
        <v>105.46981773568803</v>
      </c>
      <c r="D60" s="98">
        <v>101.80957299828673</v>
      </c>
      <c r="E60" s="98">
        <v>100.9</v>
      </c>
      <c r="F60" s="98">
        <v>97.7</v>
      </c>
      <c r="G60" s="98">
        <v>100.1</v>
      </c>
      <c r="H60" s="98">
        <v>105.3</v>
      </c>
      <c r="I60" s="98">
        <v>103.5</v>
      </c>
      <c r="J60" s="98">
        <v>101.6</v>
      </c>
      <c r="K60" s="98">
        <v>103.5</v>
      </c>
      <c r="L60" s="98">
        <v>95.6</v>
      </c>
      <c r="M60" s="98">
        <v>98.3</v>
      </c>
      <c r="N60" s="98">
        <v>100.3</v>
      </c>
      <c r="O60" s="98">
        <v>98.5</v>
      </c>
      <c r="P60" s="98">
        <v>101.9</v>
      </c>
      <c r="Q60" s="98">
        <v>101.1</v>
      </c>
      <c r="R60" s="98">
        <v>100</v>
      </c>
      <c r="S60" s="98">
        <v>100.9</v>
      </c>
      <c r="T60" s="98">
        <v>100.7</v>
      </c>
      <c r="U60" s="98">
        <v>103.4</v>
      </c>
    </row>
    <row r="61" spans="1:21" x14ac:dyDescent="0.25">
      <c r="A61" s="44" t="s">
        <v>46</v>
      </c>
      <c r="B61" s="139">
        <v>102</v>
      </c>
      <c r="C61" s="139">
        <v>110</v>
      </c>
      <c r="D61" s="139">
        <v>105.6</v>
      </c>
      <c r="E61" s="139">
        <v>103.7</v>
      </c>
      <c r="F61" s="139">
        <v>100.1</v>
      </c>
      <c r="G61" s="139">
        <v>100.9</v>
      </c>
      <c r="H61" s="139">
        <v>103</v>
      </c>
      <c r="I61" s="139">
        <v>104.2</v>
      </c>
      <c r="J61" s="139">
        <v>102</v>
      </c>
      <c r="K61" s="139">
        <v>106.2</v>
      </c>
      <c r="L61" s="139">
        <v>80.599999999999994</v>
      </c>
      <c r="M61" s="139">
        <v>88.6</v>
      </c>
      <c r="N61" s="139">
        <v>103.7</v>
      </c>
      <c r="O61" s="139">
        <v>99.7</v>
      </c>
      <c r="P61" s="139">
        <v>101.6</v>
      </c>
      <c r="Q61" s="139">
        <v>99.3</v>
      </c>
      <c r="R61" s="139">
        <v>98.5</v>
      </c>
      <c r="S61" s="139">
        <v>100.9</v>
      </c>
      <c r="T61" s="139">
        <v>98.9</v>
      </c>
      <c r="U61" s="139">
        <v>100.8</v>
      </c>
    </row>
    <row r="62" spans="1:21" x14ac:dyDescent="0.25">
      <c r="A62" s="44" t="s">
        <v>47</v>
      </c>
      <c r="B62" s="139">
        <v>89.1</v>
      </c>
      <c r="C62" s="139">
        <v>105</v>
      </c>
      <c r="D62" s="139">
        <v>103.9</v>
      </c>
      <c r="E62" s="139">
        <v>96.3</v>
      </c>
      <c r="F62" s="139">
        <v>98.8</v>
      </c>
      <c r="G62" s="139">
        <v>98</v>
      </c>
      <c r="H62" s="139">
        <v>108.7</v>
      </c>
      <c r="I62" s="139">
        <v>106.8</v>
      </c>
      <c r="J62" s="139">
        <v>98.7</v>
      </c>
      <c r="K62" s="139">
        <v>98.4</v>
      </c>
      <c r="L62" s="139">
        <v>101.6</v>
      </c>
      <c r="M62" s="139">
        <v>99.2</v>
      </c>
      <c r="N62" s="139">
        <v>119.6</v>
      </c>
      <c r="O62" s="139">
        <v>117.5</v>
      </c>
      <c r="P62" s="139">
        <v>126.3</v>
      </c>
      <c r="Q62" s="139">
        <v>116.1</v>
      </c>
      <c r="R62" s="139">
        <v>91.8</v>
      </c>
      <c r="S62" s="139">
        <v>106.8</v>
      </c>
      <c r="T62" s="139">
        <v>104.9</v>
      </c>
      <c r="U62" s="139">
        <v>109.1</v>
      </c>
    </row>
    <row r="63" spans="1:21" x14ac:dyDescent="0.25">
      <c r="A63" s="44" t="s">
        <v>48</v>
      </c>
      <c r="B63" s="139">
        <v>97.4</v>
      </c>
      <c r="C63" s="139">
        <v>100.5</v>
      </c>
      <c r="D63" s="139">
        <v>105.9</v>
      </c>
      <c r="E63" s="139">
        <v>102.9</v>
      </c>
      <c r="F63" s="139">
        <v>99.4</v>
      </c>
      <c r="G63" s="139">
        <v>104.1</v>
      </c>
      <c r="H63" s="139">
        <v>106.8</v>
      </c>
      <c r="I63" s="139">
        <v>101.2</v>
      </c>
      <c r="J63" s="139">
        <v>101.2</v>
      </c>
      <c r="K63" s="139">
        <v>104.3</v>
      </c>
      <c r="L63" s="139">
        <v>102.4</v>
      </c>
      <c r="M63" s="139">
        <v>106.8</v>
      </c>
      <c r="N63" s="139">
        <v>101.5</v>
      </c>
      <c r="O63" s="139">
        <v>103.6</v>
      </c>
      <c r="P63" s="139">
        <v>104.6</v>
      </c>
      <c r="Q63" s="139">
        <v>104.7</v>
      </c>
      <c r="R63" s="139">
        <v>106</v>
      </c>
      <c r="S63" s="139">
        <v>104.6</v>
      </c>
      <c r="T63" s="139">
        <v>103.9</v>
      </c>
      <c r="U63" s="139">
        <v>106.1</v>
      </c>
    </row>
    <row r="64" spans="1:21" x14ac:dyDescent="0.25">
      <c r="A64" s="44" t="s">
        <v>49</v>
      </c>
      <c r="B64" s="139">
        <v>96.2</v>
      </c>
      <c r="C64" s="139">
        <v>103.8</v>
      </c>
      <c r="D64" s="139">
        <v>101.1</v>
      </c>
      <c r="E64" s="139">
        <v>103.2</v>
      </c>
      <c r="F64" s="139">
        <v>100.8</v>
      </c>
      <c r="G64" s="139">
        <v>104.4</v>
      </c>
      <c r="H64" s="139">
        <v>105</v>
      </c>
      <c r="I64" s="139">
        <v>105.3</v>
      </c>
      <c r="J64" s="139">
        <v>106.8</v>
      </c>
      <c r="K64" s="139">
        <v>106.4</v>
      </c>
      <c r="L64" s="139">
        <v>99.1</v>
      </c>
      <c r="M64" s="139">
        <v>102.3</v>
      </c>
      <c r="N64" s="139">
        <v>100.9</v>
      </c>
      <c r="O64" s="139">
        <v>97.9</v>
      </c>
      <c r="P64" s="139">
        <v>101</v>
      </c>
      <c r="Q64" s="139">
        <v>101.3</v>
      </c>
      <c r="R64" s="139">
        <v>100.5</v>
      </c>
      <c r="S64" s="139">
        <v>100.7</v>
      </c>
      <c r="T64" s="139">
        <v>101.2</v>
      </c>
      <c r="U64" s="139">
        <v>103</v>
      </c>
    </row>
    <row r="65" spans="1:21" x14ac:dyDescent="0.25">
      <c r="A65" s="44" t="s">
        <v>50</v>
      </c>
      <c r="B65" s="139">
        <v>99</v>
      </c>
      <c r="C65" s="139">
        <v>103.6</v>
      </c>
      <c r="D65" s="139">
        <v>102.7</v>
      </c>
      <c r="E65" s="139">
        <v>99.7</v>
      </c>
      <c r="F65" s="139">
        <v>101.9</v>
      </c>
      <c r="G65" s="139">
        <v>103</v>
      </c>
      <c r="H65" s="139">
        <v>106.9</v>
      </c>
      <c r="I65" s="139">
        <v>101.3</v>
      </c>
      <c r="J65" s="139">
        <v>100.9</v>
      </c>
      <c r="K65" s="139">
        <v>103.4</v>
      </c>
      <c r="L65" s="139">
        <v>98.6</v>
      </c>
      <c r="M65" s="139">
        <v>102.8</v>
      </c>
      <c r="N65" s="139">
        <v>101.9</v>
      </c>
      <c r="O65" s="139">
        <v>100.2</v>
      </c>
      <c r="P65" s="139">
        <v>103.6</v>
      </c>
      <c r="Q65" s="139">
        <v>100.3</v>
      </c>
      <c r="R65" s="139">
        <v>101.5</v>
      </c>
      <c r="S65" s="139">
        <v>100.3</v>
      </c>
      <c r="T65" s="139">
        <v>99.6</v>
      </c>
      <c r="U65" s="139">
        <v>104</v>
      </c>
    </row>
    <row r="66" spans="1:21" x14ac:dyDescent="0.25">
      <c r="A66" s="44" t="s">
        <v>51</v>
      </c>
      <c r="B66" s="139">
        <v>98.6</v>
      </c>
      <c r="C66" s="139">
        <v>100.8</v>
      </c>
      <c r="D66" s="139">
        <v>105.9</v>
      </c>
      <c r="E66" s="139">
        <v>97.4</v>
      </c>
      <c r="F66" s="139">
        <v>95.4</v>
      </c>
      <c r="G66" s="139">
        <v>96.5</v>
      </c>
      <c r="H66" s="139">
        <v>109.8</v>
      </c>
      <c r="I66" s="139">
        <v>104.4</v>
      </c>
      <c r="J66" s="139">
        <v>98.5</v>
      </c>
      <c r="K66" s="139">
        <v>103.2</v>
      </c>
      <c r="L66" s="139">
        <v>96.5</v>
      </c>
      <c r="M66" s="139">
        <v>97.1</v>
      </c>
      <c r="N66" s="139">
        <v>98.7</v>
      </c>
      <c r="O66" s="139">
        <v>90.7</v>
      </c>
      <c r="P66" s="139">
        <v>96.9</v>
      </c>
      <c r="Q66" s="139">
        <v>104.5</v>
      </c>
      <c r="R66" s="139">
        <v>100.5</v>
      </c>
      <c r="S66" s="139">
        <v>106.6</v>
      </c>
      <c r="T66" s="139">
        <v>101</v>
      </c>
      <c r="U66" s="139">
        <v>97.5</v>
      </c>
    </row>
    <row r="67" spans="1:21" x14ac:dyDescent="0.25">
      <c r="A67" s="44" t="s">
        <v>52</v>
      </c>
      <c r="B67" s="139">
        <v>98.7</v>
      </c>
      <c r="C67" s="139">
        <v>98.9</v>
      </c>
      <c r="D67" s="139">
        <v>98.6</v>
      </c>
      <c r="E67" s="139">
        <v>100.7</v>
      </c>
      <c r="F67" s="139">
        <v>92.2</v>
      </c>
      <c r="G67" s="139">
        <v>94.5</v>
      </c>
      <c r="H67" s="139">
        <v>98.8</v>
      </c>
      <c r="I67" s="139">
        <v>97.6</v>
      </c>
      <c r="J67" s="139">
        <v>91.6</v>
      </c>
      <c r="K67" s="139">
        <v>101.7</v>
      </c>
      <c r="L67" s="139">
        <v>104.5</v>
      </c>
      <c r="M67" s="139">
        <v>102.6</v>
      </c>
      <c r="N67" s="139">
        <v>97.8</v>
      </c>
      <c r="O67" s="139">
        <v>95.7</v>
      </c>
      <c r="P67" s="139">
        <v>102.2</v>
      </c>
      <c r="Q67" s="139">
        <v>100.8</v>
      </c>
      <c r="R67" s="139">
        <v>97.5</v>
      </c>
      <c r="S67" s="139">
        <v>100.3</v>
      </c>
      <c r="T67" s="139">
        <v>100.5</v>
      </c>
      <c r="U67" s="139">
        <v>101.1</v>
      </c>
    </row>
    <row r="68" spans="1:21" x14ac:dyDescent="0.25">
      <c r="A68" s="44" t="s">
        <v>53</v>
      </c>
      <c r="B68" s="139">
        <v>96.4</v>
      </c>
      <c r="C68" s="139">
        <v>101.9</v>
      </c>
      <c r="D68" s="139">
        <v>98.3</v>
      </c>
      <c r="E68" s="139">
        <v>91.7</v>
      </c>
      <c r="F68" s="139">
        <v>95.8</v>
      </c>
      <c r="G68" s="139">
        <v>97.8</v>
      </c>
      <c r="H68" s="139">
        <v>99.7</v>
      </c>
      <c r="I68" s="139">
        <v>93</v>
      </c>
      <c r="J68" s="139">
        <v>93.5</v>
      </c>
      <c r="K68" s="139">
        <v>103.3</v>
      </c>
      <c r="L68" s="139">
        <v>97.3</v>
      </c>
      <c r="M68" s="139">
        <v>99.6</v>
      </c>
      <c r="N68" s="139">
        <v>100.3</v>
      </c>
      <c r="O68" s="139">
        <v>96.8</v>
      </c>
      <c r="P68" s="139">
        <v>104.8</v>
      </c>
      <c r="Q68" s="139">
        <v>102.5</v>
      </c>
      <c r="R68" s="139">
        <v>103.7</v>
      </c>
      <c r="S68" s="139">
        <v>100.1</v>
      </c>
      <c r="T68" s="139">
        <v>101.9</v>
      </c>
      <c r="U68" s="139">
        <v>103.3</v>
      </c>
    </row>
    <row r="69" spans="1:21" x14ac:dyDescent="0.25">
      <c r="A69" s="44" t="s">
        <v>54</v>
      </c>
      <c r="B69" s="139">
        <v>97.7</v>
      </c>
      <c r="C69" s="139">
        <v>104.7</v>
      </c>
      <c r="D69" s="139">
        <v>102.1</v>
      </c>
      <c r="E69" s="139">
        <v>95.3</v>
      </c>
      <c r="F69" s="139">
        <v>92.3</v>
      </c>
      <c r="G69" s="139">
        <v>95.2</v>
      </c>
      <c r="H69" s="139">
        <v>97.8</v>
      </c>
      <c r="I69" s="139">
        <v>97.7</v>
      </c>
      <c r="J69" s="139">
        <v>98.4</v>
      </c>
      <c r="K69" s="139">
        <v>101</v>
      </c>
      <c r="L69" s="139">
        <v>97.5</v>
      </c>
      <c r="M69" s="139">
        <v>98.4</v>
      </c>
      <c r="N69" s="139">
        <v>97</v>
      </c>
      <c r="O69" s="139">
        <v>102.2</v>
      </c>
      <c r="P69" s="139">
        <v>99.9</v>
      </c>
      <c r="Q69" s="139">
        <v>102.4</v>
      </c>
      <c r="R69" s="139">
        <v>101.3</v>
      </c>
      <c r="S69" s="139">
        <v>97.9</v>
      </c>
      <c r="T69" s="139">
        <v>99.5</v>
      </c>
      <c r="U69" s="139">
        <v>104.8</v>
      </c>
    </row>
    <row r="70" spans="1:21" x14ac:dyDescent="0.25">
      <c r="A70" s="44" t="s">
        <v>55</v>
      </c>
      <c r="B70" s="139">
        <v>108</v>
      </c>
      <c r="C70" s="139">
        <v>107.5</v>
      </c>
      <c r="D70" s="139">
        <v>103.3</v>
      </c>
      <c r="E70" s="139">
        <v>108.4</v>
      </c>
      <c r="F70" s="139">
        <v>99.4</v>
      </c>
      <c r="G70" s="139">
        <v>97</v>
      </c>
      <c r="H70" s="139">
        <v>110.9</v>
      </c>
      <c r="I70" s="139">
        <v>105.9</v>
      </c>
      <c r="J70" s="139">
        <v>106</v>
      </c>
      <c r="K70" s="139">
        <v>104.2</v>
      </c>
      <c r="L70" s="139">
        <v>94.8</v>
      </c>
      <c r="M70" s="139">
        <v>101.9</v>
      </c>
      <c r="N70" s="139">
        <v>102</v>
      </c>
      <c r="O70" s="139">
        <v>100.1</v>
      </c>
      <c r="P70" s="139">
        <v>101.9</v>
      </c>
      <c r="Q70" s="139">
        <v>97.8</v>
      </c>
      <c r="R70" s="139">
        <v>97.1</v>
      </c>
      <c r="S70" s="139">
        <v>96.2</v>
      </c>
      <c r="T70" s="139">
        <v>94.8</v>
      </c>
      <c r="U70" s="139">
        <v>97.2</v>
      </c>
    </row>
    <row r="71" spans="1:21" x14ac:dyDescent="0.25">
      <c r="A71" s="44" t="s">
        <v>56</v>
      </c>
      <c r="B71" s="139">
        <v>90.2</v>
      </c>
      <c r="C71" s="139">
        <v>106.4</v>
      </c>
      <c r="D71" s="139">
        <v>106.8</v>
      </c>
      <c r="E71" s="139">
        <v>107.2</v>
      </c>
      <c r="F71" s="139">
        <v>97.6</v>
      </c>
      <c r="G71" s="139">
        <v>101.1</v>
      </c>
      <c r="H71" s="139">
        <v>112.6</v>
      </c>
      <c r="I71" s="139">
        <v>109.9</v>
      </c>
      <c r="J71" s="139">
        <v>104.4</v>
      </c>
      <c r="K71" s="139">
        <v>103.9</v>
      </c>
      <c r="L71" s="139">
        <v>94.7</v>
      </c>
      <c r="M71" s="139">
        <v>104.3</v>
      </c>
      <c r="N71" s="139">
        <v>104.4</v>
      </c>
      <c r="O71" s="139">
        <v>98.5</v>
      </c>
      <c r="P71" s="139">
        <v>99.8</v>
      </c>
      <c r="Q71" s="139">
        <v>104.1</v>
      </c>
      <c r="R71" s="139">
        <v>106.8</v>
      </c>
      <c r="S71" s="139">
        <v>104.4</v>
      </c>
      <c r="T71" s="139">
        <v>105.9</v>
      </c>
      <c r="U71" s="139">
        <v>119.8</v>
      </c>
    </row>
    <row r="72" spans="1:21" x14ac:dyDescent="0.25">
      <c r="A72" s="44" t="s">
        <v>57</v>
      </c>
      <c r="B72" s="139">
        <v>93.6</v>
      </c>
      <c r="C72" s="139">
        <v>99.1</v>
      </c>
      <c r="D72" s="139">
        <v>99.1</v>
      </c>
      <c r="E72" s="139">
        <v>97.8</v>
      </c>
      <c r="F72" s="139">
        <v>96.5</v>
      </c>
      <c r="G72" s="139">
        <v>92.8</v>
      </c>
      <c r="H72" s="139">
        <v>109.5</v>
      </c>
      <c r="I72" s="139">
        <v>102.6</v>
      </c>
      <c r="J72" s="139">
        <v>98.2</v>
      </c>
      <c r="K72" s="139">
        <v>99.8</v>
      </c>
      <c r="L72" s="139">
        <v>92.1</v>
      </c>
      <c r="M72" s="139">
        <v>85.9</v>
      </c>
      <c r="N72" s="139">
        <v>106.1</v>
      </c>
      <c r="O72" s="139">
        <v>89.9</v>
      </c>
      <c r="P72" s="139">
        <v>103.3</v>
      </c>
      <c r="Q72" s="139">
        <v>100.8</v>
      </c>
      <c r="R72" s="139">
        <v>100.1</v>
      </c>
      <c r="S72" s="139">
        <v>100.9</v>
      </c>
      <c r="T72" s="139">
        <v>98</v>
      </c>
      <c r="U72" s="139">
        <v>101.9</v>
      </c>
    </row>
    <row r="73" spans="1:21" x14ac:dyDescent="0.25">
      <c r="A73" s="44" t="s">
        <v>58</v>
      </c>
      <c r="B73" s="139">
        <v>96.9</v>
      </c>
      <c r="C73" s="139">
        <v>117.5</v>
      </c>
      <c r="D73" s="139">
        <v>93.2</v>
      </c>
      <c r="E73" s="139">
        <v>100.1</v>
      </c>
      <c r="F73" s="139">
        <v>95.4</v>
      </c>
      <c r="G73" s="139">
        <v>106.9</v>
      </c>
      <c r="H73" s="139">
        <v>107.5</v>
      </c>
      <c r="I73" s="139">
        <v>111.2</v>
      </c>
      <c r="J73" s="139">
        <v>104.1</v>
      </c>
      <c r="K73" s="139">
        <v>98.8</v>
      </c>
      <c r="L73" s="139">
        <v>108</v>
      </c>
      <c r="M73" s="139">
        <v>95.5</v>
      </c>
      <c r="N73" s="139">
        <v>83.1</v>
      </c>
      <c r="O73" s="139">
        <v>94.8</v>
      </c>
      <c r="P73" s="139">
        <v>97.5</v>
      </c>
      <c r="Q73" s="139">
        <v>94.4</v>
      </c>
      <c r="R73" s="139">
        <v>97.8</v>
      </c>
      <c r="S73" s="139">
        <v>100.3</v>
      </c>
      <c r="T73" s="139">
        <v>103.4</v>
      </c>
      <c r="U73" s="139">
        <v>99.3</v>
      </c>
    </row>
    <row r="74" spans="1:21" x14ac:dyDescent="0.25">
      <c r="A74" s="44" t="s">
        <v>59</v>
      </c>
      <c r="B74" s="139">
        <v>100</v>
      </c>
      <c r="C74" s="139">
        <v>109.5</v>
      </c>
      <c r="D74" s="139">
        <v>106.1</v>
      </c>
      <c r="E74" s="139">
        <v>95.3</v>
      </c>
      <c r="F74" s="139">
        <v>91.6</v>
      </c>
      <c r="G74" s="139">
        <v>102.1</v>
      </c>
      <c r="H74" s="139">
        <v>102.8</v>
      </c>
      <c r="I74" s="139">
        <v>98.6</v>
      </c>
      <c r="J74" s="139">
        <v>98.4</v>
      </c>
      <c r="K74" s="139">
        <v>102.2</v>
      </c>
      <c r="L74" s="139">
        <v>96.8</v>
      </c>
      <c r="M74" s="139">
        <v>111.4</v>
      </c>
      <c r="N74" s="139">
        <v>110.7</v>
      </c>
      <c r="O74" s="139">
        <v>95.7</v>
      </c>
      <c r="P74" s="139">
        <v>88</v>
      </c>
      <c r="Q74" s="139">
        <v>93.7</v>
      </c>
      <c r="R74" s="139">
        <v>103.9</v>
      </c>
      <c r="S74" s="139">
        <v>96.5</v>
      </c>
      <c r="T74" s="139">
        <v>101.9</v>
      </c>
      <c r="U74" s="139">
        <v>101.6</v>
      </c>
    </row>
    <row r="75" spans="1:21" x14ac:dyDescent="0.25">
      <c r="A75" s="43" t="s">
        <v>165</v>
      </c>
      <c r="B75" s="98">
        <v>99.9</v>
      </c>
      <c r="C75" s="98">
        <v>98.092872742579331</v>
      </c>
      <c r="D75" s="98">
        <v>103.30788509294027</v>
      </c>
      <c r="E75" s="98">
        <v>100.8</v>
      </c>
      <c r="F75" s="98">
        <v>96.1</v>
      </c>
      <c r="G75" s="98">
        <v>97.6</v>
      </c>
      <c r="H75" s="98">
        <v>106.3</v>
      </c>
      <c r="I75" s="98">
        <v>105.1</v>
      </c>
      <c r="J75" s="98">
        <v>104.4</v>
      </c>
      <c r="K75" s="98">
        <v>102.6</v>
      </c>
      <c r="L75" s="98">
        <v>103</v>
      </c>
      <c r="M75" s="98">
        <v>101.9</v>
      </c>
      <c r="N75" s="98">
        <v>103.2</v>
      </c>
      <c r="O75" s="98">
        <v>102.5</v>
      </c>
      <c r="P75" s="98">
        <v>101.8</v>
      </c>
      <c r="Q75" s="98">
        <v>101.4</v>
      </c>
      <c r="R75" s="98">
        <v>101.3</v>
      </c>
      <c r="S75" s="98">
        <v>101.1</v>
      </c>
      <c r="T75" s="98">
        <v>101.7</v>
      </c>
      <c r="U75" s="98">
        <v>100.5</v>
      </c>
    </row>
    <row r="76" spans="1:21" x14ac:dyDescent="0.25">
      <c r="A76" s="44" t="s">
        <v>60</v>
      </c>
      <c r="B76" s="139">
        <v>97.6</v>
      </c>
      <c r="C76" s="139">
        <v>92.1</v>
      </c>
      <c r="D76" s="139">
        <v>97</v>
      </c>
      <c r="E76" s="139">
        <v>97.3</v>
      </c>
      <c r="F76" s="139">
        <v>89.3</v>
      </c>
      <c r="G76" s="139">
        <v>90.8</v>
      </c>
      <c r="H76" s="139">
        <v>100.8</v>
      </c>
      <c r="I76" s="139">
        <v>106.1</v>
      </c>
      <c r="J76" s="139">
        <v>101.2</v>
      </c>
      <c r="K76" s="139">
        <v>102.9</v>
      </c>
      <c r="L76" s="139">
        <v>100.8</v>
      </c>
      <c r="M76" s="139">
        <v>101.1</v>
      </c>
      <c r="N76" s="139">
        <v>98.9</v>
      </c>
      <c r="O76" s="139">
        <v>98.1</v>
      </c>
      <c r="P76" s="139">
        <v>87.7</v>
      </c>
      <c r="Q76" s="139">
        <v>89.6</v>
      </c>
      <c r="R76" s="139">
        <v>98.3</v>
      </c>
      <c r="S76" s="139">
        <v>97.4</v>
      </c>
      <c r="T76" s="139">
        <v>99.5</v>
      </c>
      <c r="U76" s="139">
        <v>98.5</v>
      </c>
    </row>
    <row r="77" spans="1:21" x14ac:dyDescent="0.25">
      <c r="A77" s="44" t="s">
        <v>61</v>
      </c>
      <c r="B77" s="139">
        <v>99.2</v>
      </c>
      <c r="C77" s="139">
        <v>96.2</v>
      </c>
      <c r="D77" s="139">
        <v>103.8</v>
      </c>
      <c r="E77" s="139">
        <v>105.3</v>
      </c>
      <c r="F77" s="139">
        <v>96.6</v>
      </c>
      <c r="G77" s="139">
        <v>93</v>
      </c>
      <c r="H77" s="139">
        <v>102.8</v>
      </c>
      <c r="I77" s="139">
        <v>95.6</v>
      </c>
      <c r="J77" s="139">
        <v>103.6</v>
      </c>
      <c r="K77" s="139">
        <v>102.8</v>
      </c>
      <c r="L77" s="139">
        <v>106.4</v>
      </c>
      <c r="M77" s="139">
        <v>101.4</v>
      </c>
      <c r="N77" s="139">
        <v>105.3</v>
      </c>
      <c r="O77" s="139">
        <v>104.1</v>
      </c>
      <c r="P77" s="139">
        <v>103.9</v>
      </c>
      <c r="Q77" s="139">
        <v>99.3</v>
      </c>
      <c r="R77" s="139">
        <v>99.9</v>
      </c>
      <c r="S77" s="139">
        <v>104</v>
      </c>
      <c r="T77" s="139">
        <v>100.7</v>
      </c>
      <c r="U77" s="139">
        <v>102.5</v>
      </c>
    </row>
    <row r="78" spans="1:21" x14ac:dyDescent="0.25">
      <c r="A78" s="44" t="s">
        <v>62</v>
      </c>
      <c r="B78" s="139">
        <v>103.9</v>
      </c>
      <c r="C78" s="139">
        <v>99.8</v>
      </c>
      <c r="D78" s="139">
        <v>100.8</v>
      </c>
      <c r="E78" s="139">
        <v>98.8</v>
      </c>
      <c r="F78" s="139">
        <v>98.2</v>
      </c>
      <c r="G78" s="139">
        <v>101.2</v>
      </c>
      <c r="H78" s="139">
        <v>108.6</v>
      </c>
      <c r="I78" s="139">
        <v>103.5</v>
      </c>
      <c r="J78" s="139">
        <v>103.1</v>
      </c>
      <c r="K78" s="139">
        <v>104</v>
      </c>
      <c r="L78" s="139">
        <v>103.1</v>
      </c>
      <c r="M78" s="139">
        <v>101.8</v>
      </c>
      <c r="N78" s="139">
        <v>100.5</v>
      </c>
      <c r="O78" s="139">
        <v>99</v>
      </c>
      <c r="P78" s="139">
        <v>99.8</v>
      </c>
      <c r="Q78" s="139">
        <v>98.9</v>
      </c>
      <c r="R78" s="139">
        <v>98.9</v>
      </c>
      <c r="S78" s="139">
        <v>102.5</v>
      </c>
      <c r="T78" s="139">
        <v>103.1</v>
      </c>
      <c r="U78" s="139">
        <v>103.3</v>
      </c>
    </row>
    <row r="79" spans="1:21" x14ac:dyDescent="0.25">
      <c r="A79" s="76" t="s">
        <v>63</v>
      </c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</row>
    <row r="80" spans="1:21" ht="19.5" x14ac:dyDescent="0.25">
      <c r="A80" s="51" t="s">
        <v>88</v>
      </c>
      <c r="B80" s="139">
        <v>102.6</v>
      </c>
      <c r="C80" s="139">
        <v>94.3</v>
      </c>
      <c r="D80" s="139">
        <v>90.6</v>
      </c>
      <c r="E80" s="139">
        <v>91.9</v>
      </c>
      <c r="F80" s="139">
        <v>94.3</v>
      </c>
      <c r="G80" s="139">
        <v>96.3</v>
      </c>
      <c r="H80" s="139">
        <v>106.3</v>
      </c>
      <c r="I80" s="139">
        <v>110.2</v>
      </c>
      <c r="J80" s="139">
        <v>101.7</v>
      </c>
      <c r="K80" s="139">
        <v>103.9</v>
      </c>
      <c r="L80" s="139">
        <v>102.4</v>
      </c>
      <c r="M80" s="139">
        <v>115.1</v>
      </c>
      <c r="N80" s="139">
        <v>112.5</v>
      </c>
      <c r="O80" s="139">
        <v>106.8</v>
      </c>
      <c r="P80" s="139">
        <v>105.5</v>
      </c>
      <c r="Q80" s="139">
        <v>105.5</v>
      </c>
      <c r="R80" s="139">
        <v>101.3</v>
      </c>
      <c r="S80" s="139">
        <v>101.7</v>
      </c>
      <c r="T80" s="139">
        <v>96.1</v>
      </c>
      <c r="U80" s="139">
        <v>98.8</v>
      </c>
    </row>
    <row r="81" spans="1:21" x14ac:dyDescent="0.25">
      <c r="A81" s="51" t="s">
        <v>64</v>
      </c>
      <c r="B81" s="139">
        <v>98.8</v>
      </c>
      <c r="C81" s="139">
        <v>100.2</v>
      </c>
      <c r="D81" s="139">
        <v>88.8</v>
      </c>
      <c r="E81" s="139">
        <v>107.4</v>
      </c>
      <c r="F81" s="139">
        <v>93.8</v>
      </c>
      <c r="G81" s="139">
        <v>90.4</v>
      </c>
      <c r="H81" s="139">
        <v>109.3</v>
      </c>
      <c r="I81" s="139">
        <v>101.9</v>
      </c>
      <c r="J81" s="139">
        <v>110.7</v>
      </c>
      <c r="K81" s="139">
        <v>107.6</v>
      </c>
      <c r="L81" s="139">
        <v>106.4</v>
      </c>
      <c r="M81" s="139">
        <v>104.1</v>
      </c>
      <c r="N81" s="139">
        <v>103.5</v>
      </c>
      <c r="O81" s="139">
        <v>94.8</v>
      </c>
      <c r="P81" s="139">
        <v>95.8</v>
      </c>
      <c r="Q81" s="139">
        <v>102.1</v>
      </c>
      <c r="R81" s="139">
        <v>99.3</v>
      </c>
      <c r="S81" s="139">
        <v>105.5</v>
      </c>
      <c r="T81" s="139">
        <v>96.2</v>
      </c>
      <c r="U81" s="139">
        <v>99</v>
      </c>
    </row>
    <row r="82" spans="1:21" ht="19.5" x14ac:dyDescent="0.25">
      <c r="A82" s="51" t="s">
        <v>87</v>
      </c>
      <c r="B82" s="139"/>
      <c r="C82" s="139"/>
      <c r="D82" s="139"/>
      <c r="E82" s="139"/>
      <c r="F82" s="139"/>
      <c r="G82" s="139"/>
      <c r="H82" s="139"/>
      <c r="I82" s="139">
        <v>103.1</v>
      </c>
      <c r="J82" s="139">
        <v>102.9</v>
      </c>
      <c r="K82" s="139">
        <v>103.8</v>
      </c>
      <c r="L82" s="139">
        <v>103</v>
      </c>
      <c r="M82" s="139">
        <v>100.7</v>
      </c>
      <c r="N82" s="139">
        <v>99.3</v>
      </c>
      <c r="O82" s="139">
        <v>98.4</v>
      </c>
      <c r="P82" s="139">
        <v>99.5</v>
      </c>
      <c r="Q82" s="139">
        <v>98.1</v>
      </c>
      <c r="R82" s="139">
        <v>98.7</v>
      </c>
      <c r="S82" s="139">
        <v>102.4</v>
      </c>
      <c r="T82" s="139">
        <v>104.2</v>
      </c>
      <c r="U82" s="139">
        <v>104</v>
      </c>
    </row>
    <row r="83" spans="1:21" x14ac:dyDescent="0.25">
      <c r="A83" s="44" t="s">
        <v>65</v>
      </c>
      <c r="B83" s="139">
        <v>98.6</v>
      </c>
      <c r="C83" s="139">
        <v>102</v>
      </c>
      <c r="D83" s="139">
        <v>108.6</v>
      </c>
      <c r="E83" s="139">
        <v>98.6</v>
      </c>
      <c r="F83" s="139">
        <v>96.6</v>
      </c>
      <c r="G83" s="139">
        <v>102.2</v>
      </c>
      <c r="H83" s="139">
        <v>109.3</v>
      </c>
      <c r="I83" s="139">
        <v>113.6</v>
      </c>
      <c r="J83" s="139">
        <v>106.7</v>
      </c>
      <c r="K83" s="139">
        <v>101.6</v>
      </c>
      <c r="L83" s="139">
        <v>101.2</v>
      </c>
      <c r="M83" s="139">
        <v>102.7</v>
      </c>
      <c r="N83" s="139">
        <v>104.6</v>
      </c>
      <c r="O83" s="139">
        <v>105.4</v>
      </c>
      <c r="P83" s="139">
        <v>106.4</v>
      </c>
      <c r="Q83" s="139">
        <v>107.3</v>
      </c>
      <c r="R83" s="139">
        <v>104.1</v>
      </c>
      <c r="S83" s="139">
        <v>99.4</v>
      </c>
      <c r="T83" s="139">
        <v>102</v>
      </c>
      <c r="U83" s="139">
        <v>98.1</v>
      </c>
    </row>
    <row r="84" spans="1:21" x14ac:dyDescent="0.25">
      <c r="A84" s="43" t="s">
        <v>104</v>
      </c>
      <c r="B84" s="98">
        <v>101.09707978727343</v>
      </c>
      <c r="C84" s="98">
        <v>102.5</v>
      </c>
      <c r="D84" s="98">
        <v>107.56478094999274</v>
      </c>
      <c r="E84" s="98">
        <v>101.11500944027551</v>
      </c>
      <c r="F84" s="98">
        <v>94.391473433592012</v>
      </c>
      <c r="G84" s="98">
        <v>98.312402175732828</v>
      </c>
      <c r="H84" s="98">
        <v>104.17881586131072</v>
      </c>
      <c r="I84" s="98">
        <v>105.3</v>
      </c>
      <c r="J84" s="98">
        <v>102.2</v>
      </c>
      <c r="K84" s="98">
        <v>102.2</v>
      </c>
      <c r="L84" s="98">
        <v>100.2</v>
      </c>
      <c r="M84" s="98">
        <v>102.6</v>
      </c>
      <c r="N84" s="98">
        <v>99.8</v>
      </c>
      <c r="O84" s="98">
        <v>97.4</v>
      </c>
      <c r="P84" s="98">
        <v>99.6</v>
      </c>
      <c r="Q84" s="98">
        <v>99.3</v>
      </c>
      <c r="R84" s="98">
        <v>98.6</v>
      </c>
      <c r="S84" s="98">
        <v>100.6</v>
      </c>
      <c r="T84" s="98">
        <v>99</v>
      </c>
      <c r="U84" s="98">
        <v>99.3</v>
      </c>
    </row>
    <row r="85" spans="1:21" x14ac:dyDescent="0.25">
      <c r="A85" s="44" t="s">
        <v>66</v>
      </c>
      <c r="B85" s="139">
        <v>102.9</v>
      </c>
      <c r="C85" s="139">
        <v>103.7</v>
      </c>
      <c r="D85" s="139">
        <v>110.4</v>
      </c>
      <c r="E85" s="139">
        <v>105.1</v>
      </c>
      <c r="F85" s="139">
        <v>98.1</v>
      </c>
      <c r="G85" s="139">
        <v>93.5</v>
      </c>
      <c r="H85" s="139">
        <v>109.6</v>
      </c>
      <c r="I85" s="139">
        <v>115.9</v>
      </c>
      <c r="J85" s="139">
        <v>105.1</v>
      </c>
      <c r="K85" s="139">
        <v>100.9</v>
      </c>
      <c r="L85" s="139">
        <v>101.9</v>
      </c>
      <c r="M85" s="139">
        <v>111.3</v>
      </c>
      <c r="N85" s="139">
        <v>102.8</v>
      </c>
      <c r="O85" s="139">
        <v>98.5</v>
      </c>
      <c r="P85" s="139">
        <v>97.4</v>
      </c>
      <c r="Q85" s="139">
        <v>99.2</v>
      </c>
      <c r="R85" s="139">
        <v>98.9</v>
      </c>
      <c r="S85" s="139">
        <v>94.8</v>
      </c>
      <c r="T85" s="139">
        <v>99.3</v>
      </c>
      <c r="U85" s="139">
        <v>95.8</v>
      </c>
    </row>
    <row r="86" spans="1:21" x14ac:dyDescent="0.25">
      <c r="A86" s="44" t="s">
        <v>68</v>
      </c>
      <c r="B86" s="139">
        <v>91</v>
      </c>
      <c r="C86" s="139">
        <v>102.1</v>
      </c>
      <c r="D86" s="139">
        <v>99.7</v>
      </c>
      <c r="E86" s="139">
        <v>115.7</v>
      </c>
      <c r="F86" s="139">
        <v>98.8</v>
      </c>
      <c r="G86" s="139">
        <v>91.4</v>
      </c>
      <c r="H86" s="139">
        <v>105.6</v>
      </c>
      <c r="I86" s="139">
        <v>108.4</v>
      </c>
      <c r="J86" s="139">
        <v>96.9</v>
      </c>
      <c r="K86" s="139">
        <v>101</v>
      </c>
      <c r="L86" s="139">
        <v>89.8</v>
      </c>
      <c r="M86" s="139">
        <v>112.9</v>
      </c>
      <c r="N86" s="139">
        <v>95.4</v>
      </c>
      <c r="O86" s="139">
        <v>98.7</v>
      </c>
      <c r="P86" s="139">
        <v>95.9</v>
      </c>
      <c r="Q86" s="139">
        <v>101.7</v>
      </c>
      <c r="R86" s="139">
        <v>94.6</v>
      </c>
      <c r="S86" s="139">
        <v>103.5</v>
      </c>
      <c r="T86" s="139">
        <v>106.9</v>
      </c>
      <c r="U86" s="139">
        <v>98</v>
      </c>
    </row>
    <row r="87" spans="1:21" x14ac:dyDescent="0.25">
      <c r="A87" s="44" t="s">
        <v>69</v>
      </c>
      <c r="B87" s="139">
        <v>97.2</v>
      </c>
      <c r="C87" s="139">
        <v>101.8</v>
      </c>
      <c r="D87" s="139">
        <v>103.1</v>
      </c>
      <c r="E87" s="139">
        <v>101.4</v>
      </c>
      <c r="F87" s="139">
        <v>99.1</v>
      </c>
      <c r="G87" s="139">
        <v>101.3</v>
      </c>
      <c r="H87" s="139">
        <v>104.9</v>
      </c>
      <c r="I87" s="139">
        <v>109.9</v>
      </c>
      <c r="J87" s="139">
        <v>100.9</v>
      </c>
      <c r="K87" s="139">
        <v>103.9</v>
      </c>
      <c r="L87" s="139">
        <v>101.1</v>
      </c>
      <c r="M87" s="139">
        <v>99.6</v>
      </c>
      <c r="N87" s="139">
        <v>104.4</v>
      </c>
      <c r="O87" s="139">
        <v>106.3</v>
      </c>
      <c r="P87" s="139">
        <v>93.6</v>
      </c>
      <c r="Q87" s="139">
        <v>95.5</v>
      </c>
      <c r="R87" s="139">
        <v>93.4</v>
      </c>
      <c r="S87" s="139">
        <v>100.6</v>
      </c>
      <c r="T87" s="139">
        <v>90.4</v>
      </c>
      <c r="U87" s="139">
        <v>93</v>
      </c>
    </row>
    <row r="88" spans="1:21" x14ac:dyDescent="0.25">
      <c r="A88" s="44" t="s">
        <v>70</v>
      </c>
      <c r="B88" s="139">
        <v>104.6</v>
      </c>
      <c r="C88" s="139">
        <v>103.7</v>
      </c>
      <c r="D88" s="139">
        <v>107.6</v>
      </c>
      <c r="E88" s="139">
        <v>108.2</v>
      </c>
      <c r="F88" s="139">
        <v>94.6</v>
      </c>
      <c r="G88" s="139">
        <v>95.1</v>
      </c>
      <c r="H88" s="139">
        <v>106.7</v>
      </c>
      <c r="I88" s="139">
        <v>102.3</v>
      </c>
      <c r="J88" s="139">
        <v>100.2</v>
      </c>
      <c r="K88" s="139">
        <v>106.3</v>
      </c>
      <c r="L88" s="139">
        <v>100.6</v>
      </c>
      <c r="M88" s="139">
        <v>101.6</v>
      </c>
      <c r="N88" s="139">
        <v>98.7</v>
      </c>
      <c r="O88" s="139">
        <v>96.4</v>
      </c>
      <c r="P88" s="139">
        <v>100.5</v>
      </c>
      <c r="Q88" s="139">
        <v>97.4</v>
      </c>
      <c r="R88" s="139">
        <v>96.6</v>
      </c>
      <c r="S88" s="139">
        <v>97.1</v>
      </c>
      <c r="T88" s="139">
        <v>100.6</v>
      </c>
      <c r="U88" s="139">
        <v>101.7</v>
      </c>
    </row>
    <row r="89" spans="1:21" x14ac:dyDescent="0.25">
      <c r="A89" s="44" t="s">
        <v>72</v>
      </c>
      <c r="B89" s="139">
        <v>95.9</v>
      </c>
      <c r="C89" s="139">
        <v>98.3</v>
      </c>
      <c r="D89" s="139">
        <v>107.6</v>
      </c>
      <c r="E89" s="139">
        <v>98.4</v>
      </c>
      <c r="F89" s="139">
        <v>95.6</v>
      </c>
      <c r="G89" s="139">
        <v>103.5</v>
      </c>
      <c r="H89" s="139">
        <v>110.1</v>
      </c>
      <c r="I89" s="139">
        <v>103.1</v>
      </c>
      <c r="J89" s="139">
        <v>99.9</v>
      </c>
      <c r="K89" s="139">
        <v>99.9</v>
      </c>
      <c r="L89" s="139">
        <v>98.4</v>
      </c>
      <c r="M89" s="139">
        <v>98.7</v>
      </c>
      <c r="N89" s="139">
        <v>101.3</v>
      </c>
      <c r="O89" s="139">
        <v>95.5</v>
      </c>
      <c r="P89" s="139">
        <v>94.3</v>
      </c>
      <c r="Q89" s="139">
        <v>101.5</v>
      </c>
      <c r="R89" s="139">
        <v>103.4</v>
      </c>
      <c r="S89" s="139">
        <v>100.8</v>
      </c>
      <c r="T89" s="139">
        <v>96.9</v>
      </c>
      <c r="U89" s="139">
        <v>100.3</v>
      </c>
    </row>
    <row r="90" spans="1:21" x14ac:dyDescent="0.25">
      <c r="A90" s="44" t="s">
        <v>73</v>
      </c>
      <c r="B90" s="139">
        <v>99.2</v>
      </c>
      <c r="C90" s="139">
        <v>101.6</v>
      </c>
      <c r="D90" s="139">
        <v>105.4</v>
      </c>
      <c r="E90" s="139">
        <v>101.7</v>
      </c>
      <c r="F90" s="139">
        <v>95.3</v>
      </c>
      <c r="G90" s="139">
        <v>99.6</v>
      </c>
      <c r="H90" s="139">
        <v>100.7</v>
      </c>
      <c r="I90" s="139">
        <v>105.5</v>
      </c>
      <c r="J90" s="139">
        <v>100.8</v>
      </c>
      <c r="K90" s="139">
        <v>98.3</v>
      </c>
      <c r="L90" s="139">
        <v>98.7</v>
      </c>
      <c r="M90" s="139">
        <v>104</v>
      </c>
      <c r="N90" s="139">
        <v>103</v>
      </c>
      <c r="O90" s="139">
        <v>100.8</v>
      </c>
      <c r="P90" s="139">
        <v>102.4</v>
      </c>
      <c r="Q90" s="139">
        <v>99.4</v>
      </c>
      <c r="R90" s="139">
        <v>101.8</v>
      </c>
      <c r="S90" s="139">
        <v>100.4</v>
      </c>
      <c r="T90" s="139">
        <v>99</v>
      </c>
      <c r="U90" s="139">
        <v>98.3</v>
      </c>
    </row>
    <row r="91" spans="1:21" x14ac:dyDescent="0.25">
      <c r="A91" s="44" t="s">
        <v>74</v>
      </c>
      <c r="B91" s="139">
        <v>94.6</v>
      </c>
      <c r="C91" s="139">
        <v>100</v>
      </c>
      <c r="D91" s="139">
        <v>101.7</v>
      </c>
      <c r="E91" s="139">
        <v>104.1</v>
      </c>
      <c r="F91" s="139">
        <v>93.6</v>
      </c>
      <c r="G91" s="139">
        <v>99.2</v>
      </c>
      <c r="H91" s="139">
        <v>107.5</v>
      </c>
      <c r="I91" s="139">
        <v>108.9</v>
      </c>
      <c r="J91" s="139">
        <v>101.6</v>
      </c>
      <c r="K91" s="139">
        <v>100.1</v>
      </c>
      <c r="L91" s="139">
        <v>99.5</v>
      </c>
      <c r="M91" s="139">
        <v>101.4</v>
      </c>
      <c r="N91" s="139">
        <v>100.5</v>
      </c>
      <c r="O91" s="139">
        <v>98.7</v>
      </c>
      <c r="P91" s="139">
        <v>101.8</v>
      </c>
      <c r="Q91" s="139">
        <v>103.2</v>
      </c>
      <c r="R91" s="139">
        <v>98.8</v>
      </c>
      <c r="S91" s="139">
        <v>98.6</v>
      </c>
      <c r="T91" s="139">
        <v>96.1</v>
      </c>
      <c r="U91" s="139">
        <v>97.6</v>
      </c>
    </row>
    <row r="92" spans="1:21" x14ac:dyDescent="0.25">
      <c r="A92" s="44" t="s">
        <v>75</v>
      </c>
      <c r="B92" s="139">
        <v>102.9</v>
      </c>
      <c r="C92" s="139">
        <v>107.5</v>
      </c>
      <c r="D92" s="139">
        <v>113.2</v>
      </c>
      <c r="E92" s="139">
        <v>94</v>
      </c>
      <c r="F92" s="139">
        <v>90</v>
      </c>
      <c r="G92" s="139">
        <v>98.5</v>
      </c>
      <c r="H92" s="139">
        <v>96.5</v>
      </c>
      <c r="I92" s="139">
        <v>105</v>
      </c>
      <c r="J92" s="139">
        <v>105.9</v>
      </c>
      <c r="K92" s="139">
        <v>103.6</v>
      </c>
      <c r="L92" s="139">
        <v>100.6</v>
      </c>
      <c r="M92" s="139">
        <v>106.5</v>
      </c>
      <c r="N92" s="139">
        <v>97.8</v>
      </c>
      <c r="O92" s="139">
        <v>94.6</v>
      </c>
      <c r="P92" s="139">
        <v>103.5</v>
      </c>
      <c r="Q92" s="139">
        <v>98.9</v>
      </c>
      <c r="R92" s="139">
        <v>102.3</v>
      </c>
      <c r="S92" s="139">
        <v>103.1</v>
      </c>
      <c r="T92" s="139">
        <v>100.6</v>
      </c>
      <c r="U92" s="139">
        <v>103.4</v>
      </c>
    </row>
    <row r="93" spans="1:21" x14ac:dyDescent="0.25">
      <c r="A93" s="44" t="s">
        <v>76</v>
      </c>
      <c r="B93" s="139">
        <v>105.6</v>
      </c>
      <c r="C93" s="139">
        <v>106.5</v>
      </c>
      <c r="D93" s="139">
        <v>108.7</v>
      </c>
      <c r="E93" s="139">
        <v>99.8</v>
      </c>
      <c r="F93" s="139">
        <v>94.1</v>
      </c>
      <c r="G93" s="139">
        <v>98.4</v>
      </c>
      <c r="H93" s="139">
        <v>103.6</v>
      </c>
      <c r="I93" s="139">
        <v>103.5</v>
      </c>
      <c r="J93" s="139">
        <v>102.4</v>
      </c>
      <c r="K93" s="139">
        <v>101.1</v>
      </c>
      <c r="L93" s="139">
        <v>99</v>
      </c>
      <c r="M93" s="139">
        <v>101.6</v>
      </c>
      <c r="N93" s="139">
        <v>96.4</v>
      </c>
      <c r="O93" s="139">
        <v>96.8</v>
      </c>
      <c r="P93" s="139">
        <v>97.5</v>
      </c>
      <c r="Q93" s="139">
        <v>96.8</v>
      </c>
      <c r="R93" s="139">
        <v>94.6</v>
      </c>
      <c r="S93" s="139">
        <v>98.5</v>
      </c>
      <c r="T93" s="139">
        <v>97.4</v>
      </c>
      <c r="U93" s="139">
        <v>95.6</v>
      </c>
    </row>
    <row r="94" spans="1:21" x14ac:dyDescent="0.25">
      <c r="A94" s="44" t="s">
        <v>77</v>
      </c>
      <c r="B94" s="139">
        <v>111</v>
      </c>
      <c r="C94" s="139">
        <v>102.9</v>
      </c>
      <c r="D94" s="139">
        <v>101.9</v>
      </c>
      <c r="E94" s="139">
        <v>99.1</v>
      </c>
      <c r="F94" s="139">
        <v>98.1</v>
      </c>
      <c r="G94" s="139">
        <v>94.6</v>
      </c>
      <c r="H94" s="139">
        <v>101.7</v>
      </c>
      <c r="I94" s="139">
        <v>115</v>
      </c>
      <c r="J94" s="139">
        <v>111.2</v>
      </c>
      <c r="K94" s="139">
        <v>105.5</v>
      </c>
      <c r="L94" s="139">
        <v>114.5</v>
      </c>
      <c r="M94" s="139">
        <v>103.6</v>
      </c>
      <c r="N94" s="139">
        <v>103.5</v>
      </c>
      <c r="O94" s="139">
        <v>99.4</v>
      </c>
      <c r="P94" s="139">
        <v>102</v>
      </c>
      <c r="Q94" s="139">
        <v>102.7</v>
      </c>
      <c r="R94" s="139">
        <v>92.6</v>
      </c>
      <c r="S94" s="139">
        <v>116</v>
      </c>
      <c r="T94" s="139">
        <v>106.1</v>
      </c>
      <c r="U94" s="139">
        <v>97.8</v>
      </c>
    </row>
    <row r="95" spans="1:21" x14ac:dyDescent="0.25">
      <c r="A95" s="43" t="s">
        <v>91</v>
      </c>
      <c r="B95" s="98">
        <v>99.971032069980339</v>
      </c>
      <c r="C95" s="98">
        <v>97.8</v>
      </c>
      <c r="D95" s="98">
        <v>101.89187881354822</v>
      </c>
      <c r="E95" s="98">
        <v>100.50917466261899</v>
      </c>
      <c r="F95" s="98">
        <v>100.04033099291017</v>
      </c>
      <c r="G95" s="98">
        <v>98.092300639599216</v>
      </c>
      <c r="H95" s="98">
        <v>104.3965118317463</v>
      </c>
      <c r="I95" s="98">
        <v>104.5</v>
      </c>
      <c r="J95" s="98">
        <v>103.1</v>
      </c>
      <c r="K95" s="98">
        <v>100.7</v>
      </c>
      <c r="L95" s="98">
        <v>101.4</v>
      </c>
      <c r="M95" s="98">
        <v>101.6</v>
      </c>
      <c r="N95" s="98">
        <v>99.2</v>
      </c>
      <c r="O95" s="98">
        <v>100.2</v>
      </c>
      <c r="P95" s="98">
        <v>100.8</v>
      </c>
      <c r="Q95" s="98">
        <v>98.8</v>
      </c>
      <c r="R95" s="98">
        <v>100.4</v>
      </c>
      <c r="S95" s="98">
        <v>99.4</v>
      </c>
      <c r="T95" s="98">
        <v>98</v>
      </c>
      <c r="U95" s="98">
        <v>97.8</v>
      </c>
    </row>
    <row r="96" spans="1:21" x14ac:dyDescent="0.25">
      <c r="A96" s="44" t="s">
        <v>67</v>
      </c>
      <c r="B96" s="139">
        <v>100.2</v>
      </c>
      <c r="C96" s="139">
        <v>105.5</v>
      </c>
      <c r="D96" s="139">
        <v>97.7</v>
      </c>
      <c r="E96" s="139">
        <v>98.8</v>
      </c>
      <c r="F96" s="139">
        <v>97.3</v>
      </c>
      <c r="G96" s="139">
        <v>100.3</v>
      </c>
      <c r="H96" s="139">
        <v>100.3</v>
      </c>
      <c r="I96" s="139">
        <v>104.4</v>
      </c>
      <c r="J96" s="139">
        <v>99.4</v>
      </c>
      <c r="K96" s="139">
        <v>97.4</v>
      </c>
      <c r="L96" s="139">
        <v>100.5</v>
      </c>
      <c r="M96" s="139">
        <v>98.6</v>
      </c>
      <c r="N96" s="139">
        <v>94.1</v>
      </c>
      <c r="O96" s="139">
        <v>108.5</v>
      </c>
      <c r="P96" s="139">
        <v>111.6</v>
      </c>
      <c r="Q96" s="139">
        <v>93.1</v>
      </c>
      <c r="R96" s="139">
        <v>100</v>
      </c>
      <c r="S96" s="139">
        <v>93.2</v>
      </c>
      <c r="T96" s="139">
        <v>97.1</v>
      </c>
      <c r="U96" s="139">
        <v>98.4</v>
      </c>
    </row>
    <row r="97" spans="1:21" x14ac:dyDescent="0.25">
      <c r="A97" s="44" t="s">
        <v>78</v>
      </c>
      <c r="B97" s="139">
        <v>105.9</v>
      </c>
      <c r="C97" s="139">
        <v>106.1</v>
      </c>
      <c r="D97" s="139">
        <v>101.6</v>
      </c>
      <c r="E97" s="139">
        <v>103.8</v>
      </c>
      <c r="F97" s="139">
        <v>101.3</v>
      </c>
      <c r="G97" s="139">
        <v>100.6</v>
      </c>
      <c r="H97" s="139">
        <v>101.6</v>
      </c>
      <c r="I97" s="139">
        <v>101.6</v>
      </c>
      <c r="J97" s="139">
        <v>105.1</v>
      </c>
      <c r="K97" s="139">
        <v>93.7</v>
      </c>
      <c r="L97" s="139">
        <v>95</v>
      </c>
      <c r="M97" s="139">
        <v>94.2</v>
      </c>
      <c r="N97" s="139">
        <v>95.7</v>
      </c>
      <c r="O97" s="139">
        <v>98.3</v>
      </c>
      <c r="P97" s="139">
        <v>97</v>
      </c>
      <c r="Q97" s="139">
        <v>100</v>
      </c>
      <c r="R97" s="139">
        <v>100.4</v>
      </c>
      <c r="S97" s="139">
        <v>101.6</v>
      </c>
      <c r="T97" s="139">
        <v>97.7</v>
      </c>
      <c r="U97" s="139">
        <v>102.8</v>
      </c>
    </row>
    <row r="98" spans="1:21" x14ac:dyDescent="0.25">
      <c r="A98" s="44" t="s">
        <v>71</v>
      </c>
      <c r="B98" s="139">
        <v>87.7</v>
      </c>
      <c r="C98" s="139">
        <v>91.9</v>
      </c>
      <c r="D98" s="139">
        <v>103.7</v>
      </c>
      <c r="E98" s="139">
        <v>101.8</v>
      </c>
      <c r="F98" s="139">
        <v>98.2</v>
      </c>
      <c r="G98" s="139">
        <v>98.6</v>
      </c>
      <c r="H98" s="139">
        <v>107.8</v>
      </c>
      <c r="I98" s="139">
        <v>103</v>
      </c>
      <c r="J98" s="139">
        <v>101.7</v>
      </c>
      <c r="K98" s="139">
        <v>102.5</v>
      </c>
      <c r="L98" s="139">
        <v>106.8</v>
      </c>
      <c r="M98" s="139">
        <v>105.4</v>
      </c>
      <c r="N98" s="139">
        <v>101.4</v>
      </c>
      <c r="O98" s="139">
        <v>102</v>
      </c>
      <c r="P98" s="139">
        <v>101.9</v>
      </c>
      <c r="Q98" s="139">
        <v>98.7</v>
      </c>
      <c r="R98" s="139">
        <v>99.5</v>
      </c>
      <c r="S98" s="139">
        <v>96.4</v>
      </c>
      <c r="T98" s="139">
        <v>95.8</v>
      </c>
      <c r="U98" s="139">
        <v>99.7</v>
      </c>
    </row>
    <row r="99" spans="1:21" x14ac:dyDescent="0.25">
      <c r="A99" s="44" t="s">
        <v>79</v>
      </c>
      <c r="B99" s="139">
        <v>112.4</v>
      </c>
      <c r="C99" s="139">
        <v>97.1</v>
      </c>
      <c r="D99" s="139">
        <v>99.1</v>
      </c>
      <c r="E99" s="139">
        <v>93.8</v>
      </c>
      <c r="F99" s="139">
        <v>104.3</v>
      </c>
      <c r="G99" s="139">
        <v>92.7</v>
      </c>
      <c r="H99" s="139">
        <v>114.2</v>
      </c>
      <c r="I99" s="139">
        <v>111.3</v>
      </c>
      <c r="J99" s="139">
        <v>91.1</v>
      </c>
      <c r="K99" s="139">
        <v>96.6</v>
      </c>
      <c r="L99" s="139">
        <v>97.5</v>
      </c>
      <c r="M99" s="139">
        <v>100.5</v>
      </c>
      <c r="N99" s="139">
        <v>103.9</v>
      </c>
      <c r="O99" s="139">
        <v>105.9</v>
      </c>
      <c r="P99" s="139">
        <v>103.7</v>
      </c>
      <c r="Q99" s="139">
        <v>102.6</v>
      </c>
      <c r="R99" s="139">
        <v>102.5</v>
      </c>
      <c r="S99" s="139">
        <v>108.9</v>
      </c>
      <c r="T99" s="139">
        <v>113.6</v>
      </c>
      <c r="U99" s="139">
        <v>111.4</v>
      </c>
    </row>
    <row r="100" spans="1:21" x14ac:dyDescent="0.25">
      <c r="A100" s="44" t="s">
        <v>80</v>
      </c>
      <c r="B100" s="139">
        <v>90.9</v>
      </c>
      <c r="C100" s="139">
        <v>97.2</v>
      </c>
      <c r="D100" s="139">
        <v>100.6</v>
      </c>
      <c r="E100" s="139">
        <v>101.9</v>
      </c>
      <c r="F100" s="139">
        <v>113.3</v>
      </c>
      <c r="G100" s="139">
        <v>101.6</v>
      </c>
      <c r="H100" s="139">
        <v>101.5</v>
      </c>
      <c r="I100" s="139">
        <v>110</v>
      </c>
      <c r="J100" s="139">
        <v>106.5</v>
      </c>
      <c r="K100" s="139">
        <v>99.2</v>
      </c>
      <c r="L100" s="139">
        <v>106.3</v>
      </c>
      <c r="M100" s="139">
        <v>104.9</v>
      </c>
      <c r="N100" s="139">
        <v>103.9</v>
      </c>
      <c r="O100" s="139">
        <v>97</v>
      </c>
      <c r="P100" s="139">
        <v>102.1</v>
      </c>
      <c r="Q100" s="139">
        <v>102.7</v>
      </c>
      <c r="R100" s="139">
        <v>100.5</v>
      </c>
      <c r="S100" s="139">
        <v>109.3</v>
      </c>
      <c r="T100" s="139">
        <v>92</v>
      </c>
      <c r="U100" s="139">
        <v>79.900000000000006</v>
      </c>
    </row>
    <row r="101" spans="1:21" x14ac:dyDescent="0.25">
      <c r="A101" s="44" t="s">
        <v>81</v>
      </c>
      <c r="B101" s="139">
        <v>101.6</v>
      </c>
      <c r="C101" s="139">
        <v>103</v>
      </c>
      <c r="D101" s="139">
        <v>100.3</v>
      </c>
      <c r="E101" s="139">
        <v>97</v>
      </c>
      <c r="F101" s="139">
        <v>93.3</v>
      </c>
      <c r="G101" s="139">
        <v>100</v>
      </c>
      <c r="H101" s="139">
        <v>99.4</v>
      </c>
      <c r="I101" s="139">
        <v>94.9</v>
      </c>
      <c r="J101" s="139">
        <v>107</v>
      </c>
      <c r="K101" s="139">
        <v>106.4</v>
      </c>
      <c r="L101" s="139">
        <v>99.8</v>
      </c>
      <c r="M101" s="139">
        <v>105.5</v>
      </c>
      <c r="N101" s="139">
        <v>105.5</v>
      </c>
      <c r="O101" s="139">
        <v>94.4</v>
      </c>
      <c r="P101" s="139">
        <v>98.8</v>
      </c>
      <c r="Q101" s="139">
        <v>88.5</v>
      </c>
      <c r="R101" s="139">
        <v>96.5</v>
      </c>
      <c r="S101" s="139">
        <v>88.4</v>
      </c>
      <c r="T101" s="139">
        <v>94.5</v>
      </c>
      <c r="U101" s="139">
        <v>98.3</v>
      </c>
    </row>
    <row r="102" spans="1:21" x14ac:dyDescent="0.25">
      <c r="A102" s="44" t="s">
        <v>82</v>
      </c>
      <c r="B102" s="139">
        <v>119.2</v>
      </c>
      <c r="C102" s="139">
        <v>98.9</v>
      </c>
      <c r="D102" s="139">
        <v>107.4</v>
      </c>
      <c r="E102" s="139">
        <v>92.3</v>
      </c>
      <c r="F102" s="139">
        <v>101.5</v>
      </c>
      <c r="G102" s="139">
        <v>87.6</v>
      </c>
      <c r="H102" s="139">
        <v>114.2</v>
      </c>
      <c r="I102" s="139">
        <v>109.4</v>
      </c>
      <c r="J102" s="139">
        <v>102.2</v>
      </c>
      <c r="K102" s="139">
        <v>109.7</v>
      </c>
      <c r="L102" s="139">
        <v>102.4</v>
      </c>
      <c r="M102" s="139">
        <v>111.4</v>
      </c>
      <c r="N102" s="139">
        <v>97.2</v>
      </c>
      <c r="O102" s="139">
        <v>104.6</v>
      </c>
      <c r="P102" s="139">
        <v>95.9</v>
      </c>
      <c r="Q102" s="139">
        <v>102.9</v>
      </c>
      <c r="R102" s="139">
        <v>101.8</v>
      </c>
      <c r="S102" s="139">
        <v>95.7</v>
      </c>
      <c r="T102" s="139">
        <v>99.5</v>
      </c>
      <c r="U102" s="139">
        <v>100.4</v>
      </c>
    </row>
    <row r="103" spans="1:21" x14ac:dyDescent="0.25">
      <c r="A103" s="44" t="s">
        <v>83</v>
      </c>
      <c r="B103" s="139">
        <v>88.4</v>
      </c>
      <c r="C103" s="139">
        <v>94.9</v>
      </c>
      <c r="D103" s="139">
        <v>128.1</v>
      </c>
      <c r="E103" s="139">
        <v>163.6</v>
      </c>
      <c r="F103" s="139">
        <v>85.9</v>
      </c>
      <c r="G103" s="139">
        <v>87.3</v>
      </c>
      <c r="H103" s="139">
        <v>112.4</v>
      </c>
      <c r="I103" s="139">
        <v>102.6</v>
      </c>
      <c r="J103" s="139">
        <v>99.4</v>
      </c>
      <c r="K103" s="139">
        <v>109</v>
      </c>
      <c r="L103" s="139">
        <v>98.5</v>
      </c>
      <c r="M103" s="139">
        <v>114.3</v>
      </c>
      <c r="N103" s="139">
        <v>98.3</v>
      </c>
      <c r="O103" s="139">
        <v>105.8</v>
      </c>
      <c r="P103" s="139">
        <v>97.3</v>
      </c>
      <c r="Q103" s="139">
        <v>105.5</v>
      </c>
      <c r="R103" s="139">
        <v>99.7</v>
      </c>
      <c r="S103" s="139">
        <v>102.5</v>
      </c>
      <c r="T103" s="139">
        <v>96.7</v>
      </c>
      <c r="U103" s="139">
        <v>97.5</v>
      </c>
    </row>
    <row r="104" spans="1:21" x14ac:dyDescent="0.25">
      <c r="A104" s="44" t="s">
        <v>84</v>
      </c>
      <c r="B104" s="139">
        <v>114</v>
      </c>
      <c r="C104" s="139">
        <v>95.1</v>
      </c>
      <c r="D104" s="139">
        <v>102.2</v>
      </c>
      <c r="E104" s="139">
        <v>98.7</v>
      </c>
      <c r="F104" s="139">
        <v>96.3</v>
      </c>
      <c r="G104" s="139">
        <v>95.9</v>
      </c>
      <c r="H104" s="139">
        <v>102.2</v>
      </c>
      <c r="I104" s="139">
        <v>102.3</v>
      </c>
      <c r="J104" s="139">
        <v>106.6</v>
      </c>
      <c r="K104" s="139">
        <v>100</v>
      </c>
      <c r="L104" s="139">
        <v>98.1</v>
      </c>
      <c r="M104" s="139">
        <v>73.099999999999994</v>
      </c>
      <c r="N104" s="139">
        <v>99.6</v>
      </c>
      <c r="O104" s="139">
        <v>100.2</v>
      </c>
      <c r="P104" s="139">
        <v>104.1</v>
      </c>
      <c r="Q104" s="139">
        <v>107.6</v>
      </c>
      <c r="R104" s="139">
        <v>113.5</v>
      </c>
      <c r="S104" s="139">
        <v>115.3</v>
      </c>
      <c r="T104" s="139">
        <v>117.1</v>
      </c>
      <c r="U104" s="139">
        <v>105.8</v>
      </c>
    </row>
    <row r="105" spans="1:21" x14ac:dyDescent="0.25">
      <c r="A105" s="44" t="s">
        <v>85</v>
      </c>
      <c r="B105" s="139">
        <v>106</v>
      </c>
      <c r="C105" s="139">
        <v>100.8</v>
      </c>
      <c r="D105" s="139">
        <v>100.9</v>
      </c>
      <c r="E105" s="139">
        <v>101.7</v>
      </c>
      <c r="F105" s="139">
        <v>95.4</v>
      </c>
      <c r="G105" s="139">
        <v>86.2</v>
      </c>
      <c r="H105" s="139">
        <v>105.6</v>
      </c>
      <c r="I105" s="139">
        <v>115.9</v>
      </c>
      <c r="J105" s="139">
        <v>102.3</v>
      </c>
      <c r="K105" s="139">
        <v>100.9</v>
      </c>
      <c r="L105" s="139">
        <v>101</v>
      </c>
      <c r="M105" s="139">
        <v>95.5</v>
      </c>
      <c r="N105" s="139">
        <v>88.6</v>
      </c>
      <c r="O105" s="139">
        <v>79.5</v>
      </c>
      <c r="P105" s="139">
        <v>84</v>
      </c>
      <c r="Q105" s="139">
        <v>106.6</v>
      </c>
      <c r="R105" s="139">
        <v>86.8</v>
      </c>
      <c r="S105" s="139">
        <v>84.2</v>
      </c>
      <c r="T105" s="139">
        <v>110.4</v>
      </c>
      <c r="U105" s="139">
        <v>98</v>
      </c>
    </row>
    <row r="106" spans="1:21" x14ac:dyDescent="0.25">
      <c r="A106" s="44" t="s">
        <v>86</v>
      </c>
      <c r="B106" s="139">
        <v>32.700000000000003</v>
      </c>
      <c r="C106" s="139">
        <v>130.9</v>
      </c>
      <c r="D106" s="139">
        <v>100.3</v>
      </c>
      <c r="E106" s="139">
        <v>92.3</v>
      </c>
      <c r="F106" s="139">
        <v>113.3</v>
      </c>
      <c r="G106" s="139">
        <v>117.5</v>
      </c>
      <c r="H106" s="139">
        <v>165.6</v>
      </c>
      <c r="I106" s="139">
        <v>122.4</v>
      </c>
      <c r="J106" s="139">
        <v>106</v>
      </c>
      <c r="K106" s="139">
        <v>151.5</v>
      </c>
      <c r="L106" s="139">
        <v>99.9</v>
      </c>
      <c r="M106" s="139">
        <v>149.5</v>
      </c>
      <c r="N106" s="139">
        <v>64.7</v>
      </c>
      <c r="O106" s="139">
        <v>57.7</v>
      </c>
      <c r="P106" s="139">
        <v>169.7</v>
      </c>
      <c r="Q106" s="139">
        <v>75.7</v>
      </c>
      <c r="R106" s="139">
        <v>129.6</v>
      </c>
      <c r="S106" s="139">
        <v>104.6</v>
      </c>
      <c r="T106" s="139">
        <v>93.4</v>
      </c>
      <c r="U106" s="139">
        <v>108.8</v>
      </c>
    </row>
    <row r="107" spans="1:21" x14ac:dyDescent="0.25">
      <c r="A107" s="351" t="s">
        <v>99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</row>
    <row r="108" spans="1:21" ht="16.5" customHeight="1" thickBot="1" x14ac:dyDescent="0.3">
      <c r="A108" s="360" t="s">
        <v>501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</row>
  </sheetData>
  <mergeCells count="6">
    <mergeCell ref="A108:U108"/>
    <mergeCell ref="A107:T107"/>
    <mergeCell ref="A1:U1"/>
    <mergeCell ref="A2:U2"/>
    <mergeCell ref="A3:U3"/>
    <mergeCell ref="A4:U4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2">
    <tabColor rgb="FFC7E6A4"/>
  </sheetPr>
  <dimension ref="A1:U108"/>
  <sheetViews>
    <sheetView workbookViewId="0">
      <pane ySplit="7" topLeftCell="A92" activePane="bottomLeft" state="frozen"/>
      <selection sqref="A1:T1"/>
      <selection pane="bottomLeft" activeCell="Z82" sqref="Z82"/>
    </sheetView>
  </sheetViews>
  <sheetFormatPr defaultColWidth="9.140625" defaultRowHeight="15" x14ac:dyDescent="0.25"/>
  <cols>
    <col min="1" max="1" width="18.570312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</row>
    <row r="3" spans="1:21" x14ac:dyDescent="0.25">
      <c r="A3" s="357" t="s">
        <v>149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</row>
    <row r="4" spans="1:21" ht="17.25" x14ac:dyDescent="0.25">
      <c r="A4" s="138" t="s">
        <v>473</v>
      </c>
      <c r="G4" s="38"/>
      <c r="I4" s="38"/>
    </row>
    <row r="5" spans="1:21" ht="17.25" x14ac:dyDescent="0.25">
      <c r="A5" s="138" t="s">
        <v>472</v>
      </c>
      <c r="G5" s="38"/>
    </row>
    <row r="6" spans="1:21" ht="15" customHeight="1" thickBot="1" x14ac:dyDescent="0.3">
      <c r="A6" s="137" t="s">
        <v>252</v>
      </c>
      <c r="G6" s="38"/>
    </row>
    <row r="7" spans="1:21" ht="15.75" thickBot="1" x14ac:dyDescent="0.3">
      <c r="A7" s="326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5">
        <v>2016</v>
      </c>
      <c r="S7" s="327">
        <v>2017</v>
      </c>
      <c r="T7" s="327">
        <v>2018</v>
      </c>
      <c r="U7" s="327">
        <v>2019</v>
      </c>
    </row>
    <row r="8" spans="1:21" x14ac:dyDescent="0.25">
      <c r="A8" s="1" t="s">
        <v>0</v>
      </c>
      <c r="B8" s="244">
        <v>1328557</v>
      </c>
      <c r="C8" s="244">
        <v>896845</v>
      </c>
      <c r="D8" s="244">
        <v>1369540</v>
      </c>
      <c r="E8" s="244">
        <v>2352756</v>
      </c>
      <c r="F8" s="244">
        <v>543289</v>
      </c>
      <c r="G8" s="244">
        <v>845313</v>
      </c>
      <c r="H8" s="244">
        <v>1493546</v>
      </c>
      <c r="I8" s="244">
        <v>1036075</v>
      </c>
      <c r="J8" s="244">
        <v>2069804</v>
      </c>
      <c r="K8" s="244">
        <v>2111601</v>
      </c>
      <c r="L8" s="328">
        <v>1962333</v>
      </c>
      <c r="M8" s="241">
        <v>1367467</v>
      </c>
      <c r="N8" s="241">
        <v>2054025</v>
      </c>
      <c r="O8" s="241">
        <v>1158024</v>
      </c>
      <c r="P8" s="241">
        <v>3190696</v>
      </c>
      <c r="Q8" s="241">
        <v>2748920</v>
      </c>
      <c r="R8" s="241">
        <v>2508264</v>
      </c>
      <c r="S8" s="329">
        <v>3282089</v>
      </c>
      <c r="T8" s="241">
        <v>7408409</v>
      </c>
      <c r="U8" s="241">
        <v>8678019</v>
      </c>
    </row>
    <row r="9" spans="1:21" ht="22.5" customHeight="1" x14ac:dyDescent="0.25">
      <c r="A9" s="2" t="s">
        <v>138</v>
      </c>
      <c r="B9" s="161">
        <v>2031</v>
      </c>
      <c r="C9" s="161">
        <v>1543</v>
      </c>
      <c r="D9" s="161">
        <v>50268</v>
      </c>
      <c r="E9" s="161">
        <v>2247</v>
      </c>
      <c r="F9" s="161">
        <v>337</v>
      </c>
      <c r="G9" s="161">
        <v>1556</v>
      </c>
      <c r="H9" s="161">
        <v>7677</v>
      </c>
      <c r="I9" s="161">
        <v>12134</v>
      </c>
      <c r="J9" s="161">
        <v>3924</v>
      </c>
      <c r="K9" s="161">
        <v>7297</v>
      </c>
      <c r="L9" s="241">
        <v>261643</v>
      </c>
      <c r="M9" s="241">
        <v>2270</v>
      </c>
      <c r="N9" s="241">
        <v>192</v>
      </c>
      <c r="O9" s="241">
        <v>281</v>
      </c>
      <c r="P9" s="241">
        <v>2638</v>
      </c>
      <c r="Q9" s="241">
        <v>1292</v>
      </c>
      <c r="R9" s="241">
        <v>189</v>
      </c>
      <c r="S9" s="241">
        <v>330</v>
      </c>
      <c r="T9" s="241">
        <v>2151</v>
      </c>
      <c r="U9" s="241">
        <v>5462</v>
      </c>
    </row>
    <row r="10" spans="1:21" x14ac:dyDescent="0.25">
      <c r="A10" s="144" t="s">
        <v>1</v>
      </c>
      <c r="B10" s="162">
        <v>9</v>
      </c>
      <c r="C10" s="162">
        <v>201</v>
      </c>
      <c r="D10" s="162">
        <v>58</v>
      </c>
      <c r="E10" s="162">
        <v>22</v>
      </c>
      <c r="F10" s="162" t="s">
        <v>95</v>
      </c>
      <c r="G10" s="162">
        <v>43</v>
      </c>
      <c r="H10" s="162">
        <v>93</v>
      </c>
      <c r="I10" s="162">
        <v>122</v>
      </c>
      <c r="J10" s="162">
        <v>70</v>
      </c>
      <c r="K10" s="162">
        <v>75</v>
      </c>
      <c r="L10" s="242">
        <v>651</v>
      </c>
      <c r="M10" s="242">
        <v>1</v>
      </c>
      <c r="N10" s="242" t="s">
        <v>95</v>
      </c>
      <c r="O10" s="242" t="s">
        <v>95</v>
      </c>
      <c r="P10" s="242" t="s">
        <v>95</v>
      </c>
      <c r="Q10" s="242" t="s">
        <v>95</v>
      </c>
      <c r="R10" s="162" t="s">
        <v>95</v>
      </c>
      <c r="S10" s="242" t="s">
        <v>95</v>
      </c>
      <c r="T10" s="242" t="s">
        <v>95</v>
      </c>
      <c r="U10" s="242">
        <v>3</v>
      </c>
    </row>
    <row r="11" spans="1:21" x14ac:dyDescent="0.25">
      <c r="A11" s="144" t="s">
        <v>2</v>
      </c>
      <c r="B11" s="162">
        <v>95</v>
      </c>
      <c r="C11" s="162">
        <v>44</v>
      </c>
      <c r="D11" s="162">
        <v>2751</v>
      </c>
      <c r="E11" s="162">
        <v>116</v>
      </c>
      <c r="F11" s="162">
        <v>31</v>
      </c>
      <c r="G11" s="162">
        <v>150</v>
      </c>
      <c r="H11" s="162">
        <v>729</v>
      </c>
      <c r="I11" s="162">
        <v>122</v>
      </c>
      <c r="J11" s="162">
        <v>333</v>
      </c>
      <c r="K11" s="162">
        <v>749</v>
      </c>
      <c r="L11" s="242">
        <v>1974</v>
      </c>
      <c r="M11" s="242">
        <v>24</v>
      </c>
      <c r="N11" s="242">
        <v>43</v>
      </c>
      <c r="O11" s="242">
        <v>24</v>
      </c>
      <c r="P11" s="242">
        <v>246</v>
      </c>
      <c r="Q11" s="242">
        <v>822</v>
      </c>
      <c r="R11" s="162">
        <v>1</v>
      </c>
      <c r="S11" s="242">
        <v>36</v>
      </c>
      <c r="T11" s="242">
        <v>3</v>
      </c>
      <c r="U11" s="242">
        <v>1156</v>
      </c>
    </row>
    <row r="12" spans="1:21" x14ac:dyDescent="0.25">
      <c r="A12" s="144" t="s">
        <v>3</v>
      </c>
      <c r="B12" s="162">
        <v>384</v>
      </c>
      <c r="C12" s="162">
        <v>303</v>
      </c>
      <c r="D12" s="162">
        <v>6592</v>
      </c>
      <c r="E12" s="162">
        <v>247</v>
      </c>
      <c r="F12" s="162">
        <v>40</v>
      </c>
      <c r="G12" s="162">
        <v>79</v>
      </c>
      <c r="H12" s="162">
        <v>405</v>
      </c>
      <c r="I12" s="162">
        <v>703</v>
      </c>
      <c r="J12" s="162">
        <v>183</v>
      </c>
      <c r="K12" s="162">
        <v>383</v>
      </c>
      <c r="L12" s="242">
        <v>30250</v>
      </c>
      <c r="M12" s="242">
        <v>305</v>
      </c>
      <c r="N12" s="242">
        <v>12</v>
      </c>
      <c r="O12" s="242">
        <v>10</v>
      </c>
      <c r="P12" s="242">
        <v>34</v>
      </c>
      <c r="Q12" s="242">
        <v>29</v>
      </c>
      <c r="R12" s="162">
        <v>17</v>
      </c>
      <c r="S12" s="242">
        <v>2</v>
      </c>
      <c r="T12" s="242">
        <v>978</v>
      </c>
      <c r="U12" s="242">
        <v>159</v>
      </c>
    </row>
    <row r="13" spans="1:21" x14ac:dyDescent="0.25">
      <c r="A13" s="144" t="s">
        <v>4</v>
      </c>
      <c r="B13" s="162">
        <v>103</v>
      </c>
      <c r="C13" s="162">
        <v>195</v>
      </c>
      <c r="D13" s="162">
        <v>1520</v>
      </c>
      <c r="E13" s="162">
        <v>123</v>
      </c>
      <c r="F13" s="162">
        <v>74</v>
      </c>
      <c r="G13" s="162">
        <v>424</v>
      </c>
      <c r="H13" s="162">
        <v>516</v>
      </c>
      <c r="I13" s="162">
        <v>2708</v>
      </c>
      <c r="J13" s="162">
        <v>1867</v>
      </c>
      <c r="K13" s="162">
        <v>1868</v>
      </c>
      <c r="L13" s="242">
        <v>19994</v>
      </c>
      <c r="M13" s="242">
        <v>36</v>
      </c>
      <c r="N13" s="242">
        <v>20</v>
      </c>
      <c r="O13" s="242">
        <v>16</v>
      </c>
      <c r="P13" s="242">
        <v>156</v>
      </c>
      <c r="Q13" s="242">
        <v>14</v>
      </c>
      <c r="R13" s="162">
        <v>6</v>
      </c>
      <c r="S13" s="242">
        <v>156</v>
      </c>
      <c r="T13" s="242">
        <v>764</v>
      </c>
      <c r="U13" s="242">
        <v>59</v>
      </c>
    </row>
    <row r="14" spans="1:21" x14ac:dyDescent="0.25">
      <c r="A14" s="144" t="s">
        <v>5</v>
      </c>
      <c r="B14" s="162">
        <v>143</v>
      </c>
      <c r="C14" s="162">
        <v>69</v>
      </c>
      <c r="D14" s="162">
        <v>1489</v>
      </c>
      <c r="E14" s="162">
        <v>82</v>
      </c>
      <c r="F14" s="162">
        <v>18</v>
      </c>
      <c r="G14" s="162">
        <v>78</v>
      </c>
      <c r="H14" s="162">
        <v>518</v>
      </c>
      <c r="I14" s="162">
        <v>58</v>
      </c>
      <c r="J14" s="162">
        <v>34</v>
      </c>
      <c r="K14" s="162">
        <v>130</v>
      </c>
      <c r="L14" s="242">
        <v>25915</v>
      </c>
      <c r="M14" s="242">
        <v>834</v>
      </c>
      <c r="N14" s="242">
        <v>9</v>
      </c>
      <c r="O14" s="242">
        <v>3</v>
      </c>
      <c r="P14" s="242">
        <v>34</v>
      </c>
      <c r="Q14" s="242">
        <v>12</v>
      </c>
      <c r="R14" s="162">
        <v>6</v>
      </c>
      <c r="S14" s="242">
        <v>2</v>
      </c>
      <c r="T14" s="242">
        <v>14</v>
      </c>
      <c r="U14" s="242">
        <v>8</v>
      </c>
    </row>
    <row r="15" spans="1:21" x14ac:dyDescent="0.25">
      <c r="A15" s="144" t="s">
        <v>6</v>
      </c>
      <c r="B15" s="162">
        <v>40</v>
      </c>
      <c r="C15" s="162">
        <v>6</v>
      </c>
      <c r="D15" s="162">
        <v>2739</v>
      </c>
      <c r="E15" s="162">
        <v>51</v>
      </c>
      <c r="F15" s="162">
        <v>29</v>
      </c>
      <c r="G15" s="162">
        <v>156</v>
      </c>
      <c r="H15" s="162">
        <v>967</v>
      </c>
      <c r="I15" s="162">
        <v>117</v>
      </c>
      <c r="J15" s="162">
        <v>70</v>
      </c>
      <c r="K15" s="162">
        <v>1376</v>
      </c>
      <c r="L15" s="242">
        <v>1690</v>
      </c>
      <c r="M15" s="242">
        <v>9</v>
      </c>
      <c r="N15" s="242">
        <v>1</v>
      </c>
      <c r="O15" s="242">
        <v>5</v>
      </c>
      <c r="P15" s="242">
        <v>48</v>
      </c>
      <c r="Q15" s="242">
        <v>5</v>
      </c>
      <c r="R15" s="162">
        <v>5</v>
      </c>
      <c r="S15" s="242">
        <v>7</v>
      </c>
      <c r="T15" s="242">
        <v>40</v>
      </c>
      <c r="U15" s="242">
        <v>84</v>
      </c>
    </row>
    <row r="16" spans="1:21" x14ac:dyDescent="0.25">
      <c r="A16" s="144" t="s">
        <v>7</v>
      </c>
      <c r="B16" s="162">
        <v>181</v>
      </c>
      <c r="C16" s="162">
        <v>396</v>
      </c>
      <c r="D16" s="162">
        <v>3510</v>
      </c>
      <c r="E16" s="162">
        <v>20</v>
      </c>
      <c r="F16" s="162">
        <v>3</v>
      </c>
      <c r="G16" s="162">
        <v>60</v>
      </c>
      <c r="H16" s="162">
        <v>291</v>
      </c>
      <c r="I16" s="162">
        <v>63</v>
      </c>
      <c r="J16" s="162">
        <v>35</v>
      </c>
      <c r="K16" s="162">
        <v>96</v>
      </c>
      <c r="L16" s="242">
        <v>787</v>
      </c>
      <c r="M16" s="242">
        <v>46</v>
      </c>
      <c r="N16" s="242">
        <v>10</v>
      </c>
      <c r="O16" s="242">
        <v>114</v>
      </c>
      <c r="P16" s="242">
        <v>75</v>
      </c>
      <c r="Q16" s="242">
        <v>8</v>
      </c>
      <c r="R16" s="162">
        <v>14</v>
      </c>
      <c r="S16" s="242" t="s">
        <v>95</v>
      </c>
      <c r="T16" s="242">
        <v>46</v>
      </c>
      <c r="U16" s="242">
        <v>41</v>
      </c>
    </row>
    <row r="17" spans="1:21" x14ac:dyDescent="0.25">
      <c r="A17" s="144" t="s">
        <v>8</v>
      </c>
      <c r="B17" s="162">
        <v>4</v>
      </c>
      <c r="C17" s="162">
        <v>17</v>
      </c>
      <c r="D17" s="162">
        <v>64</v>
      </c>
      <c r="E17" s="162">
        <v>9</v>
      </c>
      <c r="F17" s="162">
        <v>4</v>
      </c>
      <c r="G17" s="162">
        <v>8</v>
      </c>
      <c r="H17" s="162">
        <v>81</v>
      </c>
      <c r="I17" s="162">
        <v>1</v>
      </c>
      <c r="J17" s="162">
        <v>66</v>
      </c>
      <c r="K17" s="162">
        <v>11</v>
      </c>
      <c r="L17" s="242">
        <v>122</v>
      </c>
      <c r="M17" s="330" t="s">
        <v>95</v>
      </c>
      <c r="N17" s="242" t="s">
        <v>95</v>
      </c>
      <c r="O17" s="242">
        <v>5</v>
      </c>
      <c r="P17" s="242" t="s">
        <v>95</v>
      </c>
      <c r="Q17" s="242" t="s">
        <v>95</v>
      </c>
      <c r="R17" s="162" t="s">
        <v>95</v>
      </c>
      <c r="S17" s="242" t="s">
        <v>95</v>
      </c>
      <c r="T17" s="242" t="s">
        <v>95</v>
      </c>
      <c r="U17" s="242" t="s">
        <v>95</v>
      </c>
    </row>
    <row r="18" spans="1:21" x14ac:dyDescent="0.25">
      <c r="A18" s="144" t="s">
        <v>9</v>
      </c>
      <c r="B18" s="162">
        <v>5</v>
      </c>
      <c r="C18" s="162">
        <v>19</v>
      </c>
      <c r="D18" s="162">
        <v>290</v>
      </c>
      <c r="E18" s="162">
        <v>19</v>
      </c>
      <c r="F18" s="162">
        <v>8</v>
      </c>
      <c r="G18" s="162">
        <v>39</v>
      </c>
      <c r="H18" s="162">
        <v>68</v>
      </c>
      <c r="I18" s="162">
        <v>20</v>
      </c>
      <c r="J18" s="162">
        <v>215</v>
      </c>
      <c r="K18" s="162">
        <v>93</v>
      </c>
      <c r="L18" s="242">
        <v>9102</v>
      </c>
      <c r="M18" s="242">
        <v>7</v>
      </c>
      <c r="N18" s="242" t="s">
        <v>95</v>
      </c>
      <c r="O18" s="242" t="s">
        <v>95</v>
      </c>
      <c r="P18" s="242">
        <v>5</v>
      </c>
      <c r="Q18" s="242" t="s">
        <v>95</v>
      </c>
      <c r="R18" s="162" t="s">
        <v>95</v>
      </c>
      <c r="S18" s="242" t="s">
        <v>95</v>
      </c>
      <c r="T18" s="242" t="s">
        <v>95</v>
      </c>
      <c r="U18" s="242">
        <v>2</v>
      </c>
    </row>
    <row r="19" spans="1:21" x14ac:dyDescent="0.25">
      <c r="A19" s="144" t="s">
        <v>10</v>
      </c>
      <c r="B19" s="162">
        <v>83</v>
      </c>
      <c r="C19" s="162">
        <v>23</v>
      </c>
      <c r="D19" s="162">
        <v>5939</v>
      </c>
      <c r="E19" s="162">
        <v>95</v>
      </c>
      <c r="F19" s="162">
        <v>4</v>
      </c>
      <c r="G19" s="162">
        <v>96</v>
      </c>
      <c r="H19" s="162">
        <v>357</v>
      </c>
      <c r="I19" s="162">
        <v>180</v>
      </c>
      <c r="J19" s="162">
        <v>40</v>
      </c>
      <c r="K19" s="162">
        <v>107</v>
      </c>
      <c r="L19" s="242">
        <v>24309</v>
      </c>
      <c r="M19" s="242">
        <v>293</v>
      </c>
      <c r="N19" s="242">
        <v>19</v>
      </c>
      <c r="O19" s="242">
        <v>5</v>
      </c>
      <c r="P19" s="242">
        <v>127</v>
      </c>
      <c r="Q19" s="242">
        <v>58</v>
      </c>
      <c r="R19" s="162">
        <v>50</v>
      </c>
      <c r="S19" s="242">
        <v>121</v>
      </c>
      <c r="T19" s="242">
        <v>253</v>
      </c>
      <c r="U19" s="242">
        <v>1133</v>
      </c>
    </row>
    <row r="20" spans="1:21" x14ac:dyDescent="0.25">
      <c r="A20" s="144" t="s">
        <v>11</v>
      </c>
      <c r="B20" s="162" t="s">
        <v>95</v>
      </c>
      <c r="C20" s="162" t="s">
        <v>95</v>
      </c>
      <c r="D20" s="162" t="s">
        <v>95</v>
      </c>
      <c r="E20" s="162" t="s">
        <v>95</v>
      </c>
      <c r="F20" s="162" t="s">
        <v>95</v>
      </c>
      <c r="G20" s="162" t="s">
        <v>95</v>
      </c>
      <c r="H20" s="162" t="s">
        <v>95</v>
      </c>
      <c r="I20" s="162" t="s">
        <v>95</v>
      </c>
      <c r="J20" s="162" t="s">
        <v>95</v>
      </c>
      <c r="K20" s="162">
        <v>29</v>
      </c>
      <c r="L20" s="242">
        <v>33</v>
      </c>
      <c r="M20" s="242" t="s">
        <v>95</v>
      </c>
      <c r="N20" s="242" t="s">
        <v>95</v>
      </c>
      <c r="O20" s="242" t="s">
        <v>95</v>
      </c>
      <c r="P20" s="242" t="s">
        <v>343</v>
      </c>
      <c r="Q20" s="242">
        <v>5</v>
      </c>
      <c r="R20" s="162" t="s">
        <v>95</v>
      </c>
      <c r="S20" s="242" t="s">
        <v>95</v>
      </c>
      <c r="T20" s="242" t="s">
        <v>95</v>
      </c>
      <c r="U20" s="242" t="s">
        <v>95</v>
      </c>
    </row>
    <row r="21" spans="1:21" x14ac:dyDescent="0.25">
      <c r="A21" s="144" t="s">
        <v>12</v>
      </c>
      <c r="B21" s="162">
        <v>17</v>
      </c>
      <c r="C21" s="162">
        <v>14</v>
      </c>
      <c r="D21" s="162">
        <v>1720</v>
      </c>
      <c r="E21" s="162">
        <v>65</v>
      </c>
      <c r="F21" s="162">
        <v>37</v>
      </c>
      <c r="G21" s="162">
        <v>291</v>
      </c>
      <c r="H21" s="162">
        <v>616</v>
      </c>
      <c r="I21" s="162">
        <v>7402</v>
      </c>
      <c r="J21" s="162">
        <v>204</v>
      </c>
      <c r="K21" s="162">
        <v>1256</v>
      </c>
      <c r="L21" s="242">
        <v>131379</v>
      </c>
      <c r="M21" s="242">
        <v>57</v>
      </c>
      <c r="N21" s="242">
        <v>17</v>
      </c>
      <c r="O21" s="242">
        <v>36</v>
      </c>
      <c r="P21" s="242">
        <v>86</v>
      </c>
      <c r="Q21" s="242">
        <v>22</v>
      </c>
      <c r="R21" s="162" t="s">
        <v>95</v>
      </c>
      <c r="S21" s="242" t="s">
        <v>95</v>
      </c>
      <c r="T21" s="242">
        <v>13</v>
      </c>
      <c r="U21" s="242">
        <v>2696</v>
      </c>
    </row>
    <row r="22" spans="1:21" x14ac:dyDescent="0.25">
      <c r="A22" s="144" t="s">
        <v>13</v>
      </c>
      <c r="B22" s="162">
        <v>161</v>
      </c>
      <c r="C22" s="162">
        <v>96</v>
      </c>
      <c r="D22" s="162">
        <v>8956</v>
      </c>
      <c r="E22" s="162">
        <v>114</v>
      </c>
      <c r="F22" s="162">
        <v>45</v>
      </c>
      <c r="G22" s="162">
        <v>8</v>
      </c>
      <c r="H22" s="162">
        <v>928</v>
      </c>
      <c r="I22" s="162">
        <v>44</v>
      </c>
      <c r="J22" s="162">
        <v>23</v>
      </c>
      <c r="K22" s="162">
        <v>258</v>
      </c>
      <c r="L22" s="242">
        <v>250</v>
      </c>
      <c r="M22" s="242">
        <v>7</v>
      </c>
      <c r="N22" s="242">
        <v>6</v>
      </c>
      <c r="O22" s="242">
        <v>19</v>
      </c>
      <c r="P22" s="242">
        <v>26</v>
      </c>
      <c r="Q22" s="242">
        <v>240</v>
      </c>
      <c r="R22" s="162">
        <v>6</v>
      </c>
      <c r="S22" s="242">
        <v>1</v>
      </c>
      <c r="T22" s="242">
        <v>9</v>
      </c>
      <c r="U22" s="242">
        <v>57</v>
      </c>
    </row>
    <row r="23" spans="1:21" x14ac:dyDescent="0.25">
      <c r="A23" s="144" t="s">
        <v>14</v>
      </c>
      <c r="B23" s="162">
        <v>2</v>
      </c>
      <c r="C23" s="162">
        <v>7</v>
      </c>
      <c r="D23" s="162">
        <v>89</v>
      </c>
      <c r="E23" s="162">
        <v>96</v>
      </c>
      <c r="F23" s="162">
        <v>12</v>
      </c>
      <c r="G23" s="162">
        <v>94</v>
      </c>
      <c r="H23" s="162">
        <v>62</v>
      </c>
      <c r="I23" s="162">
        <v>66</v>
      </c>
      <c r="J23" s="162">
        <v>169</v>
      </c>
      <c r="K23" s="162">
        <v>196</v>
      </c>
      <c r="L23" s="242">
        <v>12598</v>
      </c>
      <c r="M23" s="242">
        <v>2</v>
      </c>
      <c r="N23" s="242">
        <v>2</v>
      </c>
      <c r="O23" s="242">
        <v>4</v>
      </c>
      <c r="P23" s="242">
        <v>45</v>
      </c>
      <c r="Q23" s="242">
        <v>14</v>
      </c>
      <c r="R23" s="212">
        <v>0</v>
      </c>
      <c r="S23" s="242">
        <v>1</v>
      </c>
      <c r="T23" s="242">
        <v>5</v>
      </c>
      <c r="U23" s="242">
        <v>7</v>
      </c>
    </row>
    <row r="24" spans="1:21" x14ac:dyDescent="0.25">
      <c r="A24" s="144" t="s">
        <v>15</v>
      </c>
      <c r="B24" s="162">
        <v>548</v>
      </c>
      <c r="C24" s="162">
        <v>83</v>
      </c>
      <c r="D24" s="162">
        <v>9792</v>
      </c>
      <c r="E24" s="162">
        <v>1005</v>
      </c>
      <c r="F24" s="162">
        <v>27</v>
      </c>
      <c r="G24" s="162">
        <v>11</v>
      </c>
      <c r="H24" s="162">
        <v>1631</v>
      </c>
      <c r="I24" s="162">
        <v>446</v>
      </c>
      <c r="J24" s="162">
        <v>566</v>
      </c>
      <c r="K24" s="162">
        <v>394</v>
      </c>
      <c r="L24" s="242">
        <v>2329</v>
      </c>
      <c r="M24" s="242">
        <v>532</v>
      </c>
      <c r="N24" s="242">
        <v>45</v>
      </c>
      <c r="O24" s="242">
        <v>34</v>
      </c>
      <c r="P24" s="242">
        <v>1476</v>
      </c>
      <c r="Q24" s="242">
        <v>48</v>
      </c>
      <c r="R24" s="162">
        <v>47</v>
      </c>
      <c r="S24" s="242">
        <v>2</v>
      </c>
      <c r="T24" s="242">
        <v>20</v>
      </c>
      <c r="U24" s="242">
        <v>48</v>
      </c>
    </row>
    <row r="25" spans="1:21" x14ac:dyDescent="0.25">
      <c r="A25" s="144" t="s">
        <v>16</v>
      </c>
      <c r="B25" s="162">
        <v>1</v>
      </c>
      <c r="C25" s="162">
        <v>1</v>
      </c>
      <c r="D25" s="162">
        <v>46</v>
      </c>
      <c r="E25" s="162">
        <v>1</v>
      </c>
      <c r="F25" s="162">
        <v>1</v>
      </c>
      <c r="G25" s="162" t="s">
        <v>95</v>
      </c>
      <c r="H25" s="162">
        <v>5</v>
      </c>
      <c r="I25" s="162" t="s">
        <v>95</v>
      </c>
      <c r="J25" s="162">
        <v>2</v>
      </c>
      <c r="K25" s="162">
        <v>182</v>
      </c>
      <c r="L25" s="242">
        <v>46</v>
      </c>
      <c r="M25" s="242" t="s">
        <v>95</v>
      </c>
      <c r="N25" s="242" t="s">
        <v>95</v>
      </c>
      <c r="O25" s="242" t="s">
        <v>95</v>
      </c>
      <c r="P25" s="242" t="s">
        <v>95</v>
      </c>
      <c r="Q25" s="242" t="s">
        <v>95</v>
      </c>
      <c r="R25" s="162" t="s">
        <v>95</v>
      </c>
      <c r="S25" s="242" t="s">
        <v>95</v>
      </c>
      <c r="T25" s="242" t="s">
        <v>95</v>
      </c>
      <c r="U25" s="242" t="s">
        <v>95</v>
      </c>
    </row>
    <row r="26" spans="1:21" x14ac:dyDescent="0.25">
      <c r="A26" s="144" t="s">
        <v>17</v>
      </c>
      <c r="B26" s="162">
        <v>255</v>
      </c>
      <c r="C26" s="162">
        <v>69</v>
      </c>
      <c r="D26" s="162">
        <v>4713</v>
      </c>
      <c r="E26" s="162">
        <v>182</v>
      </c>
      <c r="F26" s="162">
        <v>4</v>
      </c>
      <c r="G26" s="162">
        <v>19</v>
      </c>
      <c r="H26" s="162">
        <v>410</v>
      </c>
      <c r="I26" s="162">
        <v>82</v>
      </c>
      <c r="J26" s="162">
        <v>48</v>
      </c>
      <c r="K26" s="162">
        <v>94</v>
      </c>
      <c r="L26" s="242">
        <v>214</v>
      </c>
      <c r="M26" s="242">
        <v>117</v>
      </c>
      <c r="N26" s="242">
        <v>10</v>
      </c>
      <c r="O26" s="242">
        <v>7</v>
      </c>
      <c r="P26" s="242">
        <v>279</v>
      </c>
      <c r="Q26" s="242">
        <v>15</v>
      </c>
      <c r="R26" s="162">
        <v>38</v>
      </c>
      <c r="S26" s="242">
        <v>3</v>
      </c>
      <c r="T26" s="242">
        <v>7</v>
      </c>
      <c r="U26" s="242">
        <v>12</v>
      </c>
    </row>
    <row r="27" spans="1:21" x14ac:dyDescent="0.25">
      <c r="A27" s="144" t="s">
        <v>18</v>
      </c>
      <c r="B27" s="162" t="s">
        <v>95</v>
      </c>
      <c r="C27" s="162" t="s">
        <v>95</v>
      </c>
      <c r="D27" s="162" t="s">
        <v>95</v>
      </c>
      <c r="E27" s="162" t="s">
        <v>95</v>
      </c>
      <c r="F27" s="162" t="s">
        <v>95</v>
      </c>
      <c r="G27" s="162" t="s">
        <v>95</v>
      </c>
      <c r="H27" s="162" t="s">
        <v>95</v>
      </c>
      <c r="I27" s="162" t="s">
        <v>95</v>
      </c>
      <c r="J27" s="162" t="s">
        <v>95</v>
      </c>
      <c r="K27" s="162" t="s">
        <v>95</v>
      </c>
      <c r="L27" s="162" t="s">
        <v>95</v>
      </c>
      <c r="M27" s="162" t="s">
        <v>95</v>
      </c>
      <c r="N27" s="162" t="s">
        <v>95</v>
      </c>
      <c r="O27" s="162" t="s">
        <v>95</v>
      </c>
      <c r="P27" s="162" t="s">
        <v>95</v>
      </c>
      <c r="Q27" s="162" t="s">
        <v>95</v>
      </c>
      <c r="R27" s="162" t="s">
        <v>95</v>
      </c>
      <c r="S27" s="162" t="s">
        <v>95</v>
      </c>
      <c r="T27" s="162" t="s">
        <v>95</v>
      </c>
      <c r="U27" s="162" t="s">
        <v>95</v>
      </c>
    </row>
    <row r="28" spans="1:21" ht="18" x14ac:dyDescent="0.25">
      <c r="A28" s="2" t="s">
        <v>101</v>
      </c>
      <c r="B28" s="161">
        <v>229440</v>
      </c>
      <c r="C28" s="161">
        <v>27017</v>
      </c>
      <c r="D28" s="161">
        <v>42108</v>
      </c>
      <c r="E28" s="161">
        <v>12717</v>
      </c>
      <c r="F28" s="161">
        <v>17898</v>
      </c>
      <c r="G28" s="161">
        <v>15348</v>
      </c>
      <c r="H28" s="161">
        <v>35835</v>
      </c>
      <c r="I28" s="161">
        <v>4257</v>
      </c>
      <c r="J28" s="161">
        <v>4262</v>
      </c>
      <c r="K28" s="161">
        <v>3811</v>
      </c>
      <c r="L28" s="241">
        <v>42701</v>
      </c>
      <c r="M28" s="241">
        <v>132431</v>
      </c>
      <c r="N28" s="241">
        <v>2623</v>
      </c>
      <c r="O28" s="241">
        <v>52367</v>
      </c>
      <c r="P28" s="241">
        <v>7457</v>
      </c>
      <c r="Q28" s="241">
        <v>2043</v>
      </c>
      <c r="R28" s="161">
        <v>4056</v>
      </c>
      <c r="S28" s="241">
        <v>13247</v>
      </c>
      <c r="T28" s="241">
        <v>15560</v>
      </c>
      <c r="U28" s="241">
        <v>1775</v>
      </c>
    </row>
    <row r="29" spans="1:21" x14ac:dyDescent="0.25">
      <c r="A29" s="144" t="s">
        <v>19</v>
      </c>
      <c r="B29" s="162">
        <v>2664</v>
      </c>
      <c r="C29" s="162">
        <v>1518</v>
      </c>
      <c r="D29" s="162">
        <v>4128</v>
      </c>
      <c r="E29" s="162">
        <v>3380</v>
      </c>
      <c r="F29" s="162">
        <v>388</v>
      </c>
      <c r="G29" s="162">
        <v>3962</v>
      </c>
      <c r="H29" s="162">
        <v>8985</v>
      </c>
      <c r="I29" s="162">
        <v>399</v>
      </c>
      <c r="J29" s="162">
        <v>364</v>
      </c>
      <c r="K29" s="162">
        <v>1553</v>
      </c>
      <c r="L29" s="242">
        <v>6262</v>
      </c>
      <c r="M29" s="242">
        <v>4197</v>
      </c>
      <c r="N29" s="242">
        <v>197</v>
      </c>
      <c r="O29" s="242">
        <v>13008</v>
      </c>
      <c r="P29" s="242">
        <v>2733</v>
      </c>
      <c r="Q29" s="242">
        <v>82</v>
      </c>
      <c r="R29" s="162">
        <v>299</v>
      </c>
      <c r="S29" s="242">
        <v>87</v>
      </c>
      <c r="T29" s="242">
        <v>1830</v>
      </c>
      <c r="U29" s="242">
        <v>574</v>
      </c>
    </row>
    <row r="30" spans="1:21" x14ac:dyDescent="0.25">
      <c r="A30" s="144" t="s">
        <v>20</v>
      </c>
      <c r="B30" s="162">
        <v>196477</v>
      </c>
      <c r="C30" s="162">
        <v>8514</v>
      </c>
      <c r="D30" s="162">
        <v>2447</v>
      </c>
      <c r="E30" s="162">
        <v>1152</v>
      </c>
      <c r="F30" s="162">
        <v>6001</v>
      </c>
      <c r="G30" s="162">
        <v>3897</v>
      </c>
      <c r="H30" s="162">
        <v>1298</v>
      </c>
      <c r="I30" s="162">
        <v>1465</v>
      </c>
      <c r="J30" s="162">
        <v>1349</v>
      </c>
      <c r="K30" s="162">
        <v>399</v>
      </c>
      <c r="L30" s="242">
        <v>20266</v>
      </c>
      <c r="M30" s="242">
        <v>50800</v>
      </c>
      <c r="N30" s="242">
        <v>1366</v>
      </c>
      <c r="O30" s="242">
        <v>32333</v>
      </c>
      <c r="P30" s="242">
        <v>1378</v>
      </c>
      <c r="Q30" s="242">
        <v>668</v>
      </c>
      <c r="R30" s="162">
        <v>2746</v>
      </c>
      <c r="S30" s="242">
        <v>11915</v>
      </c>
      <c r="T30" s="242">
        <v>680</v>
      </c>
      <c r="U30" s="242">
        <v>54</v>
      </c>
    </row>
    <row r="31" spans="1:21" x14ac:dyDescent="0.25">
      <c r="A31" s="144" t="s">
        <v>21</v>
      </c>
      <c r="B31" s="162">
        <v>26436</v>
      </c>
      <c r="C31" s="162">
        <v>10956</v>
      </c>
      <c r="D31" s="162">
        <v>6764</v>
      </c>
      <c r="E31" s="162">
        <v>3562</v>
      </c>
      <c r="F31" s="162">
        <v>9888</v>
      </c>
      <c r="G31" s="162">
        <v>2640</v>
      </c>
      <c r="H31" s="162">
        <v>4629</v>
      </c>
      <c r="I31" s="162">
        <v>1058</v>
      </c>
      <c r="J31" s="162">
        <v>120</v>
      </c>
      <c r="K31" s="162">
        <v>178</v>
      </c>
      <c r="L31" s="242">
        <v>14103</v>
      </c>
      <c r="M31" s="242">
        <v>76517</v>
      </c>
      <c r="N31" s="242">
        <v>549</v>
      </c>
      <c r="O31" s="242">
        <v>4868</v>
      </c>
      <c r="P31" s="242">
        <v>415</v>
      </c>
      <c r="Q31" s="242">
        <v>533</v>
      </c>
      <c r="R31" s="162">
        <v>475</v>
      </c>
      <c r="S31" s="242">
        <v>850</v>
      </c>
      <c r="T31" s="242">
        <v>885</v>
      </c>
      <c r="U31" s="242">
        <v>327</v>
      </c>
    </row>
    <row r="32" spans="1:21" x14ac:dyDescent="0.25">
      <c r="A32" s="6" t="s">
        <v>63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42"/>
      <c r="M32" s="242"/>
      <c r="N32" s="242"/>
      <c r="O32" s="242"/>
      <c r="P32" s="242"/>
      <c r="Q32" s="242"/>
      <c r="R32" s="162"/>
      <c r="S32" s="242"/>
      <c r="T32" s="242"/>
      <c r="U32" s="242"/>
    </row>
    <row r="33" spans="1:21" ht="19.5" x14ac:dyDescent="0.25">
      <c r="A33" s="7" t="s">
        <v>23</v>
      </c>
      <c r="B33" s="162">
        <v>685</v>
      </c>
      <c r="C33" s="162" t="s">
        <v>95</v>
      </c>
      <c r="D33" s="162">
        <v>700</v>
      </c>
      <c r="E33" s="162" t="s">
        <v>95</v>
      </c>
      <c r="F33" s="162">
        <v>200</v>
      </c>
      <c r="G33" s="162" t="s">
        <v>95</v>
      </c>
      <c r="H33" s="162" t="s">
        <v>95</v>
      </c>
      <c r="I33" s="162" t="s">
        <v>95</v>
      </c>
      <c r="J33" s="162" t="s">
        <v>95</v>
      </c>
      <c r="K33" s="162" t="s">
        <v>95</v>
      </c>
      <c r="L33" s="162" t="s">
        <v>95</v>
      </c>
      <c r="M33" s="162" t="s">
        <v>95</v>
      </c>
      <c r="N33" s="162" t="s">
        <v>95</v>
      </c>
      <c r="O33" s="162" t="s">
        <v>95</v>
      </c>
      <c r="P33" s="162" t="s">
        <v>95</v>
      </c>
      <c r="Q33" s="162" t="s">
        <v>95</v>
      </c>
      <c r="R33" s="202">
        <v>0</v>
      </c>
      <c r="S33" s="242" t="s">
        <v>95</v>
      </c>
      <c r="T33" s="242" t="s">
        <v>95</v>
      </c>
      <c r="U33" s="242" t="s">
        <v>95</v>
      </c>
    </row>
    <row r="34" spans="1:21" ht="19.5" x14ac:dyDescent="0.25">
      <c r="A34" s="7" t="s">
        <v>135</v>
      </c>
      <c r="B34" s="162">
        <v>25751</v>
      </c>
      <c r="C34" s="162">
        <v>10956</v>
      </c>
      <c r="D34" s="162">
        <v>6064</v>
      </c>
      <c r="E34" s="162">
        <v>3562</v>
      </c>
      <c r="F34" s="162">
        <v>9688</v>
      </c>
      <c r="G34" s="162">
        <v>2640</v>
      </c>
      <c r="H34" s="162">
        <v>4629</v>
      </c>
      <c r="I34" s="162">
        <v>1058</v>
      </c>
      <c r="J34" s="162">
        <v>120</v>
      </c>
      <c r="K34" s="162">
        <v>178</v>
      </c>
      <c r="L34" s="242">
        <v>14103</v>
      </c>
      <c r="M34" s="242">
        <v>76517</v>
      </c>
      <c r="N34" s="242">
        <v>549</v>
      </c>
      <c r="O34" s="242">
        <v>4868</v>
      </c>
      <c r="P34" s="242">
        <v>415</v>
      </c>
      <c r="Q34" s="242">
        <v>533</v>
      </c>
      <c r="R34" s="162">
        <v>475</v>
      </c>
      <c r="S34" s="242">
        <v>850</v>
      </c>
      <c r="T34" s="242">
        <v>885</v>
      </c>
      <c r="U34" s="242">
        <v>327</v>
      </c>
    </row>
    <row r="35" spans="1:21" x14ac:dyDescent="0.25">
      <c r="A35" s="144" t="s">
        <v>24</v>
      </c>
      <c r="B35" s="162">
        <v>461</v>
      </c>
      <c r="C35" s="162">
        <v>165</v>
      </c>
      <c r="D35" s="162">
        <v>3635</v>
      </c>
      <c r="E35" s="162">
        <v>592</v>
      </c>
      <c r="F35" s="162">
        <v>3</v>
      </c>
      <c r="G35" s="162">
        <v>121</v>
      </c>
      <c r="H35" s="162">
        <v>292</v>
      </c>
      <c r="I35" s="162">
        <v>59</v>
      </c>
      <c r="J35" s="162">
        <v>118</v>
      </c>
      <c r="K35" s="162">
        <v>67</v>
      </c>
      <c r="L35" s="242">
        <v>908</v>
      </c>
      <c r="M35" s="242">
        <v>286</v>
      </c>
      <c r="N35" s="242">
        <v>40</v>
      </c>
      <c r="O35" s="242">
        <v>183</v>
      </c>
      <c r="P35" s="242">
        <v>244</v>
      </c>
      <c r="Q35" s="242">
        <v>26</v>
      </c>
      <c r="R35" s="162">
        <v>42</v>
      </c>
      <c r="S35" s="242">
        <v>4</v>
      </c>
      <c r="T35" s="242">
        <v>26</v>
      </c>
      <c r="U35" s="242">
        <v>41</v>
      </c>
    </row>
    <row r="36" spans="1:21" x14ac:dyDescent="0.25">
      <c r="A36" s="144" t="s">
        <v>25</v>
      </c>
      <c r="B36" s="162">
        <v>78</v>
      </c>
      <c r="C36" s="162">
        <v>4</v>
      </c>
      <c r="D36" s="162">
        <v>60</v>
      </c>
      <c r="E36" s="162">
        <v>20</v>
      </c>
      <c r="F36" s="162">
        <v>2</v>
      </c>
      <c r="G36" s="162">
        <v>54</v>
      </c>
      <c r="H36" s="162">
        <v>219</v>
      </c>
      <c r="I36" s="162">
        <v>6</v>
      </c>
      <c r="J36" s="162">
        <v>79</v>
      </c>
      <c r="K36" s="62" t="s">
        <v>265</v>
      </c>
      <c r="L36" s="242">
        <v>29</v>
      </c>
      <c r="M36" s="242">
        <v>1</v>
      </c>
      <c r="N36" s="162" t="s">
        <v>95</v>
      </c>
      <c r="O36" s="162" t="s">
        <v>95</v>
      </c>
      <c r="P36" s="242">
        <v>44</v>
      </c>
      <c r="Q36" s="242">
        <v>9</v>
      </c>
      <c r="R36" s="162">
        <v>1</v>
      </c>
      <c r="S36" s="242">
        <v>2</v>
      </c>
      <c r="T36" s="242">
        <v>9</v>
      </c>
      <c r="U36" s="242">
        <v>93</v>
      </c>
    </row>
    <row r="37" spans="1:21" x14ac:dyDescent="0.25">
      <c r="A37" s="144" t="s">
        <v>26</v>
      </c>
      <c r="B37" s="162">
        <v>806</v>
      </c>
      <c r="C37" s="162">
        <v>291</v>
      </c>
      <c r="D37" s="162">
        <v>11617</v>
      </c>
      <c r="E37" s="162">
        <v>210</v>
      </c>
      <c r="F37" s="162">
        <v>40</v>
      </c>
      <c r="G37" s="162">
        <v>267</v>
      </c>
      <c r="H37" s="162">
        <v>12009</v>
      </c>
      <c r="I37" s="162">
        <v>649</v>
      </c>
      <c r="J37" s="162">
        <v>1288</v>
      </c>
      <c r="K37" s="162">
        <v>265</v>
      </c>
      <c r="L37" s="242">
        <v>245</v>
      </c>
      <c r="M37" s="242">
        <v>101</v>
      </c>
      <c r="N37" s="242">
        <v>24</v>
      </c>
      <c r="O37" s="242">
        <v>124</v>
      </c>
      <c r="P37" s="242">
        <v>735</v>
      </c>
      <c r="Q37" s="242">
        <v>127</v>
      </c>
      <c r="R37" s="162">
        <v>103</v>
      </c>
      <c r="S37" s="242">
        <v>32</v>
      </c>
      <c r="T37" s="242">
        <v>679</v>
      </c>
      <c r="U37" s="242">
        <v>137</v>
      </c>
    </row>
    <row r="38" spans="1:21" x14ac:dyDescent="0.25">
      <c r="A38" s="144" t="s">
        <v>27</v>
      </c>
      <c r="B38" s="162">
        <v>1227</v>
      </c>
      <c r="C38" s="162">
        <v>5309</v>
      </c>
      <c r="D38" s="162">
        <v>1978</v>
      </c>
      <c r="E38" s="162">
        <v>3412</v>
      </c>
      <c r="F38" s="162">
        <v>1281</v>
      </c>
      <c r="G38" s="162">
        <v>4266</v>
      </c>
      <c r="H38" s="162">
        <v>2799</v>
      </c>
      <c r="I38" s="162">
        <v>206</v>
      </c>
      <c r="J38" s="162">
        <v>67</v>
      </c>
      <c r="K38" s="162">
        <v>463</v>
      </c>
      <c r="L38" s="242">
        <v>421</v>
      </c>
      <c r="M38" s="242">
        <v>329</v>
      </c>
      <c r="N38" s="242">
        <v>356</v>
      </c>
      <c r="O38" s="242">
        <v>1760</v>
      </c>
      <c r="P38" s="242">
        <v>1247</v>
      </c>
      <c r="Q38" s="242">
        <v>138</v>
      </c>
      <c r="R38" s="162">
        <v>267</v>
      </c>
      <c r="S38" s="242">
        <v>314</v>
      </c>
      <c r="T38" s="242">
        <v>11221</v>
      </c>
      <c r="U38" s="242">
        <v>96</v>
      </c>
    </row>
    <row r="39" spans="1:21" x14ac:dyDescent="0.25">
      <c r="A39" s="144" t="s">
        <v>28</v>
      </c>
      <c r="B39" s="162">
        <v>206</v>
      </c>
      <c r="C39" s="162">
        <v>107</v>
      </c>
      <c r="D39" s="162">
        <v>5642</v>
      </c>
      <c r="E39" s="162">
        <v>164</v>
      </c>
      <c r="F39" s="162">
        <v>38</v>
      </c>
      <c r="G39" s="162">
        <v>54</v>
      </c>
      <c r="H39" s="162">
        <v>441</v>
      </c>
      <c r="I39" s="162">
        <v>133</v>
      </c>
      <c r="J39" s="162">
        <v>243</v>
      </c>
      <c r="K39" s="62" t="s">
        <v>265</v>
      </c>
      <c r="L39" s="242">
        <v>235</v>
      </c>
      <c r="M39" s="242">
        <v>54</v>
      </c>
      <c r="N39" s="242">
        <v>6</v>
      </c>
      <c r="O39" s="242">
        <v>7</v>
      </c>
      <c r="P39" s="242">
        <v>180</v>
      </c>
      <c r="Q39" s="242">
        <v>151</v>
      </c>
      <c r="R39" s="162">
        <v>46</v>
      </c>
      <c r="S39" s="242">
        <v>2</v>
      </c>
      <c r="T39" s="242">
        <v>17</v>
      </c>
      <c r="U39" s="242">
        <v>46</v>
      </c>
    </row>
    <row r="40" spans="1:21" x14ac:dyDescent="0.25">
      <c r="A40" s="144" t="s">
        <v>29</v>
      </c>
      <c r="B40" s="162">
        <v>1085</v>
      </c>
      <c r="C40" s="162">
        <v>153</v>
      </c>
      <c r="D40" s="162">
        <v>5837</v>
      </c>
      <c r="E40" s="162">
        <v>225</v>
      </c>
      <c r="F40" s="162">
        <v>257</v>
      </c>
      <c r="G40" s="162">
        <v>87</v>
      </c>
      <c r="H40" s="162">
        <v>5163</v>
      </c>
      <c r="I40" s="162">
        <v>282</v>
      </c>
      <c r="J40" s="162">
        <v>633</v>
      </c>
      <c r="K40" s="162">
        <v>632</v>
      </c>
      <c r="L40" s="242">
        <v>231</v>
      </c>
      <c r="M40" s="242">
        <v>145</v>
      </c>
      <c r="N40" s="242">
        <v>84</v>
      </c>
      <c r="O40" s="242">
        <v>83</v>
      </c>
      <c r="P40" s="242">
        <v>480</v>
      </c>
      <c r="Q40" s="242">
        <v>309</v>
      </c>
      <c r="R40" s="162">
        <v>77</v>
      </c>
      <c r="S40" s="242">
        <v>42</v>
      </c>
      <c r="T40" s="242">
        <v>212</v>
      </c>
      <c r="U40" s="242">
        <v>407</v>
      </c>
    </row>
    <row r="41" spans="1:21" x14ac:dyDescent="0.25">
      <c r="A41" s="144" t="s">
        <v>30</v>
      </c>
      <c r="B41" s="162" t="s">
        <v>95</v>
      </c>
      <c r="C41" s="162" t="s">
        <v>95</v>
      </c>
      <c r="D41" s="162" t="s">
        <v>95</v>
      </c>
      <c r="E41" s="162" t="s">
        <v>95</v>
      </c>
      <c r="F41" s="162" t="s">
        <v>95</v>
      </c>
      <c r="G41" s="162" t="s">
        <v>95</v>
      </c>
      <c r="H41" s="162" t="s">
        <v>95</v>
      </c>
      <c r="I41" s="162" t="s">
        <v>95</v>
      </c>
      <c r="J41" s="162" t="s">
        <v>95</v>
      </c>
      <c r="K41" s="162" t="s">
        <v>95</v>
      </c>
      <c r="L41" s="162" t="s">
        <v>95</v>
      </c>
      <c r="M41" s="162" t="s">
        <v>95</v>
      </c>
      <c r="N41" s="162" t="s">
        <v>95</v>
      </c>
      <c r="O41" s="162" t="s">
        <v>95</v>
      </c>
      <c r="P41" s="162" t="s">
        <v>95</v>
      </c>
      <c r="Q41" s="162" t="s">
        <v>95</v>
      </c>
      <c r="R41" s="162" t="s">
        <v>95</v>
      </c>
      <c r="S41" s="162" t="s">
        <v>95</v>
      </c>
      <c r="T41" s="162" t="s">
        <v>95</v>
      </c>
      <c r="U41" s="162" t="s">
        <v>95</v>
      </c>
    </row>
    <row r="42" spans="1:21" ht="18" x14ac:dyDescent="0.25">
      <c r="A42" s="2" t="s">
        <v>97</v>
      </c>
      <c r="B42" s="161">
        <v>422</v>
      </c>
      <c r="C42" s="161">
        <v>7914</v>
      </c>
      <c r="D42" s="161">
        <v>5875</v>
      </c>
      <c r="E42" s="161">
        <v>783</v>
      </c>
      <c r="F42" s="161">
        <v>2107</v>
      </c>
      <c r="G42" s="161">
        <v>1382</v>
      </c>
      <c r="H42" s="161">
        <v>4154</v>
      </c>
      <c r="I42" s="161">
        <v>4625</v>
      </c>
      <c r="J42" s="161">
        <v>2603</v>
      </c>
      <c r="K42" s="161">
        <v>2806</v>
      </c>
      <c r="L42" s="241">
        <v>4450</v>
      </c>
      <c r="M42" s="241">
        <v>9032</v>
      </c>
      <c r="N42" s="241">
        <v>250</v>
      </c>
      <c r="O42" s="241">
        <v>45</v>
      </c>
      <c r="P42" s="241">
        <v>555</v>
      </c>
      <c r="Q42" s="241">
        <v>905</v>
      </c>
      <c r="R42" s="161">
        <v>320</v>
      </c>
      <c r="S42" s="241">
        <v>6146</v>
      </c>
      <c r="T42" s="241">
        <v>865</v>
      </c>
      <c r="U42" s="241">
        <v>4051</v>
      </c>
    </row>
    <row r="43" spans="1:21" x14ac:dyDescent="0.25">
      <c r="A43" s="144" t="s">
        <v>31</v>
      </c>
      <c r="B43" s="162" t="s">
        <v>95</v>
      </c>
      <c r="C43" s="162">
        <v>21</v>
      </c>
      <c r="D43" s="162">
        <v>3</v>
      </c>
      <c r="E43" s="162">
        <v>5</v>
      </c>
      <c r="F43" s="162">
        <v>8</v>
      </c>
      <c r="G43" s="162">
        <v>6</v>
      </c>
      <c r="H43" s="162" t="s">
        <v>95</v>
      </c>
      <c r="I43" s="162" t="s">
        <v>95</v>
      </c>
      <c r="J43" s="162" t="s">
        <v>95</v>
      </c>
      <c r="K43" s="162">
        <v>103</v>
      </c>
      <c r="L43" s="242">
        <v>54</v>
      </c>
      <c r="M43" s="242" t="s">
        <v>95</v>
      </c>
      <c r="N43" s="242" t="s">
        <v>95</v>
      </c>
      <c r="O43" s="242">
        <v>4</v>
      </c>
      <c r="P43" s="242">
        <v>3</v>
      </c>
      <c r="Q43" s="242">
        <v>32</v>
      </c>
      <c r="R43" s="162">
        <v>2</v>
      </c>
      <c r="S43" s="242">
        <v>8</v>
      </c>
      <c r="T43" s="242" t="s">
        <v>95</v>
      </c>
      <c r="U43" s="242">
        <v>34</v>
      </c>
    </row>
    <row r="44" spans="1:21" x14ac:dyDescent="0.25">
      <c r="A44" s="144" t="s">
        <v>32</v>
      </c>
      <c r="B44" s="162">
        <v>3</v>
      </c>
      <c r="C44" s="162">
        <v>156</v>
      </c>
      <c r="D44" s="162">
        <v>187</v>
      </c>
      <c r="E44" s="162" t="s">
        <v>95</v>
      </c>
      <c r="F44" s="162" t="s">
        <v>95</v>
      </c>
      <c r="G44" s="162">
        <v>82</v>
      </c>
      <c r="H44" s="162">
        <v>18</v>
      </c>
      <c r="I44" s="162">
        <v>88</v>
      </c>
      <c r="J44" s="162">
        <v>23</v>
      </c>
      <c r="K44" s="62" t="s">
        <v>265</v>
      </c>
      <c r="L44" s="242" t="s">
        <v>95</v>
      </c>
      <c r="M44" s="242" t="s">
        <v>95</v>
      </c>
      <c r="N44" s="242" t="s">
        <v>95</v>
      </c>
      <c r="O44" s="242">
        <v>5</v>
      </c>
      <c r="P44" s="242">
        <v>92</v>
      </c>
      <c r="Q44" s="242">
        <v>27</v>
      </c>
      <c r="R44" s="162">
        <v>12</v>
      </c>
      <c r="S44" s="242" t="s">
        <v>95</v>
      </c>
      <c r="T44" s="242">
        <v>29</v>
      </c>
      <c r="U44" s="242">
        <v>10</v>
      </c>
    </row>
    <row r="45" spans="1:21" x14ac:dyDescent="0.25">
      <c r="A45" s="144" t="s">
        <v>33</v>
      </c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242"/>
      <c r="M45" s="242"/>
      <c r="N45" s="242"/>
      <c r="O45" s="242"/>
      <c r="P45" s="330" t="s">
        <v>102</v>
      </c>
      <c r="Q45" s="330" t="s">
        <v>102</v>
      </c>
      <c r="R45" s="162">
        <v>43</v>
      </c>
      <c r="S45" s="242">
        <v>496</v>
      </c>
      <c r="T45" s="242">
        <v>136</v>
      </c>
      <c r="U45" s="242">
        <v>478</v>
      </c>
    </row>
    <row r="46" spans="1:21" x14ac:dyDescent="0.25">
      <c r="A46" s="144" t="s">
        <v>34</v>
      </c>
      <c r="B46" s="162">
        <v>94</v>
      </c>
      <c r="C46" s="162">
        <v>753</v>
      </c>
      <c r="D46" s="162">
        <v>9</v>
      </c>
      <c r="E46" s="162">
        <v>76</v>
      </c>
      <c r="F46" s="162">
        <v>71</v>
      </c>
      <c r="G46" s="162">
        <v>270</v>
      </c>
      <c r="H46" s="162">
        <v>125</v>
      </c>
      <c r="I46" s="162">
        <v>407</v>
      </c>
      <c r="J46" s="162">
        <v>37</v>
      </c>
      <c r="K46" s="162">
        <v>22</v>
      </c>
      <c r="L46" s="242">
        <v>347</v>
      </c>
      <c r="M46" s="242">
        <v>11</v>
      </c>
      <c r="N46" s="242">
        <v>3</v>
      </c>
      <c r="O46" s="242">
        <v>14</v>
      </c>
      <c r="P46" s="330">
        <v>26</v>
      </c>
      <c r="Q46" s="330">
        <v>353</v>
      </c>
      <c r="R46" s="162">
        <v>26</v>
      </c>
      <c r="S46" s="242">
        <v>33</v>
      </c>
      <c r="T46" s="242">
        <v>464</v>
      </c>
      <c r="U46" s="242">
        <v>3424</v>
      </c>
    </row>
    <row r="47" spans="1:21" x14ac:dyDescent="0.25">
      <c r="A47" s="144" t="s">
        <v>35</v>
      </c>
      <c r="B47" s="162" t="s">
        <v>95</v>
      </c>
      <c r="C47" s="162" t="s">
        <v>95</v>
      </c>
      <c r="D47" s="162">
        <v>15</v>
      </c>
      <c r="E47" s="162">
        <v>65</v>
      </c>
      <c r="F47" s="162">
        <v>153</v>
      </c>
      <c r="G47" s="162">
        <v>5</v>
      </c>
      <c r="H47" s="162">
        <v>75</v>
      </c>
      <c r="I47" s="162">
        <v>14</v>
      </c>
      <c r="J47" s="162">
        <v>98</v>
      </c>
      <c r="K47" s="62" t="s">
        <v>265</v>
      </c>
      <c r="L47" s="242">
        <v>66</v>
      </c>
      <c r="M47" s="242">
        <v>4522</v>
      </c>
      <c r="N47" s="242" t="s">
        <v>95</v>
      </c>
      <c r="O47" s="242">
        <v>3</v>
      </c>
      <c r="P47" s="330">
        <v>16</v>
      </c>
      <c r="Q47" s="330">
        <v>17</v>
      </c>
      <c r="R47" s="162" t="s">
        <v>95</v>
      </c>
      <c r="S47" s="242" t="s">
        <v>95</v>
      </c>
      <c r="T47" s="242" t="s">
        <v>95</v>
      </c>
      <c r="U47" s="242">
        <v>59</v>
      </c>
    </row>
    <row r="48" spans="1:21" x14ac:dyDescent="0.25">
      <c r="A48" s="144" t="s">
        <v>36</v>
      </c>
      <c r="B48" s="162">
        <v>181</v>
      </c>
      <c r="C48" s="162">
        <v>2299</v>
      </c>
      <c r="D48" s="162">
        <v>3461</v>
      </c>
      <c r="E48" s="162">
        <v>185</v>
      </c>
      <c r="F48" s="162">
        <v>157</v>
      </c>
      <c r="G48" s="162">
        <v>571</v>
      </c>
      <c r="H48" s="162">
        <v>3241</v>
      </c>
      <c r="I48" s="162">
        <v>2163</v>
      </c>
      <c r="J48" s="162">
        <v>893</v>
      </c>
      <c r="K48" s="162">
        <v>2068</v>
      </c>
      <c r="L48" s="242">
        <v>2086</v>
      </c>
      <c r="M48" s="242">
        <v>1834</v>
      </c>
      <c r="N48" s="242">
        <v>69</v>
      </c>
      <c r="O48" s="242">
        <v>10</v>
      </c>
      <c r="P48" s="330">
        <v>93</v>
      </c>
      <c r="Q48" s="330">
        <v>264</v>
      </c>
      <c r="R48" s="162">
        <v>224</v>
      </c>
      <c r="S48" s="242">
        <v>1064</v>
      </c>
      <c r="T48" s="242">
        <v>145</v>
      </c>
      <c r="U48" s="242">
        <v>44</v>
      </c>
    </row>
    <row r="49" spans="1:21" x14ac:dyDescent="0.25">
      <c r="A49" s="144" t="s">
        <v>37</v>
      </c>
      <c r="B49" s="162">
        <v>144</v>
      </c>
      <c r="C49" s="162">
        <v>4685</v>
      </c>
      <c r="D49" s="162">
        <v>2200</v>
      </c>
      <c r="E49" s="162">
        <v>452</v>
      </c>
      <c r="F49" s="162">
        <v>1718</v>
      </c>
      <c r="G49" s="162">
        <v>448</v>
      </c>
      <c r="H49" s="162">
        <v>695</v>
      </c>
      <c r="I49" s="162">
        <v>1953</v>
      </c>
      <c r="J49" s="162">
        <v>1552</v>
      </c>
      <c r="K49" s="162">
        <v>459</v>
      </c>
      <c r="L49" s="242">
        <v>1897</v>
      </c>
      <c r="M49" s="242">
        <v>2664</v>
      </c>
      <c r="N49" s="242">
        <v>178</v>
      </c>
      <c r="O49" s="242">
        <v>10</v>
      </c>
      <c r="P49" s="330">
        <v>324</v>
      </c>
      <c r="Q49" s="330">
        <v>211</v>
      </c>
      <c r="R49" s="162">
        <v>1</v>
      </c>
      <c r="S49" s="242">
        <v>4535</v>
      </c>
      <c r="T49" s="242">
        <v>87</v>
      </c>
      <c r="U49" s="242" t="s">
        <v>95</v>
      </c>
    </row>
    <row r="50" spans="1:21" x14ac:dyDescent="0.25">
      <c r="A50" s="144" t="s">
        <v>38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241"/>
      <c r="M50" s="241"/>
      <c r="N50" s="241"/>
      <c r="O50" s="241"/>
      <c r="P50" s="330" t="s">
        <v>102</v>
      </c>
      <c r="Q50" s="330" t="s">
        <v>102</v>
      </c>
      <c r="R50" s="162">
        <v>12</v>
      </c>
      <c r="S50" s="242">
        <v>10</v>
      </c>
      <c r="T50" s="242">
        <v>4</v>
      </c>
      <c r="U50" s="242">
        <v>3</v>
      </c>
    </row>
    <row r="51" spans="1:21" ht="18" x14ac:dyDescent="0.25">
      <c r="A51" s="2" t="s">
        <v>177</v>
      </c>
      <c r="B51" s="161">
        <v>2739</v>
      </c>
      <c r="C51" s="161">
        <v>551</v>
      </c>
      <c r="D51" s="161">
        <v>1071</v>
      </c>
      <c r="E51" s="161">
        <v>517</v>
      </c>
      <c r="F51" s="161">
        <v>131</v>
      </c>
      <c r="G51" s="161">
        <v>228</v>
      </c>
      <c r="H51" s="161">
        <v>788</v>
      </c>
      <c r="I51" s="161">
        <v>885</v>
      </c>
      <c r="J51" s="161">
        <v>1384</v>
      </c>
      <c r="K51" s="161">
        <v>544</v>
      </c>
      <c r="L51" s="241">
        <v>3094</v>
      </c>
      <c r="M51" s="241">
        <v>1226</v>
      </c>
      <c r="N51" s="241">
        <v>230</v>
      </c>
      <c r="O51" s="241">
        <v>198</v>
      </c>
      <c r="P51" s="328">
        <v>120</v>
      </c>
      <c r="Q51" s="328">
        <v>492</v>
      </c>
      <c r="R51" s="161">
        <v>22</v>
      </c>
      <c r="S51" s="241">
        <v>299</v>
      </c>
      <c r="T51" s="241">
        <v>26</v>
      </c>
      <c r="U51" s="241">
        <v>513</v>
      </c>
    </row>
    <row r="52" spans="1:21" x14ac:dyDescent="0.25">
      <c r="A52" s="144" t="s">
        <v>39</v>
      </c>
      <c r="B52" s="162">
        <v>780</v>
      </c>
      <c r="C52" s="162">
        <v>26</v>
      </c>
      <c r="D52" s="162">
        <v>11</v>
      </c>
      <c r="E52" s="162">
        <v>15</v>
      </c>
      <c r="F52" s="162" t="s">
        <v>95</v>
      </c>
      <c r="G52" s="162" t="s">
        <v>95</v>
      </c>
      <c r="H52" s="162">
        <v>199</v>
      </c>
      <c r="I52" s="162">
        <v>31</v>
      </c>
      <c r="J52" s="162">
        <v>206</v>
      </c>
      <c r="K52" s="62" t="s">
        <v>265</v>
      </c>
      <c r="L52" s="242">
        <v>366</v>
      </c>
      <c r="M52" s="242">
        <v>39</v>
      </c>
      <c r="N52" s="242">
        <v>175</v>
      </c>
      <c r="O52" s="242" t="s">
        <v>95</v>
      </c>
      <c r="P52" s="242">
        <v>50</v>
      </c>
      <c r="Q52" s="242">
        <v>29</v>
      </c>
      <c r="R52" s="162">
        <v>17</v>
      </c>
      <c r="S52" s="242">
        <v>267</v>
      </c>
      <c r="T52" s="242">
        <v>16</v>
      </c>
      <c r="U52" s="242">
        <v>16</v>
      </c>
    </row>
    <row r="53" spans="1:21" x14ac:dyDescent="0.25">
      <c r="A53" s="144" t="s">
        <v>103</v>
      </c>
      <c r="B53" s="162">
        <v>672</v>
      </c>
      <c r="C53" s="162">
        <v>231</v>
      </c>
      <c r="D53" s="162">
        <v>1007</v>
      </c>
      <c r="E53" s="162">
        <v>404</v>
      </c>
      <c r="F53" s="162">
        <v>112</v>
      </c>
      <c r="G53" s="162" t="s">
        <v>95</v>
      </c>
      <c r="H53" s="162">
        <v>47</v>
      </c>
      <c r="I53" s="162">
        <v>31</v>
      </c>
      <c r="J53" s="162">
        <v>26</v>
      </c>
      <c r="K53" s="62" t="s">
        <v>265</v>
      </c>
      <c r="L53" s="242">
        <v>68</v>
      </c>
      <c r="M53" s="242" t="s">
        <v>95</v>
      </c>
      <c r="N53" s="242" t="s">
        <v>95</v>
      </c>
      <c r="O53" s="242" t="s">
        <v>95</v>
      </c>
      <c r="P53" s="242">
        <v>13</v>
      </c>
      <c r="Q53" s="242" t="s">
        <v>95</v>
      </c>
      <c r="R53" s="162" t="s">
        <v>95</v>
      </c>
      <c r="S53" s="242">
        <v>2</v>
      </c>
      <c r="T53" s="242">
        <v>10</v>
      </c>
      <c r="U53" s="242" t="s">
        <v>95</v>
      </c>
    </row>
    <row r="54" spans="1:21" ht="19.5" x14ac:dyDescent="0.25">
      <c r="A54" s="144" t="s">
        <v>41</v>
      </c>
      <c r="B54" s="162" t="s">
        <v>95</v>
      </c>
      <c r="C54" s="162" t="s">
        <v>95</v>
      </c>
      <c r="D54" s="162" t="s">
        <v>95</v>
      </c>
      <c r="E54" s="162" t="s">
        <v>95</v>
      </c>
      <c r="F54" s="162" t="s">
        <v>95</v>
      </c>
      <c r="G54" s="162" t="s">
        <v>95</v>
      </c>
      <c r="H54" s="162" t="s">
        <v>95</v>
      </c>
      <c r="I54" s="162" t="s">
        <v>95</v>
      </c>
      <c r="J54" s="162" t="s">
        <v>95</v>
      </c>
      <c r="K54" s="162" t="s">
        <v>95</v>
      </c>
      <c r="L54" s="242" t="s">
        <v>95</v>
      </c>
      <c r="M54" s="242" t="s">
        <v>95</v>
      </c>
      <c r="N54" s="242" t="s">
        <v>95</v>
      </c>
      <c r="O54" s="242" t="s">
        <v>95</v>
      </c>
      <c r="P54" s="242" t="s">
        <v>95</v>
      </c>
      <c r="Q54" s="242">
        <v>5</v>
      </c>
      <c r="R54" s="162" t="s">
        <v>95</v>
      </c>
      <c r="S54" s="242">
        <v>17</v>
      </c>
      <c r="T54" s="242" t="s">
        <v>95</v>
      </c>
      <c r="U54" s="242">
        <v>260</v>
      </c>
    </row>
    <row r="55" spans="1:21" ht="19.5" x14ac:dyDescent="0.25">
      <c r="A55" s="144" t="s">
        <v>42</v>
      </c>
      <c r="B55" s="162">
        <v>441</v>
      </c>
      <c r="C55" s="162">
        <v>94</v>
      </c>
      <c r="D55" s="162" t="s">
        <v>95</v>
      </c>
      <c r="E55" s="162" t="s">
        <v>95</v>
      </c>
      <c r="F55" s="162" t="s">
        <v>95</v>
      </c>
      <c r="G55" s="162">
        <v>4</v>
      </c>
      <c r="H55" s="162">
        <v>3</v>
      </c>
      <c r="I55" s="162">
        <v>1</v>
      </c>
      <c r="J55" s="162">
        <v>644</v>
      </c>
      <c r="K55" s="62" t="s">
        <v>265</v>
      </c>
      <c r="L55" s="242">
        <v>55</v>
      </c>
      <c r="M55" s="242">
        <v>10</v>
      </c>
      <c r="N55" s="242">
        <v>5</v>
      </c>
      <c r="O55" s="242">
        <v>7</v>
      </c>
      <c r="P55" s="242" t="s">
        <v>95</v>
      </c>
      <c r="Q55" s="242" t="s">
        <v>95</v>
      </c>
      <c r="R55" s="162" t="s">
        <v>95</v>
      </c>
      <c r="S55" s="242">
        <v>4</v>
      </c>
      <c r="T55" s="242" t="s">
        <v>95</v>
      </c>
      <c r="U55" s="242">
        <v>208</v>
      </c>
    </row>
    <row r="56" spans="1:21" ht="19.5" x14ac:dyDescent="0.25">
      <c r="A56" s="144" t="s">
        <v>43</v>
      </c>
      <c r="B56" s="162">
        <v>661</v>
      </c>
      <c r="C56" s="162">
        <v>21</v>
      </c>
      <c r="D56" s="162" t="s">
        <v>95</v>
      </c>
      <c r="E56" s="162" t="s">
        <v>95</v>
      </c>
      <c r="F56" s="162" t="s">
        <v>95</v>
      </c>
      <c r="G56" s="162" t="s">
        <v>95</v>
      </c>
      <c r="H56" s="162">
        <v>75</v>
      </c>
      <c r="I56" s="162">
        <v>10</v>
      </c>
      <c r="J56" s="162">
        <v>103</v>
      </c>
      <c r="K56" s="162" t="s">
        <v>95</v>
      </c>
      <c r="L56" s="242" t="s">
        <v>95</v>
      </c>
      <c r="M56" s="242">
        <v>828</v>
      </c>
      <c r="N56" s="242" t="s">
        <v>95</v>
      </c>
      <c r="O56" s="242">
        <v>150</v>
      </c>
      <c r="P56" s="242">
        <v>10</v>
      </c>
      <c r="Q56" s="242" t="s">
        <v>95</v>
      </c>
      <c r="R56" s="162" t="s">
        <v>95</v>
      </c>
      <c r="S56" s="242">
        <v>7</v>
      </c>
      <c r="T56" s="242" t="s">
        <v>95</v>
      </c>
      <c r="U56" s="242" t="s">
        <v>95</v>
      </c>
    </row>
    <row r="57" spans="1:21" x14ac:dyDescent="0.25">
      <c r="A57" s="144" t="s">
        <v>44</v>
      </c>
      <c r="B57" s="162" t="s">
        <v>102</v>
      </c>
      <c r="C57" s="162" t="s">
        <v>95</v>
      </c>
      <c r="D57" s="162" t="s">
        <v>95</v>
      </c>
      <c r="E57" s="162" t="s">
        <v>95</v>
      </c>
      <c r="F57" s="162" t="s">
        <v>95</v>
      </c>
      <c r="G57" s="162">
        <v>203</v>
      </c>
      <c r="H57" s="162">
        <v>394</v>
      </c>
      <c r="I57" s="162">
        <v>26</v>
      </c>
      <c r="J57" s="162">
        <v>341</v>
      </c>
      <c r="K57" s="162">
        <v>325</v>
      </c>
      <c r="L57" s="242">
        <v>2602</v>
      </c>
      <c r="M57" s="242">
        <v>302</v>
      </c>
      <c r="N57" s="242">
        <v>42</v>
      </c>
      <c r="O57" s="242">
        <v>41</v>
      </c>
      <c r="P57" s="242" t="s">
        <v>95</v>
      </c>
      <c r="Q57" s="242" t="s">
        <v>95</v>
      </c>
      <c r="R57" s="162" t="s">
        <v>95</v>
      </c>
      <c r="S57" s="242" t="s">
        <v>95</v>
      </c>
      <c r="T57" s="242" t="s">
        <v>95</v>
      </c>
      <c r="U57" s="242" t="s">
        <v>95</v>
      </c>
    </row>
    <row r="58" spans="1:21" x14ac:dyDescent="0.25">
      <c r="A58" s="144" t="s">
        <v>45</v>
      </c>
      <c r="B58" s="162">
        <v>185</v>
      </c>
      <c r="C58" s="162">
        <v>179</v>
      </c>
      <c r="D58" s="162">
        <v>53</v>
      </c>
      <c r="E58" s="162">
        <v>98</v>
      </c>
      <c r="F58" s="162">
        <v>19</v>
      </c>
      <c r="G58" s="162">
        <v>21</v>
      </c>
      <c r="H58" s="162">
        <v>70</v>
      </c>
      <c r="I58" s="162">
        <v>786</v>
      </c>
      <c r="J58" s="162">
        <v>64</v>
      </c>
      <c r="K58" s="62" t="s">
        <v>265</v>
      </c>
      <c r="L58" s="242">
        <v>3</v>
      </c>
      <c r="M58" s="242">
        <v>47</v>
      </c>
      <c r="N58" s="242">
        <v>8</v>
      </c>
      <c r="O58" s="242" t="s">
        <v>95</v>
      </c>
      <c r="P58" s="242">
        <v>47</v>
      </c>
      <c r="Q58" s="242">
        <v>458</v>
      </c>
      <c r="R58" s="162">
        <v>5</v>
      </c>
      <c r="S58" s="242">
        <v>2</v>
      </c>
      <c r="T58" s="242" t="s">
        <v>95</v>
      </c>
      <c r="U58" s="242">
        <v>29</v>
      </c>
    </row>
    <row r="59" spans="1:21" ht="18" x14ac:dyDescent="0.25">
      <c r="A59" s="2" t="s">
        <v>90</v>
      </c>
      <c r="B59" s="161">
        <v>6440</v>
      </c>
      <c r="C59" s="161">
        <v>11312</v>
      </c>
      <c r="D59" s="161">
        <v>12293</v>
      </c>
      <c r="E59" s="161">
        <v>5887</v>
      </c>
      <c r="F59" s="161">
        <v>3242</v>
      </c>
      <c r="G59" s="161">
        <v>5006</v>
      </c>
      <c r="H59" s="161">
        <v>13270</v>
      </c>
      <c r="I59" s="161">
        <v>1990</v>
      </c>
      <c r="J59" s="161">
        <v>5701</v>
      </c>
      <c r="K59" s="161">
        <v>10574</v>
      </c>
      <c r="L59" s="241">
        <v>348455</v>
      </c>
      <c r="M59" s="241">
        <v>2946</v>
      </c>
      <c r="N59" s="241">
        <v>2453</v>
      </c>
      <c r="O59" s="241">
        <v>2382</v>
      </c>
      <c r="P59" s="241">
        <v>2834</v>
      </c>
      <c r="Q59" s="241">
        <v>6139</v>
      </c>
      <c r="R59" s="161">
        <v>1867</v>
      </c>
      <c r="S59" s="241">
        <v>2352</v>
      </c>
      <c r="T59" s="241">
        <v>7080</v>
      </c>
      <c r="U59" s="241">
        <v>8299</v>
      </c>
    </row>
    <row r="60" spans="1:21" x14ac:dyDescent="0.25">
      <c r="A60" s="144" t="s">
        <v>46</v>
      </c>
      <c r="B60" s="162">
        <v>3</v>
      </c>
      <c r="C60" s="162">
        <v>71</v>
      </c>
      <c r="D60" s="162">
        <v>178</v>
      </c>
      <c r="E60" s="162">
        <v>2664</v>
      </c>
      <c r="F60" s="162">
        <v>894</v>
      </c>
      <c r="G60" s="162">
        <v>1612</v>
      </c>
      <c r="H60" s="162">
        <v>5072</v>
      </c>
      <c r="I60" s="162">
        <v>244</v>
      </c>
      <c r="J60" s="162">
        <v>2322</v>
      </c>
      <c r="K60" s="162">
        <v>1133</v>
      </c>
      <c r="L60" s="242">
        <v>8695</v>
      </c>
      <c r="M60" s="242">
        <v>372</v>
      </c>
      <c r="N60" s="242">
        <v>1146</v>
      </c>
      <c r="O60" s="242">
        <v>108</v>
      </c>
      <c r="P60" s="242">
        <v>167</v>
      </c>
      <c r="Q60" s="242">
        <v>154</v>
      </c>
      <c r="R60" s="162">
        <v>455</v>
      </c>
      <c r="S60" s="242">
        <v>340</v>
      </c>
      <c r="T60" s="242">
        <v>916</v>
      </c>
      <c r="U60" s="242">
        <v>2036</v>
      </c>
    </row>
    <row r="61" spans="1:21" x14ac:dyDescent="0.25">
      <c r="A61" s="144" t="s">
        <v>47</v>
      </c>
      <c r="B61" s="162">
        <v>7</v>
      </c>
      <c r="C61" s="162">
        <v>41</v>
      </c>
      <c r="D61" s="162">
        <v>1703</v>
      </c>
      <c r="E61" s="162">
        <v>21</v>
      </c>
      <c r="F61" s="162">
        <v>23</v>
      </c>
      <c r="G61" s="162">
        <v>52</v>
      </c>
      <c r="H61" s="162">
        <v>354</v>
      </c>
      <c r="I61" s="162">
        <v>92</v>
      </c>
      <c r="J61" s="162">
        <v>50</v>
      </c>
      <c r="K61" s="162">
        <v>391</v>
      </c>
      <c r="L61" s="242">
        <v>76350</v>
      </c>
      <c r="M61" s="242">
        <v>17</v>
      </c>
      <c r="N61" s="242">
        <v>20</v>
      </c>
      <c r="O61" s="242">
        <v>14</v>
      </c>
      <c r="P61" s="242">
        <v>56</v>
      </c>
      <c r="Q61" s="242">
        <v>55</v>
      </c>
      <c r="R61" s="162">
        <v>32</v>
      </c>
      <c r="S61" s="242">
        <v>21</v>
      </c>
      <c r="T61" s="242">
        <v>29</v>
      </c>
      <c r="U61" s="242">
        <v>59</v>
      </c>
    </row>
    <row r="62" spans="1:21" x14ac:dyDescent="0.25">
      <c r="A62" s="144" t="s">
        <v>48</v>
      </c>
      <c r="B62" s="162">
        <v>4</v>
      </c>
      <c r="C62" s="162">
        <v>15</v>
      </c>
      <c r="D62" s="162">
        <v>236</v>
      </c>
      <c r="E62" s="162">
        <v>52</v>
      </c>
      <c r="F62" s="162">
        <v>6</v>
      </c>
      <c r="G62" s="162">
        <v>55</v>
      </c>
      <c r="H62" s="162">
        <v>691</v>
      </c>
      <c r="I62" s="162">
        <v>69</v>
      </c>
      <c r="J62" s="162">
        <v>45</v>
      </c>
      <c r="K62" s="162">
        <v>238</v>
      </c>
      <c r="L62" s="242">
        <v>27853</v>
      </c>
      <c r="M62" s="242">
        <v>6</v>
      </c>
      <c r="N62" s="242">
        <v>5</v>
      </c>
      <c r="O62" s="242">
        <v>1</v>
      </c>
      <c r="P62" s="242">
        <v>8</v>
      </c>
      <c r="Q62" s="242">
        <v>78</v>
      </c>
      <c r="R62" s="162" t="s">
        <v>95</v>
      </c>
      <c r="S62" s="242">
        <v>16</v>
      </c>
      <c r="T62" s="242">
        <v>15</v>
      </c>
      <c r="U62" s="242">
        <v>3208</v>
      </c>
    </row>
    <row r="63" spans="1:21" x14ac:dyDescent="0.25">
      <c r="A63" s="144" t="s">
        <v>49</v>
      </c>
      <c r="B63" s="162">
        <v>3</v>
      </c>
      <c r="C63" s="162">
        <v>8</v>
      </c>
      <c r="D63" s="162">
        <v>27</v>
      </c>
      <c r="E63" s="162">
        <v>17</v>
      </c>
      <c r="F63" s="162">
        <v>35</v>
      </c>
      <c r="G63" s="162">
        <v>10</v>
      </c>
      <c r="H63" s="162">
        <v>115</v>
      </c>
      <c r="I63" s="162">
        <v>8</v>
      </c>
      <c r="J63" s="162">
        <v>62</v>
      </c>
      <c r="K63" s="162">
        <v>86</v>
      </c>
      <c r="L63" s="242">
        <v>168</v>
      </c>
      <c r="M63" s="242" t="s">
        <v>95</v>
      </c>
      <c r="N63" s="242" t="s">
        <v>95</v>
      </c>
      <c r="O63" s="242" t="s">
        <v>95</v>
      </c>
      <c r="P63" s="242" t="s">
        <v>95</v>
      </c>
      <c r="Q63" s="242" t="s">
        <v>95</v>
      </c>
      <c r="R63" s="162" t="s">
        <v>95</v>
      </c>
      <c r="S63" s="242" t="s">
        <v>95</v>
      </c>
      <c r="T63" s="242" t="s">
        <v>95</v>
      </c>
      <c r="U63" s="242" t="s">
        <v>95</v>
      </c>
    </row>
    <row r="64" spans="1:21" x14ac:dyDescent="0.25">
      <c r="A64" s="144" t="s">
        <v>50</v>
      </c>
      <c r="B64" s="162">
        <v>9</v>
      </c>
      <c r="C64" s="162">
        <v>57</v>
      </c>
      <c r="D64" s="162">
        <v>24</v>
      </c>
      <c r="E64" s="162">
        <v>48</v>
      </c>
      <c r="F64" s="162">
        <v>6</v>
      </c>
      <c r="G64" s="162">
        <v>71</v>
      </c>
      <c r="H64" s="162">
        <v>205</v>
      </c>
      <c r="I64" s="162">
        <v>4</v>
      </c>
      <c r="J64" s="162">
        <v>37</v>
      </c>
      <c r="K64" s="162">
        <v>20</v>
      </c>
      <c r="L64" s="242">
        <v>266</v>
      </c>
      <c r="M64" s="242">
        <v>6</v>
      </c>
      <c r="N64" s="242">
        <v>2</v>
      </c>
      <c r="O64" s="242">
        <v>19</v>
      </c>
      <c r="P64" s="242">
        <v>10</v>
      </c>
      <c r="Q64" s="242">
        <v>2</v>
      </c>
      <c r="R64" s="162">
        <v>8</v>
      </c>
      <c r="S64" s="242">
        <v>2</v>
      </c>
      <c r="T64" s="242">
        <v>15</v>
      </c>
      <c r="U64" s="242">
        <v>23</v>
      </c>
    </row>
    <row r="65" spans="1:21" x14ac:dyDescent="0.25">
      <c r="A65" s="144" t="s">
        <v>51</v>
      </c>
      <c r="B65" s="162">
        <v>3</v>
      </c>
      <c r="C65" s="162">
        <v>9</v>
      </c>
      <c r="D65" s="162">
        <v>40</v>
      </c>
      <c r="E65" s="162">
        <v>2</v>
      </c>
      <c r="F65" s="162">
        <v>2</v>
      </c>
      <c r="G65" s="162">
        <v>31</v>
      </c>
      <c r="H65" s="162">
        <v>119</v>
      </c>
      <c r="I65" s="162">
        <v>16</v>
      </c>
      <c r="J65" s="162">
        <v>31</v>
      </c>
      <c r="K65" s="162">
        <v>144</v>
      </c>
      <c r="L65" s="242">
        <v>9827</v>
      </c>
      <c r="M65" s="242">
        <v>1</v>
      </c>
      <c r="N65" s="242" t="s">
        <v>95</v>
      </c>
      <c r="O65" s="242" t="s">
        <v>95</v>
      </c>
      <c r="P65" s="242">
        <v>1</v>
      </c>
      <c r="Q65" s="242" t="s">
        <v>95</v>
      </c>
      <c r="R65" s="162">
        <v>1</v>
      </c>
      <c r="S65" s="242">
        <v>29</v>
      </c>
      <c r="T65" s="242" t="s">
        <v>95</v>
      </c>
      <c r="U65" s="242">
        <v>10</v>
      </c>
    </row>
    <row r="66" spans="1:21" x14ac:dyDescent="0.25">
      <c r="A66" s="144" t="s">
        <v>52</v>
      </c>
      <c r="B66" s="162">
        <v>5833</v>
      </c>
      <c r="C66" s="162">
        <v>3890</v>
      </c>
      <c r="D66" s="162">
        <v>771</v>
      </c>
      <c r="E66" s="162">
        <v>310</v>
      </c>
      <c r="F66" s="162">
        <v>91</v>
      </c>
      <c r="G66" s="162">
        <v>208</v>
      </c>
      <c r="H66" s="162">
        <v>295</v>
      </c>
      <c r="I66" s="162">
        <v>54</v>
      </c>
      <c r="J66" s="162">
        <v>585</v>
      </c>
      <c r="K66" s="162">
        <v>174</v>
      </c>
      <c r="L66" s="242">
        <v>25379</v>
      </c>
      <c r="M66" s="242">
        <v>884</v>
      </c>
      <c r="N66" s="242">
        <v>229</v>
      </c>
      <c r="O66" s="242">
        <v>754</v>
      </c>
      <c r="P66" s="242">
        <v>353</v>
      </c>
      <c r="Q66" s="242">
        <v>942</v>
      </c>
      <c r="R66" s="162">
        <v>344</v>
      </c>
      <c r="S66" s="242">
        <v>66</v>
      </c>
      <c r="T66" s="242">
        <v>175</v>
      </c>
      <c r="U66" s="242">
        <v>69</v>
      </c>
    </row>
    <row r="67" spans="1:21" x14ac:dyDescent="0.25">
      <c r="A67" s="144" t="s">
        <v>53</v>
      </c>
      <c r="B67" s="162">
        <v>174</v>
      </c>
      <c r="C67" s="162">
        <v>5237</v>
      </c>
      <c r="D67" s="162">
        <v>445</v>
      </c>
      <c r="E67" s="162">
        <v>56</v>
      </c>
      <c r="F67" s="162">
        <v>57</v>
      </c>
      <c r="G67" s="162">
        <v>169</v>
      </c>
      <c r="H67" s="162">
        <v>339</v>
      </c>
      <c r="I67" s="162">
        <v>44</v>
      </c>
      <c r="J67" s="162">
        <v>237</v>
      </c>
      <c r="K67" s="162">
        <v>425</v>
      </c>
      <c r="L67" s="242">
        <v>5201</v>
      </c>
      <c r="M67" s="242">
        <v>1379</v>
      </c>
      <c r="N67" s="242">
        <v>8</v>
      </c>
      <c r="O67" s="242">
        <v>833</v>
      </c>
      <c r="P67" s="242">
        <v>148</v>
      </c>
      <c r="Q67" s="242">
        <v>89</v>
      </c>
      <c r="R67" s="162">
        <v>83</v>
      </c>
      <c r="S67" s="242">
        <v>3</v>
      </c>
      <c r="T67" s="242">
        <v>14</v>
      </c>
      <c r="U67" s="242">
        <v>69</v>
      </c>
    </row>
    <row r="68" spans="1:21" x14ac:dyDescent="0.25">
      <c r="A68" s="144" t="s">
        <v>159</v>
      </c>
      <c r="B68" s="162">
        <v>268</v>
      </c>
      <c r="C68" s="162">
        <v>905</v>
      </c>
      <c r="D68" s="162">
        <v>8044</v>
      </c>
      <c r="E68" s="162">
        <v>149</v>
      </c>
      <c r="F68" s="162">
        <v>146</v>
      </c>
      <c r="G68" s="162">
        <v>946</v>
      </c>
      <c r="H68" s="162">
        <v>2075</v>
      </c>
      <c r="I68" s="162">
        <v>657</v>
      </c>
      <c r="J68" s="162">
        <v>260</v>
      </c>
      <c r="K68" s="162">
        <v>605</v>
      </c>
      <c r="L68" s="242">
        <v>168770</v>
      </c>
      <c r="M68" s="242">
        <v>61</v>
      </c>
      <c r="N68" s="242">
        <v>20</v>
      </c>
      <c r="O68" s="242">
        <v>72</v>
      </c>
      <c r="P68" s="242">
        <v>886</v>
      </c>
      <c r="Q68" s="242">
        <v>105</v>
      </c>
      <c r="R68" s="162">
        <v>28</v>
      </c>
      <c r="S68" s="242">
        <v>26</v>
      </c>
      <c r="T68" s="242">
        <v>126</v>
      </c>
      <c r="U68" s="242">
        <v>119</v>
      </c>
    </row>
    <row r="69" spans="1:21" x14ac:dyDescent="0.25">
      <c r="A69" s="144" t="s">
        <v>55</v>
      </c>
      <c r="B69" s="162">
        <v>35</v>
      </c>
      <c r="C69" s="162">
        <v>123</v>
      </c>
      <c r="D69" s="162">
        <v>223</v>
      </c>
      <c r="E69" s="162">
        <v>2105</v>
      </c>
      <c r="F69" s="162">
        <v>1676</v>
      </c>
      <c r="G69" s="162">
        <v>751</v>
      </c>
      <c r="H69" s="162">
        <v>1521</v>
      </c>
      <c r="I69" s="162">
        <v>244</v>
      </c>
      <c r="J69" s="162">
        <v>936</v>
      </c>
      <c r="K69" s="162">
        <v>2483</v>
      </c>
      <c r="L69" s="242">
        <v>5419</v>
      </c>
      <c r="M69" s="242">
        <v>119</v>
      </c>
      <c r="N69" s="242">
        <v>934</v>
      </c>
      <c r="O69" s="242">
        <v>421</v>
      </c>
      <c r="P69" s="242">
        <v>845</v>
      </c>
      <c r="Q69" s="242">
        <v>594</v>
      </c>
      <c r="R69" s="162">
        <v>849</v>
      </c>
      <c r="S69" s="242">
        <v>1092</v>
      </c>
      <c r="T69" s="242">
        <v>2094</v>
      </c>
      <c r="U69" s="242">
        <v>1434</v>
      </c>
    </row>
    <row r="70" spans="1:21" x14ac:dyDescent="0.25">
      <c r="A70" s="144" t="s">
        <v>56</v>
      </c>
      <c r="B70" s="162">
        <v>4</v>
      </c>
      <c r="C70" s="162">
        <v>100</v>
      </c>
      <c r="D70" s="162">
        <v>63</v>
      </c>
      <c r="E70" s="162">
        <v>34</v>
      </c>
      <c r="F70" s="162">
        <v>15</v>
      </c>
      <c r="G70" s="162">
        <v>100</v>
      </c>
      <c r="H70" s="162">
        <v>210</v>
      </c>
      <c r="I70" s="162">
        <v>56</v>
      </c>
      <c r="J70" s="162">
        <v>61</v>
      </c>
      <c r="K70" s="162">
        <v>1052</v>
      </c>
      <c r="L70" s="242">
        <v>4265</v>
      </c>
      <c r="M70" s="242">
        <v>38</v>
      </c>
      <c r="N70" s="242">
        <v>0</v>
      </c>
      <c r="O70" s="242">
        <v>24</v>
      </c>
      <c r="P70" s="242">
        <v>162</v>
      </c>
      <c r="Q70" s="242">
        <v>233</v>
      </c>
      <c r="R70" s="162">
        <v>11</v>
      </c>
      <c r="S70" s="242">
        <v>61</v>
      </c>
      <c r="T70" s="242">
        <v>171</v>
      </c>
      <c r="U70" s="242">
        <v>215</v>
      </c>
    </row>
    <row r="71" spans="1:21" x14ac:dyDescent="0.25">
      <c r="A71" s="144" t="s">
        <v>57</v>
      </c>
      <c r="B71" s="162">
        <v>9</v>
      </c>
      <c r="C71" s="162">
        <v>429</v>
      </c>
      <c r="D71" s="162">
        <v>88</v>
      </c>
      <c r="E71" s="162">
        <v>99</v>
      </c>
      <c r="F71" s="162">
        <v>24</v>
      </c>
      <c r="G71" s="162">
        <v>285</v>
      </c>
      <c r="H71" s="162">
        <v>888</v>
      </c>
      <c r="I71" s="162">
        <v>30</v>
      </c>
      <c r="J71" s="162">
        <v>198</v>
      </c>
      <c r="K71" s="162">
        <v>931</v>
      </c>
      <c r="L71" s="242">
        <v>5065</v>
      </c>
      <c r="M71" s="242">
        <v>15</v>
      </c>
      <c r="N71" s="242">
        <v>65</v>
      </c>
      <c r="O71" s="242">
        <v>119</v>
      </c>
      <c r="P71" s="242">
        <v>50</v>
      </c>
      <c r="Q71" s="242">
        <v>34</v>
      </c>
      <c r="R71" s="162">
        <v>11</v>
      </c>
      <c r="S71" s="242" t="s">
        <v>95</v>
      </c>
      <c r="T71" s="242">
        <v>35</v>
      </c>
      <c r="U71" s="242">
        <v>123</v>
      </c>
    </row>
    <row r="72" spans="1:21" x14ac:dyDescent="0.25">
      <c r="A72" s="144" t="s">
        <v>58</v>
      </c>
      <c r="B72" s="162">
        <v>34</v>
      </c>
      <c r="C72" s="162">
        <v>200</v>
      </c>
      <c r="D72" s="162">
        <v>237</v>
      </c>
      <c r="E72" s="162">
        <v>89</v>
      </c>
      <c r="F72" s="162">
        <v>56</v>
      </c>
      <c r="G72" s="162">
        <v>519</v>
      </c>
      <c r="H72" s="162">
        <v>379</v>
      </c>
      <c r="I72" s="162">
        <v>206</v>
      </c>
      <c r="J72" s="162">
        <v>489</v>
      </c>
      <c r="K72" s="162">
        <v>1507</v>
      </c>
      <c r="L72" s="242">
        <v>6364</v>
      </c>
      <c r="M72" s="242">
        <v>26</v>
      </c>
      <c r="N72" s="242">
        <v>11</v>
      </c>
      <c r="O72" s="242">
        <v>1</v>
      </c>
      <c r="P72" s="242">
        <v>110</v>
      </c>
      <c r="Q72" s="242">
        <v>719</v>
      </c>
      <c r="R72" s="162">
        <v>20</v>
      </c>
      <c r="S72" s="242">
        <v>510</v>
      </c>
      <c r="T72" s="242">
        <v>1496</v>
      </c>
      <c r="U72" s="242">
        <v>276</v>
      </c>
    </row>
    <row r="73" spans="1:21" x14ac:dyDescent="0.25">
      <c r="A73" s="144" t="s">
        <v>59</v>
      </c>
      <c r="B73" s="162">
        <v>55</v>
      </c>
      <c r="C73" s="162">
        <v>228</v>
      </c>
      <c r="D73" s="162">
        <v>215</v>
      </c>
      <c r="E73" s="162">
        <v>241</v>
      </c>
      <c r="F73" s="162">
        <v>211</v>
      </c>
      <c r="G73" s="162">
        <v>197</v>
      </c>
      <c r="H73" s="162">
        <v>1007</v>
      </c>
      <c r="I73" s="162">
        <v>266</v>
      </c>
      <c r="J73" s="162">
        <v>388</v>
      </c>
      <c r="K73" s="162">
        <v>1385</v>
      </c>
      <c r="L73" s="242">
        <v>4834</v>
      </c>
      <c r="M73" s="242">
        <v>21</v>
      </c>
      <c r="N73" s="242">
        <v>12</v>
      </c>
      <c r="O73" s="242">
        <v>17</v>
      </c>
      <c r="P73" s="242">
        <v>38</v>
      </c>
      <c r="Q73" s="242">
        <v>3133</v>
      </c>
      <c r="R73" s="162">
        <v>25</v>
      </c>
      <c r="S73" s="242">
        <v>186</v>
      </c>
      <c r="T73" s="242">
        <v>1994</v>
      </c>
      <c r="U73" s="242">
        <v>659</v>
      </c>
    </row>
    <row r="74" spans="1:21" ht="18" x14ac:dyDescent="0.25">
      <c r="A74" s="2" t="s">
        <v>122</v>
      </c>
      <c r="B74" s="161">
        <v>39923</v>
      </c>
      <c r="C74" s="161">
        <v>5960</v>
      </c>
      <c r="D74" s="161">
        <v>8499</v>
      </c>
      <c r="E74" s="161">
        <v>34286</v>
      </c>
      <c r="F74" s="161">
        <v>247734</v>
      </c>
      <c r="G74" s="161">
        <v>101601</v>
      </c>
      <c r="H74" s="161">
        <v>98939</v>
      </c>
      <c r="I74" s="161">
        <v>23819</v>
      </c>
      <c r="J74" s="161">
        <v>115639</v>
      </c>
      <c r="K74" s="161">
        <v>51170</v>
      </c>
      <c r="L74" s="241">
        <v>372637</v>
      </c>
      <c r="M74" s="241">
        <v>94658</v>
      </c>
      <c r="N74" s="241">
        <v>229953</v>
      </c>
      <c r="O74" s="241">
        <v>198549</v>
      </c>
      <c r="P74" s="241">
        <v>11565</v>
      </c>
      <c r="Q74" s="241">
        <v>11259</v>
      </c>
      <c r="R74" s="161">
        <v>64155</v>
      </c>
      <c r="S74" s="241">
        <v>243681</v>
      </c>
      <c r="T74" s="241">
        <v>43562</v>
      </c>
      <c r="U74" s="241">
        <v>44540</v>
      </c>
    </row>
    <row r="75" spans="1:21" x14ac:dyDescent="0.25">
      <c r="A75" s="144" t="s">
        <v>60</v>
      </c>
      <c r="B75" s="162">
        <v>115</v>
      </c>
      <c r="C75" s="162">
        <v>318</v>
      </c>
      <c r="D75" s="162">
        <v>315</v>
      </c>
      <c r="E75" s="162">
        <v>429</v>
      </c>
      <c r="F75" s="162">
        <v>83307</v>
      </c>
      <c r="G75" s="162">
        <v>509</v>
      </c>
      <c r="H75" s="162">
        <v>4315</v>
      </c>
      <c r="I75" s="162">
        <v>2586</v>
      </c>
      <c r="J75" s="162">
        <v>30538</v>
      </c>
      <c r="K75" s="162">
        <v>7283</v>
      </c>
      <c r="L75" s="242">
        <v>20876</v>
      </c>
      <c r="M75" s="242">
        <v>2548</v>
      </c>
      <c r="N75" s="242">
        <v>9248</v>
      </c>
      <c r="O75" s="242">
        <v>415</v>
      </c>
      <c r="P75" s="242">
        <v>1780</v>
      </c>
      <c r="Q75" s="242">
        <v>3274</v>
      </c>
      <c r="R75" s="162">
        <v>371</v>
      </c>
      <c r="S75" s="242">
        <v>2311</v>
      </c>
      <c r="T75" s="242">
        <v>5247</v>
      </c>
      <c r="U75" s="242">
        <v>22664</v>
      </c>
    </row>
    <row r="76" spans="1:21" x14ac:dyDescent="0.25">
      <c r="A76" s="144" t="s">
        <v>160</v>
      </c>
      <c r="B76" s="162">
        <v>4035</v>
      </c>
      <c r="C76" s="162">
        <v>882</v>
      </c>
      <c r="D76" s="162">
        <v>390</v>
      </c>
      <c r="E76" s="162">
        <v>1822</v>
      </c>
      <c r="F76" s="162">
        <v>36490</v>
      </c>
      <c r="G76" s="162">
        <v>1787</v>
      </c>
      <c r="H76" s="162">
        <v>24576</v>
      </c>
      <c r="I76" s="162">
        <v>680</v>
      </c>
      <c r="J76" s="162">
        <v>39494</v>
      </c>
      <c r="K76" s="162">
        <v>9153</v>
      </c>
      <c r="L76" s="242">
        <v>253701</v>
      </c>
      <c r="M76" s="242">
        <v>27725</v>
      </c>
      <c r="N76" s="242">
        <v>6561</v>
      </c>
      <c r="O76" s="242">
        <v>1874</v>
      </c>
      <c r="P76" s="242">
        <v>3683</v>
      </c>
      <c r="Q76" s="242">
        <v>1871</v>
      </c>
      <c r="R76" s="162">
        <v>3475</v>
      </c>
      <c r="S76" s="242">
        <v>4926</v>
      </c>
      <c r="T76" s="242">
        <v>4447</v>
      </c>
      <c r="U76" s="242">
        <v>2131</v>
      </c>
    </row>
    <row r="77" spans="1:21" ht="23.25" customHeight="1" x14ac:dyDescent="0.25">
      <c r="A77" s="144" t="s">
        <v>62</v>
      </c>
      <c r="B77" s="162">
        <v>35499</v>
      </c>
      <c r="C77" s="162">
        <v>3490</v>
      </c>
      <c r="D77" s="162">
        <v>5695</v>
      </c>
      <c r="E77" s="162">
        <v>28415</v>
      </c>
      <c r="F77" s="162">
        <v>101937</v>
      </c>
      <c r="G77" s="162">
        <v>97565</v>
      </c>
      <c r="H77" s="162">
        <v>61489</v>
      </c>
      <c r="I77" s="162">
        <v>19460</v>
      </c>
      <c r="J77" s="162">
        <v>18837</v>
      </c>
      <c r="K77" s="162">
        <v>21919</v>
      </c>
      <c r="L77" s="242">
        <v>86417</v>
      </c>
      <c r="M77" s="242">
        <v>59939</v>
      </c>
      <c r="N77" s="242">
        <v>185291</v>
      </c>
      <c r="O77" s="242">
        <v>194329</v>
      </c>
      <c r="P77" s="242">
        <v>4863</v>
      </c>
      <c r="Q77" s="242">
        <v>2789</v>
      </c>
      <c r="R77" s="162">
        <v>57783</v>
      </c>
      <c r="S77" s="242">
        <v>226101</v>
      </c>
      <c r="T77" s="242">
        <v>9697</v>
      </c>
      <c r="U77" s="242">
        <v>7061</v>
      </c>
    </row>
    <row r="78" spans="1:21" ht="13.5" customHeight="1" x14ac:dyDescent="0.25">
      <c r="A78" s="16" t="s">
        <v>63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242"/>
      <c r="M78" s="242"/>
      <c r="N78" s="242"/>
      <c r="O78" s="242"/>
      <c r="P78" s="242"/>
      <c r="Q78" s="242"/>
      <c r="R78" s="162"/>
      <c r="S78" s="242"/>
      <c r="T78" s="242"/>
      <c r="U78" s="242"/>
    </row>
    <row r="79" spans="1:21" ht="29.25" customHeight="1" x14ac:dyDescent="0.25">
      <c r="A79" s="6" t="s">
        <v>239</v>
      </c>
      <c r="B79" s="162">
        <v>34236</v>
      </c>
      <c r="C79" s="162">
        <v>1641</v>
      </c>
      <c r="D79" s="162">
        <v>1267</v>
      </c>
      <c r="E79" s="162">
        <v>24718</v>
      </c>
      <c r="F79" s="162">
        <v>65040</v>
      </c>
      <c r="G79" s="162">
        <v>91890</v>
      </c>
      <c r="H79" s="162">
        <v>13059</v>
      </c>
      <c r="I79" s="162">
        <v>15068</v>
      </c>
      <c r="J79" s="162">
        <v>5248</v>
      </c>
      <c r="K79" s="162">
        <v>8444</v>
      </c>
      <c r="L79" s="242">
        <v>52418</v>
      </c>
      <c r="M79" s="242">
        <v>40950</v>
      </c>
      <c r="N79" s="242">
        <v>122586</v>
      </c>
      <c r="O79" s="242">
        <v>48738</v>
      </c>
      <c r="P79" s="242">
        <v>1293</v>
      </c>
      <c r="Q79" s="242">
        <v>1567</v>
      </c>
      <c r="R79" s="162">
        <v>8086</v>
      </c>
      <c r="S79" s="242">
        <v>53924</v>
      </c>
      <c r="T79" s="242">
        <v>6158</v>
      </c>
      <c r="U79" s="242">
        <v>3814</v>
      </c>
    </row>
    <row r="80" spans="1:21" ht="19.5" x14ac:dyDescent="0.25">
      <c r="A80" s="6" t="s">
        <v>64</v>
      </c>
      <c r="B80" s="162">
        <v>340</v>
      </c>
      <c r="C80" s="162">
        <v>603</v>
      </c>
      <c r="D80" s="162">
        <v>3884</v>
      </c>
      <c r="E80" s="162">
        <v>1510</v>
      </c>
      <c r="F80" s="162">
        <v>1572</v>
      </c>
      <c r="G80" s="162">
        <v>2999</v>
      </c>
      <c r="H80" s="162">
        <v>3283</v>
      </c>
      <c r="I80" s="162">
        <v>4007</v>
      </c>
      <c r="J80" s="162">
        <v>199</v>
      </c>
      <c r="K80" s="162">
        <v>3530</v>
      </c>
      <c r="L80" s="242">
        <v>220</v>
      </c>
      <c r="M80" s="242">
        <v>12230</v>
      </c>
      <c r="N80" s="242">
        <v>57645</v>
      </c>
      <c r="O80" s="242">
        <v>145120</v>
      </c>
      <c r="P80" s="242">
        <v>1818</v>
      </c>
      <c r="Q80" s="242">
        <v>798</v>
      </c>
      <c r="R80" s="162">
        <v>49367</v>
      </c>
      <c r="S80" s="242">
        <v>171602</v>
      </c>
      <c r="T80" s="242">
        <v>2550</v>
      </c>
      <c r="U80" s="242">
        <v>1626</v>
      </c>
    </row>
    <row r="81" spans="1:21" ht="19.5" x14ac:dyDescent="0.25">
      <c r="A81" s="6" t="s">
        <v>197</v>
      </c>
      <c r="B81" s="162">
        <v>923</v>
      </c>
      <c r="C81" s="162">
        <v>1246</v>
      </c>
      <c r="D81" s="162">
        <v>544</v>
      </c>
      <c r="E81" s="162">
        <v>2187</v>
      </c>
      <c r="F81" s="162">
        <v>35325</v>
      </c>
      <c r="G81" s="162">
        <v>2676</v>
      </c>
      <c r="H81" s="162">
        <v>45147</v>
      </c>
      <c r="I81" s="162">
        <v>385</v>
      </c>
      <c r="J81" s="162">
        <v>13390</v>
      </c>
      <c r="K81" s="162">
        <v>9945</v>
      </c>
      <c r="L81" s="242">
        <v>33779</v>
      </c>
      <c r="M81" s="242">
        <v>6759</v>
      </c>
      <c r="N81" s="242">
        <v>5059</v>
      </c>
      <c r="O81" s="242">
        <v>472</v>
      </c>
      <c r="P81" s="242">
        <v>1753</v>
      </c>
      <c r="Q81" s="242">
        <v>424</v>
      </c>
      <c r="R81" s="162">
        <v>330</v>
      </c>
      <c r="S81" s="242">
        <v>575</v>
      </c>
      <c r="T81" s="242">
        <v>989</v>
      </c>
      <c r="U81" s="242">
        <v>1621</v>
      </c>
    </row>
    <row r="82" spans="1:21" x14ac:dyDescent="0.25">
      <c r="A82" s="144" t="s">
        <v>65</v>
      </c>
      <c r="B82" s="162">
        <v>274</v>
      </c>
      <c r="C82" s="162">
        <v>1270</v>
      </c>
      <c r="D82" s="162">
        <v>2099</v>
      </c>
      <c r="E82" s="162">
        <v>3620</v>
      </c>
      <c r="F82" s="162">
        <v>26000</v>
      </c>
      <c r="G82" s="162">
        <v>1740</v>
      </c>
      <c r="H82" s="162">
        <v>8559</v>
      </c>
      <c r="I82" s="162">
        <v>1093</v>
      </c>
      <c r="J82" s="162">
        <v>26771</v>
      </c>
      <c r="K82" s="162">
        <v>12815</v>
      </c>
      <c r="L82" s="242">
        <v>11643</v>
      </c>
      <c r="M82" s="242">
        <v>4447</v>
      </c>
      <c r="N82" s="242">
        <v>28854</v>
      </c>
      <c r="O82" s="242">
        <v>1930</v>
      </c>
      <c r="P82" s="242">
        <v>1239</v>
      </c>
      <c r="Q82" s="242">
        <v>3325</v>
      </c>
      <c r="R82" s="162">
        <v>2526</v>
      </c>
      <c r="S82" s="242">
        <v>10342</v>
      </c>
      <c r="T82" s="242">
        <v>24171</v>
      </c>
      <c r="U82" s="242">
        <v>12684</v>
      </c>
    </row>
    <row r="83" spans="1:21" ht="18" x14ac:dyDescent="0.25">
      <c r="A83" s="2" t="s">
        <v>118</v>
      </c>
      <c r="B83" s="161">
        <v>82524</v>
      </c>
      <c r="C83" s="161">
        <v>91184</v>
      </c>
      <c r="D83" s="161">
        <v>296863</v>
      </c>
      <c r="E83" s="161">
        <v>455753</v>
      </c>
      <c r="F83" s="161">
        <v>145153</v>
      </c>
      <c r="G83" s="161">
        <v>72478</v>
      </c>
      <c r="H83" s="161">
        <v>687245</v>
      </c>
      <c r="I83" s="161">
        <v>134152</v>
      </c>
      <c r="J83" s="161">
        <v>127143</v>
      </c>
      <c r="K83" s="161">
        <v>64054</v>
      </c>
      <c r="L83" s="241">
        <v>80008</v>
      </c>
      <c r="M83" s="241">
        <v>285117</v>
      </c>
      <c r="N83" s="241">
        <v>741539</v>
      </c>
      <c r="O83" s="241">
        <v>119086</v>
      </c>
      <c r="P83" s="241">
        <v>1113424</v>
      </c>
      <c r="Q83" s="241">
        <v>669136</v>
      </c>
      <c r="R83" s="161">
        <v>941849</v>
      </c>
      <c r="S83" s="241">
        <v>1474731</v>
      </c>
      <c r="T83" s="241">
        <v>1911008</v>
      </c>
      <c r="U83" s="241">
        <v>4057331</v>
      </c>
    </row>
    <row r="84" spans="1:21" x14ac:dyDescent="0.25">
      <c r="A84" s="144" t="s">
        <v>66</v>
      </c>
      <c r="B84" s="162">
        <v>1195</v>
      </c>
      <c r="C84" s="162">
        <v>3792</v>
      </c>
      <c r="D84" s="162">
        <v>4210</v>
      </c>
      <c r="E84" s="162">
        <v>13529</v>
      </c>
      <c r="F84" s="162">
        <v>2265</v>
      </c>
      <c r="G84" s="162">
        <v>199</v>
      </c>
      <c r="H84" s="162">
        <v>450</v>
      </c>
      <c r="I84" s="162">
        <v>1321</v>
      </c>
      <c r="J84" s="162">
        <v>4946</v>
      </c>
      <c r="K84" s="162">
        <v>216</v>
      </c>
      <c r="L84" s="242">
        <v>251</v>
      </c>
      <c r="M84" s="242">
        <v>4170</v>
      </c>
      <c r="N84" s="242">
        <v>9007</v>
      </c>
      <c r="O84" s="242">
        <v>264</v>
      </c>
      <c r="P84" s="242">
        <v>1239</v>
      </c>
      <c r="Q84" s="242">
        <v>2024</v>
      </c>
      <c r="R84" s="162">
        <v>34</v>
      </c>
      <c r="S84" s="242">
        <v>1067</v>
      </c>
      <c r="T84" s="242">
        <v>629</v>
      </c>
      <c r="U84" s="242">
        <v>136</v>
      </c>
    </row>
    <row r="85" spans="1:21" x14ac:dyDescent="0.25">
      <c r="A85" s="144" t="s">
        <v>68</v>
      </c>
      <c r="B85" s="162">
        <v>21630</v>
      </c>
      <c r="C85" s="162">
        <v>12736</v>
      </c>
      <c r="D85" s="162">
        <v>207986</v>
      </c>
      <c r="E85" s="162">
        <v>21817</v>
      </c>
      <c r="F85" s="162">
        <v>2443</v>
      </c>
      <c r="G85" s="162">
        <v>14099</v>
      </c>
      <c r="H85" s="162">
        <v>9996</v>
      </c>
      <c r="I85" s="162">
        <v>43257</v>
      </c>
      <c r="J85" s="162">
        <v>27560</v>
      </c>
      <c r="K85" s="162">
        <v>8905</v>
      </c>
      <c r="L85" s="242">
        <v>1653</v>
      </c>
      <c r="M85" s="242">
        <v>13258</v>
      </c>
      <c r="N85" s="242">
        <v>17034</v>
      </c>
      <c r="O85" s="242">
        <v>32455</v>
      </c>
      <c r="P85" s="242">
        <v>102672</v>
      </c>
      <c r="Q85" s="242">
        <v>119020</v>
      </c>
      <c r="R85" s="162">
        <v>2671</v>
      </c>
      <c r="S85" s="242">
        <v>44678</v>
      </c>
      <c r="T85" s="242">
        <v>7776</v>
      </c>
      <c r="U85" s="242">
        <v>10098</v>
      </c>
    </row>
    <row r="86" spans="1:21" x14ac:dyDescent="0.25">
      <c r="A86" s="144" t="s">
        <v>69</v>
      </c>
      <c r="B86" s="162">
        <v>956</v>
      </c>
      <c r="C86" s="162">
        <v>3591</v>
      </c>
      <c r="D86" s="162">
        <v>6227</v>
      </c>
      <c r="E86" s="162">
        <v>732</v>
      </c>
      <c r="F86" s="162">
        <v>1531</v>
      </c>
      <c r="G86" s="162">
        <v>2540</v>
      </c>
      <c r="H86" s="162">
        <v>1544</v>
      </c>
      <c r="I86" s="162">
        <v>5167</v>
      </c>
      <c r="J86" s="162">
        <v>14593</v>
      </c>
      <c r="K86" s="162">
        <v>6305</v>
      </c>
      <c r="L86" s="242">
        <v>1441</v>
      </c>
      <c r="M86" s="242">
        <v>5731</v>
      </c>
      <c r="N86" s="242">
        <v>2114</v>
      </c>
      <c r="O86" s="242">
        <v>1136</v>
      </c>
      <c r="P86" s="242">
        <v>2683</v>
      </c>
      <c r="Q86" s="242">
        <v>13134</v>
      </c>
      <c r="R86" s="162">
        <v>458</v>
      </c>
      <c r="S86" s="242">
        <v>405</v>
      </c>
      <c r="T86" s="242">
        <v>508</v>
      </c>
      <c r="U86" s="242">
        <v>539</v>
      </c>
    </row>
    <row r="87" spans="1:21" x14ac:dyDescent="0.25">
      <c r="A87" s="144" t="s">
        <v>70</v>
      </c>
      <c r="B87" s="162">
        <v>9350</v>
      </c>
      <c r="C87" s="162">
        <v>600</v>
      </c>
      <c r="D87" s="162">
        <v>966</v>
      </c>
      <c r="E87" s="162">
        <v>2660</v>
      </c>
      <c r="F87" s="162">
        <v>1117</v>
      </c>
      <c r="G87" s="162">
        <v>1810</v>
      </c>
      <c r="H87" s="162">
        <v>16246</v>
      </c>
      <c r="I87" s="162">
        <v>558</v>
      </c>
      <c r="J87" s="162">
        <v>2905</v>
      </c>
      <c r="K87" s="162">
        <v>756</v>
      </c>
      <c r="L87" s="242">
        <v>11755</v>
      </c>
      <c r="M87" s="242">
        <v>1111</v>
      </c>
      <c r="N87" s="242">
        <v>4831</v>
      </c>
      <c r="O87" s="242">
        <v>94</v>
      </c>
      <c r="P87" s="242">
        <v>1071</v>
      </c>
      <c r="Q87" s="242">
        <v>342</v>
      </c>
      <c r="R87" s="162">
        <v>322</v>
      </c>
      <c r="S87" s="242">
        <v>163</v>
      </c>
      <c r="T87" s="242">
        <v>183</v>
      </c>
      <c r="U87" s="242">
        <v>765</v>
      </c>
    </row>
    <row r="88" spans="1:21" x14ac:dyDescent="0.25">
      <c r="A88" s="144" t="s">
        <v>72</v>
      </c>
      <c r="B88" s="162">
        <v>7851</v>
      </c>
      <c r="C88" s="162">
        <v>22938</v>
      </c>
      <c r="D88" s="162">
        <v>19968</v>
      </c>
      <c r="E88" s="162">
        <v>144794</v>
      </c>
      <c r="F88" s="162">
        <v>57313</v>
      </c>
      <c r="G88" s="162">
        <v>10145</v>
      </c>
      <c r="H88" s="162">
        <v>452072</v>
      </c>
      <c r="I88" s="162">
        <v>27875</v>
      </c>
      <c r="J88" s="162">
        <v>21628</v>
      </c>
      <c r="K88" s="162">
        <v>6487</v>
      </c>
      <c r="L88" s="242">
        <v>8597</v>
      </c>
      <c r="M88" s="242">
        <v>103637</v>
      </c>
      <c r="N88" s="242">
        <v>415413</v>
      </c>
      <c r="O88" s="242">
        <v>54707</v>
      </c>
      <c r="P88" s="242">
        <v>153996</v>
      </c>
      <c r="Q88" s="242">
        <v>26692</v>
      </c>
      <c r="R88" s="162">
        <v>207689</v>
      </c>
      <c r="S88" s="242">
        <v>505333</v>
      </c>
      <c r="T88" s="242">
        <v>1590708</v>
      </c>
      <c r="U88" s="242">
        <v>2427073</v>
      </c>
    </row>
    <row r="89" spans="1:21" x14ac:dyDescent="0.25">
      <c r="A89" s="144" t="s">
        <v>73</v>
      </c>
      <c r="B89" s="162">
        <v>30400</v>
      </c>
      <c r="C89" s="162">
        <v>25294</v>
      </c>
      <c r="D89" s="162">
        <v>52274</v>
      </c>
      <c r="E89" s="162">
        <v>198087</v>
      </c>
      <c r="F89" s="162">
        <v>9533</v>
      </c>
      <c r="G89" s="162">
        <v>33531</v>
      </c>
      <c r="H89" s="162">
        <v>122732</v>
      </c>
      <c r="I89" s="162">
        <v>50407</v>
      </c>
      <c r="J89" s="162">
        <v>44377</v>
      </c>
      <c r="K89" s="162">
        <v>8575</v>
      </c>
      <c r="L89" s="242">
        <v>42366</v>
      </c>
      <c r="M89" s="242">
        <v>141872</v>
      </c>
      <c r="N89" s="242">
        <v>23591</v>
      </c>
      <c r="O89" s="242">
        <v>26759</v>
      </c>
      <c r="P89" s="242">
        <v>732656</v>
      </c>
      <c r="Q89" s="242">
        <v>503708</v>
      </c>
      <c r="R89" s="162">
        <v>709035</v>
      </c>
      <c r="S89" s="242">
        <v>917380</v>
      </c>
      <c r="T89" s="242">
        <v>307094</v>
      </c>
      <c r="U89" s="242">
        <v>1610652</v>
      </c>
    </row>
    <row r="90" spans="1:21" x14ac:dyDescent="0.25">
      <c r="A90" s="144" t="s">
        <v>74</v>
      </c>
      <c r="B90" s="162">
        <v>78</v>
      </c>
      <c r="C90" s="162">
        <v>1048</v>
      </c>
      <c r="D90" s="162">
        <v>974</v>
      </c>
      <c r="E90" s="162">
        <v>1188</v>
      </c>
      <c r="F90" s="162">
        <v>1333</v>
      </c>
      <c r="G90" s="162">
        <v>1681</v>
      </c>
      <c r="H90" s="162">
        <v>1108</v>
      </c>
      <c r="I90" s="162">
        <v>370</v>
      </c>
      <c r="J90" s="162">
        <v>1058</v>
      </c>
      <c r="K90" s="162">
        <v>904</v>
      </c>
      <c r="L90" s="242">
        <v>800</v>
      </c>
      <c r="M90" s="242">
        <v>716</v>
      </c>
      <c r="N90" s="242">
        <v>949</v>
      </c>
      <c r="O90" s="242">
        <v>14</v>
      </c>
      <c r="P90" s="242">
        <v>309</v>
      </c>
      <c r="Q90" s="242">
        <v>63</v>
      </c>
      <c r="R90" s="162">
        <v>28</v>
      </c>
      <c r="S90" s="242">
        <v>33</v>
      </c>
      <c r="T90" s="242">
        <v>3</v>
      </c>
      <c r="U90" s="242">
        <v>525</v>
      </c>
    </row>
    <row r="91" spans="1:21" x14ac:dyDescent="0.25">
      <c r="A91" s="144" t="s">
        <v>155</v>
      </c>
      <c r="B91" s="162">
        <v>3886</v>
      </c>
      <c r="C91" s="162">
        <v>7572</v>
      </c>
      <c r="D91" s="162">
        <v>2398</v>
      </c>
      <c r="E91" s="162">
        <v>6282</v>
      </c>
      <c r="F91" s="162">
        <v>32225</v>
      </c>
      <c r="G91" s="162">
        <v>3098</v>
      </c>
      <c r="H91" s="162">
        <v>30847</v>
      </c>
      <c r="I91" s="162">
        <v>140</v>
      </c>
      <c r="J91" s="162">
        <v>1840</v>
      </c>
      <c r="K91" s="162">
        <v>4300</v>
      </c>
      <c r="L91" s="242">
        <v>1448</v>
      </c>
      <c r="M91" s="242">
        <v>2931</v>
      </c>
      <c r="N91" s="242">
        <v>4929</v>
      </c>
      <c r="O91" s="242">
        <v>220</v>
      </c>
      <c r="P91" s="242">
        <v>2192</v>
      </c>
      <c r="Q91" s="242">
        <v>973</v>
      </c>
      <c r="R91" s="162">
        <v>835</v>
      </c>
      <c r="S91" s="242">
        <v>1012</v>
      </c>
      <c r="T91" s="242">
        <v>408</v>
      </c>
      <c r="U91" s="242">
        <v>2071</v>
      </c>
    </row>
    <row r="92" spans="1:21" x14ac:dyDescent="0.25">
      <c r="A92" s="144" t="s">
        <v>76</v>
      </c>
      <c r="B92" s="205">
        <v>4340</v>
      </c>
      <c r="C92" s="205">
        <v>11825</v>
      </c>
      <c r="D92" s="205">
        <v>781</v>
      </c>
      <c r="E92" s="205">
        <v>3333</v>
      </c>
      <c r="F92" s="205">
        <v>12787</v>
      </c>
      <c r="G92" s="205">
        <v>2260</v>
      </c>
      <c r="H92" s="205">
        <v>24531</v>
      </c>
      <c r="I92" s="205">
        <v>547</v>
      </c>
      <c r="J92" s="205">
        <v>6123</v>
      </c>
      <c r="K92" s="205">
        <v>14982</v>
      </c>
      <c r="L92" s="242">
        <v>10361</v>
      </c>
      <c r="M92" s="242">
        <v>4256</v>
      </c>
      <c r="N92" s="242">
        <v>6694</v>
      </c>
      <c r="O92" s="242">
        <v>1265</v>
      </c>
      <c r="P92" s="242">
        <v>112766</v>
      </c>
      <c r="Q92" s="242">
        <v>881</v>
      </c>
      <c r="R92" s="162">
        <v>926</v>
      </c>
      <c r="S92" s="242">
        <v>3642</v>
      </c>
      <c r="T92" s="242">
        <v>3019</v>
      </c>
      <c r="U92" s="242">
        <v>3415</v>
      </c>
    </row>
    <row r="93" spans="1:21" x14ac:dyDescent="0.25">
      <c r="A93" s="144" t="s">
        <v>77</v>
      </c>
      <c r="B93" s="162">
        <v>2838</v>
      </c>
      <c r="C93" s="162">
        <v>1788</v>
      </c>
      <c r="D93" s="162">
        <v>1079</v>
      </c>
      <c r="E93" s="162">
        <v>63331</v>
      </c>
      <c r="F93" s="162">
        <v>24606</v>
      </c>
      <c r="G93" s="162">
        <v>3115</v>
      </c>
      <c r="H93" s="162">
        <v>27719</v>
      </c>
      <c r="I93" s="162">
        <v>4510</v>
      </c>
      <c r="J93" s="162">
        <v>2113</v>
      </c>
      <c r="K93" s="162">
        <v>12624</v>
      </c>
      <c r="L93" s="242">
        <v>1337</v>
      </c>
      <c r="M93" s="242">
        <v>7435</v>
      </c>
      <c r="N93" s="242">
        <v>256977</v>
      </c>
      <c r="O93" s="242">
        <v>2172</v>
      </c>
      <c r="P93" s="242">
        <v>3840</v>
      </c>
      <c r="Q93" s="242">
        <v>2299</v>
      </c>
      <c r="R93" s="162">
        <v>19851</v>
      </c>
      <c r="S93" s="242">
        <v>1018</v>
      </c>
      <c r="T93" s="242">
        <v>679</v>
      </c>
      <c r="U93" s="242">
        <v>2058</v>
      </c>
    </row>
    <row r="94" spans="1:21" ht="18" x14ac:dyDescent="0.25">
      <c r="A94" s="2" t="s">
        <v>183</v>
      </c>
      <c r="B94" s="161">
        <v>965038</v>
      </c>
      <c r="C94" s="161">
        <v>751363</v>
      </c>
      <c r="D94" s="161">
        <v>952564</v>
      </c>
      <c r="E94" s="161">
        <v>1840566</v>
      </c>
      <c r="F94" s="161">
        <v>126687</v>
      </c>
      <c r="G94" s="161">
        <v>647714</v>
      </c>
      <c r="H94" s="161">
        <v>645638</v>
      </c>
      <c r="I94" s="161">
        <v>854213</v>
      </c>
      <c r="J94" s="161">
        <v>1809148</v>
      </c>
      <c r="K94" s="161">
        <v>1971345</v>
      </c>
      <c r="L94" s="241">
        <v>849346</v>
      </c>
      <c r="M94" s="241">
        <v>839787</v>
      </c>
      <c r="N94" s="241">
        <v>1076784</v>
      </c>
      <c r="O94" s="241">
        <v>785118</v>
      </c>
      <c r="P94" s="241">
        <v>2052103</v>
      </c>
      <c r="Q94" s="241">
        <v>2057655</v>
      </c>
      <c r="R94" s="161">
        <v>1495806</v>
      </c>
      <c r="S94" s="241">
        <v>1541305</v>
      </c>
      <c r="T94" s="241">
        <v>5428158</v>
      </c>
      <c r="U94" s="241">
        <v>4556047</v>
      </c>
    </row>
    <row r="95" spans="1:21" x14ac:dyDescent="0.25">
      <c r="A95" s="144" t="s">
        <v>67</v>
      </c>
      <c r="B95" s="162">
        <v>122949</v>
      </c>
      <c r="C95" s="162">
        <v>12439</v>
      </c>
      <c r="D95" s="162">
        <v>18295</v>
      </c>
      <c r="E95" s="162">
        <v>232260</v>
      </c>
      <c r="F95" s="162">
        <v>8065</v>
      </c>
      <c r="G95" s="162">
        <v>9187</v>
      </c>
      <c r="H95" s="162">
        <v>22770</v>
      </c>
      <c r="I95" s="162">
        <v>28400</v>
      </c>
      <c r="J95" s="162">
        <v>98836</v>
      </c>
      <c r="K95" s="162">
        <v>197204</v>
      </c>
      <c r="L95" s="242">
        <v>30405</v>
      </c>
      <c r="M95" s="242">
        <v>79260</v>
      </c>
      <c r="N95" s="242">
        <v>105049</v>
      </c>
      <c r="O95" s="242">
        <v>17687</v>
      </c>
      <c r="P95" s="242">
        <v>106510</v>
      </c>
      <c r="Q95" s="242">
        <v>820973</v>
      </c>
      <c r="R95" s="162">
        <v>140723</v>
      </c>
      <c r="S95" s="242">
        <v>275700</v>
      </c>
      <c r="T95" s="242">
        <v>23438</v>
      </c>
      <c r="U95" s="242">
        <v>205146</v>
      </c>
    </row>
    <row r="96" spans="1:21" x14ac:dyDescent="0.25">
      <c r="A96" s="144" t="s">
        <v>78</v>
      </c>
      <c r="B96" s="162">
        <v>8881</v>
      </c>
      <c r="C96" s="162">
        <v>480527</v>
      </c>
      <c r="D96" s="162">
        <v>537439</v>
      </c>
      <c r="E96" s="162">
        <v>107703</v>
      </c>
      <c r="F96" s="162">
        <v>9417</v>
      </c>
      <c r="G96" s="162">
        <v>335248</v>
      </c>
      <c r="H96" s="162">
        <v>51188</v>
      </c>
      <c r="I96" s="162">
        <v>5380</v>
      </c>
      <c r="J96" s="162">
        <v>539169</v>
      </c>
      <c r="K96" s="162">
        <v>249289</v>
      </c>
      <c r="L96" s="242">
        <v>87219</v>
      </c>
      <c r="M96" s="242">
        <v>413137</v>
      </c>
      <c r="N96" s="242">
        <v>157631</v>
      </c>
      <c r="O96" s="242">
        <v>674374</v>
      </c>
      <c r="P96" s="242">
        <v>949542</v>
      </c>
      <c r="Q96" s="242">
        <v>17986</v>
      </c>
      <c r="R96" s="162">
        <v>11847</v>
      </c>
      <c r="S96" s="242">
        <v>626564</v>
      </c>
      <c r="T96" s="242">
        <v>2859235</v>
      </c>
      <c r="U96" s="242">
        <v>3195490</v>
      </c>
    </row>
    <row r="97" spans="1:21" x14ac:dyDescent="0.25">
      <c r="A97" s="144" t="s">
        <v>71</v>
      </c>
      <c r="B97" s="162">
        <v>188993</v>
      </c>
      <c r="C97" s="162">
        <v>34651</v>
      </c>
      <c r="D97" s="162">
        <v>62851</v>
      </c>
      <c r="E97" s="162">
        <v>959122</v>
      </c>
      <c r="F97" s="162">
        <v>61007</v>
      </c>
      <c r="G97" s="162">
        <v>25967</v>
      </c>
      <c r="H97" s="162">
        <v>51382</v>
      </c>
      <c r="I97" s="162">
        <v>387804</v>
      </c>
      <c r="J97" s="162">
        <v>240375</v>
      </c>
      <c r="K97" s="162">
        <v>170702</v>
      </c>
      <c r="L97" s="242">
        <v>62226</v>
      </c>
      <c r="M97" s="242">
        <v>208033</v>
      </c>
      <c r="N97" s="242">
        <v>440853</v>
      </c>
      <c r="O97" s="242">
        <v>45062</v>
      </c>
      <c r="P97" s="242">
        <v>522776</v>
      </c>
      <c r="Q97" s="242">
        <v>905766</v>
      </c>
      <c r="R97" s="162">
        <v>266489</v>
      </c>
      <c r="S97" s="242">
        <v>304151</v>
      </c>
      <c r="T97" s="242">
        <v>358126</v>
      </c>
      <c r="U97" s="242">
        <v>561086</v>
      </c>
    </row>
    <row r="98" spans="1:21" x14ac:dyDescent="0.25">
      <c r="A98" s="144" t="s">
        <v>233</v>
      </c>
      <c r="B98" s="162">
        <v>321955</v>
      </c>
      <c r="C98" s="162">
        <v>19643</v>
      </c>
      <c r="D98" s="162">
        <v>66137</v>
      </c>
      <c r="E98" s="162">
        <v>29472</v>
      </c>
      <c r="F98" s="162">
        <v>13713</v>
      </c>
      <c r="G98" s="162">
        <v>2014</v>
      </c>
      <c r="H98" s="162">
        <v>1223</v>
      </c>
      <c r="I98" s="162">
        <v>13504</v>
      </c>
      <c r="J98" s="162">
        <v>2016</v>
      </c>
      <c r="K98" s="162">
        <v>3484</v>
      </c>
      <c r="L98" s="242">
        <v>4355</v>
      </c>
      <c r="M98" s="242">
        <v>1072</v>
      </c>
      <c r="N98" s="242">
        <v>1072</v>
      </c>
      <c r="O98" s="242">
        <v>2319</v>
      </c>
      <c r="P98" s="242">
        <v>803</v>
      </c>
      <c r="Q98" s="242">
        <v>1893</v>
      </c>
      <c r="R98" s="162">
        <v>5101</v>
      </c>
      <c r="S98" s="242">
        <v>1655</v>
      </c>
      <c r="T98" s="242">
        <v>2604</v>
      </c>
      <c r="U98" s="242">
        <v>86055</v>
      </c>
    </row>
    <row r="99" spans="1:21" x14ac:dyDescent="0.25">
      <c r="A99" s="144" t="s">
        <v>80</v>
      </c>
      <c r="B99" s="162">
        <v>838</v>
      </c>
      <c r="C99" s="162">
        <v>11788</v>
      </c>
      <c r="D99" s="162">
        <v>6678</v>
      </c>
      <c r="E99" s="162">
        <v>35775</v>
      </c>
      <c r="F99" s="162">
        <v>11053</v>
      </c>
      <c r="G99" s="162">
        <v>10737</v>
      </c>
      <c r="H99" s="162">
        <v>11437</v>
      </c>
      <c r="I99" s="162">
        <v>4088</v>
      </c>
      <c r="J99" s="162">
        <v>48744</v>
      </c>
      <c r="K99" s="162">
        <v>97086</v>
      </c>
      <c r="L99" s="242">
        <v>12527</v>
      </c>
      <c r="M99" s="242">
        <v>4808</v>
      </c>
      <c r="N99" s="242">
        <v>4654</v>
      </c>
      <c r="O99" s="242">
        <v>3728</v>
      </c>
      <c r="P99" s="242">
        <v>79753</v>
      </c>
      <c r="Q99" s="242">
        <v>8335</v>
      </c>
      <c r="R99" s="162">
        <v>4293</v>
      </c>
      <c r="S99" s="242">
        <v>89886</v>
      </c>
      <c r="T99" s="242">
        <v>110262</v>
      </c>
      <c r="U99" s="242">
        <v>61813</v>
      </c>
    </row>
    <row r="100" spans="1:21" x14ac:dyDescent="0.25">
      <c r="A100" s="144" t="s">
        <v>161</v>
      </c>
      <c r="B100" s="162">
        <v>64458</v>
      </c>
      <c r="C100" s="162">
        <v>88468</v>
      </c>
      <c r="D100" s="162">
        <v>100622</v>
      </c>
      <c r="E100" s="162">
        <v>176753</v>
      </c>
      <c r="F100" s="162">
        <v>3975</v>
      </c>
      <c r="G100" s="162">
        <v>226801</v>
      </c>
      <c r="H100" s="162">
        <v>65083</v>
      </c>
      <c r="I100" s="162">
        <v>167276</v>
      </c>
      <c r="J100" s="162">
        <v>218933</v>
      </c>
      <c r="K100" s="162">
        <v>417422</v>
      </c>
      <c r="L100" s="242">
        <v>40673</v>
      </c>
      <c r="M100" s="242">
        <v>92891</v>
      </c>
      <c r="N100" s="242">
        <v>309038</v>
      </c>
      <c r="O100" s="242">
        <v>13058</v>
      </c>
      <c r="P100" s="242">
        <v>50502</v>
      </c>
      <c r="Q100" s="242">
        <v>6994</v>
      </c>
      <c r="R100" s="162">
        <v>115355</v>
      </c>
      <c r="S100" s="242">
        <v>88968</v>
      </c>
      <c r="T100" s="242">
        <v>250409</v>
      </c>
      <c r="U100" s="242">
        <v>121911</v>
      </c>
    </row>
    <row r="101" spans="1:21" x14ac:dyDescent="0.25">
      <c r="A101" s="144" t="s">
        <v>82</v>
      </c>
      <c r="B101" s="162">
        <v>192768</v>
      </c>
      <c r="C101" s="162">
        <v>52985</v>
      </c>
      <c r="D101" s="162">
        <v>152978</v>
      </c>
      <c r="E101" s="162">
        <v>192816</v>
      </c>
      <c r="F101" s="162">
        <v>9459</v>
      </c>
      <c r="G101" s="162">
        <v>31869</v>
      </c>
      <c r="H101" s="162">
        <v>437597</v>
      </c>
      <c r="I101" s="162">
        <v>229796</v>
      </c>
      <c r="J101" s="162">
        <v>620529</v>
      </c>
      <c r="K101" s="162">
        <v>267097</v>
      </c>
      <c r="L101" s="242">
        <v>36561</v>
      </c>
      <c r="M101" s="242">
        <v>33473</v>
      </c>
      <c r="N101" s="242">
        <v>32522</v>
      </c>
      <c r="O101" s="242">
        <v>25698</v>
      </c>
      <c r="P101" s="242">
        <v>337321</v>
      </c>
      <c r="Q101" s="242">
        <v>162518</v>
      </c>
      <c r="R101" s="162">
        <v>752695</v>
      </c>
      <c r="S101" s="242">
        <v>98406</v>
      </c>
      <c r="T101" s="242">
        <v>1688451</v>
      </c>
      <c r="U101" s="242">
        <v>219901</v>
      </c>
    </row>
    <row r="102" spans="1:21" x14ac:dyDescent="0.25">
      <c r="A102" s="144" t="s">
        <v>83</v>
      </c>
      <c r="B102" s="162">
        <v>61038</v>
      </c>
      <c r="C102" s="162">
        <v>1887</v>
      </c>
      <c r="D102" s="162">
        <v>3391</v>
      </c>
      <c r="E102" s="162">
        <v>62917</v>
      </c>
      <c r="F102" s="162">
        <v>53</v>
      </c>
      <c r="G102" s="162">
        <v>3614</v>
      </c>
      <c r="H102" s="162">
        <v>2089</v>
      </c>
      <c r="I102" s="162">
        <v>4582</v>
      </c>
      <c r="J102" s="162">
        <v>20716</v>
      </c>
      <c r="K102" s="162">
        <v>490887</v>
      </c>
      <c r="L102" s="242">
        <v>396775</v>
      </c>
      <c r="M102" s="242">
        <v>2888</v>
      </c>
      <c r="N102" s="242">
        <v>11566</v>
      </c>
      <c r="O102" s="242">
        <v>230</v>
      </c>
      <c r="P102" s="242">
        <v>518</v>
      </c>
      <c r="Q102" s="242">
        <v>4377</v>
      </c>
      <c r="R102" s="162">
        <v>101594</v>
      </c>
      <c r="S102" s="242">
        <v>6898</v>
      </c>
      <c r="T102" s="242">
        <v>51018</v>
      </c>
      <c r="U102" s="242">
        <v>28786</v>
      </c>
    </row>
    <row r="103" spans="1:21" x14ac:dyDescent="0.25">
      <c r="A103" s="144" t="s">
        <v>84</v>
      </c>
      <c r="B103" s="162">
        <v>78</v>
      </c>
      <c r="C103" s="162">
        <v>187</v>
      </c>
      <c r="D103" s="162">
        <v>2866</v>
      </c>
      <c r="E103" s="162">
        <v>18492</v>
      </c>
      <c r="F103" s="162">
        <v>64</v>
      </c>
      <c r="G103" s="162">
        <v>578</v>
      </c>
      <c r="H103" s="162">
        <v>38</v>
      </c>
      <c r="I103" s="162">
        <v>1874</v>
      </c>
      <c r="J103" s="162">
        <v>6763</v>
      </c>
      <c r="K103" s="62" t="s">
        <v>265</v>
      </c>
      <c r="L103" s="242">
        <v>442</v>
      </c>
      <c r="M103" s="242">
        <v>70</v>
      </c>
      <c r="N103" s="242">
        <v>8234</v>
      </c>
      <c r="O103" s="242">
        <v>228</v>
      </c>
      <c r="P103" s="242">
        <v>90</v>
      </c>
      <c r="Q103" s="242">
        <v>47</v>
      </c>
      <c r="R103" s="162">
        <v>239</v>
      </c>
      <c r="S103" s="242">
        <v>4426</v>
      </c>
      <c r="T103" s="242">
        <v>722</v>
      </c>
      <c r="U103" s="242">
        <v>106</v>
      </c>
    </row>
    <row r="104" spans="1:21" ht="19.5" x14ac:dyDescent="0.25">
      <c r="A104" s="144" t="s">
        <v>85</v>
      </c>
      <c r="B104" s="162">
        <v>1146</v>
      </c>
      <c r="C104" s="162">
        <v>7031</v>
      </c>
      <c r="D104" s="162">
        <v>1291</v>
      </c>
      <c r="E104" s="162">
        <v>5771</v>
      </c>
      <c r="F104" s="162">
        <v>9847</v>
      </c>
      <c r="G104" s="162">
        <v>1350</v>
      </c>
      <c r="H104" s="162">
        <v>2141</v>
      </c>
      <c r="I104" s="162">
        <v>2067</v>
      </c>
      <c r="J104" s="162">
        <v>11679</v>
      </c>
      <c r="K104" s="162">
        <v>77074</v>
      </c>
      <c r="L104" s="242">
        <v>3276</v>
      </c>
      <c r="M104" s="242">
        <v>1793</v>
      </c>
      <c r="N104" s="242">
        <v>499</v>
      </c>
      <c r="O104" s="242">
        <v>1655</v>
      </c>
      <c r="P104" s="242">
        <v>3806</v>
      </c>
      <c r="Q104" s="242">
        <v>128042</v>
      </c>
      <c r="R104" s="162">
        <v>91096</v>
      </c>
      <c r="S104" s="242">
        <v>44397</v>
      </c>
      <c r="T104" s="242">
        <v>81967</v>
      </c>
      <c r="U104" s="242">
        <v>26747</v>
      </c>
    </row>
    <row r="105" spans="1:21" ht="19.5" x14ac:dyDescent="0.25">
      <c r="A105" s="144" t="s">
        <v>86</v>
      </c>
      <c r="B105" s="162">
        <v>1934</v>
      </c>
      <c r="C105" s="162">
        <v>41757</v>
      </c>
      <c r="D105" s="162">
        <v>16</v>
      </c>
      <c r="E105" s="162">
        <v>19485</v>
      </c>
      <c r="F105" s="162">
        <v>34</v>
      </c>
      <c r="G105" s="162">
        <v>349</v>
      </c>
      <c r="H105" s="162">
        <v>690</v>
      </c>
      <c r="I105" s="162">
        <v>9442</v>
      </c>
      <c r="J105" s="162">
        <v>1388</v>
      </c>
      <c r="K105" s="62" t="s">
        <v>265</v>
      </c>
      <c r="L105" s="242">
        <v>174888</v>
      </c>
      <c r="M105" s="242">
        <v>2362</v>
      </c>
      <c r="N105" s="242">
        <v>5665</v>
      </c>
      <c r="O105" s="242">
        <v>1080</v>
      </c>
      <c r="P105" s="242">
        <v>483</v>
      </c>
      <c r="Q105" s="242">
        <v>725</v>
      </c>
      <c r="R105" s="162">
        <v>6374</v>
      </c>
      <c r="S105" s="242">
        <v>256</v>
      </c>
      <c r="T105" s="242">
        <v>1927</v>
      </c>
      <c r="U105" s="242">
        <v>49006</v>
      </c>
    </row>
    <row r="106" spans="1:21" x14ac:dyDescent="0.25">
      <c r="A106" s="396" t="s">
        <v>99</v>
      </c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</row>
    <row r="107" spans="1:21" ht="15" customHeight="1" x14ac:dyDescent="0.25">
      <c r="A107" s="368" t="s">
        <v>665</v>
      </c>
      <c r="B107" s="368"/>
      <c r="C107" s="368"/>
      <c r="D107" s="368"/>
      <c r="E107" s="368"/>
      <c r="F107" s="368"/>
      <c r="G107" s="368"/>
      <c r="H107" s="368"/>
      <c r="I107" s="368"/>
      <c r="J107" s="368"/>
      <c r="K107" s="368"/>
      <c r="L107" s="368"/>
      <c r="M107" s="368"/>
      <c r="N107" s="368"/>
      <c r="O107" s="368"/>
      <c r="P107" s="368"/>
      <c r="Q107" s="368"/>
      <c r="R107" s="368"/>
      <c r="S107" s="368"/>
      <c r="T107" s="368"/>
    </row>
    <row r="108" spans="1:21" ht="15.75" customHeight="1" thickBot="1" x14ac:dyDescent="0.3">
      <c r="A108" s="434" t="s">
        <v>666</v>
      </c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4"/>
      <c r="M108" s="434"/>
      <c r="N108" s="434"/>
      <c r="O108" s="434"/>
      <c r="P108" s="434"/>
      <c r="Q108" s="434"/>
      <c r="R108" s="434"/>
      <c r="S108" s="434"/>
      <c r="T108" s="434"/>
      <c r="U108" s="27"/>
    </row>
  </sheetData>
  <mergeCells count="6">
    <mergeCell ref="A108:T108"/>
    <mergeCell ref="A106:T106"/>
    <mergeCell ref="A107:T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4">
    <tabColor rgb="FFC7E6A4"/>
  </sheetPr>
  <dimension ref="A1:U409"/>
  <sheetViews>
    <sheetView workbookViewId="0">
      <pane ySplit="7" topLeftCell="A11" activePane="bottomLeft" state="frozen"/>
      <selection sqref="A1:T1"/>
      <selection pane="bottomLeft" activeCell="T99" sqref="T99"/>
    </sheetView>
  </sheetViews>
  <sheetFormatPr defaultRowHeight="15" x14ac:dyDescent="0.25"/>
  <cols>
    <col min="1" max="1" width="18.140625" style="49" customWidth="1"/>
    <col min="2" max="5" width="9.140625" style="49"/>
    <col min="6" max="6" width="9.140625" style="49" customWidth="1"/>
    <col min="7" max="16384" width="9.140625" style="49"/>
  </cols>
  <sheetData>
    <row r="1" spans="1:21" x14ac:dyDescent="0.25">
      <c r="A1" s="435" t="s">
        <v>337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</row>
    <row r="2" spans="1:21" ht="15" customHeight="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175"/>
      <c r="R2" s="175"/>
      <c r="S2" s="175"/>
      <c r="T2" s="175"/>
      <c r="U2" s="175"/>
    </row>
    <row r="3" spans="1:21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21" x14ac:dyDescent="0.25">
      <c r="A4" s="141" t="s">
        <v>474</v>
      </c>
    </row>
    <row r="5" spans="1:21" x14ac:dyDescent="0.25">
      <c r="A5" s="141" t="s">
        <v>667</v>
      </c>
    </row>
    <row r="6" spans="1:21" ht="15.75" thickBot="1" x14ac:dyDescent="0.3">
      <c r="A6" s="94" t="s">
        <v>152</v>
      </c>
    </row>
    <row r="7" spans="1:21" ht="15.75" thickBot="1" x14ac:dyDescent="0.3">
      <c r="A7" s="148"/>
      <c r="B7" s="13">
        <v>2005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13">
        <v>2012</v>
      </c>
      <c r="J7" s="13">
        <v>2013</v>
      </c>
      <c r="K7" s="13">
        <v>2014</v>
      </c>
      <c r="L7" s="13">
        <v>2015</v>
      </c>
      <c r="M7" s="45">
        <v>2016</v>
      </c>
      <c r="N7" s="15">
        <v>2017</v>
      </c>
      <c r="O7" s="15">
        <v>2018</v>
      </c>
      <c r="P7" s="15">
        <v>2019</v>
      </c>
    </row>
    <row r="8" spans="1:21" ht="18" customHeight="1" x14ac:dyDescent="0.25">
      <c r="A8" s="155" t="s">
        <v>0</v>
      </c>
      <c r="B8" s="102">
        <v>20825</v>
      </c>
      <c r="C8" s="102">
        <v>19159</v>
      </c>
      <c r="D8" s="102">
        <v>18713</v>
      </c>
      <c r="E8" s="102">
        <v>18262</v>
      </c>
      <c r="F8" s="102">
        <v>17751</v>
      </c>
      <c r="G8" s="102">
        <v>15635</v>
      </c>
      <c r="H8" s="102">
        <v>13551</v>
      </c>
      <c r="I8" s="102">
        <v>12199</v>
      </c>
      <c r="J8" s="102">
        <v>11419</v>
      </c>
      <c r="K8" s="102">
        <v>10553</v>
      </c>
      <c r="L8" s="102">
        <v>10216</v>
      </c>
      <c r="M8" s="102">
        <v>8939</v>
      </c>
      <c r="N8" s="102">
        <v>7968</v>
      </c>
      <c r="O8" s="75">
        <v>7575</v>
      </c>
      <c r="P8" s="75">
        <v>6928</v>
      </c>
    </row>
    <row r="9" spans="1:21" ht="18" x14ac:dyDescent="0.25">
      <c r="A9" s="43" t="s">
        <v>176</v>
      </c>
      <c r="B9" s="75">
        <v>2367</v>
      </c>
      <c r="C9" s="75">
        <v>2126</v>
      </c>
      <c r="D9" s="75">
        <v>2122</v>
      </c>
      <c r="E9" s="85">
        <v>2037</v>
      </c>
      <c r="F9" s="85">
        <v>2001</v>
      </c>
      <c r="G9" s="75">
        <v>1905</v>
      </c>
      <c r="H9" s="85">
        <v>1794</v>
      </c>
      <c r="I9" s="75">
        <v>1691</v>
      </c>
      <c r="J9" s="75">
        <v>1572</v>
      </c>
      <c r="K9" s="75">
        <v>1462</v>
      </c>
      <c r="L9" s="75">
        <v>1426</v>
      </c>
      <c r="M9" s="75">
        <v>1195</v>
      </c>
      <c r="N9" s="75">
        <v>1069</v>
      </c>
      <c r="O9" s="75">
        <v>981</v>
      </c>
      <c r="P9" s="75">
        <v>889</v>
      </c>
    </row>
    <row r="10" spans="1:21" x14ac:dyDescent="0.25">
      <c r="A10" s="44" t="s">
        <v>1</v>
      </c>
      <c r="B10" s="58">
        <v>7</v>
      </c>
      <c r="C10" s="58">
        <v>7</v>
      </c>
      <c r="D10" s="58">
        <v>9</v>
      </c>
      <c r="E10" s="52">
        <v>7</v>
      </c>
      <c r="F10" s="52">
        <v>9</v>
      </c>
      <c r="G10" s="58">
        <v>9</v>
      </c>
      <c r="H10" s="52">
        <v>7</v>
      </c>
      <c r="I10" s="58">
        <v>8</v>
      </c>
      <c r="J10" s="58">
        <v>9</v>
      </c>
      <c r="K10" s="58">
        <v>10</v>
      </c>
      <c r="L10" s="58">
        <v>7</v>
      </c>
      <c r="M10" s="58">
        <v>7</v>
      </c>
      <c r="N10" s="58">
        <v>7</v>
      </c>
      <c r="O10" s="58">
        <v>5</v>
      </c>
      <c r="P10" s="58">
        <v>3</v>
      </c>
    </row>
    <row r="11" spans="1:21" x14ac:dyDescent="0.25">
      <c r="A11" s="44" t="s">
        <v>2</v>
      </c>
      <c r="B11" s="58">
        <v>95</v>
      </c>
      <c r="C11" s="58">
        <v>95</v>
      </c>
      <c r="D11" s="58">
        <v>98</v>
      </c>
      <c r="E11" s="52">
        <v>102</v>
      </c>
      <c r="F11" s="52">
        <v>95</v>
      </c>
      <c r="G11" s="58">
        <v>86</v>
      </c>
      <c r="H11" s="52">
        <v>77</v>
      </c>
      <c r="I11" s="58">
        <v>64</v>
      </c>
      <c r="J11" s="58">
        <v>63</v>
      </c>
      <c r="K11" s="58">
        <v>58</v>
      </c>
      <c r="L11" s="58">
        <v>59</v>
      </c>
      <c r="M11" s="58">
        <v>45</v>
      </c>
      <c r="N11" s="58">
        <v>35</v>
      </c>
      <c r="O11" s="58">
        <v>34</v>
      </c>
      <c r="P11" s="58">
        <v>31</v>
      </c>
    </row>
    <row r="12" spans="1:21" x14ac:dyDescent="0.25">
      <c r="A12" s="44" t="s">
        <v>3</v>
      </c>
      <c r="B12" s="58">
        <v>89</v>
      </c>
      <c r="C12" s="58">
        <v>91</v>
      </c>
      <c r="D12" s="58">
        <v>87</v>
      </c>
      <c r="E12" s="52">
        <v>84</v>
      </c>
      <c r="F12" s="52">
        <v>84</v>
      </c>
      <c r="G12" s="58">
        <v>87</v>
      </c>
      <c r="H12" s="52">
        <v>81</v>
      </c>
      <c r="I12" s="58">
        <v>60</v>
      </c>
      <c r="J12" s="58">
        <v>57</v>
      </c>
      <c r="K12" s="58">
        <v>51</v>
      </c>
      <c r="L12" s="58">
        <v>51</v>
      </c>
      <c r="M12" s="58">
        <v>41</v>
      </c>
      <c r="N12" s="58">
        <v>40</v>
      </c>
      <c r="O12" s="58">
        <v>37</v>
      </c>
      <c r="P12" s="58">
        <v>37</v>
      </c>
    </row>
    <row r="13" spans="1:21" x14ac:dyDescent="0.25">
      <c r="A13" s="44" t="s">
        <v>4</v>
      </c>
      <c r="B13" s="58">
        <v>7</v>
      </c>
      <c r="C13" s="58">
        <v>13</v>
      </c>
      <c r="D13" s="58">
        <v>12</v>
      </c>
      <c r="E13" s="52">
        <v>15</v>
      </c>
      <c r="F13" s="52">
        <v>18</v>
      </c>
      <c r="G13" s="58">
        <v>19</v>
      </c>
      <c r="H13" s="52">
        <v>22</v>
      </c>
      <c r="I13" s="58">
        <v>23</v>
      </c>
      <c r="J13" s="58">
        <v>26</v>
      </c>
      <c r="K13" s="58">
        <v>25</v>
      </c>
      <c r="L13" s="58">
        <v>24</v>
      </c>
      <c r="M13" s="58">
        <v>22</v>
      </c>
      <c r="N13" s="58">
        <v>19</v>
      </c>
      <c r="O13" s="58">
        <v>18</v>
      </c>
      <c r="P13" s="58">
        <v>17</v>
      </c>
    </row>
    <row r="14" spans="1:21" x14ac:dyDescent="0.25">
      <c r="A14" s="44" t="s">
        <v>5</v>
      </c>
      <c r="B14" s="58">
        <v>111</v>
      </c>
      <c r="C14" s="58">
        <v>102</v>
      </c>
      <c r="D14" s="58">
        <v>89</v>
      </c>
      <c r="E14" s="52">
        <v>88</v>
      </c>
      <c r="F14" s="52">
        <v>107</v>
      </c>
      <c r="G14" s="58">
        <v>112</v>
      </c>
      <c r="H14" s="52">
        <v>103</v>
      </c>
      <c r="I14" s="58">
        <v>90</v>
      </c>
      <c r="J14" s="58">
        <v>88</v>
      </c>
      <c r="K14" s="58">
        <v>84</v>
      </c>
      <c r="L14" s="58">
        <v>87</v>
      </c>
      <c r="M14" s="58">
        <v>86</v>
      </c>
      <c r="N14" s="58">
        <v>67</v>
      </c>
      <c r="O14" s="58">
        <v>64</v>
      </c>
      <c r="P14" s="58">
        <v>57</v>
      </c>
    </row>
    <row r="15" spans="1:21" x14ac:dyDescent="0.25">
      <c r="A15" s="44" t="s">
        <v>6</v>
      </c>
      <c r="B15" s="58">
        <v>61</v>
      </c>
      <c r="C15" s="58">
        <v>59</v>
      </c>
      <c r="D15" s="58">
        <v>58</v>
      </c>
      <c r="E15" s="52">
        <v>60</v>
      </c>
      <c r="F15" s="52">
        <v>54</v>
      </c>
      <c r="G15" s="58">
        <v>51</v>
      </c>
      <c r="H15" s="52">
        <v>43</v>
      </c>
      <c r="I15" s="58">
        <v>38</v>
      </c>
      <c r="J15" s="58">
        <v>35</v>
      </c>
      <c r="K15" s="58">
        <v>34</v>
      </c>
      <c r="L15" s="58">
        <v>31</v>
      </c>
      <c r="M15" s="58">
        <v>32</v>
      </c>
      <c r="N15" s="58">
        <v>32</v>
      </c>
      <c r="O15" s="58">
        <v>30</v>
      </c>
      <c r="P15" s="58">
        <v>34</v>
      </c>
    </row>
    <row r="16" spans="1:21" x14ac:dyDescent="0.25">
      <c r="A16" s="44" t="s">
        <v>7</v>
      </c>
      <c r="B16" s="58">
        <v>357</v>
      </c>
      <c r="C16" s="58">
        <v>343</v>
      </c>
      <c r="D16" s="58">
        <v>359</v>
      </c>
      <c r="E16" s="52">
        <v>366</v>
      </c>
      <c r="F16" s="52">
        <v>368</v>
      </c>
      <c r="G16" s="58">
        <v>314</v>
      </c>
      <c r="H16" s="52">
        <v>327</v>
      </c>
      <c r="I16" s="58">
        <v>321</v>
      </c>
      <c r="J16" s="58">
        <v>293</v>
      </c>
      <c r="K16" s="58">
        <v>259</v>
      </c>
      <c r="L16" s="58">
        <v>260</v>
      </c>
      <c r="M16" s="58">
        <v>217</v>
      </c>
      <c r="N16" s="58">
        <v>192</v>
      </c>
      <c r="O16" s="58">
        <v>185</v>
      </c>
      <c r="P16" s="58">
        <v>182</v>
      </c>
    </row>
    <row r="17" spans="1:16" x14ac:dyDescent="0.25">
      <c r="A17" s="44" t="s">
        <v>8</v>
      </c>
      <c r="B17" s="58">
        <v>8</v>
      </c>
      <c r="C17" s="58">
        <v>8</v>
      </c>
      <c r="D17" s="58">
        <v>6</v>
      </c>
      <c r="E17" s="52">
        <v>6</v>
      </c>
      <c r="F17" s="52">
        <v>6</v>
      </c>
      <c r="G17" s="58">
        <v>4</v>
      </c>
      <c r="H17" s="52">
        <v>3</v>
      </c>
      <c r="I17" s="58">
        <v>3</v>
      </c>
      <c r="J17" s="58">
        <v>5</v>
      </c>
      <c r="K17" s="58">
        <v>6</v>
      </c>
      <c r="L17" s="58">
        <v>6</v>
      </c>
      <c r="M17" s="58">
        <v>4</v>
      </c>
      <c r="N17" s="58">
        <v>3</v>
      </c>
      <c r="O17" s="58">
        <v>3</v>
      </c>
      <c r="P17" s="58">
        <v>4</v>
      </c>
    </row>
    <row r="18" spans="1:16" x14ac:dyDescent="0.25">
      <c r="A18" s="44" t="s">
        <v>9</v>
      </c>
      <c r="B18" s="58">
        <v>4</v>
      </c>
      <c r="C18" s="58">
        <v>7</v>
      </c>
      <c r="D18" s="58">
        <v>6</v>
      </c>
      <c r="E18" s="52">
        <v>5</v>
      </c>
      <c r="F18" s="52">
        <v>5</v>
      </c>
      <c r="G18" s="58">
        <v>5</v>
      </c>
      <c r="H18" s="52">
        <v>8</v>
      </c>
      <c r="I18" s="58">
        <v>6</v>
      </c>
      <c r="J18" s="58">
        <v>6</v>
      </c>
      <c r="K18" s="58">
        <v>6</v>
      </c>
      <c r="L18" s="58">
        <v>7</v>
      </c>
      <c r="M18" s="58">
        <v>11</v>
      </c>
      <c r="N18" s="58">
        <v>11</v>
      </c>
      <c r="O18" s="58">
        <v>12</v>
      </c>
      <c r="P18" s="58">
        <v>6</v>
      </c>
    </row>
    <row r="19" spans="1:16" x14ac:dyDescent="0.25">
      <c r="A19" s="44" t="s">
        <v>10</v>
      </c>
      <c r="B19" s="58">
        <v>182</v>
      </c>
      <c r="C19" s="58">
        <v>168</v>
      </c>
      <c r="D19" s="58">
        <v>163</v>
      </c>
      <c r="E19" s="52">
        <v>152</v>
      </c>
      <c r="F19" s="52">
        <v>153</v>
      </c>
      <c r="G19" s="58">
        <v>119</v>
      </c>
      <c r="H19" s="52">
        <v>115</v>
      </c>
      <c r="I19" s="58">
        <v>120</v>
      </c>
      <c r="J19" s="58">
        <v>115</v>
      </c>
      <c r="K19" s="58">
        <v>120</v>
      </c>
      <c r="L19" s="58">
        <v>120</v>
      </c>
      <c r="M19" s="58">
        <v>100</v>
      </c>
      <c r="N19" s="58">
        <v>98</v>
      </c>
      <c r="O19" s="58">
        <v>84</v>
      </c>
      <c r="P19" s="58">
        <v>81</v>
      </c>
    </row>
    <row r="20" spans="1:16" x14ac:dyDescent="0.25">
      <c r="A20" s="44" t="s">
        <v>11</v>
      </c>
      <c r="B20" s="58">
        <v>5</v>
      </c>
      <c r="C20" s="58">
        <v>3</v>
      </c>
      <c r="D20" s="58">
        <v>3</v>
      </c>
      <c r="E20" s="52">
        <v>3</v>
      </c>
      <c r="F20" s="52">
        <v>3</v>
      </c>
      <c r="G20" s="58">
        <v>1</v>
      </c>
      <c r="H20" s="52" t="s">
        <v>95</v>
      </c>
      <c r="I20" s="58" t="s">
        <v>95</v>
      </c>
      <c r="J20" s="58" t="s">
        <v>95</v>
      </c>
      <c r="K20" s="58">
        <v>1</v>
      </c>
      <c r="L20" s="58">
        <v>1</v>
      </c>
      <c r="M20" s="58">
        <v>3</v>
      </c>
      <c r="N20" s="58">
        <v>6</v>
      </c>
      <c r="O20" s="58">
        <v>7</v>
      </c>
      <c r="P20" s="58">
        <v>6</v>
      </c>
    </row>
    <row r="21" spans="1:16" x14ac:dyDescent="0.25">
      <c r="A21" s="44" t="s">
        <v>12</v>
      </c>
      <c r="B21" s="58">
        <v>97</v>
      </c>
      <c r="C21" s="58">
        <v>91</v>
      </c>
      <c r="D21" s="58">
        <v>81</v>
      </c>
      <c r="E21" s="52">
        <v>100</v>
      </c>
      <c r="F21" s="52">
        <v>100</v>
      </c>
      <c r="G21" s="58">
        <v>98</v>
      </c>
      <c r="H21" s="52">
        <v>83</v>
      </c>
      <c r="I21" s="58">
        <v>65</v>
      </c>
      <c r="J21" s="58">
        <v>69</v>
      </c>
      <c r="K21" s="58">
        <v>66</v>
      </c>
      <c r="L21" s="58">
        <v>53</v>
      </c>
      <c r="M21" s="58">
        <v>54</v>
      </c>
      <c r="N21" s="58">
        <v>41</v>
      </c>
      <c r="O21" s="58">
        <v>34</v>
      </c>
      <c r="P21" s="58">
        <v>28</v>
      </c>
    </row>
    <row r="22" spans="1:16" x14ac:dyDescent="0.25">
      <c r="A22" s="44" t="s">
        <v>13</v>
      </c>
      <c r="B22" s="58">
        <v>140</v>
      </c>
      <c r="C22" s="58">
        <v>144</v>
      </c>
      <c r="D22" s="58">
        <v>172</v>
      </c>
      <c r="E22" s="52">
        <v>156</v>
      </c>
      <c r="F22" s="52">
        <v>133</v>
      </c>
      <c r="G22" s="58">
        <v>120</v>
      </c>
      <c r="H22" s="52">
        <v>110</v>
      </c>
      <c r="I22" s="58">
        <v>98</v>
      </c>
      <c r="J22" s="58">
        <v>98</v>
      </c>
      <c r="K22" s="58">
        <v>89</v>
      </c>
      <c r="L22" s="58">
        <v>87</v>
      </c>
      <c r="M22" s="58">
        <v>79</v>
      </c>
      <c r="N22" s="58">
        <v>73</v>
      </c>
      <c r="O22" s="58">
        <v>75</v>
      </c>
      <c r="P22" s="58">
        <v>72</v>
      </c>
    </row>
    <row r="23" spans="1:16" x14ac:dyDescent="0.25">
      <c r="A23" s="44" t="s">
        <v>14</v>
      </c>
      <c r="B23" s="58">
        <v>33</v>
      </c>
      <c r="C23" s="58">
        <v>25</v>
      </c>
      <c r="D23" s="58">
        <v>21</v>
      </c>
      <c r="E23" s="52">
        <v>22</v>
      </c>
      <c r="F23" s="52">
        <v>20</v>
      </c>
      <c r="G23" s="58">
        <v>17</v>
      </c>
      <c r="H23" s="52">
        <v>13</v>
      </c>
      <c r="I23" s="58">
        <v>13</v>
      </c>
      <c r="J23" s="58">
        <v>15</v>
      </c>
      <c r="K23" s="58">
        <v>11</v>
      </c>
      <c r="L23" s="58">
        <v>11</v>
      </c>
      <c r="M23" s="58">
        <v>10</v>
      </c>
      <c r="N23" s="58">
        <v>10</v>
      </c>
      <c r="O23" s="58">
        <v>11</v>
      </c>
      <c r="P23" s="58">
        <v>7</v>
      </c>
    </row>
    <row r="24" spans="1:16" x14ac:dyDescent="0.25">
      <c r="A24" s="44" t="s">
        <v>15</v>
      </c>
      <c r="B24" s="58">
        <v>403</v>
      </c>
      <c r="C24" s="58">
        <v>398</v>
      </c>
      <c r="D24" s="58">
        <v>392</v>
      </c>
      <c r="E24" s="52">
        <v>326</v>
      </c>
      <c r="F24" s="52">
        <v>291</v>
      </c>
      <c r="G24" s="58">
        <v>287</v>
      </c>
      <c r="H24" s="52">
        <v>210</v>
      </c>
      <c r="I24" s="58">
        <v>177</v>
      </c>
      <c r="J24" s="58">
        <v>164</v>
      </c>
      <c r="K24" s="58">
        <v>154</v>
      </c>
      <c r="L24" s="58">
        <v>140</v>
      </c>
      <c r="M24" s="58">
        <v>124</v>
      </c>
      <c r="N24" s="58">
        <v>114</v>
      </c>
      <c r="O24" s="58">
        <v>113</v>
      </c>
      <c r="P24" s="58">
        <v>106</v>
      </c>
    </row>
    <row r="25" spans="1:16" x14ac:dyDescent="0.25">
      <c r="A25" s="44" t="s">
        <v>16</v>
      </c>
      <c r="B25" s="58">
        <v>13</v>
      </c>
      <c r="C25" s="58">
        <v>11</v>
      </c>
      <c r="D25" s="58">
        <v>11</v>
      </c>
      <c r="E25" s="52">
        <v>20</v>
      </c>
      <c r="F25" s="52">
        <v>20</v>
      </c>
      <c r="G25" s="58">
        <v>20</v>
      </c>
      <c r="H25" s="52">
        <v>22</v>
      </c>
      <c r="I25" s="58">
        <v>22</v>
      </c>
      <c r="J25" s="58">
        <v>20</v>
      </c>
      <c r="K25" s="58">
        <v>18</v>
      </c>
      <c r="L25" s="58">
        <v>17</v>
      </c>
      <c r="M25" s="58">
        <v>11</v>
      </c>
      <c r="N25" s="58">
        <v>8</v>
      </c>
      <c r="O25" s="58">
        <v>8</v>
      </c>
      <c r="P25" s="58">
        <v>9</v>
      </c>
    </row>
    <row r="26" spans="1:16" x14ac:dyDescent="0.25">
      <c r="A26" s="44" t="s">
        <v>17</v>
      </c>
      <c r="B26" s="58">
        <v>122</v>
      </c>
      <c r="C26" s="58">
        <v>119</v>
      </c>
      <c r="D26" s="58">
        <v>115</v>
      </c>
      <c r="E26" s="52">
        <v>118</v>
      </c>
      <c r="F26" s="52">
        <v>117</v>
      </c>
      <c r="G26" s="58">
        <v>105</v>
      </c>
      <c r="H26" s="52">
        <v>102</v>
      </c>
      <c r="I26" s="58">
        <v>102</v>
      </c>
      <c r="J26" s="58">
        <v>95</v>
      </c>
      <c r="K26" s="58">
        <v>78</v>
      </c>
      <c r="L26" s="58">
        <v>75</v>
      </c>
      <c r="M26" s="58">
        <v>70</v>
      </c>
      <c r="N26" s="58">
        <v>61</v>
      </c>
      <c r="O26" s="58">
        <v>54</v>
      </c>
      <c r="P26" s="58">
        <v>57</v>
      </c>
    </row>
    <row r="27" spans="1:16" x14ac:dyDescent="0.25">
      <c r="A27" s="44" t="s">
        <v>18</v>
      </c>
      <c r="B27" s="58">
        <v>633</v>
      </c>
      <c r="C27" s="58">
        <v>442</v>
      </c>
      <c r="D27" s="58">
        <v>440</v>
      </c>
      <c r="E27" s="52">
        <v>407</v>
      </c>
      <c r="F27" s="52">
        <v>418</v>
      </c>
      <c r="G27" s="58">
        <v>451</v>
      </c>
      <c r="H27" s="52">
        <v>468</v>
      </c>
      <c r="I27" s="58">
        <v>481</v>
      </c>
      <c r="J27" s="58">
        <v>414</v>
      </c>
      <c r="K27" s="58">
        <v>392</v>
      </c>
      <c r="L27" s="58">
        <v>390</v>
      </c>
      <c r="M27" s="58">
        <v>279</v>
      </c>
      <c r="N27" s="58">
        <v>252</v>
      </c>
      <c r="O27" s="58">
        <v>207</v>
      </c>
      <c r="P27" s="58">
        <v>152</v>
      </c>
    </row>
    <row r="28" spans="1:16" ht="18" x14ac:dyDescent="0.25">
      <c r="A28" s="43" t="s">
        <v>134</v>
      </c>
      <c r="B28" s="75">
        <v>5981</v>
      </c>
      <c r="C28" s="75">
        <v>5548</v>
      </c>
      <c r="D28" s="75">
        <v>5376</v>
      </c>
      <c r="E28" s="85">
        <v>5153</v>
      </c>
      <c r="F28" s="85">
        <v>5034</v>
      </c>
      <c r="G28" s="75">
        <v>3996</v>
      </c>
      <c r="H28" s="85">
        <v>3459</v>
      </c>
      <c r="I28" s="75">
        <v>3070</v>
      </c>
      <c r="J28" s="75">
        <v>2816</v>
      </c>
      <c r="K28" s="75">
        <v>2587</v>
      </c>
      <c r="L28" s="75">
        <v>2571</v>
      </c>
      <c r="M28" s="75">
        <v>2310</v>
      </c>
      <c r="N28" s="75">
        <v>2004</v>
      </c>
      <c r="O28" s="75">
        <v>1827</v>
      </c>
      <c r="P28" s="75">
        <v>1638</v>
      </c>
    </row>
    <row r="29" spans="1:16" x14ac:dyDescent="0.25">
      <c r="A29" s="44" t="s">
        <v>19</v>
      </c>
      <c r="B29" s="58">
        <v>716</v>
      </c>
      <c r="C29" s="58">
        <v>670</v>
      </c>
      <c r="D29" s="58">
        <v>631</v>
      </c>
      <c r="E29" s="52">
        <v>597</v>
      </c>
      <c r="F29" s="52">
        <v>564</v>
      </c>
      <c r="G29" s="58">
        <v>490</v>
      </c>
      <c r="H29" s="52">
        <v>452</v>
      </c>
      <c r="I29" s="58">
        <v>446</v>
      </c>
      <c r="J29" s="58">
        <v>375</v>
      </c>
      <c r="K29" s="58">
        <v>338</v>
      </c>
      <c r="L29" s="58">
        <v>324</v>
      </c>
      <c r="M29" s="58">
        <v>297</v>
      </c>
      <c r="N29" s="58">
        <v>269</v>
      </c>
      <c r="O29" s="58">
        <v>231</v>
      </c>
      <c r="P29" s="58">
        <v>205</v>
      </c>
    </row>
    <row r="30" spans="1:16" x14ac:dyDescent="0.25">
      <c r="A30" s="44" t="s">
        <v>20</v>
      </c>
      <c r="B30" s="58">
        <v>703</v>
      </c>
      <c r="C30" s="58">
        <v>642</v>
      </c>
      <c r="D30" s="58">
        <v>665</v>
      </c>
      <c r="E30" s="52">
        <v>692</v>
      </c>
      <c r="F30" s="52">
        <v>700</v>
      </c>
      <c r="G30" s="58">
        <v>597</v>
      </c>
      <c r="H30" s="52">
        <v>488</v>
      </c>
      <c r="I30" s="58">
        <v>372</v>
      </c>
      <c r="J30" s="58">
        <v>341</v>
      </c>
      <c r="K30" s="58">
        <v>316</v>
      </c>
      <c r="L30" s="58">
        <v>322</v>
      </c>
      <c r="M30" s="58">
        <v>286</v>
      </c>
      <c r="N30" s="58">
        <v>232</v>
      </c>
      <c r="O30" s="58">
        <v>210</v>
      </c>
      <c r="P30" s="58">
        <v>178</v>
      </c>
    </row>
    <row r="31" spans="1:16" x14ac:dyDescent="0.25">
      <c r="A31" s="44" t="s">
        <v>21</v>
      </c>
      <c r="B31" s="58">
        <v>814</v>
      </c>
      <c r="C31" s="58">
        <v>709</v>
      </c>
      <c r="D31" s="58">
        <v>726</v>
      </c>
      <c r="E31" s="52">
        <v>739</v>
      </c>
      <c r="F31" s="52">
        <v>750</v>
      </c>
      <c r="G31" s="58">
        <v>693</v>
      </c>
      <c r="H31" s="52">
        <v>597</v>
      </c>
      <c r="I31" s="58">
        <v>536</v>
      </c>
      <c r="J31" s="58">
        <v>496</v>
      </c>
      <c r="K31" s="58">
        <v>413</v>
      </c>
      <c r="L31" s="58">
        <v>399</v>
      </c>
      <c r="M31" s="58">
        <v>323</v>
      </c>
      <c r="N31" s="58">
        <v>280</v>
      </c>
      <c r="O31" s="58">
        <v>251</v>
      </c>
      <c r="P31" s="58">
        <v>236</v>
      </c>
    </row>
    <row r="32" spans="1:16" x14ac:dyDescent="0.25">
      <c r="A32" s="76" t="s">
        <v>248</v>
      </c>
      <c r="B32" s="58"/>
      <c r="C32" s="58"/>
      <c r="D32" s="58"/>
      <c r="E32" s="331"/>
      <c r="F32" s="331"/>
      <c r="G32" s="58"/>
      <c r="H32" s="52"/>
      <c r="I32" s="58"/>
      <c r="J32" s="58"/>
      <c r="K32" s="58"/>
      <c r="L32" s="58"/>
      <c r="M32" s="58"/>
      <c r="N32" s="58"/>
      <c r="O32" s="58"/>
    </row>
    <row r="33" spans="1:16" ht="19.5" x14ac:dyDescent="0.25">
      <c r="A33" s="51" t="s">
        <v>23</v>
      </c>
      <c r="B33" s="58" t="s">
        <v>95</v>
      </c>
      <c r="C33" s="58" t="s">
        <v>95</v>
      </c>
      <c r="D33" s="58" t="s">
        <v>95</v>
      </c>
      <c r="E33" s="52" t="s">
        <v>95</v>
      </c>
      <c r="F33" s="52" t="s">
        <v>95</v>
      </c>
      <c r="G33" s="58" t="s">
        <v>95</v>
      </c>
      <c r="H33" s="52" t="s">
        <v>95</v>
      </c>
      <c r="I33" s="58" t="s">
        <v>95</v>
      </c>
      <c r="J33" s="58" t="s">
        <v>95</v>
      </c>
      <c r="K33" s="58" t="s">
        <v>95</v>
      </c>
      <c r="L33" s="58" t="s">
        <v>95</v>
      </c>
      <c r="M33" s="58" t="s">
        <v>95</v>
      </c>
      <c r="N33" s="58" t="s">
        <v>95</v>
      </c>
      <c r="O33" s="58" t="s">
        <v>95</v>
      </c>
      <c r="P33" s="58" t="s">
        <v>95</v>
      </c>
    </row>
    <row r="34" spans="1:16" ht="19.5" x14ac:dyDescent="0.25">
      <c r="A34" s="51" t="s">
        <v>128</v>
      </c>
      <c r="B34" s="58">
        <v>814</v>
      </c>
      <c r="C34" s="58">
        <v>709</v>
      </c>
      <c r="D34" s="58">
        <v>726</v>
      </c>
      <c r="E34" s="52">
        <v>739</v>
      </c>
      <c r="F34" s="52">
        <v>750</v>
      </c>
      <c r="G34" s="58">
        <v>693</v>
      </c>
      <c r="H34" s="52">
        <v>597</v>
      </c>
      <c r="I34" s="58">
        <v>536</v>
      </c>
      <c r="J34" s="58">
        <v>496</v>
      </c>
      <c r="K34" s="58">
        <v>413</v>
      </c>
      <c r="L34" s="58">
        <v>399</v>
      </c>
      <c r="M34" s="58">
        <v>323</v>
      </c>
      <c r="N34" s="58">
        <v>280</v>
      </c>
      <c r="O34" s="58">
        <v>251</v>
      </c>
      <c r="P34" s="58">
        <v>236</v>
      </c>
    </row>
    <row r="35" spans="1:16" x14ac:dyDescent="0.25">
      <c r="A35" s="44" t="s">
        <v>24</v>
      </c>
      <c r="B35" s="58">
        <v>877</v>
      </c>
      <c r="C35" s="58">
        <v>820</v>
      </c>
      <c r="D35" s="58">
        <v>788</v>
      </c>
      <c r="E35" s="52">
        <v>653</v>
      </c>
      <c r="F35" s="52">
        <v>658</v>
      </c>
      <c r="G35" s="58">
        <v>635</v>
      </c>
      <c r="H35" s="52">
        <v>536</v>
      </c>
      <c r="I35" s="58">
        <v>491</v>
      </c>
      <c r="J35" s="58">
        <v>456</v>
      </c>
      <c r="K35" s="58">
        <v>435</v>
      </c>
      <c r="L35" s="58">
        <v>443</v>
      </c>
      <c r="M35" s="58">
        <v>443</v>
      </c>
      <c r="N35" s="58">
        <v>362</v>
      </c>
      <c r="O35" s="58">
        <v>344</v>
      </c>
      <c r="P35" s="58">
        <v>315</v>
      </c>
    </row>
    <row r="36" spans="1:16" x14ac:dyDescent="0.25">
      <c r="A36" s="44" t="s">
        <v>25</v>
      </c>
      <c r="B36" s="58">
        <v>127</v>
      </c>
      <c r="C36" s="58">
        <v>123</v>
      </c>
      <c r="D36" s="58">
        <v>121</v>
      </c>
      <c r="E36" s="52">
        <v>117</v>
      </c>
      <c r="F36" s="52">
        <v>114</v>
      </c>
      <c r="G36" s="58">
        <v>96</v>
      </c>
      <c r="H36" s="52">
        <v>88</v>
      </c>
      <c r="I36" s="58">
        <v>70</v>
      </c>
      <c r="J36" s="58">
        <v>65</v>
      </c>
      <c r="K36" s="58">
        <v>66</v>
      </c>
      <c r="L36" s="58">
        <v>64</v>
      </c>
      <c r="M36" s="58">
        <v>63</v>
      </c>
      <c r="N36" s="58">
        <v>53</v>
      </c>
      <c r="O36" s="58">
        <v>38</v>
      </c>
      <c r="P36" s="58">
        <v>32</v>
      </c>
    </row>
    <row r="37" spans="1:16" x14ac:dyDescent="0.25">
      <c r="A37" s="44" t="s">
        <v>26</v>
      </c>
      <c r="B37" s="58">
        <v>1200</v>
      </c>
      <c r="C37" s="58">
        <v>1094</v>
      </c>
      <c r="D37" s="58">
        <v>1043</v>
      </c>
      <c r="E37" s="52">
        <v>980</v>
      </c>
      <c r="F37" s="52">
        <v>929</v>
      </c>
      <c r="G37" s="58">
        <v>573</v>
      </c>
      <c r="H37" s="52">
        <v>445</v>
      </c>
      <c r="I37" s="58">
        <v>393</v>
      </c>
      <c r="J37" s="58">
        <v>371</v>
      </c>
      <c r="K37" s="58">
        <v>338</v>
      </c>
      <c r="L37" s="58">
        <v>332</v>
      </c>
      <c r="M37" s="58">
        <v>291</v>
      </c>
      <c r="N37" s="58">
        <v>251</v>
      </c>
      <c r="O37" s="58">
        <v>244</v>
      </c>
      <c r="P37" s="58">
        <v>226</v>
      </c>
    </row>
    <row r="38" spans="1:16" x14ac:dyDescent="0.25">
      <c r="A38" s="44" t="s">
        <v>27</v>
      </c>
      <c r="B38" s="58">
        <v>69</v>
      </c>
      <c r="C38" s="58">
        <v>53</v>
      </c>
      <c r="D38" s="58">
        <v>51</v>
      </c>
      <c r="E38" s="52">
        <v>46</v>
      </c>
      <c r="F38" s="52">
        <v>46</v>
      </c>
      <c r="G38" s="58">
        <v>37</v>
      </c>
      <c r="H38" s="52">
        <v>23</v>
      </c>
      <c r="I38" s="58">
        <v>23</v>
      </c>
      <c r="J38" s="58">
        <v>19</v>
      </c>
      <c r="K38" s="58">
        <v>13</v>
      </c>
      <c r="L38" s="58">
        <v>14</v>
      </c>
      <c r="M38" s="58">
        <v>13</v>
      </c>
      <c r="N38" s="58">
        <v>13</v>
      </c>
      <c r="O38" s="58">
        <v>10</v>
      </c>
      <c r="P38" s="58">
        <v>9</v>
      </c>
    </row>
    <row r="39" spans="1:16" x14ac:dyDescent="0.25">
      <c r="A39" s="44" t="s">
        <v>28</v>
      </c>
      <c r="B39" s="58">
        <v>346</v>
      </c>
      <c r="C39" s="58">
        <v>341</v>
      </c>
      <c r="D39" s="58">
        <v>308</v>
      </c>
      <c r="E39" s="52">
        <v>304</v>
      </c>
      <c r="F39" s="52">
        <v>284</v>
      </c>
      <c r="G39" s="58">
        <v>272</v>
      </c>
      <c r="H39" s="52">
        <v>276</v>
      </c>
      <c r="I39" s="58">
        <v>262</v>
      </c>
      <c r="J39" s="58">
        <v>256</v>
      </c>
      <c r="K39" s="58">
        <v>253</v>
      </c>
      <c r="L39" s="58">
        <v>250</v>
      </c>
      <c r="M39" s="58">
        <v>231</v>
      </c>
      <c r="N39" s="58">
        <v>212</v>
      </c>
      <c r="O39" s="58">
        <v>199</v>
      </c>
      <c r="P39" s="58">
        <v>180</v>
      </c>
    </row>
    <row r="40" spans="1:16" x14ac:dyDescent="0.25">
      <c r="A40" s="44" t="s">
        <v>29</v>
      </c>
      <c r="B40" s="58">
        <v>346</v>
      </c>
      <c r="C40" s="58">
        <v>340</v>
      </c>
      <c r="D40" s="58">
        <v>323</v>
      </c>
      <c r="E40" s="52">
        <v>316</v>
      </c>
      <c r="F40" s="52">
        <v>276</v>
      </c>
      <c r="G40" s="58">
        <v>223</v>
      </c>
      <c r="H40" s="52">
        <v>180</v>
      </c>
      <c r="I40" s="58">
        <v>168</v>
      </c>
      <c r="J40" s="58">
        <v>166</v>
      </c>
      <c r="K40" s="58">
        <v>155</v>
      </c>
      <c r="L40" s="58">
        <v>149</v>
      </c>
      <c r="M40" s="58">
        <v>139</v>
      </c>
      <c r="N40" s="58">
        <v>134</v>
      </c>
      <c r="O40" s="58">
        <v>126</v>
      </c>
      <c r="P40" s="58">
        <v>116</v>
      </c>
    </row>
    <row r="41" spans="1:16" x14ac:dyDescent="0.25">
      <c r="A41" s="44" t="s">
        <v>30</v>
      </c>
      <c r="B41" s="58">
        <v>783</v>
      </c>
      <c r="C41" s="58">
        <v>756</v>
      </c>
      <c r="D41" s="58">
        <v>720</v>
      </c>
      <c r="E41" s="52">
        <v>709</v>
      </c>
      <c r="F41" s="52">
        <v>713</v>
      </c>
      <c r="G41" s="58">
        <v>380</v>
      </c>
      <c r="H41" s="52">
        <v>374</v>
      </c>
      <c r="I41" s="58">
        <v>309</v>
      </c>
      <c r="J41" s="58">
        <v>271</v>
      </c>
      <c r="K41" s="58">
        <v>260</v>
      </c>
      <c r="L41" s="58">
        <v>274</v>
      </c>
      <c r="M41" s="58">
        <v>224</v>
      </c>
      <c r="N41" s="58">
        <v>198</v>
      </c>
      <c r="O41" s="58">
        <v>174</v>
      </c>
      <c r="P41" s="58">
        <v>141</v>
      </c>
    </row>
    <row r="42" spans="1:16" ht="18" x14ac:dyDescent="0.25">
      <c r="A42" s="43" t="s">
        <v>124</v>
      </c>
      <c r="B42" s="75">
        <v>260</v>
      </c>
      <c r="C42" s="75">
        <v>232</v>
      </c>
      <c r="D42" s="75">
        <v>225</v>
      </c>
      <c r="E42" s="75">
        <v>220</v>
      </c>
      <c r="F42" s="75">
        <v>215</v>
      </c>
      <c r="G42" s="75">
        <v>191</v>
      </c>
      <c r="H42" s="85">
        <v>170</v>
      </c>
      <c r="I42" s="75">
        <v>151</v>
      </c>
      <c r="J42" s="75">
        <v>150</v>
      </c>
      <c r="K42" s="75">
        <v>141</v>
      </c>
      <c r="L42" s="75">
        <v>135</v>
      </c>
      <c r="M42" s="75">
        <v>122</v>
      </c>
      <c r="N42" s="75">
        <v>114</v>
      </c>
      <c r="O42" s="75">
        <v>117</v>
      </c>
      <c r="P42" s="75">
        <v>111</v>
      </c>
    </row>
    <row r="43" spans="1:16" x14ac:dyDescent="0.25">
      <c r="A43" s="44" t="s">
        <v>31</v>
      </c>
      <c r="B43" s="58">
        <v>25</v>
      </c>
      <c r="C43" s="58">
        <v>24</v>
      </c>
      <c r="D43" s="58">
        <v>25</v>
      </c>
      <c r="E43" s="58">
        <v>25</v>
      </c>
      <c r="F43" s="58">
        <v>23</v>
      </c>
      <c r="G43" s="58">
        <v>15</v>
      </c>
      <c r="H43" s="52">
        <v>14</v>
      </c>
      <c r="I43" s="58">
        <v>13</v>
      </c>
      <c r="J43" s="58">
        <v>13</v>
      </c>
      <c r="K43" s="58">
        <v>13</v>
      </c>
      <c r="L43" s="58">
        <v>14</v>
      </c>
      <c r="M43" s="58">
        <v>12</v>
      </c>
      <c r="N43" s="58">
        <v>12</v>
      </c>
      <c r="O43" s="58">
        <v>33</v>
      </c>
      <c r="P43" s="58">
        <v>35</v>
      </c>
    </row>
    <row r="44" spans="1:16" x14ac:dyDescent="0.25">
      <c r="A44" s="44" t="s">
        <v>32</v>
      </c>
      <c r="B44" s="58">
        <v>6</v>
      </c>
      <c r="C44" s="58">
        <v>7</v>
      </c>
      <c r="D44" s="58">
        <v>5</v>
      </c>
      <c r="E44" s="58">
        <v>6</v>
      </c>
      <c r="F44" s="58">
        <v>6</v>
      </c>
      <c r="G44" s="58">
        <v>2</v>
      </c>
      <c r="H44" s="52">
        <v>2</v>
      </c>
      <c r="I44" s="58">
        <v>2</v>
      </c>
      <c r="J44" s="58">
        <v>1</v>
      </c>
      <c r="K44" s="58">
        <v>1</v>
      </c>
      <c r="L44" s="58" t="s">
        <v>95</v>
      </c>
      <c r="M44" s="58" t="s">
        <v>95</v>
      </c>
      <c r="N44" s="58" t="s">
        <v>95</v>
      </c>
      <c r="O44" s="58" t="s">
        <v>95</v>
      </c>
      <c r="P44" s="58" t="s">
        <v>95</v>
      </c>
    </row>
    <row r="45" spans="1:16" x14ac:dyDescent="0.25">
      <c r="A45" s="44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58" t="s">
        <v>95</v>
      </c>
      <c r="L45" s="58" t="s">
        <v>95</v>
      </c>
      <c r="M45" s="58">
        <v>1</v>
      </c>
      <c r="N45" s="58">
        <v>1</v>
      </c>
      <c r="O45" s="58">
        <v>1</v>
      </c>
      <c r="P45" s="58">
        <v>1</v>
      </c>
    </row>
    <row r="46" spans="1:16" x14ac:dyDescent="0.25">
      <c r="A46" s="44" t="s">
        <v>34</v>
      </c>
      <c r="B46" s="58">
        <v>203</v>
      </c>
      <c r="C46" s="58">
        <v>184</v>
      </c>
      <c r="D46" s="58">
        <v>174</v>
      </c>
      <c r="E46" s="58">
        <v>165</v>
      </c>
      <c r="F46" s="58">
        <v>166</v>
      </c>
      <c r="G46" s="58">
        <v>153</v>
      </c>
      <c r="H46" s="52">
        <v>135</v>
      </c>
      <c r="I46" s="58">
        <v>121</v>
      </c>
      <c r="J46" s="58">
        <v>120</v>
      </c>
      <c r="K46" s="58">
        <v>113</v>
      </c>
      <c r="L46" s="58">
        <v>109</v>
      </c>
      <c r="M46" s="58">
        <v>100</v>
      </c>
      <c r="N46" s="58">
        <v>92</v>
      </c>
      <c r="O46" s="58">
        <v>79</v>
      </c>
      <c r="P46" s="58">
        <v>69</v>
      </c>
    </row>
    <row r="47" spans="1:16" x14ac:dyDescent="0.25">
      <c r="A47" s="44" t="s">
        <v>35</v>
      </c>
      <c r="B47" s="58">
        <v>2</v>
      </c>
      <c r="C47" s="58">
        <v>3</v>
      </c>
      <c r="D47" s="58">
        <v>3</v>
      </c>
      <c r="E47" s="58">
        <v>4</v>
      </c>
      <c r="F47" s="58">
        <v>3</v>
      </c>
      <c r="G47" s="58">
        <v>3</v>
      </c>
      <c r="H47" s="52">
        <v>2</v>
      </c>
      <c r="I47" s="58">
        <v>1</v>
      </c>
      <c r="J47" s="58">
        <v>1</v>
      </c>
      <c r="K47" s="58">
        <v>1</v>
      </c>
      <c r="L47" s="58" t="s">
        <v>95</v>
      </c>
      <c r="M47" s="58" t="s">
        <v>95</v>
      </c>
      <c r="N47" s="91" t="s">
        <v>95</v>
      </c>
      <c r="O47" s="58" t="s">
        <v>95</v>
      </c>
      <c r="P47" s="58" t="s">
        <v>95</v>
      </c>
    </row>
    <row r="48" spans="1:16" x14ac:dyDescent="0.25">
      <c r="A48" s="44" t="s">
        <v>36</v>
      </c>
      <c r="B48" s="58">
        <v>10</v>
      </c>
      <c r="C48" s="58">
        <v>3</v>
      </c>
      <c r="D48" s="58">
        <v>4</v>
      </c>
      <c r="E48" s="58">
        <v>6</v>
      </c>
      <c r="F48" s="58">
        <v>5</v>
      </c>
      <c r="G48" s="58">
        <v>6</v>
      </c>
      <c r="H48" s="52">
        <v>8</v>
      </c>
      <c r="I48" s="58">
        <v>6</v>
      </c>
      <c r="J48" s="58">
        <v>7</v>
      </c>
      <c r="K48" s="58">
        <v>6</v>
      </c>
      <c r="L48" s="58">
        <v>6</v>
      </c>
      <c r="M48" s="58">
        <v>4</v>
      </c>
      <c r="N48" s="58">
        <v>3</v>
      </c>
      <c r="O48" s="58">
        <v>1</v>
      </c>
      <c r="P48" s="58">
        <v>1</v>
      </c>
    </row>
    <row r="49" spans="1:16" x14ac:dyDescent="0.25">
      <c r="A49" s="44" t="s">
        <v>37</v>
      </c>
      <c r="B49" s="58">
        <v>14</v>
      </c>
      <c r="C49" s="58">
        <v>11</v>
      </c>
      <c r="D49" s="58">
        <v>14</v>
      </c>
      <c r="E49" s="58">
        <v>14</v>
      </c>
      <c r="F49" s="58">
        <v>12</v>
      </c>
      <c r="G49" s="58">
        <v>12</v>
      </c>
      <c r="H49" s="52">
        <v>9</v>
      </c>
      <c r="I49" s="58">
        <v>8</v>
      </c>
      <c r="J49" s="58">
        <v>8</v>
      </c>
      <c r="K49" s="58">
        <v>7</v>
      </c>
      <c r="L49" s="58">
        <v>6</v>
      </c>
      <c r="M49" s="58">
        <v>5</v>
      </c>
      <c r="N49" s="58">
        <v>4</v>
      </c>
      <c r="O49" s="58">
        <v>1</v>
      </c>
      <c r="P49" s="58">
        <v>4</v>
      </c>
    </row>
    <row r="50" spans="1:16" x14ac:dyDescent="0.25">
      <c r="A50" s="44" t="s">
        <v>38</v>
      </c>
      <c r="B50" s="58"/>
      <c r="C50" s="58"/>
      <c r="D50" s="58"/>
      <c r="E50" s="58"/>
      <c r="F50" s="58"/>
      <c r="G50" s="58"/>
      <c r="H50" s="58"/>
      <c r="I50" s="58"/>
      <c r="J50" s="58"/>
      <c r="K50" s="58" t="s">
        <v>95</v>
      </c>
      <c r="L50" s="58" t="s">
        <v>95</v>
      </c>
      <c r="M50" s="58" t="s">
        <v>95</v>
      </c>
      <c r="N50" s="58">
        <v>2</v>
      </c>
      <c r="O50" s="58">
        <v>2</v>
      </c>
      <c r="P50" s="58">
        <v>1</v>
      </c>
    </row>
    <row r="51" spans="1:16" ht="18" x14ac:dyDescent="0.25">
      <c r="A51" s="43" t="s">
        <v>191</v>
      </c>
      <c r="B51" s="75">
        <v>42</v>
      </c>
      <c r="C51" s="75">
        <v>47</v>
      </c>
      <c r="D51" s="75">
        <v>53</v>
      </c>
      <c r="E51" s="75">
        <v>51</v>
      </c>
      <c r="F51" s="75">
        <v>50</v>
      </c>
      <c r="G51" s="75">
        <v>47</v>
      </c>
      <c r="H51" s="85">
        <v>46</v>
      </c>
      <c r="I51" s="75">
        <v>46</v>
      </c>
      <c r="J51" s="75">
        <v>42</v>
      </c>
      <c r="K51" s="75">
        <v>33</v>
      </c>
      <c r="L51" s="75">
        <v>34</v>
      </c>
      <c r="M51" s="75">
        <v>36</v>
      </c>
      <c r="N51" s="75">
        <v>33</v>
      </c>
      <c r="O51" s="75">
        <v>34</v>
      </c>
      <c r="P51" s="75">
        <v>29</v>
      </c>
    </row>
    <row r="52" spans="1:16" x14ac:dyDescent="0.25">
      <c r="A52" s="44" t="s">
        <v>39</v>
      </c>
      <c r="B52" s="58">
        <v>11</v>
      </c>
      <c r="C52" s="58">
        <v>16</v>
      </c>
      <c r="D52" s="58">
        <v>21</v>
      </c>
      <c r="E52" s="58">
        <v>12</v>
      </c>
      <c r="F52" s="58">
        <v>13</v>
      </c>
      <c r="G52" s="58">
        <v>14</v>
      </c>
      <c r="H52" s="52">
        <v>15</v>
      </c>
      <c r="I52" s="58">
        <v>15</v>
      </c>
      <c r="J52" s="58">
        <v>13</v>
      </c>
      <c r="K52" s="58">
        <v>10</v>
      </c>
      <c r="L52" s="58">
        <v>9</v>
      </c>
      <c r="M52" s="58">
        <v>11</v>
      </c>
      <c r="N52" s="58">
        <v>9</v>
      </c>
      <c r="O52" s="58">
        <v>9</v>
      </c>
      <c r="P52" s="58">
        <v>7</v>
      </c>
    </row>
    <row r="53" spans="1:16" x14ac:dyDescent="0.25">
      <c r="A53" s="44" t="s">
        <v>103</v>
      </c>
      <c r="B53" s="58">
        <v>2</v>
      </c>
      <c r="C53" s="58">
        <v>3</v>
      </c>
      <c r="D53" s="58">
        <v>2</v>
      </c>
      <c r="E53" s="58">
        <v>3</v>
      </c>
      <c r="F53" s="58">
        <v>4</v>
      </c>
      <c r="G53" s="58">
        <v>4</v>
      </c>
      <c r="H53" s="52">
        <v>4</v>
      </c>
      <c r="I53" s="58">
        <v>4</v>
      </c>
      <c r="J53" s="58">
        <v>4</v>
      </c>
      <c r="K53" s="58">
        <v>2</v>
      </c>
      <c r="L53" s="58">
        <v>1</v>
      </c>
      <c r="M53" s="58" t="s">
        <v>95</v>
      </c>
      <c r="N53" s="58">
        <v>1</v>
      </c>
      <c r="O53" s="58">
        <v>1</v>
      </c>
      <c r="P53" s="58">
        <v>2</v>
      </c>
    </row>
    <row r="54" spans="1:16" ht="19.5" x14ac:dyDescent="0.25">
      <c r="A54" s="44" t="s">
        <v>41</v>
      </c>
      <c r="B54" s="58">
        <v>4</v>
      </c>
      <c r="C54" s="58">
        <v>4</v>
      </c>
      <c r="D54" s="58">
        <v>6</v>
      </c>
      <c r="E54" s="58">
        <v>7</v>
      </c>
      <c r="F54" s="58">
        <v>7</v>
      </c>
      <c r="G54" s="58">
        <v>4</v>
      </c>
      <c r="H54" s="52">
        <v>4</v>
      </c>
      <c r="I54" s="58">
        <v>4</v>
      </c>
      <c r="J54" s="58">
        <v>4</v>
      </c>
      <c r="K54" s="58">
        <v>2</v>
      </c>
      <c r="L54" s="58">
        <v>2</v>
      </c>
      <c r="M54" s="58">
        <v>4</v>
      </c>
      <c r="N54" s="58">
        <v>4</v>
      </c>
      <c r="O54" s="58">
        <v>3</v>
      </c>
      <c r="P54" s="58">
        <v>3</v>
      </c>
    </row>
    <row r="55" spans="1:16" ht="19.5" x14ac:dyDescent="0.25">
      <c r="A55" s="44" t="s">
        <v>42</v>
      </c>
      <c r="B55" s="58">
        <v>7</v>
      </c>
      <c r="C55" s="58">
        <v>8</v>
      </c>
      <c r="D55" s="58">
        <v>10</v>
      </c>
      <c r="E55" s="58">
        <v>13</v>
      </c>
      <c r="F55" s="58">
        <v>11</v>
      </c>
      <c r="G55" s="58">
        <v>11</v>
      </c>
      <c r="H55" s="52">
        <v>10</v>
      </c>
      <c r="I55" s="58">
        <v>9</v>
      </c>
      <c r="J55" s="58">
        <v>10</v>
      </c>
      <c r="K55" s="58">
        <v>9</v>
      </c>
      <c r="L55" s="58">
        <v>11</v>
      </c>
      <c r="M55" s="58">
        <v>10</v>
      </c>
      <c r="N55" s="58">
        <v>10</v>
      </c>
      <c r="O55" s="58">
        <v>10</v>
      </c>
      <c r="P55" s="58">
        <v>9</v>
      </c>
    </row>
    <row r="56" spans="1:16" ht="19.5" x14ac:dyDescent="0.25">
      <c r="A56" s="44" t="s">
        <v>249</v>
      </c>
      <c r="B56" s="58">
        <v>6</v>
      </c>
      <c r="C56" s="58">
        <v>5</v>
      </c>
      <c r="D56" s="58">
        <v>5</v>
      </c>
      <c r="E56" s="58">
        <v>5</v>
      </c>
      <c r="F56" s="58">
        <v>5</v>
      </c>
      <c r="G56" s="58">
        <v>4</v>
      </c>
      <c r="H56" s="52">
        <v>5</v>
      </c>
      <c r="I56" s="58">
        <v>5</v>
      </c>
      <c r="J56" s="58">
        <v>3</v>
      </c>
      <c r="K56" s="58">
        <v>1</v>
      </c>
      <c r="L56" s="58">
        <v>1</v>
      </c>
      <c r="M56" s="58" t="s">
        <v>95</v>
      </c>
      <c r="N56" s="58">
        <v>1</v>
      </c>
      <c r="O56" s="58">
        <v>3</v>
      </c>
      <c r="P56" s="58">
        <v>2</v>
      </c>
    </row>
    <row r="57" spans="1:16" x14ac:dyDescent="0.25">
      <c r="A57" s="44" t="s">
        <v>96</v>
      </c>
      <c r="B57" s="58">
        <v>7</v>
      </c>
      <c r="C57" s="58">
        <v>7</v>
      </c>
      <c r="D57" s="58">
        <v>5</v>
      </c>
      <c r="E57" s="58">
        <v>7</v>
      </c>
      <c r="F57" s="58">
        <v>7</v>
      </c>
      <c r="G57" s="58">
        <v>5</v>
      </c>
      <c r="H57" s="52">
        <v>4</v>
      </c>
      <c r="I57" s="58">
        <v>4</v>
      </c>
      <c r="J57" s="58">
        <v>4</v>
      </c>
      <c r="K57" s="58">
        <v>4</v>
      </c>
      <c r="L57" s="58">
        <v>3</v>
      </c>
      <c r="M57" s="58">
        <v>4</v>
      </c>
      <c r="N57" s="58">
        <v>3</v>
      </c>
      <c r="O57" s="58">
        <v>3</v>
      </c>
      <c r="P57" s="58">
        <v>3</v>
      </c>
    </row>
    <row r="58" spans="1:16" x14ac:dyDescent="0.25">
      <c r="A58" s="44" t="s">
        <v>45</v>
      </c>
      <c r="B58" s="58">
        <v>5</v>
      </c>
      <c r="C58" s="58">
        <v>4</v>
      </c>
      <c r="D58" s="58">
        <v>4</v>
      </c>
      <c r="E58" s="58">
        <v>4</v>
      </c>
      <c r="F58" s="58">
        <v>3</v>
      </c>
      <c r="G58" s="58">
        <v>5</v>
      </c>
      <c r="H58" s="58">
        <v>4</v>
      </c>
      <c r="I58" s="58">
        <v>5</v>
      </c>
      <c r="J58" s="58">
        <v>4</v>
      </c>
      <c r="K58" s="58">
        <v>5</v>
      </c>
      <c r="L58" s="58">
        <v>7</v>
      </c>
      <c r="M58" s="58">
        <v>7</v>
      </c>
      <c r="N58" s="58">
        <v>5</v>
      </c>
      <c r="O58" s="58">
        <v>5</v>
      </c>
      <c r="P58" s="58">
        <v>3</v>
      </c>
    </row>
    <row r="59" spans="1:16" ht="18" x14ac:dyDescent="0.25">
      <c r="A59" s="43" t="s">
        <v>121</v>
      </c>
      <c r="B59" s="75">
        <v>2524</v>
      </c>
      <c r="C59" s="75">
        <v>2470</v>
      </c>
      <c r="D59" s="75">
        <v>2404</v>
      </c>
      <c r="E59" s="75">
        <v>2450</v>
      </c>
      <c r="F59" s="75">
        <v>2407</v>
      </c>
      <c r="G59" s="75">
        <v>2290</v>
      </c>
      <c r="H59" s="75">
        <v>1920</v>
      </c>
      <c r="I59" s="75">
        <v>1721</v>
      </c>
      <c r="J59" s="75">
        <v>1663</v>
      </c>
      <c r="K59" s="75">
        <v>1566</v>
      </c>
      <c r="L59" s="75">
        <v>1498</v>
      </c>
      <c r="M59" s="75">
        <v>1348</v>
      </c>
      <c r="N59" s="75">
        <v>1197</v>
      </c>
      <c r="O59" s="75">
        <v>1159</v>
      </c>
      <c r="P59" s="75">
        <v>1076</v>
      </c>
    </row>
    <row r="60" spans="1:16" x14ac:dyDescent="0.25">
      <c r="A60" s="44" t="s">
        <v>46</v>
      </c>
      <c r="B60" s="58">
        <v>179</v>
      </c>
      <c r="C60" s="58">
        <v>185</v>
      </c>
      <c r="D60" s="58">
        <v>180</v>
      </c>
      <c r="E60" s="52">
        <v>184</v>
      </c>
      <c r="F60" s="52">
        <v>178</v>
      </c>
      <c r="G60" s="58">
        <v>166</v>
      </c>
      <c r="H60" s="52">
        <v>142</v>
      </c>
      <c r="I60" s="58">
        <v>142</v>
      </c>
      <c r="J60" s="58">
        <v>138</v>
      </c>
      <c r="K60" s="58">
        <v>124</v>
      </c>
      <c r="L60" s="58">
        <v>119</v>
      </c>
      <c r="M60" s="58">
        <v>116</v>
      </c>
      <c r="N60" s="58">
        <v>109</v>
      </c>
      <c r="O60" s="58">
        <v>127</v>
      </c>
      <c r="P60" s="58">
        <v>130</v>
      </c>
    </row>
    <row r="61" spans="1:16" x14ac:dyDescent="0.25">
      <c r="A61" s="44" t="s">
        <v>47</v>
      </c>
      <c r="B61" s="58">
        <v>114</v>
      </c>
      <c r="C61" s="58">
        <v>116</v>
      </c>
      <c r="D61" s="58">
        <v>116</v>
      </c>
      <c r="E61" s="52">
        <v>119</v>
      </c>
      <c r="F61" s="52">
        <v>112</v>
      </c>
      <c r="G61" s="58">
        <v>98</v>
      </c>
      <c r="H61" s="52">
        <v>91</v>
      </c>
      <c r="I61" s="58">
        <v>76</v>
      </c>
      <c r="J61" s="58">
        <v>72</v>
      </c>
      <c r="K61" s="58">
        <v>63</v>
      </c>
      <c r="L61" s="58">
        <v>61</v>
      </c>
      <c r="M61" s="58">
        <v>53</v>
      </c>
      <c r="N61" s="58">
        <v>41</v>
      </c>
      <c r="O61" s="58">
        <v>39</v>
      </c>
      <c r="P61" s="58">
        <v>33</v>
      </c>
    </row>
    <row r="62" spans="1:16" x14ac:dyDescent="0.25">
      <c r="A62" s="44" t="s">
        <v>48</v>
      </c>
      <c r="B62" s="58">
        <v>24</v>
      </c>
      <c r="C62" s="58">
        <v>23</v>
      </c>
      <c r="D62" s="58">
        <v>28</v>
      </c>
      <c r="E62" s="52">
        <v>30</v>
      </c>
      <c r="F62" s="52">
        <v>22</v>
      </c>
      <c r="G62" s="58">
        <v>20</v>
      </c>
      <c r="H62" s="52">
        <v>20</v>
      </c>
      <c r="I62" s="58">
        <v>18</v>
      </c>
      <c r="J62" s="58">
        <v>19</v>
      </c>
      <c r="K62" s="58">
        <v>20</v>
      </c>
      <c r="L62" s="58">
        <v>18</v>
      </c>
      <c r="M62" s="58">
        <v>17</v>
      </c>
      <c r="N62" s="58">
        <v>16</v>
      </c>
      <c r="O62" s="58">
        <v>13</v>
      </c>
      <c r="P62" s="58">
        <v>11</v>
      </c>
    </row>
    <row r="63" spans="1:16" x14ac:dyDescent="0.25">
      <c r="A63" s="44" t="s">
        <v>49</v>
      </c>
      <c r="B63" s="58">
        <v>79</v>
      </c>
      <c r="C63" s="58">
        <v>68</v>
      </c>
      <c r="D63" s="58">
        <v>63</v>
      </c>
      <c r="E63" s="52">
        <v>61</v>
      </c>
      <c r="F63" s="52">
        <v>64</v>
      </c>
      <c r="G63" s="58">
        <v>67</v>
      </c>
      <c r="H63" s="52">
        <v>60</v>
      </c>
      <c r="I63" s="58">
        <v>59</v>
      </c>
      <c r="J63" s="58">
        <v>56</v>
      </c>
      <c r="K63" s="58">
        <v>56</v>
      </c>
      <c r="L63" s="58">
        <v>55</v>
      </c>
      <c r="M63" s="58">
        <v>47</v>
      </c>
      <c r="N63" s="58">
        <v>29</v>
      </c>
      <c r="O63" s="58">
        <v>27</v>
      </c>
      <c r="P63" s="58">
        <v>22</v>
      </c>
    </row>
    <row r="64" spans="1:16" x14ac:dyDescent="0.25">
      <c r="A64" s="44" t="s">
        <v>50</v>
      </c>
      <c r="B64" s="58">
        <v>169</v>
      </c>
      <c r="C64" s="58">
        <v>159</v>
      </c>
      <c r="D64" s="58">
        <v>165</v>
      </c>
      <c r="E64" s="52">
        <v>169</v>
      </c>
      <c r="F64" s="52">
        <v>162</v>
      </c>
      <c r="G64" s="58">
        <v>136</v>
      </c>
      <c r="H64" s="52">
        <v>113</v>
      </c>
      <c r="I64" s="58">
        <v>109</v>
      </c>
      <c r="J64" s="58">
        <v>105</v>
      </c>
      <c r="K64" s="58">
        <v>101</v>
      </c>
      <c r="L64" s="58">
        <v>100</v>
      </c>
      <c r="M64" s="58">
        <v>88</v>
      </c>
      <c r="N64" s="58">
        <v>74</v>
      </c>
      <c r="O64" s="58">
        <v>67</v>
      </c>
      <c r="P64" s="58">
        <v>66</v>
      </c>
    </row>
    <row r="65" spans="1:16" x14ac:dyDescent="0.25">
      <c r="A65" s="44" t="s">
        <v>51</v>
      </c>
      <c r="B65" s="58">
        <v>29</v>
      </c>
      <c r="C65" s="58">
        <v>29</v>
      </c>
      <c r="D65" s="58">
        <v>30</v>
      </c>
      <c r="E65" s="52">
        <v>34</v>
      </c>
      <c r="F65" s="52">
        <v>31</v>
      </c>
      <c r="G65" s="58">
        <v>29</v>
      </c>
      <c r="H65" s="52">
        <v>23</v>
      </c>
      <c r="I65" s="58">
        <v>21</v>
      </c>
      <c r="J65" s="58">
        <v>21</v>
      </c>
      <c r="K65" s="58">
        <v>22</v>
      </c>
      <c r="L65" s="58">
        <v>16</v>
      </c>
      <c r="M65" s="58">
        <v>14</v>
      </c>
      <c r="N65" s="58">
        <v>14</v>
      </c>
      <c r="O65" s="58">
        <v>12</v>
      </c>
      <c r="P65" s="58">
        <v>10</v>
      </c>
    </row>
    <row r="66" spans="1:16" x14ac:dyDescent="0.25">
      <c r="A66" s="44" t="s">
        <v>52</v>
      </c>
      <c r="B66" s="58">
        <v>617</v>
      </c>
      <c r="C66" s="58">
        <v>598</v>
      </c>
      <c r="D66" s="58">
        <v>519</v>
      </c>
      <c r="E66" s="52">
        <v>569</v>
      </c>
      <c r="F66" s="52">
        <v>582</v>
      </c>
      <c r="G66" s="58">
        <v>607</v>
      </c>
      <c r="H66" s="52">
        <v>541</v>
      </c>
      <c r="I66" s="58">
        <v>474</v>
      </c>
      <c r="J66" s="58">
        <v>453</v>
      </c>
      <c r="K66" s="58">
        <v>406</v>
      </c>
      <c r="L66" s="58">
        <v>385</v>
      </c>
      <c r="M66" s="58">
        <v>345</v>
      </c>
      <c r="N66" s="58">
        <v>317</v>
      </c>
      <c r="O66" s="58">
        <v>297</v>
      </c>
      <c r="P66" s="58">
        <v>263</v>
      </c>
    </row>
    <row r="67" spans="1:16" x14ac:dyDescent="0.25">
      <c r="A67" s="44" t="s">
        <v>53</v>
      </c>
      <c r="B67" s="58">
        <v>865</v>
      </c>
      <c r="C67" s="58">
        <v>876</v>
      </c>
      <c r="D67" s="58">
        <v>876</v>
      </c>
      <c r="E67" s="52">
        <v>879</v>
      </c>
      <c r="F67" s="52">
        <v>853</v>
      </c>
      <c r="G67" s="58">
        <v>784</v>
      </c>
      <c r="H67" s="52">
        <v>584</v>
      </c>
      <c r="I67" s="58">
        <v>492</v>
      </c>
      <c r="J67" s="58">
        <v>480</v>
      </c>
      <c r="K67" s="58">
        <v>467</v>
      </c>
      <c r="L67" s="58">
        <v>438</v>
      </c>
      <c r="M67" s="58">
        <v>387</v>
      </c>
      <c r="N67" s="58">
        <v>370</v>
      </c>
      <c r="O67" s="58">
        <v>351</v>
      </c>
      <c r="P67" s="58">
        <v>318</v>
      </c>
    </row>
    <row r="68" spans="1:16" x14ac:dyDescent="0.25">
      <c r="A68" s="44" t="s">
        <v>159</v>
      </c>
      <c r="B68" s="58">
        <v>334</v>
      </c>
      <c r="C68" s="58">
        <v>303</v>
      </c>
      <c r="D68" s="58">
        <v>288</v>
      </c>
      <c r="E68" s="52">
        <v>262</v>
      </c>
      <c r="F68" s="52">
        <v>253</v>
      </c>
      <c r="G68" s="58">
        <v>230</v>
      </c>
      <c r="H68" s="52">
        <v>204</v>
      </c>
      <c r="I68" s="58">
        <v>195</v>
      </c>
      <c r="J68" s="58">
        <v>193</v>
      </c>
      <c r="K68" s="58">
        <v>189</v>
      </c>
      <c r="L68" s="58">
        <v>198</v>
      </c>
      <c r="M68" s="58">
        <v>187</v>
      </c>
      <c r="N68" s="58">
        <v>152</v>
      </c>
      <c r="O68" s="58">
        <v>150</v>
      </c>
      <c r="P68" s="58">
        <v>158</v>
      </c>
    </row>
    <row r="69" spans="1:16" x14ac:dyDescent="0.25">
      <c r="A69" s="44" t="s">
        <v>55</v>
      </c>
      <c r="B69" s="58">
        <v>2</v>
      </c>
      <c r="C69" s="58">
        <v>1</v>
      </c>
      <c r="D69" s="58">
        <v>2</v>
      </c>
      <c r="E69" s="52">
        <v>5</v>
      </c>
      <c r="F69" s="52">
        <v>5</v>
      </c>
      <c r="G69" s="58">
        <v>6</v>
      </c>
      <c r="H69" s="52">
        <v>6</v>
      </c>
      <c r="I69" s="58">
        <v>7</v>
      </c>
      <c r="J69" s="58">
        <v>7</v>
      </c>
      <c r="K69" s="58">
        <v>8</v>
      </c>
      <c r="L69" s="58">
        <v>7</v>
      </c>
      <c r="M69" s="58">
        <v>7</v>
      </c>
      <c r="N69" s="58">
        <v>8</v>
      </c>
      <c r="O69" s="58">
        <v>9</v>
      </c>
      <c r="P69" s="58">
        <v>5</v>
      </c>
    </row>
    <row r="70" spans="1:16" x14ac:dyDescent="0.25">
      <c r="A70" s="44" t="s">
        <v>56</v>
      </c>
      <c r="B70" s="58">
        <v>36</v>
      </c>
      <c r="C70" s="58">
        <v>33</v>
      </c>
      <c r="D70" s="58">
        <v>40</v>
      </c>
      <c r="E70" s="52">
        <v>39</v>
      </c>
      <c r="F70" s="52">
        <v>42</v>
      </c>
      <c r="G70" s="58">
        <v>45</v>
      </c>
      <c r="H70" s="52">
        <v>43</v>
      </c>
      <c r="I70" s="58">
        <v>36</v>
      </c>
      <c r="J70" s="58">
        <v>33</v>
      </c>
      <c r="K70" s="58">
        <v>32</v>
      </c>
      <c r="L70" s="58">
        <v>31</v>
      </c>
      <c r="M70" s="58">
        <v>30</v>
      </c>
      <c r="N70" s="58">
        <v>22</v>
      </c>
      <c r="O70" s="58">
        <v>26</v>
      </c>
      <c r="P70" s="58">
        <v>27</v>
      </c>
    </row>
    <row r="71" spans="1:16" x14ac:dyDescent="0.25">
      <c r="A71" s="44" t="s">
        <v>57</v>
      </c>
      <c r="B71" s="58">
        <v>11</v>
      </c>
      <c r="C71" s="58">
        <v>12</v>
      </c>
      <c r="D71" s="58">
        <v>18</v>
      </c>
      <c r="E71" s="52">
        <v>21</v>
      </c>
      <c r="F71" s="52">
        <v>24</v>
      </c>
      <c r="G71" s="58">
        <v>28</v>
      </c>
      <c r="H71" s="52">
        <v>26</v>
      </c>
      <c r="I71" s="58">
        <v>27</v>
      </c>
      <c r="J71" s="58">
        <v>33</v>
      </c>
      <c r="K71" s="58">
        <v>28</v>
      </c>
      <c r="L71" s="58">
        <v>24</v>
      </c>
      <c r="M71" s="58">
        <v>22</v>
      </c>
      <c r="N71" s="58">
        <v>20</v>
      </c>
      <c r="O71" s="58">
        <v>17</v>
      </c>
      <c r="P71" s="58">
        <v>9</v>
      </c>
    </row>
    <row r="72" spans="1:16" x14ac:dyDescent="0.25">
      <c r="A72" s="44" t="s">
        <v>58</v>
      </c>
      <c r="B72" s="58">
        <v>10</v>
      </c>
      <c r="C72" s="58">
        <v>6</v>
      </c>
      <c r="D72" s="58">
        <v>7</v>
      </c>
      <c r="E72" s="52">
        <v>9</v>
      </c>
      <c r="F72" s="52">
        <v>9</v>
      </c>
      <c r="G72" s="58">
        <v>10</v>
      </c>
      <c r="H72" s="52">
        <v>7</v>
      </c>
      <c r="I72" s="58">
        <v>7</v>
      </c>
      <c r="J72" s="58">
        <v>7</v>
      </c>
      <c r="K72" s="58">
        <v>7</v>
      </c>
      <c r="L72" s="58">
        <v>6</v>
      </c>
      <c r="M72" s="58">
        <v>3</v>
      </c>
      <c r="N72" s="58">
        <v>5</v>
      </c>
      <c r="O72" s="58">
        <v>5</v>
      </c>
      <c r="P72" s="58">
        <v>5</v>
      </c>
    </row>
    <row r="73" spans="1:16" x14ac:dyDescent="0.25">
      <c r="A73" s="44" t="s">
        <v>59</v>
      </c>
      <c r="B73" s="58">
        <v>55</v>
      </c>
      <c r="C73" s="58">
        <v>61</v>
      </c>
      <c r="D73" s="58">
        <v>72</v>
      </c>
      <c r="E73" s="52">
        <v>69</v>
      </c>
      <c r="F73" s="52">
        <v>70</v>
      </c>
      <c r="G73" s="58">
        <v>64</v>
      </c>
      <c r="H73" s="52">
        <v>60</v>
      </c>
      <c r="I73" s="58">
        <v>58</v>
      </c>
      <c r="J73" s="58">
        <v>46</v>
      </c>
      <c r="K73" s="58">
        <v>43</v>
      </c>
      <c r="L73" s="58">
        <v>40</v>
      </c>
      <c r="M73" s="58">
        <v>32</v>
      </c>
      <c r="N73" s="58">
        <v>20</v>
      </c>
      <c r="O73" s="58">
        <v>19</v>
      </c>
      <c r="P73" s="58">
        <v>19</v>
      </c>
    </row>
    <row r="74" spans="1:16" ht="18" x14ac:dyDescent="0.25">
      <c r="A74" s="43" t="s">
        <v>172</v>
      </c>
      <c r="B74" s="75">
        <v>1636</v>
      </c>
      <c r="C74" s="75">
        <v>1395</v>
      </c>
      <c r="D74" s="75">
        <v>1390</v>
      </c>
      <c r="E74" s="85">
        <v>1424</v>
      </c>
      <c r="F74" s="85">
        <v>1370</v>
      </c>
      <c r="G74" s="75">
        <v>1176</v>
      </c>
      <c r="H74" s="85">
        <v>1074</v>
      </c>
      <c r="I74" s="75">
        <v>968</v>
      </c>
      <c r="J74" s="75">
        <v>894</v>
      </c>
      <c r="K74" s="75">
        <v>815</v>
      </c>
      <c r="L74" s="75">
        <v>773</v>
      </c>
      <c r="M74" s="75">
        <v>698</v>
      </c>
      <c r="N74" s="92">
        <v>582</v>
      </c>
      <c r="O74" s="75">
        <v>553</v>
      </c>
      <c r="P74" s="75">
        <v>503</v>
      </c>
    </row>
    <row r="75" spans="1:16" x14ac:dyDescent="0.25">
      <c r="A75" s="44" t="s">
        <v>60</v>
      </c>
      <c r="B75" s="58">
        <v>47</v>
      </c>
      <c r="C75" s="58">
        <v>54</v>
      </c>
      <c r="D75" s="58">
        <v>53</v>
      </c>
      <c r="E75" s="52">
        <v>57</v>
      </c>
      <c r="F75" s="52">
        <v>52</v>
      </c>
      <c r="G75" s="58">
        <v>47</v>
      </c>
      <c r="H75" s="52">
        <v>44</v>
      </c>
      <c r="I75" s="58">
        <v>44</v>
      </c>
      <c r="J75" s="58">
        <v>42</v>
      </c>
      <c r="K75" s="58">
        <v>39</v>
      </c>
      <c r="L75" s="58">
        <v>36</v>
      </c>
      <c r="M75" s="58">
        <v>31</v>
      </c>
      <c r="N75" s="91">
        <v>24</v>
      </c>
      <c r="O75" s="58">
        <v>20</v>
      </c>
      <c r="P75" s="58">
        <v>17</v>
      </c>
    </row>
    <row r="76" spans="1:16" x14ac:dyDescent="0.25">
      <c r="A76" s="44" t="s">
        <v>160</v>
      </c>
      <c r="B76" s="58">
        <v>836</v>
      </c>
      <c r="C76" s="58">
        <v>719</v>
      </c>
      <c r="D76" s="58">
        <v>684</v>
      </c>
      <c r="E76" s="52">
        <v>713</v>
      </c>
      <c r="F76" s="52">
        <v>706</v>
      </c>
      <c r="G76" s="58">
        <v>622</v>
      </c>
      <c r="H76" s="52">
        <v>555</v>
      </c>
      <c r="I76" s="58">
        <v>501</v>
      </c>
      <c r="J76" s="58">
        <v>440</v>
      </c>
      <c r="K76" s="58">
        <v>401</v>
      </c>
      <c r="L76" s="58">
        <v>369</v>
      </c>
      <c r="M76" s="58">
        <v>345</v>
      </c>
      <c r="N76" s="91">
        <v>287</v>
      </c>
      <c r="O76" s="58">
        <v>281</v>
      </c>
      <c r="P76" s="58">
        <v>261</v>
      </c>
    </row>
    <row r="77" spans="1:16" x14ac:dyDescent="0.25">
      <c r="A77" s="44" t="s">
        <v>62</v>
      </c>
      <c r="B77" s="58">
        <v>613</v>
      </c>
      <c r="C77" s="58">
        <v>483</v>
      </c>
      <c r="D77" s="58">
        <v>502</v>
      </c>
      <c r="E77" s="52">
        <v>492</v>
      </c>
      <c r="F77" s="52">
        <v>456</v>
      </c>
      <c r="G77" s="58">
        <v>358</v>
      </c>
      <c r="H77" s="52">
        <v>333</v>
      </c>
      <c r="I77" s="58">
        <v>292</v>
      </c>
      <c r="J77" s="58">
        <v>279</v>
      </c>
      <c r="K77" s="58">
        <v>263</v>
      </c>
      <c r="L77" s="58">
        <v>259</v>
      </c>
      <c r="M77" s="58">
        <v>222</v>
      </c>
      <c r="N77" s="91">
        <v>185</v>
      </c>
      <c r="O77" s="58">
        <v>175</v>
      </c>
      <c r="P77" s="58">
        <v>157</v>
      </c>
    </row>
    <row r="78" spans="1:16" x14ac:dyDescent="0.25">
      <c r="A78" s="76" t="s">
        <v>63</v>
      </c>
      <c r="B78" s="58"/>
      <c r="C78" s="58"/>
      <c r="D78" s="58"/>
      <c r="E78" s="52"/>
      <c r="F78" s="52"/>
      <c r="G78" s="58"/>
      <c r="H78" s="52"/>
      <c r="I78" s="58"/>
      <c r="J78" s="58"/>
      <c r="K78" s="58"/>
      <c r="L78" s="58"/>
      <c r="M78" s="58"/>
      <c r="N78" s="91"/>
      <c r="O78" s="58"/>
    </row>
    <row r="79" spans="1:16" ht="29.25" x14ac:dyDescent="0.25">
      <c r="A79" s="51" t="s">
        <v>88</v>
      </c>
      <c r="B79" s="58">
        <v>361</v>
      </c>
      <c r="C79" s="58">
        <v>307</v>
      </c>
      <c r="D79" s="58">
        <v>313</v>
      </c>
      <c r="E79" s="52">
        <v>299</v>
      </c>
      <c r="F79" s="52">
        <v>291</v>
      </c>
      <c r="G79" s="58">
        <v>208</v>
      </c>
      <c r="H79" s="52">
        <v>206</v>
      </c>
      <c r="I79" s="58">
        <v>189</v>
      </c>
      <c r="J79" s="58">
        <v>185</v>
      </c>
      <c r="K79" s="58">
        <v>177</v>
      </c>
      <c r="L79" s="58">
        <v>176</v>
      </c>
      <c r="M79" s="58">
        <v>148</v>
      </c>
      <c r="N79" s="58">
        <v>120</v>
      </c>
      <c r="O79" s="58">
        <v>109</v>
      </c>
      <c r="P79" s="58">
        <v>102</v>
      </c>
    </row>
    <row r="80" spans="1:16" ht="19.5" x14ac:dyDescent="0.25">
      <c r="A80" s="51" t="s">
        <v>64</v>
      </c>
      <c r="B80" s="58">
        <v>28</v>
      </c>
      <c r="C80" s="58">
        <v>14</v>
      </c>
      <c r="D80" s="58">
        <v>15</v>
      </c>
      <c r="E80" s="52">
        <v>13</v>
      </c>
      <c r="F80" s="52">
        <v>10</v>
      </c>
      <c r="G80" s="58">
        <v>2</v>
      </c>
      <c r="H80" s="52">
        <v>2</v>
      </c>
      <c r="I80" s="58">
        <v>3</v>
      </c>
      <c r="J80" s="58">
        <v>2</v>
      </c>
      <c r="K80" s="58">
        <v>2</v>
      </c>
      <c r="L80" s="58">
        <v>2</v>
      </c>
      <c r="M80" s="58">
        <v>2</v>
      </c>
      <c r="N80" s="58">
        <v>2</v>
      </c>
      <c r="O80" s="58">
        <v>3</v>
      </c>
      <c r="P80" s="58">
        <v>2</v>
      </c>
    </row>
    <row r="81" spans="1:16" ht="19.5" x14ac:dyDescent="0.25">
      <c r="A81" s="51" t="s">
        <v>203</v>
      </c>
      <c r="B81" s="58">
        <v>224</v>
      </c>
      <c r="C81" s="58">
        <v>162</v>
      </c>
      <c r="D81" s="58">
        <v>174</v>
      </c>
      <c r="E81" s="52">
        <v>180</v>
      </c>
      <c r="F81" s="52">
        <v>155</v>
      </c>
      <c r="G81" s="58">
        <v>148</v>
      </c>
      <c r="H81" s="52">
        <v>125</v>
      </c>
      <c r="I81" s="58">
        <v>100</v>
      </c>
      <c r="J81" s="58">
        <v>92</v>
      </c>
      <c r="K81" s="58">
        <v>84</v>
      </c>
      <c r="L81" s="58">
        <v>81</v>
      </c>
      <c r="M81" s="58">
        <v>72</v>
      </c>
      <c r="N81" s="58">
        <v>63</v>
      </c>
      <c r="O81" s="58">
        <v>63</v>
      </c>
      <c r="P81" s="58">
        <v>53</v>
      </c>
    </row>
    <row r="82" spans="1:16" x14ac:dyDescent="0.25">
      <c r="A82" s="44" t="s">
        <v>65</v>
      </c>
      <c r="B82" s="58">
        <v>140</v>
      </c>
      <c r="C82" s="58">
        <v>139</v>
      </c>
      <c r="D82" s="58">
        <v>151</v>
      </c>
      <c r="E82" s="52">
        <v>162</v>
      </c>
      <c r="F82" s="52">
        <v>156</v>
      </c>
      <c r="G82" s="58">
        <v>149</v>
      </c>
      <c r="H82" s="52">
        <v>142</v>
      </c>
      <c r="I82" s="58">
        <v>131</v>
      </c>
      <c r="J82" s="58">
        <v>133</v>
      </c>
      <c r="K82" s="58">
        <v>112</v>
      </c>
      <c r="L82" s="58">
        <v>109</v>
      </c>
      <c r="M82" s="58">
        <v>100</v>
      </c>
      <c r="N82" s="58">
        <v>86</v>
      </c>
      <c r="O82" s="58">
        <v>77</v>
      </c>
      <c r="P82" s="58">
        <v>68</v>
      </c>
    </row>
    <row r="83" spans="1:16" ht="18" x14ac:dyDescent="0.25">
      <c r="A83" s="43" t="s">
        <v>123</v>
      </c>
      <c r="B83" s="75">
        <v>5039</v>
      </c>
      <c r="C83" s="75">
        <v>4834</v>
      </c>
      <c r="D83" s="75">
        <v>4830</v>
      </c>
      <c r="E83" s="75">
        <v>4780</v>
      </c>
      <c r="F83" s="75">
        <v>4645</v>
      </c>
      <c r="G83" s="75">
        <v>4092</v>
      </c>
      <c r="H83" s="75">
        <v>3411</v>
      </c>
      <c r="I83" s="75">
        <v>3040</v>
      </c>
      <c r="J83" s="75">
        <v>2873</v>
      </c>
      <c r="K83" s="75">
        <v>2630</v>
      </c>
      <c r="L83" s="75">
        <v>2516</v>
      </c>
      <c r="M83" s="75">
        <v>2092</v>
      </c>
      <c r="N83" s="92">
        <v>1893</v>
      </c>
      <c r="O83" s="75">
        <v>1836</v>
      </c>
      <c r="P83" s="75">
        <v>1678</v>
      </c>
    </row>
    <row r="84" spans="1:16" x14ac:dyDescent="0.25">
      <c r="A84" s="44" t="s">
        <v>66</v>
      </c>
      <c r="B84" s="58">
        <v>50</v>
      </c>
      <c r="C84" s="58">
        <v>51</v>
      </c>
      <c r="D84" s="58">
        <v>54</v>
      </c>
      <c r="E84" s="58">
        <v>51</v>
      </c>
      <c r="F84" s="58">
        <v>57</v>
      </c>
      <c r="G84" s="58">
        <v>57</v>
      </c>
      <c r="H84" s="58">
        <v>49</v>
      </c>
      <c r="I84" s="58">
        <v>39</v>
      </c>
      <c r="J84" s="58">
        <v>35</v>
      </c>
      <c r="K84" s="58">
        <v>29</v>
      </c>
      <c r="L84" s="58">
        <v>26</v>
      </c>
      <c r="M84" s="58">
        <v>20</v>
      </c>
      <c r="N84" s="91">
        <v>23</v>
      </c>
      <c r="O84" s="58">
        <v>25</v>
      </c>
      <c r="P84" s="58">
        <v>19</v>
      </c>
    </row>
    <row r="85" spans="1:16" x14ac:dyDescent="0.25">
      <c r="A85" s="44" t="s">
        <v>68</v>
      </c>
      <c r="B85" s="58">
        <v>17</v>
      </c>
      <c r="C85" s="58">
        <v>7</v>
      </c>
      <c r="D85" s="58">
        <v>8</v>
      </c>
      <c r="E85" s="58">
        <v>14</v>
      </c>
      <c r="F85" s="58">
        <v>18</v>
      </c>
      <c r="G85" s="58">
        <v>16</v>
      </c>
      <c r="H85" s="58">
        <v>13</v>
      </c>
      <c r="I85" s="58">
        <v>12</v>
      </c>
      <c r="J85" s="58">
        <v>9</v>
      </c>
      <c r="K85" s="58">
        <v>5</v>
      </c>
      <c r="L85" s="58">
        <v>4</v>
      </c>
      <c r="M85" s="58">
        <v>5</v>
      </c>
      <c r="N85" s="58">
        <v>5</v>
      </c>
      <c r="O85" s="58">
        <v>4</v>
      </c>
      <c r="P85" s="58">
        <v>4</v>
      </c>
    </row>
    <row r="86" spans="1:16" x14ac:dyDescent="0.25">
      <c r="A86" s="44" t="s">
        <v>69</v>
      </c>
      <c r="B86" s="58">
        <v>94</v>
      </c>
      <c r="C86" s="58">
        <v>74</v>
      </c>
      <c r="D86" s="58">
        <v>74</v>
      </c>
      <c r="E86" s="58">
        <v>82</v>
      </c>
      <c r="F86" s="58">
        <v>85</v>
      </c>
      <c r="G86" s="58">
        <v>81</v>
      </c>
      <c r="H86" s="52">
        <v>73</v>
      </c>
      <c r="I86" s="58">
        <v>74</v>
      </c>
      <c r="J86" s="58">
        <v>69</v>
      </c>
      <c r="K86" s="58">
        <v>68</v>
      </c>
      <c r="L86" s="58">
        <v>65</v>
      </c>
      <c r="M86" s="58">
        <v>61</v>
      </c>
      <c r="N86" s="58">
        <v>39</v>
      </c>
      <c r="O86" s="58">
        <v>33</v>
      </c>
      <c r="P86" s="58">
        <v>31</v>
      </c>
    </row>
    <row r="87" spans="1:16" x14ac:dyDescent="0.25">
      <c r="A87" s="44" t="s">
        <v>70</v>
      </c>
      <c r="B87" s="58">
        <v>120</v>
      </c>
      <c r="C87" s="58">
        <v>123</v>
      </c>
      <c r="D87" s="58">
        <v>136</v>
      </c>
      <c r="E87" s="58">
        <v>135</v>
      </c>
      <c r="F87" s="58">
        <v>125</v>
      </c>
      <c r="G87" s="58">
        <v>110</v>
      </c>
      <c r="H87" s="52">
        <v>92</v>
      </c>
      <c r="I87" s="58">
        <v>72</v>
      </c>
      <c r="J87" s="58">
        <v>67</v>
      </c>
      <c r="K87" s="58">
        <v>56</v>
      </c>
      <c r="L87" s="58">
        <v>56</v>
      </c>
      <c r="M87" s="58">
        <v>59</v>
      </c>
      <c r="N87" s="58">
        <v>55</v>
      </c>
      <c r="O87" s="58">
        <v>49</v>
      </c>
      <c r="P87" s="58">
        <v>55</v>
      </c>
    </row>
    <row r="88" spans="1:16" x14ac:dyDescent="0.25">
      <c r="A88" s="44" t="s">
        <v>72</v>
      </c>
      <c r="B88" s="58">
        <v>1553</v>
      </c>
      <c r="C88" s="58">
        <v>1529</v>
      </c>
      <c r="D88" s="58">
        <v>1557</v>
      </c>
      <c r="E88" s="58">
        <v>1593</v>
      </c>
      <c r="F88" s="58">
        <v>1501</v>
      </c>
      <c r="G88" s="58">
        <v>1382</v>
      </c>
      <c r="H88" s="52">
        <v>1118</v>
      </c>
      <c r="I88" s="58">
        <v>980</v>
      </c>
      <c r="J88" s="58">
        <v>942</v>
      </c>
      <c r="K88" s="58">
        <v>883</v>
      </c>
      <c r="L88" s="58">
        <v>850</v>
      </c>
      <c r="M88" s="58">
        <v>739</v>
      </c>
      <c r="N88" s="58">
        <v>665</v>
      </c>
      <c r="O88" s="58">
        <v>658</v>
      </c>
      <c r="P88" s="58">
        <v>594</v>
      </c>
    </row>
    <row r="89" spans="1:16" x14ac:dyDescent="0.25">
      <c r="A89" s="44" t="s">
        <v>73</v>
      </c>
      <c r="B89" s="58">
        <v>2308</v>
      </c>
      <c r="C89" s="58">
        <v>2211</v>
      </c>
      <c r="D89" s="58">
        <v>2118</v>
      </c>
      <c r="E89" s="58">
        <v>2047</v>
      </c>
      <c r="F89" s="58">
        <v>2034</v>
      </c>
      <c r="G89" s="58">
        <v>1653</v>
      </c>
      <c r="H89" s="52">
        <v>1329</v>
      </c>
      <c r="I89" s="58">
        <v>1198</v>
      </c>
      <c r="J89" s="58">
        <v>1157</v>
      </c>
      <c r="K89" s="58">
        <v>1056</v>
      </c>
      <c r="L89" s="58">
        <v>1021</v>
      </c>
      <c r="M89" s="58">
        <v>798</v>
      </c>
      <c r="N89" s="58">
        <v>758</v>
      </c>
      <c r="O89" s="58">
        <v>726</v>
      </c>
      <c r="P89" s="58">
        <v>652</v>
      </c>
    </row>
    <row r="90" spans="1:16" x14ac:dyDescent="0.25">
      <c r="A90" s="44" t="s">
        <v>74</v>
      </c>
      <c r="B90" s="58">
        <v>165</v>
      </c>
      <c r="C90" s="58">
        <v>125</v>
      </c>
      <c r="D90" s="58">
        <v>132</v>
      </c>
      <c r="E90" s="58">
        <v>141</v>
      </c>
      <c r="F90" s="58">
        <v>139</v>
      </c>
      <c r="G90" s="58">
        <v>128</v>
      </c>
      <c r="H90" s="52">
        <v>117</v>
      </c>
      <c r="I90" s="58">
        <v>105</v>
      </c>
      <c r="J90" s="58">
        <v>84</v>
      </c>
      <c r="K90" s="58">
        <v>83</v>
      </c>
      <c r="L90" s="58">
        <v>79</v>
      </c>
      <c r="M90" s="58">
        <v>75</v>
      </c>
      <c r="N90" s="58">
        <v>67</v>
      </c>
      <c r="O90" s="58">
        <v>63</v>
      </c>
      <c r="P90" s="58">
        <v>59</v>
      </c>
    </row>
    <row r="91" spans="1:16" x14ac:dyDescent="0.25">
      <c r="A91" s="44" t="s">
        <v>155</v>
      </c>
      <c r="B91" s="58">
        <v>250</v>
      </c>
      <c r="C91" s="58">
        <v>260</v>
      </c>
      <c r="D91" s="58">
        <v>295</v>
      </c>
      <c r="E91" s="58">
        <v>287</v>
      </c>
      <c r="F91" s="58">
        <v>293</v>
      </c>
      <c r="G91" s="58">
        <v>275</v>
      </c>
      <c r="H91" s="52">
        <v>263</v>
      </c>
      <c r="I91" s="58">
        <v>211</v>
      </c>
      <c r="J91" s="58">
        <v>184</v>
      </c>
      <c r="K91" s="58">
        <v>158</v>
      </c>
      <c r="L91" s="58">
        <v>146</v>
      </c>
      <c r="M91" s="58">
        <v>96</v>
      </c>
      <c r="N91" s="58">
        <v>92</v>
      </c>
      <c r="O91" s="58">
        <v>90</v>
      </c>
      <c r="P91" s="58">
        <v>89</v>
      </c>
    </row>
    <row r="92" spans="1:16" x14ac:dyDescent="0.25">
      <c r="A92" s="44" t="s">
        <v>76</v>
      </c>
      <c r="B92" s="58">
        <v>105</v>
      </c>
      <c r="C92" s="58">
        <v>94</v>
      </c>
      <c r="D92" s="58">
        <v>95</v>
      </c>
      <c r="E92" s="58">
        <v>67</v>
      </c>
      <c r="F92" s="58">
        <v>61</v>
      </c>
      <c r="G92" s="58">
        <v>67</v>
      </c>
      <c r="H92" s="52">
        <v>60</v>
      </c>
      <c r="I92" s="58">
        <v>60</v>
      </c>
      <c r="J92" s="58">
        <v>52</v>
      </c>
      <c r="K92" s="58">
        <v>45</v>
      </c>
      <c r="L92" s="58">
        <v>43</v>
      </c>
      <c r="M92" s="58">
        <v>29</v>
      </c>
      <c r="N92" s="58">
        <v>27</v>
      </c>
      <c r="O92" s="58">
        <v>32</v>
      </c>
      <c r="P92" s="58">
        <v>31</v>
      </c>
    </row>
    <row r="93" spans="1:16" x14ac:dyDescent="0.25">
      <c r="A93" s="44" t="s">
        <v>77</v>
      </c>
      <c r="B93" s="58">
        <v>377</v>
      </c>
      <c r="C93" s="58">
        <v>360</v>
      </c>
      <c r="D93" s="58">
        <v>361</v>
      </c>
      <c r="E93" s="58">
        <v>363</v>
      </c>
      <c r="F93" s="58">
        <v>332</v>
      </c>
      <c r="G93" s="58">
        <v>323</v>
      </c>
      <c r="H93" s="52">
        <v>297</v>
      </c>
      <c r="I93" s="58">
        <v>289</v>
      </c>
      <c r="J93" s="58">
        <v>274</v>
      </c>
      <c r="K93" s="58">
        <v>247</v>
      </c>
      <c r="L93" s="58">
        <v>226</v>
      </c>
      <c r="M93" s="58">
        <v>210</v>
      </c>
      <c r="N93" s="58">
        <v>162</v>
      </c>
      <c r="O93" s="58">
        <v>156</v>
      </c>
      <c r="P93" s="58">
        <v>144</v>
      </c>
    </row>
    <row r="94" spans="1:16" ht="18" x14ac:dyDescent="0.25">
      <c r="A94" s="43" t="s">
        <v>132</v>
      </c>
      <c r="B94" s="75">
        <v>2976</v>
      </c>
      <c r="C94" s="75">
        <v>2507</v>
      </c>
      <c r="D94" s="75">
        <v>2313</v>
      </c>
      <c r="E94" s="75">
        <v>2147</v>
      </c>
      <c r="F94" s="75">
        <v>2029</v>
      </c>
      <c r="G94" s="75">
        <v>1938</v>
      </c>
      <c r="H94" s="75">
        <v>1677</v>
      </c>
      <c r="I94" s="75">
        <v>1512</v>
      </c>
      <c r="J94" s="75">
        <v>1409</v>
      </c>
      <c r="K94" s="75">
        <v>1319</v>
      </c>
      <c r="L94" s="75">
        <v>1263</v>
      </c>
      <c r="M94" s="75">
        <v>1138</v>
      </c>
      <c r="N94" s="75">
        <v>1076</v>
      </c>
      <c r="O94" s="75">
        <v>1068</v>
      </c>
      <c r="P94" s="75">
        <v>1004</v>
      </c>
    </row>
    <row r="95" spans="1:16" x14ac:dyDescent="0.25">
      <c r="A95" s="44" t="s">
        <v>67</v>
      </c>
      <c r="B95" s="58">
        <v>333</v>
      </c>
      <c r="C95" s="58">
        <v>302</v>
      </c>
      <c r="D95" s="58">
        <v>303</v>
      </c>
      <c r="E95" s="58">
        <v>315</v>
      </c>
      <c r="F95" s="58">
        <v>304</v>
      </c>
      <c r="G95" s="58">
        <v>290</v>
      </c>
      <c r="H95" s="52">
        <v>263</v>
      </c>
      <c r="I95" s="58">
        <v>251</v>
      </c>
      <c r="J95" s="58">
        <v>223</v>
      </c>
      <c r="K95" s="58">
        <v>216</v>
      </c>
      <c r="L95" s="58">
        <v>223</v>
      </c>
      <c r="M95" s="58">
        <v>190</v>
      </c>
      <c r="N95" s="58">
        <v>190</v>
      </c>
      <c r="O95" s="58">
        <v>200</v>
      </c>
      <c r="P95" s="58">
        <v>199</v>
      </c>
    </row>
    <row r="96" spans="1:16" x14ac:dyDescent="0.25">
      <c r="A96" s="44" t="s">
        <v>78</v>
      </c>
      <c r="B96" s="58">
        <v>168</v>
      </c>
      <c r="C96" s="58">
        <v>132</v>
      </c>
      <c r="D96" s="58">
        <v>94</v>
      </c>
      <c r="E96" s="58">
        <v>93</v>
      </c>
      <c r="F96" s="58">
        <v>95</v>
      </c>
      <c r="G96" s="58">
        <v>101</v>
      </c>
      <c r="H96" s="58">
        <v>89</v>
      </c>
      <c r="I96" s="58">
        <v>80</v>
      </c>
      <c r="J96" s="58">
        <v>86</v>
      </c>
      <c r="K96" s="58">
        <v>77</v>
      </c>
      <c r="L96" s="58">
        <v>79</v>
      </c>
      <c r="M96" s="58">
        <v>71</v>
      </c>
      <c r="N96" s="58">
        <v>61</v>
      </c>
      <c r="O96" s="58">
        <v>55</v>
      </c>
      <c r="P96" s="58">
        <v>51</v>
      </c>
    </row>
    <row r="97" spans="1:16" x14ac:dyDescent="0.25">
      <c r="A97" s="44" t="s">
        <v>71</v>
      </c>
      <c r="B97" s="58">
        <v>277</v>
      </c>
      <c r="C97" s="58">
        <v>199</v>
      </c>
      <c r="D97" s="58">
        <v>222</v>
      </c>
      <c r="E97" s="58">
        <v>214</v>
      </c>
      <c r="F97" s="58">
        <v>203</v>
      </c>
      <c r="G97" s="58">
        <v>198</v>
      </c>
      <c r="H97" s="58">
        <v>163</v>
      </c>
      <c r="I97" s="58">
        <v>146</v>
      </c>
      <c r="J97" s="58">
        <v>141</v>
      </c>
      <c r="K97" s="58">
        <v>132</v>
      </c>
      <c r="L97" s="58">
        <v>115</v>
      </c>
      <c r="M97" s="58">
        <v>111</v>
      </c>
      <c r="N97" s="58">
        <v>102</v>
      </c>
      <c r="O97" s="58">
        <v>104</v>
      </c>
      <c r="P97" s="58">
        <v>97</v>
      </c>
    </row>
    <row r="98" spans="1:16" x14ac:dyDescent="0.25">
      <c r="A98" s="44" t="s">
        <v>233</v>
      </c>
      <c r="B98" s="58">
        <v>69</v>
      </c>
      <c r="C98" s="58">
        <v>58</v>
      </c>
      <c r="D98" s="58">
        <v>62</v>
      </c>
      <c r="E98" s="58">
        <v>62</v>
      </c>
      <c r="F98" s="58">
        <v>55</v>
      </c>
      <c r="G98" s="58">
        <v>41</v>
      </c>
      <c r="H98" s="52">
        <v>33</v>
      </c>
      <c r="I98" s="58">
        <v>31</v>
      </c>
      <c r="J98" s="58">
        <v>31</v>
      </c>
      <c r="K98" s="58">
        <v>27</v>
      </c>
      <c r="L98" s="58">
        <v>25</v>
      </c>
      <c r="M98" s="58">
        <v>20</v>
      </c>
      <c r="N98" s="58">
        <v>19</v>
      </c>
      <c r="O98" s="58">
        <v>20</v>
      </c>
      <c r="P98" s="58">
        <v>18</v>
      </c>
    </row>
    <row r="99" spans="1:16" x14ac:dyDescent="0.25">
      <c r="A99" s="44" t="s">
        <v>80</v>
      </c>
      <c r="B99" s="58">
        <v>485</v>
      </c>
      <c r="C99" s="58">
        <v>414</v>
      </c>
      <c r="D99" s="58">
        <v>419</v>
      </c>
      <c r="E99" s="58">
        <v>390</v>
      </c>
      <c r="F99" s="58">
        <v>345</v>
      </c>
      <c r="G99" s="58">
        <v>349</v>
      </c>
      <c r="H99" s="52">
        <v>312</v>
      </c>
      <c r="I99" s="58">
        <v>288</v>
      </c>
      <c r="J99" s="58">
        <v>276</v>
      </c>
      <c r="K99" s="58">
        <v>271</v>
      </c>
      <c r="L99" s="58">
        <v>256</v>
      </c>
      <c r="M99" s="58">
        <v>239</v>
      </c>
      <c r="N99" s="58">
        <v>230</v>
      </c>
      <c r="O99" s="58">
        <v>236</v>
      </c>
      <c r="P99" s="58">
        <v>226</v>
      </c>
    </row>
    <row r="100" spans="1:16" x14ac:dyDescent="0.25">
      <c r="A100" s="44" t="s">
        <v>161</v>
      </c>
      <c r="B100" s="58">
        <v>1008</v>
      </c>
      <c r="C100" s="58">
        <v>920</v>
      </c>
      <c r="D100" s="58">
        <v>762</v>
      </c>
      <c r="E100" s="58">
        <v>620</v>
      </c>
      <c r="F100" s="58">
        <v>597</v>
      </c>
      <c r="G100" s="58">
        <v>548</v>
      </c>
      <c r="H100" s="52">
        <v>482</v>
      </c>
      <c r="I100" s="58">
        <v>421</v>
      </c>
      <c r="J100" s="58">
        <v>389</v>
      </c>
      <c r="K100" s="58">
        <v>361</v>
      </c>
      <c r="L100" s="58">
        <v>349</v>
      </c>
      <c r="M100" s="58">
        <v>324</v>
      </c>
      <c r="N100" s="58">
        <v>311</v>
      </c>
      <c r="O100" s="58">
        <v>297</v>
      </c>
      <c r="P100" s="58">
        <v>280</v>
      </c>
    </row>
    <row r="101" spans="1:16" x14ac:dyDescent="0.25">
      <c r="A101" s="44" t="s">
        <v>82</v>
      </c>
      <c r="B101" s="58">
        <v>353</v>
      </c>
      <c r="C101" s="58">
        <v>253</v>
      </c>
      <c r="D101" s="58">
        <v>250</v>
      </c>
      <c r="E101" s="58">
        <v>265</v>
      </c>
      <c r="F101" s="58">
        <v>259</v>
      </c>
      <c r="G101" s="58">
        <v>255</v>
      </c>
      <c r="H101" s="52">
        <v>213</v>
      </c>
      <c r="I101" s="58">
        <v>176</v>
      </c>
      <c r="J101" s="58">
        <v>155</v>
      </c>
      <c r="K101" s="58">
        <v>141</v>
      </c>
      <c r="L101" s="58">
        <v>130</v>
      </c>
      <c r="M101" s="58">
        <v>108</v>
      </c>
      <c r="N101" s="58">
        <v>99</v>
      </c>
      <c r="O101" s="58">
        <v>93</v>
      </c>
      <c r="P101" s="58">
        <v>79</v>
      </c>
    </row>
    <row r="102" spans="1:16" x14ac:dyDescent="0.25">
      <c r="A102" s="44" t="s">
        <v>83</v>
      </c>
      <c r="B102" s="58">
        <v>30</v>
      </c>
      <c r="C102" s="58">
        <v>15</v>
      </c>
      <c r="D102" s="58">
        <v>13</v>
      </c>
      <c r="E102" s="58">
        <v>13</v>
      </c>
      <c r="F102" s="58">
        <v>11</v>
      </c>
      <c r="G102" s="58">
        <v>8</v>
      </c>
      <c r="H102" s="52">
        <v>5</v>
      </c>
      <c r="I102" s="58">
        <v>4</v>
      </c>
      <c r="J102" s="58">
        <v>4</v>
      </c>
      <c r="K102" s="58">
        <v>3</v>
      </c>
      <c r="L102" s="58">
        <v>3</v>
      </c>
      <c r="M102" s="58">
        <v>2</v>
      </c>
      <c r="N102" s="58">
        <v>2</v>
      </c>
      <c r="O102" s="58">
        <v>1</v>
      </c>
      <c r="P102" s="58">
        <v>1</v>
      </c>
    </row>
    <row r="103" spans="1:16" x14ac:dyDescent="0.25">
      <c r="A103" s="44" t="s">
        <v>84</v>
      </c>
      <c r="B103" s="58">
        <v>187</v>
      </c>
      <c r="C103" s="58">
        <v>151</v>
      </c>
      <c r="D103" s="58">
        <v>121</v>
      </c>
      <c r="E103" s="58">
        <v>113</v>
      </c>
      <c r="F103" s="58">
        <v>101</v>
      </c>
      <c r="G103" s="58">
        <v>93</v>
      </c>
      <c r="H103" s="52">
        <v>72</v>
      </c>
      <c r="I103" s="58">
        <v>70</v>
      </c>
      <c r="J103" s="58">
        <v>58</v>
      </c>
      <c r="K103" s="58">
        <v>51</v>
      </c>
      <c r="L103" s="58">
        <v>47</v>
      </c>
      <c r="M103" s="58">
        <v>40</v>
      </c>
      <c r="N103" s="58">
        <v>34</v>
      </c>
      <c r="O103" s="58">
        <v>36</v>
      </c>
      <c r="P103" s="58">
        <v>33</v>
      </c>
    </row>
    <row r="104" spans="1:16" ht="19.5" x14ac:dyDescent="0.25">
      <c r="A104" s="44" t="s">
        <v>85</v>
      </c>
      <c r="B104" s="58">
        <v>66</v>
      </c>
      <c r="C104" s="58">
        <v>63</v>
      </c>
      <c r="D104" s="58">
        <v>67</v>
      </c>
      <c r="E104" s="58">
        <v>62</v>
      </c>
      <c r="F104" s="58">
        <v>59</v>
      </c>
      <c r="G104" s="58">
        <v>55</v>
      </c>
      <c r="H104" s="52">
        <v>45</v>
      </c>
      <c r="I104" s="58">
        <v>45</v>
      </c>
      <c r="J104" s="58">
        <v>46</v>
      </c>
      <c r="K104" s="58">
        <v>40</v>
      </c>
      <c r="L104" s="58">
        <v>36</v>
      </c>
      <c r="M104" s="58">
        <v>33</v>
      </c>
      <c r="N104" s="58">
        <v>28</v>
      </c>
      <c r="O104" s="58">
        <v>26</v>
      </c>
      <c r="P104" s="58">
        <v>20</v>
      </c>
    </row>
    <row r="105" spans="1:16" ht="19.5" x14ac:dyDescent="0.25">
      <c r="A105" s="44" t="s">
        <v>86</v>
      </c>
      <c r="B105" s="58" t="s">
        <v>95</v>
      </c>
      <c r="C105" s="58" t="s">
        <v>95</v>
      </c>
      <c r="D105" s="58" t="s">
        <v>95</v>
      </c>
      <c r="E105" s="58" t="s">
        <v>95</v>
      </c>
      <c r="F105" s="58" t="s">
        <v>95</v>
      </c>
      <c r="G105" s="58" t="s">
        <v>95</v>
      </c>
      <c r="H105" s="52" t="s">
        <v>95</v>
      </c>
      <c r="I105" s="58" t="s">
        <v>95</v>
      </c>
      <c r="J105" s="58" t="s">
        <v>95</v>
      </c>
      <c r="K105" s="58" t="s">
        <v>95</v>
      </c>
      <c r="L105" s="58" t="s">
        <v>95</v>
      </c>
      <c r="M105" s="58" t="s">
        <v>95</v>
      </c>
      <c r="N105" s="58" t="s">
        <v>95</v>
      </c>
      <c r="O105" s="58" t="s">
        <v>95</v>
      </c>
      <c r="P105" s="58" t="s">
        <v>95</v>
      </c>
    </row>
    <row r="106" spans="1:16" x14ac:dyDescent="0.25">
      <c r="A106" s="433" t="s">
        <v>169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315"/>
    </row>
    <row r="107" spans="1:16" ht="20.25" customHeight="1" x14ac:dyDescent="0.25">
      <c r="A107" s="349" t="s">
        <v>668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</row>
    <row r="108" spans="1:16" ht="16.5" customHeight="1" thickBot="1" x14ac:dyDescent="0.3">
      <c r="A108" s="440" t="s">
        <v>669</v>
      </c>
      <c r="B108" s="440"/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317"/>
    </row>
    <row r="109" spans="1:16" ht="14.25" customHeight="1" x14ac:dyDescent="0.25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</row>
    <row r="110" spans="1:16" x14ac:dyDescent="0.25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</row>
    <row r="205" spans="5:5" ht="15.75" thickBot="1" x14ac:dyDescent="0.3"/>
    <row r="206" spans="5:5" ht="15.75" thickBot="1" x14ac:dyDescent="0.3">
      <c r="E206" s="13">
        <v>2017</v>
      </c>
    </row>
    <row r="305" spans="5:5" ht="15.75" thickBot="1" x14ac:dyDescent="0.3"/>
    <row r="306" spans="5:5" ht="15.75" thickBot="1" x14ac:dyDescent="0.3">
      <c r="E306" s="332">
        <v>2017</v>
      </c>
    </row>
    <row r="406" spans="1:5" x14ac:dyDescent="0.25">
      <c r="A406" s="433" t="s">
        <v>169</v>
      </c>
      <c r="B406" s="429"/>
      <c r="C406" s="429"/>
      <c r="D406" s="429"/>
    </row>
    <row r="407" spans="1:5" x14ac:dyDescent="0.25">
      <c r="A407" s="438" t="s">
        <v>670</v>
      </c>
      <c r="B407" s="439"/>
      <c r="C407" s="439"/>
      <c r="D407" s="439"/>
    </row>
    <row r="408" spans="1:5" x14ac:dyDescent="0.25">
      <c r="A408" s="436" t="s">
        <v>360</v>
      </c>
      <c r="B408" s="437"/>
      <c r="C408" s="437"/>
      <c r="D408" s="437"/>
    </row>
    <row r="409" spans="1:5" ht="15.75" thickBot="1" x14ac:dyDescent="0.3">
      <c r="A409" s="431" t="s">
        <v>671</v>
      </c>
      <c r="B409" s="430"/>
      <c r="C409" s="430"/>
      <c r="D409" s="430"/>
      <c r="E409" s="317"/>
    </row>
  </sheetData>
  <mergeCells count="10">
    <mergeCell ref="A1:P1"/>
    <mergeCell ref="A2:P2"/>
    <mergeCell ref="A3:P3"/>
    <mergeCell ref="A408:D408"/>
    <mergeCell ref="A409:D409"/>
    <mergeCell ref="A406:D406"/>
    <mergeCell ref="A407:D407"/>
    <mergeCell ref="A106:N106"/>
    <mergeCell ref="A107:O107"/>
    <mergeCell ref="A108:O108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5">
    <tabColor rgb="FFC7E6A4"/>
  </sheetPr>
  <dimension ref="A1:P107"/>
  <sheetViews>
    <sheetView workbookViewId="0">
      <pane ySplit="7" topLeftCell="A8" activePane="bottomLeft" state="frozen"/>
      <selection sqref="A1:T1"/>
      <selection pane="bottomLeft" activeCell="G94" sqref="G94"/>
    </sheetView>
  </sheetViews>
  <sheetFormatPr defaultRowHeight="15" x14ac:dyDescent="0.25"/>
  <cols>
    <col min="1" max="1" width="18.28515625" style="49" customWidth="1"/>
    <col min="2" max="16384" width="9.140625" style="49"/>
  </cols>
  <sheetData>
    <row r="1" spans="1:16" x14ac:dyDescent="0.25">
      <c r="A1" s="435" t="s">
        <v>337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</row>
    <row r="2" spans="1:16" ht="15" customHeight="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</row>
    <row r="3" spans="1:16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141" t="s">
        <v>474</v>
      </c>
    </row>
    <row r="5" spans="1:16" x14ac:dyDescent="0.25">
      <c r="A5" s="141" t="s">
        <v>475</v>
      </c>
    </row>
    <row r="6" spans="1:16" ht="15.75" thickBot="1" x14ac:dyDescent="0.3">
      <c r="A6" s="136" t="s">
        <v>166</v>
      </c>
    </row>
    <row r="7" spans="1:16" ht="15.75" thickBot="1" x14ac:dyDescent="0.3">
      <c r="A7" s="148"/>
      <c r="B7" s="13">
        <v>2005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45">
        <v>2012</v>
      </c>
      <c r="J7" s="13">
        <v>2013</v>
      </c>
      <c r="K7" s="13">
        <v>2014</v>
      </c>
      <c r="L7" s="13">
        <v>2015</v>
      </c>
      <c r="M7" s="45">
        <v>2016</v>
      </c>
      <c r="N7" s="45">
        <v>2017</v>
      </c>
      <c r="O7" s="15">
        <v>2018</v>
      </c>
      <c r="P7" s="15">
        <v>2019</v>
      </c>
    </row>
    <row r="8" spans="1:16" ht="15" customHeight="1" x14ac:dyDescent="0.25">
      <c r="A8" s="155" t="s">
        <v>0</v>
      </c>
      <c r="B8" s="102">
        <v>247753</v>
      </c>
      <c r="C8" s="156">
        <v>212788</v>
      </c>
      <c r="D8" s="156">
        <v>192733</v>
      </c>
      <c r="E8" s="156">
        <v>187031</v>
      </c>
      <c r="F8" s="156">
        <v>165574</v>
      </c>
      <c r="G8" s="102">
        <v>156576</v>
      </c>
      <c r="H8" s="156">
        <v>144441</v>
      </c>
      <c r="I8" s="102">
        <v>134310</v>
      </c>
      <c r="J8" s="102">
        <v>119159</v>
      </c>
      <c r="K8" s="102">
        <v>107067</v>
      </c>
      <c r="L8" s="102">
        <v>103352</v>
      </c>
      <c r="M8" s="102">
        <v>97532</v>
      </c>
      <c r="N8" s="156">
        <v>70575</v>
      </c>
      <c r="O8" s="130">
        <v>84967</v>
      </c>
      <c r="P8" s="75">
        <v>84661</v>
      </c>
    </row>
    <row r="9" spans="1:16" ht="18" x14ac:dyDescent="0.25">
      <c r="A9" s="43" t="s">
        <v>176</v>
      </c>
      <c r="B9" s="75">
        <v>15632</v>
      </c>
      <c r="C9" s="130">
        <v>12973</v>
      </c>
      <c r="D9" s="130">
        <v>13467</v>
      </c>
      <c r="E9" s="130">
        <v>15253</v>
      </c>
      <c r="F9" s="130">
        <v>12552</v>
      </c>
      <c r="G9" s="75">
        <v>11709</v>
      </c>
      <c r="H9" s="130">
        <v>10374</v>
      </c>
      <c r="I9" s="75">
        <v>9150</v>
      </c>
      <c r="J9" s="75">
        <v>8247</v>
      </c>
      <c r="K9" s="75">
        <v>7410</v>
      </c>
      <c r="L9" s="75">
        <v>6941</v>
      </c>
      <c r="M9" s="75">
        <v>7329</v>
      </c>
      <c r="N9" s="130">
        <v>5457</v>
      </c>
      <c r="O9" s="130">
        <v>6595</v>
      </c>
      <c r="P9" s="75">
        <v>6680</v>
      </c>
    </row>
    <row r="10" spans="1:16" x14ac:dyDescent="0.25">
      <c r="A10" s="44" t="s">
        <v>1</v>
      </c>
      <c r="B10" s="58" t="s">
        <v>95</v>
      </c>
      <c r="C10" s="109">
        <v>88</v>
      </c>
      <c r="D10" s="109">
        <v>13</v>
      </c>
      <c r="E10" s="109">
        <v>45</v>
      </c>
      <c r="F10" s="109">
        <v>118</v>
      </c>
      <c r="G10" s="58">
        <v>94</v>
      </c>
      <c r="H10" s="109">
        <v>101</v>
      </c>
      <c r="I10" s="58">
        <v>96</v>
      </c>
      <c r="J10" s="58">
        <v>37</v>
      </c>
      <c r="K10" s="58">
        <v>49</v>
      </c>
      <c r="L10" s="58">
        <v>43</v>
      </c>
      <c r="M10" s="58">
        <v>29</v>
      </c>
      <c r="N10" s="109">
        <v>21</v>
      </c>
      <c r="O10" s="109">
        <v>101</v>
      </c>
      <c r="P10" s="58">
        <v>96</v>
      </c>
    </row>
    <row r="11" spans="1:16" x14ac:dyDescent="0.25">
      <c r="A11" s="44" t="s">
        <v>2</v>
      </c>
      <c r="B11" s="58">
        <v>524</v>
      </c>
      <c r="C11" s="109">
        <v>661</v>
      </c>
      <c r="D11" s="109">
        <v>691</v>
      </c>
      <c r="E11" s="109">
        <v>774</v>
      </c>
      <c r="F11" s="109">
        <v>351</v>
      </c>
      <c r="G11" s="58">
        <v>242</v>
      </c>
      <c r="H11" s="109">
        <v>196</v>
      </c>
      <c r="I11" s="58">
        <v>830</v>
      </c>
      <c r="J11" s="58">
        <v>771</v>
      </c>
      <c r="K11" s="58">
        <v>745</v>
      </c>
      <c r="L11" s="58">
        <v>717</v>
      </c>
      <c r="M11" s="58">
        <v>389</v>
      </c>
      <c r="N11" s="109">
        <v>315</v>
      </c>
      <c r="O11" s="109">
        <v>509</v>
      </c>
      <c r="P11" s="58">
        <v>330</v>
      </c>
    </row>
    <row r="12" spans="1:16" x14ac:dyDescent="0.25">
      <c r="A12" s="44" t="s">
        <v>3</v>
      </c>
      <c r="B12" s="58">
        <v>1362</v>
      </c>
      <c r="C12" s="109">
        <v>980</v>
      </c>
      <c r="D12" s="109">
        <v>1117</v>
      </c>
      <c r="E12" s="109">
        <v>2306</v>
      </c>
      <c r="F12" s="109">
        <v>1767</v>
      </c>
      <c r="G12" s="58">
        <v>2377</v>
      </c>
      <c r="H12" s="109">
        <v>1930</v>
      </c>
      <c r="I12" s="58">
        <v>1312</v>
      </c>
      <c r="J12" s="58">
        <v>985</v>
      </c>
      <c r="K12" s="58">
        <v>944</v>
      </c>
      <c r="L12" s="58">
        <v>924</v>
      </c>
      <c r="M12" s="58">
        <v>561</v>
      </c>
      <c r="N12" s="109">
        <v>449</v>
      </c>
      <c r="O12" s="109">
        <v>475</v>
      </c>
      <c r="P12" s="58">
        <v>559</v>
      </c>
    </row>
    <row r="13" spans="1:16" x14ac:dyDescent="0.25">
      <c r="A13" s="44" t="s">
        <v>4</v>
      </c>
      <c r="B13" s="58">
        <v>427</v>
      </c>
      <c r="C13" s="109">
        <v>398</v>
      </c>
      <c r="D13" s="109">
        <v>223</v>
      </c>
      <c r="E13" s="109">
        <v>16</v>
      </c>
      <c r="F13" s="109">
        <v>30</v>
      </c>
      <c r="G13" s="58">
        <v>97</v>
      </c>
      <c r="H13" s="109">
        <v>65</v>
      </c>
      <c r="I13" s="58">
        <v>97</v>
      </c>
      <c r="J13" s="58">
        <v>116</v>
      </c>
      <c r="K13" s="58">
        <v>428</v>
      </c>
      <c r="L13" s="58">
        <v>332</v>
      </c>
      <c r="M13" s="58">
        <v>164</v>
      </c>
      <c r="N13" s="109">
        <v>46</v>
      </c>
      <c r="O13" s="109">
        <v>43</v>
      </c>
      <c r="P13" s="58">
        <v>39</v>
      </c>
    </row>
    <row r="14" spans="1:16" x14ac:dyDescent="0.25">
      <c r="A14" s="44" t="s">
        <v>5</v>
      </c>
      <c r="B14" s="58">
        <v>911</v>
      </c>
      <c r="C14" s="109">
        <v>858</v>
      </c>
      <c r="D14" s="109">
        <v>564</v>
      </c>
      <c r="E14" s="109">
        <v>491</v>
      </c>
      <c r="F14" s="109">
        <v>396</v>
      </c>
      <c r="G14" s="58">
        <v>201</v>
      </c>
      <c r="H14" s="109">
        <v>361</v>
      </c>
      <c r="I14" s="58">
        <v>15</v>
      </c>
      <c r="J14" s="58">
        <v>375</v>
      </c>
      <c r="K14" s="58">
        <v>456</v>
      </c>
      <c r="L14" s="58">
        <v>401</v>
      </c>
      <c r="M14" s="58">
        <v>707</v>
      </c>
      <c r="N14" s="109">
        <v>116</v>
      </c>
      <c r="O14" s="109">
        <v>144</v>
      </c>
      <c r="P14" s="58">
        <v>185</v>
      </c>
    </row>
    <row r="15" spans="1:16" x14ac:dyDescent="0.25">
      <c r="A15" s="44" t="s">
        <v>6</v>
      </c>
      <c r="B15" s="58">
        <v>1141</v>
      </c>
      <c r="C15" s="109">
        <v>786</v>
      </c>
      <c r="D15" s="109">
        <v>667</v>
      </c>
      <c r="E15" s="109">
        <v>1151</v>
      </c>
      <c r="F15" s="109">
        <v>883</v>
      </c>
      <c r="G15" s="58">
        <v>665</v>
      </c>
      <c r="H15" s="109">
        <v>751</v>
      </c>
      <c r="I15" s="58">
        <v>592</v>
      </c>
      <c r="J15" s="58">
        <v>460</v>
      </c>
      <c r="K15" s="58">
        <v>242</v>
      </c>
      <c r="L15" s="58">
        <v>229</v>
      </c>
      <c r="M15" s="58">
        <v>246</v>
      </c>
      <c r="N15" s="109">
        <v>209</v>
      </c>
      <c r="O15" s="109">
        <v>167</v>
      </c>
      <c r="P15" s="58">
        <v>148</v>
      </c>
    </row>
    <row r="16" spans="1:16" x14ac:dyDescent="0.25">
      <c r="A16" s="44" t="s">
        <v>7</v>
      </c>
      <c r="B16" s="58">
        <v>4992</v>
      </c>
      <c r="C16" s="109">
        <v>3935</v>
      </c>
      <c r="D16" s="109">
        <v>5612</v>
      </c>
      <c r="E16" s="109">
        <v>5036</v>
      </c>
      <c r="F16" s="109">
        <v>4140</v>
      </c>
      <c r="G16" s="58">
        <v>3742</v>
      </c>
      <c r="H16" s="109">
        <v>3327</v>
      </c>
      <c r="I16" s="58">
        <v>2560</v>
      </c>
      <c r="J16" s="58">
        <v>2132</v>
      </c>
      <c r="K16" s="58">
        <v>1923</v>
      </c>
      <c r="L16" s="58">
        <v>1450</v>
      </c>
      <c r="M16" s="58">
        <v>1545</v>
      </c>
      <c r="N16" s="109">
        <v>1676</v>
      </c>
      <c r="O16" s="109">
        <v>1438</v>
      </c>
      <c r="P16" s="58">
        <v>1576</v>
      </c>
    </row>
    <row r="17" spans="1:16" x14ac:dyDescent="0.25">
      <c r="A17" s="44" t="s">
        <v>8</v>
      </c>
      <c r="B17" s="58">
        <v>42</v>
      </c>
      <c r="C17" s="109">
        <v>43</v>
      </c>
      <c r="D17" s="109">
        <v>36</v>
      </c>
      <c r="E17" s="109">
        <v>15</v>
      </c>
      <c r="F17" s="109">
        <v>21</v>
      </c>
      <c r="G17" s="58">
        <v>26</v>
      </c>
      <c r="H17" s="109">
        <v>130</v>
      </c>
      <c r="I17" s="58">
        <v>85</v>
      </c>
      <c r="J17" s="58">
        <v>87</v>
      </c>
      <c r="K17" s="58">
        <v>83</v>
      </c>
      <c r="L17" s="58">
        <v>82</v>
      </c>
      <c r="M17" s="58">
        <v>83</v>
      </c>
      <c r="N17" s="109">
        <v>149</v>
      </c>
      <c r="O17" s="109">
        <v>68</v>
      </c>
      <c r="P17" s="58">
        <v>63</v>
      </c>
    </row>
    <row r="18" spans="1:16" x14ac:dyDescent="0.25">
      <c r="A18" s="44" t="s">
        <v>9</v>
      </c>
      <c r="B18" s="58">
        <v>187</v>
      </c>
      <c r="C18" s="109">
        <v>266</v>
      </c>
      <c r="D18" s="109">
        <v>200</v>
      </c>
      <c r="E18" s="109">
        <v>185</v>
      </c>
      <c r="F18" s="109">
        <v>213</v>
      </c>
      <c r="G18" s="58">
        <v>232</v>
      </c>
      <c r="H18" s="109">
        <v>125</v>
      </c>
      <c r="I18" s="58">
        <v>203</v>
      </c>
      <c r="J18" s="58">
        <v>322</v>
      </c>
      <c r="K18" s="58">
        <v>229</v>
      </c>
      <c r="L18" s="58">
        <v>188</v>
      </c>
      <c r="M18" s="58">
        <v>170</v>
      </c>
      <c r="N18" s="109">
        <v>16</v>
      </c>
      <c r="O18" s="109">
        <v>225</v>
      </c>
      <c r="P18" s="58">
        <v>228</v>
      </c>
    </row>
    <row r="19" spans="1:16" x14ac:dyDescent="0.25">
      <c r="A19" s="44" t="s">
        <v>10</v>
      </c>
      <c r="B19" s="58">
        <v>525</v>
      </c>
      <c r="C19" s="109">
        <v>491</v>
      </c>
      <c r="D19" s="109">
        <v>391</v>
      </c>
      <c r="E19" s="109">
        <v>149</v>
      </c>
      <c r="F19" s="109">
        <v>105</v>
      </c>
      <c r="G19" s="58">
        <v>72</v>
      </c>
      <c r="H19" s="109">
        <v>74</v>
      </c>
      <c r="I19" s="58">
        <v>75</v>
      </c>
      <c r="J19" s="58">
        <v>1</v>
      </c>
      <c r="K19" s="58">
        <v>106</v>
      </c>
      <c r="L19" s="149" t="s">
        <v>95</v>
      </c>
      <c r="M19" s="58">
        <v>407</v>
      </c>
      <c r="N19" s="109">
        <v>464</v>
      </c>
      <c r="O19" s="109">
        <v>161</v>
      </c>
      <c r="P19" s="58">
        <v>119</v>
      </c>
    </row>
    <row r="20" spans="1:16" x14ac:dyDescent="0.25">
      <c r="A20" s="44" t="s">
        <v>11</v>
      </c>
      <c r="B20" s="58">
        <v>43</v>
      </c>
      <c r="C20" s="109">
        <v>53</v>
      </c>
      <c r="D20" s="109">
        <v>41</v>
      </c>
      <c r="E20" s="109">
        <v>58</v>
      </c>
      <c r="F20" s="109">
        <v>87</v>
      </c>
      <c r="G20" s="58">
        <v>90</v>
      </c>
      <c r="H20" s="109">
        <v>25</v>
      </c>
      <c r="I20" s="58">
        <v>48</v>
      </c>
      <c r="J20" s="58">
        <v>42</v>
      </c>
      <c r="K20" s="58">
        <v>23</v>
      </c>
      <c r="L20" s="58">
        <v>4</v>
      </c>
      <c r="M20" s="58">
        <v>13</v>
      </c>
      <c r="N20" s="109">
        <v>4</v>
      </c>
      <c r="O20" s="109">
        <v>8</v>
      </c>
      <c r="P20" s="58" t="s">
        <v>95</v>
      </c>
    </row>
    <row r="21" spans="1:16" x14ac:dyDescent="0.25">
      <c r="A21" s="44" t="s">
        <v>12</v>
      </c>
      <c r="B21" s="58">
        <v>992</v>
      </c>
      <c r="C21" s="109">
        <v>813</v>
      </c>
      <c r="D21" s="109">
        <v>619</v>
      </c>
      <c r="E21" s="109">
        <v>1053</v>
      </c>
      <c r="F21" s="109">
        <v>587</v>
      </c>
      <c r="G21" s="58">
        <v>461</v>
      </c>
      <c r="H21" s="109">
        <v>568</v>
      </c>
      <c r="I21" s="58">
        <v>574</v>
      </c>
      <c r="J21" s="58">
        <v>506</v>
      </c>
      <c r="K21" s="58">
        <v>201</v>
      </c>
      <c r="L21" s="58">
        <v>335</v>
      </c>
      <c r="M21" s="58">
        <v>474</v>
      </c>
      <c r="N21" s="109">
        <v>120</v>
      </c>
      <c r="O21" s="109">
        <v>327</v>
      </c>
      <c r="P21" s="58">
        <v>308</v>
      </c>
    </row>
    <row r="22" spans="1:16" x14ac:dyDescent="0.25">
      <c r="A22" s="44" t="s">
        <v>13</v>
      </c>
      <c r="B22" s="58">
        <v>356</v>
      </c>
      <c r="C22" s="109">
        <v>134</v>
      </c>
      <c r="D22" s="109">
        <v>449</v>
      </c>
      <c r="E22" s="109">
        <v>856</v>
      </c>
      <c r="F22" s="109">
        <v>774</v>
      </c>
      <c r="G22" s="58">
        <v>678</v>
      </c>
      <c r="H22" s="109">
        <v>500</v>
      </c>
      <c r="I22" s="58">
        <v>505</v>
      </c>
      <c r="J22" s="58">
        <v>481</v>
      </c>
      <c r="K22" s="58">
        <v>121</v>
      </c>
      <c r="L22" s="58">
        <v>326</v>
      </c>
      <c r="M22" s="58">
        <v>317</v>
      </c>
      <c r="N22" s="109">
        <v>289</v>
      </c>
      <c r="O22" s="109">
        <v>241</v>
      </c>
      <c r="P22" s="58">
        <v>285</v>
      </c>
    </row>
    <row r="23" spans="1:16" x14ac:dyDescent="0.25">
      <c r="A23" s="44" t="s">
        <v>14</v>
      </c>
      <c r="B23" s="58">
        <v>27</v>
      </c>
      <c r="C23" s="109">
        <v>49</v>
      </c>
      <c r="D23" s="109">
        <v>115</v>
      </c>
      <c r="E23" s="109">
        <v>115</v>
      </c>
      <c r="F23" s="109">
        <v>171</v>
      </c>
      <c r="G23" s="58">
        <v>67</v>
      </c>
      <c r="H23" s="109">
        <v>77</v>
      </c>
      <c r="I23" s="58">
        <v>105</v>
      </c>
      <c r="J23" s="58">
        <v>134</v>
      </c>
      <c r="K23" s="58">
        <v>186</v>
      </c>
      <c r="L23" s="58">
        <v>189</v>
      </c>
      <c r="M23" s="58">
        <v>200</v>
      </c>
      <c r="N23" s="109">
        <v>96</v>
      </c>
      <c r="O23" s="109">
        <v>529</v>
      </c>
      <c r="P23" s="58">
        <v>566</v>
      </c>
    </row>
    <row r="24" spans="1:16" x14ac:dyDescent="0.25">
      <c r="A24" s="44" t="s">
        <v>15</v>
      </c>
      <c r="B24" s="58">
        <v>2975</v>
      </c>
      <c r="C24" s="109">
        <v>2207</v>
      </c>
      <c r="D24" s="109">
        <v>1700</v>
      </c>
      <c r="E24" s="109">
        <v>1627</v>
      </c>
      <c r="F24" s="109">
        <v>1545</v>
      </c>
      <c r="G24" s="58">
        <v>1602</v>
      </c>
      <c r="H24" s="109">
        <v>1250</v>
      </c>
      <c r="I24" s="58">
        <v>1316</v>
      </c>
      <c r="J24" s="58">
        <v>1264</v>
      </c>
      <c r="K24" s="58">
        <v>1209</v>
      </c>
      <c r="L24" s="58">
        <v>1301</v>
      </c>
      <c r="M24" s="58">
        <v>1293</v>
      </c>
      <c r="N24" s="109">
        <v>1150</v>
      </c>
      <c r="O24" s="109">
        <v>1503</v>
      </c>
      <c r="P24" s="58">
        <v>1470</v>
      </c>
    </row>
    <row r="25" spans="1:16" x14ac:dyDescent="0.25">
      <c r="A25" s="44" t="s">
        <v>16</v>
      </c>
      <c r="B25" s="58">
        <v>14</v>
      </c>
      <c r="C25" s="109">
        <v>16</v>
      </c>
      <c r="D25" s="109">
        <v>11</v>
      </c>
      <c r="E25" s="109">
        <v>211</v>
      </c>
      <c r="F25" s="109">
        <v>281</v>
      </c>
      <c r="G25" s="58">
        <v>134</v>
      </c>
      <c r="H25" s="109">
        <v>118</v>
      </c>
      <c r="I25" s="58">
        <v>5</v>
      </c>
      <c r="J25" s="58">
        <v>1</v>
      </c>
      <c r="K25" s="149" t="s">
        <v>95</v>
      </c>
      <c r="L25" s="149" t="s">
        <v>95</v>
      </c>
      <c r="M25" s="58" t="s">
        <v>95</v>
      </c>
      <c r="N25" s="109" t="s">
        <v>95</v>
      </c>
      <c r="O25" s="109">
        <v>22</v>
      </c>
      <c r="P25" s="58">
        <v>25</v>
      </c>
    </row>
    <row r="26" spans="1:16" x14ac:dyDescent="0.25">
      <c r="A26" s="44" t="s">
        <v>17</v>
      </c>
      <c r="B26" s="58">
        <v>1114</v>
      </c>
      <c r="C26" s="109">
        <v>1195</v>
      </c>
      <c r="D26" s="109">
        <v>1018</v>
      </c>
      <c r="E26" s="109">
        <v>1165</v>
      </c>
      <c r="F26" s="109">
        <v>1083</v>
      </c>
      <c r="G26" s="58">
        <v>929</v>
      </c>
      <c r="H26" s="109">
        <v>776</v>
      </c>
      <c r="I26" s="58">
        <v>732</v>
      </c>
      <c r="J26" s="58">
        <v>533</v>
      </c>
      <c r="K26" s="58">
        <v>465</v>
      </c>
      <c r="L26" s="58">
        <v>397</v>
      </c>
      <c r="M26" s="58">
        <v>429</v>
      </c>
      <c r="N26" s="109">
        <v>236</v>
      </c>
      <c r="O26" s="109">
        <v>440</v>
      </c>
      <c r="P26" s="58">
        <v>497</v>
      </c>
    </row>
    <row r="27" spans="1:16" x14ac:dyDescent="0.25">
      <c r="A27" s="44" t="s">
        <v>18</v>
      </c>
      <c r="B27" s="58" t="s">
        <v>95</v>
      </c>
      <c r="C27" s="109" t="s">
        <v>95</v>
      </c>
      <c r="D27" s="109" t="s">
        <v>95</v>
      </c>
      <c r="E27" s="109" t="s">
        <v>95</v>
      </c>
      <c r="F27" s="109" t="s">
        <v>95</v>
      </c>
      <c r="G27" s="58" t="s">
        <v>95</v>
      </c>
      <c r="H27" s="109" t="s">
        <v>95</v>
      </c>
      <c r="I27" s="58" t="s">
        <v>95</v>
      </c>
      <c r="J27" s="58" t="s">
        <v>95</v>
      </c>
      <c r="K27" s="149" t="s">
        <v>95</v>
      </c>
      <c r="L27" s="58">
        <v>23</v>
      </c>
      <c r="M27" s="58">
        <v>302</v>
      </c>
      <c r="N27" s="109">
        <v>101</v>
      </c>
      <c r="O27" s="109">
        <v>194</v>
      </c>
      <c r="P27" s="58">
        <v>187</v>
      </c>
    </row>
    <row r="28" spans="1:16" ht="18" x14ac:dyDescent="0.25">
      <c r="A28" s="43" t="s">
        <v>134</v>
      </c>
      <c r="B28" s="75">
        <v>87141</v>
      </c>
      <c r="C28" s="130">
        <v>78367</v>
      </c>
      <c r="D28" s="130">
        <v>68688</v>
      </c>
      <c r="E28" s="130">
        <v>62024</v>
      </c>
      <c r="F28" s="130">
        <v>49030</v>
      </c>
      <c r="G28" s="75">
        <v>45542</v>
      </c>
      <c r="H28" s="130">
        <v>41171</v>
      </c>
      <c r="I28" s="75">
        <v>36338</v>
      </c>
      <c r="J28" s="75">
        <v>33845</v>
      </c>
      <c r="K28" s="75">
        <v>30738</v>
      </c>
      <c r="L28" s="75">
        <v>30025</v>
      </c>
      <c r="M28" s="75">
        <v>28591</v>
      </c>
      <c r="N28" s="130">
        <v>15963</v>
      </c>
      <c r="O28" s="130">
        <v>20149</v>
      </c>
      <c r="P28" s="75">
        <v>20940</v>
      </c>
    </row>
    <row r="29" spans="1:16" x14ac:dyDescent="0.25">
      <c r="A29" s="44" t="s">
        <v>19</v>
      </c>
      <c r="B29" s="58">
        <v>12694</v>
      </c>
      <c r="C29" s="109">
        <v>11205</v>
      </c>
      <c r="D29" s="109">
        <v>9911</v>
      </c>
      <c r="E29" s="109">
        <v>8070</v>
      </c>
      <c r="F29" s="109">
        <v>6504</v>
      </c>
      <c r="G29" s="58">
        <v>5584</v>
      </c>
      <c r="H29" s="109">
        <v>4318</v>
      </c>
      <c r="I29" s="58">
        <v>3459</v>
      </c>
      <c r="J29" s="58">
        <v>2999</v>
      </c>
      <c r="K29" s="58">
        <v>2445</v>
      </c>
      <c r="L29" s="58">
        <v>1913</v>
      </c>
      <c r="M29" s="58">
        <v>2028</v>
      </c>
      <c r="N29" s="109">
        <v>1662</v>
      </c>
      <c r="O29" s="109">
        <v>2214</v>
      </c>
      <c r="P29" s="58">
        <v>2450</v>
      </c>
    </row>
    <row r="30" spans="1:16" x14ac:dyDescent="0.25">
      <c r="A30" s="44" t="s">
        <v>20</v>
      </c>
      <c r="B30" s="58">
        <v>12723</v>
      </c>
      <c r="C30" s="109">
        <v>11496</v>
      </c>
      <c r="D30" s="109">
        <v>10657</v>
      </c>
      <c r="E30" s="109">
        <v>10587</v>
      </c>
      <c r="F30" s="109">
        <v>9924</v>
      </c>
      <c r="G30" s="58">
        <v>9752</v>
      </c>
      <c r="H30" s="109">
        <v>9160</v>
      </c>
      <c r="I30" s="58">
        <v>7640</v>
      </c>
      <c r="J30" s="58">
        <v>6552</v>
      </c>
      <c r="K30" s="58">
        <v>6220</v>
      </c>
      <c r="L30" s="58">
        <v>5929</v>
      </c>
      <c r="M30" s="58">
        <v>5507</v>
      </c>
      <c r="N30" s="109">
        <v>1752</v>
      </c>
      <c r="O30" s="109">
        <v>2463</v>
      </c>
      <c r="P30" s="58">
        <v>2830</v>
      </c>
    </row>
    <row r="31" spans="1:16" x14ac:dyDescent="0.25">
      <c r="A31" s="44" t="s">
        <v>21</v>
      </c>
      <c r="B31" s="58">
        <v>21308</v>
      </c>
      <c r="C31" s="109">
        <v>20232</v>
      </c>
      <c r="D31" s="109">
        <v>15156</v>
      </c>
      <c r="E31" s="109">
        <v>14100</v>
      </c>
      <c r="F31" s="109">
        <v>10636</v>
      </c>
      <c r="G31" s="58">
        <v>8995</v>
      </c>
      <c r="H31" s="109">
        <v>9431</v>
      </c>
      <c r="I31" s="58">
        <v>7433</v>
      </c>
      <c r="J31" s="58">
        <v>6832</v>
      </c>
      <c r="K31" s="58">
        <v>6163</v>
      </c>
      <c r="L31" s="58">
        <v>5059</v>
      </c>
      <c r="M31" s="58">
        <v>5631</v>
      </c>
      <c r="N31" s="109">
        <v>5697</v>
      </c>
      <c r="O31" s="109">
        <v>5889</v>
      </c>
      <c r="P31" s="58">
        <v>5406</v>
      </c>
    </row>
    <row r="32" spans="1:16" x14ac:dyDescent="0.25">
      <c r="A32" s="76" t="s">
        <v>248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73"/>
      <c r="O32" s="73"/>
      <c r="P32" s="73"/>
    </row>
    <row r="33" spans="1:16" ht="19.5" x14ac:dyDescent="0.25">
      <c r="A33" s="51" t="s">
        <v>23</v>
      </c>
      <c r="B33" s="58">
        <v>2</v>
      </c>
      <c r="C33" s="109">
        <v>1</v>
      </c>
      <c r="D33" s="109">
        <v>2</v>
      </c>
      <c r="E33" s="109" t="s">
        <v>95</v>
      </c>
      <c r="F33" s="73" t="s">
        <v>95</v>
      </c>
      <c r="G33" s="58">
        <v>3</v>
      </c>
      <c r="H33" s="58" t="s">
        <v>95</v>
      </c>
      <c r="I33" s="58" t="s">
        <v>95</v>
      </c>
      <c r="J33" s="149" t="s">
        <v>95</v>
      </c>
      <c r="K33" s="149" t="s">
        <v>95</v>
      </c>
      <c r="L33" s="149" t="s">
        <v>95</v>
      </c>
      <c r="M33" s="58" t="s">
        <v>95</v>
      </c>
      <c r="N33" s="109" t="s">
        <v>95</v>
      </c>
      <c r="O33" s="109" t="s">
        <v>95</v>
      </c>
      <c r="P33" s="58" t="s">
        <v>192</v>
      </c>
    </row>
    <row r="34" spans="1:16" ht="19.5" x14ac:dyDescent="0.25">
      <c r="A34" s="51" t="s">
        <v>128</v>
      </c>
      <c r="B34" s="58">
        <v>21306</v>
      </c>
      <c r="C34" s="58">
        <f>C31-C33</f>
        <v>20231</v>
      </c>
      <c r="D34" s="58">
        <f t="shared" ref="D34" si="0">D31-D33</f>
        <v>15154</v>
      </c>
      <c r="E34" s="58">
        <v>14100</v>
      </c>
      <c r="F34" s="109">
        <v>10636</v>
      </c>
      <c r="G34" s="58">
        <v>8992</v>
      </c>
      <c r="H34" s="109">
        <v>9431</v>
      </c>
      <c r="I34" s="58">
        <v>7433</v>
      </c>
      <c r="J34" s="58">
        <v>6832</v>
      </c>
      <c r="K34" s="58">
        <v>6163</v>
      </c>
      <c r="L34" s="58">
        <v>5059</v>
      </c>
      <c r="M34" s="58">
        <v>5631</v>
      </c>
      <c r="N34" s="109">
        <v>5697</v>
      </c>
      <c r="O34" s="109">
        <v>5889</v>
      </c>
      <c r="P34" s="58">
        <v>5406</v>
      </c>
    </row>
    <row r="35" spans="1:16" x14ac:dyDescent="0.25">
      <c r="A35" s="44" t="s">
        <v>24</v>
      </c>
      <c r="B35" s="58">
        <v>16275</v>
      </c>
      <c r="C35" s="109">
        <v>12841</v>
      </c>
      <c r="D35" s="109">
        <v>12811</v>
      </c>
      <c r="E35" s="109">
        <v>10472</v>
      </c>
      <c r="F35" s="109">
        <v>6926</v>
      </c>
      <c r="G35" s="58">
        <v>6707</v>
      </c>
      <c r="H35" s="109">
        <v>6469</v>
      </c>
      <c r="I35" s="58">
        <v>6200</v>
      </c>
      <c r="J35" s="58">
        <v>5531</v>
      </c>
      <c r="K35" s="58">
        <v>5444</v>
      </c>
      <c r="L35" s="58">
        <v>5346</v>
      </c>
      <c r="M35" s="58">
        <v>4451</v>
      </c>
      <c r="N35" s="109">
        <v>3206</v>
      </c>
      <c r="O35" s="109">
        <v>4482</v>
      </c>
      <c r="P35" s="58">
        <v>5457</v>
      </c>
    </row>
    <row r="36" spans="1:16" x14ac:dyDescent="0.25">
      <c r="A36" s="44" t="s">
        <v>25</v>
      </c>
      <c r="B36" s="58">
        <v>402</v>
      </c>
      <c r="C36" s="109">
        <v>310</v>
      </c>
      <c r="D36" s="109">
        <v>303</v>
      </c>
      <c r="E36" s="109">
        <v>314</v>
      </c>
      <c r="F36" s="109">
        <v>176</v>
      </c>
      <c r="G36" s="58">
        <v>8</v>
      </c>
      <c r="H36" s="109">
        <v>63</v>
      </c>
      <c r="I36" s="58">
        <v>6</v>
      </c>
      <c r="J36" s="58">
        <v>33</v>
      </c>
      <c r="K36" s="149" t="s">
        <v>95</v>
      </c>
      <c r="L36" s="149" t="s">
        <v>95</v>
      </c>
      <c r="M36" s="58">
        <v>115</v>
      </c>
      <c r="N36" s="109">
        <v>43</v>
      </c>
      <c r="O36" s="109">
        <v>50</v>
      </c>
      <c r="P36" s="58">
        <v>43</v>
      </c>
    </row>
    <row r="37" spans="1:16" x14ac:dyDescent="0.25">
      <c r="A37" s="44" t="s">
        <v>26</v>
      </c>
      <c r="B37" s="58">
        <v>19870</v>
      </c>
      <c r="C37" s="109">
        <v>18693</v>
      </c>
      <c r="D37" s="109">
        <v>16029</v>
      </c>
      <c r="E37" s="109">
        <v>14564</v>
      </c>
      <c r="F37" s="109">
        <v>12056</v>
      </c>
      <c r="G37" s="58">
        <v>11488</v>
      </c>
      <c r="H37" s="109">
        <v>9242</v>
      </c>
      <c r="I37" s="58">
        <v>9584</v>
      </c>
      <c r="J37" s="58">
        <v>9963</v>
      </c>
      <c r="K37" s="58">
        <v>8280</v>
      </c>
      <c r="L37" s="58">
        <v>8905</v>
      </c>
      <c r="M37" s="58">
        <v>8969</v>
      </c>
      <c r="N37" s="109">
        <v>2672</v>
      </c>
      <c r="O37" s="109">
        <v>3129</v>
      </c>
      <c r="P37" s="58">
        <v>3293</v>
      </c>
    </row>
    <row r="38" spans="1:16" x14ac:dyDescent="0.25">
      <c r="A38" s="44" t="s">
        <v>27</v>
      </c>
      <c r="B38" s="58">
        <v>230</v>
      </c>
      <c r="C38" s="109">
        <v>161</v>
      </c>
      <c r="D38" s="109">
        <v>159</v>
      </c>
      <c r="E38" s="109">
        <v>197</v>
      </c>
      <c r="F38" s="109">
        <v>167</v>
      </c>
      <c r="G38" s="58">
        <v>132</v>
      </c>
      <c r="H38" s="109">
        <v>120</v>
      </c>
      <c r="I38" s="58">
        <v>113</v>
      </c>
      <c r="J38" s="58">
        <v>66</v>
      </c>
      <c r="K38" s="58">
        <v>60</v>
      </c>
      <c r="L38" s="58">
        <v>50</v>
      </c>
      <c r="M38" s="58">
        <v>30</v>
      </c>
      <c r="N38" s="109">
        <v>44</v>
      </c>
      <c r="O38" s="109">
        <v>83</v>
      </c>
      <c r="P38" s="58">
        <v>69</v>
      </c>
    </row>
    <row r="39" spans="1:16" x14ac:dyDescent="0.25">
      <c r="A39" s="44" t="s">
        <v>28</v>
      </c>
      <c r="B39" s="58">
        <v>1937</v>
      </c>
      <c r="C39" s="109">
        <v>1900</v>
      </c>
      <c r="D39" s="109">
        <v>2069</v>
      </c>
      <c r="E39" s="109">
        <v>2134</v>
      </c>
      <c r="F39" s="109">
        <v>2167</v>
      </c>
      <c r="G39" s="58">
        <v>2201</v>
      </c>
      <c r="H39" s="109">
        <v>1640</v>
      </c>
      <c r="I39" s="58">
        <v>1542</v>
      </c>
      <c r="J39" s="58">
        <v>1383</v>
      </c>
      <c r="K39" s="58">
        <v>1651</v>
      </c>
      <c r="L39" s="58">
        <v>1455</v>
      </c>
      <c r="M39" s="58">
        <v>1490</v>
      </c>
      <c r="N39" s="109">
        <v>260</v>
      </c>
      <c r="O39" s="109">
        <v>605</v>
      </c>
      <c r="P39" s="58">
        <v>355</v>
      </c>
    </row>
    <row r="40" spans="1:16" x14ac:dyDescent="0.25">
      <c r="A40" s="44" t="s">
        <v>29</v>
      </c>
      <c r="B40" s="58">
        <v>1526</v>
      </c>
      <c r="C40" s="109">
        <v>1301</v>
      </c>
      <c r="D40" s="109">
        <v>1312</v>
      </c>
      <c r="E40" s="109">
        <v>1528</v>
      </c>
      <c r="F40" s="109">
        <v>474</v>
      </c>
      <c r="G40" s="58">
        <v>675</v>
      </c>
      <c r="H40" s="109">
        <v>728</v>
      </c>
      <c r="I40" s="58">
        <v>361</v>
      </c>
      <c r="J40" s="58">
        <v>486</v>
      </c>
      <c r="K40" s="58">
        <v>471</v>
      </c>
      <c r="L40" s="58">
        <v>773</v>
      </c>
      <c r="M40" s="58">
        <v>363</v>
      </c>
      <c r="N40" s="109">
        <v>573</v>
      </c>
      <c r="O40" s="109">
        <v>686</v>
      </c>
      <c r="P40" s="58">
        <v>660</v>
      </c>
    </row>
    <row r="41" spans="1:16" x14ac:dyDescent="0.25">
      <c r="A41" s="44" t="s">
        <v>30</v>
      </c>
      <c r="B41" s="58">
        <v>176</v>
      </c>
      <c r="C41" s="109">
        <v>228</v>
      </c>
      <c r="D41" s="109">
        <v>281</v>
      </c>
      <c r="E41" s="109">
        <v>58</v>
      </c>
      <c r="F41" s="109" t="s">
        <v>95</v>
      </c>
      <c r="G41" s="58" t="s">
        <v>95</v>
      </c>
      <c r="H41" s="58" t="s">
        <v>95</v>
      </c>
      <c r="I41" s="58" t="s">
        <v>95</v>
      </c>
      <c r="J41" s="149" t="s">
        <v>95</v>
      </c>
      <c r="K41" s="58">
        <v>4</v>
      </c>
      <c r="L41" s="58">
        <v>595</v>
      </c>
      <c r="M41" s="58">
        <v>7</v>
      </c>
      <c r="N41" s="109">
        <v>55</v>
      </c>
      <c r="O41" s="109">
        <v>548</v>
      </c>
      <c r="P41" s="58">
        <v>377</v>
      </c>
    </row>
    <row r="42" spans="1:16" ht="18" x14ac:dyDescent="0.25">
      <c r="A42" s="43" t="s">
        <v>124</v>
      </c>
      <c r="B42" s="75">
        <v>757</v>
      </c>
      <c r="C42" s="58">
        <f>C43+C46+C47+C48+C49</f>
        <v>691</v>
      </c>
      <c r="D42" s="58">
        <f t="shared" ref="D42" si="1">D43+D46+D47+D48+D49</f>
        <v>1017</v>
      </c>
      <c r="E42" s="58">
        <f>E43+E46+E49</f>
        <v>1137</v>
      </c>
      <c r="F42" s="58">
        <f>F43+F46+F48+F49</f>
        <v>2139</v>
      </c>
      <c r="G42" s="75">
        <v>1757</v>
      </c>
      <c r="H42" s="75">
        <f>H43+H44+H46+H47+H48+H49</f>
        <v>1761</v>
      </c>
      <c r="I42" s="75">
        <v>1576</v>
      </c>
      <c r="J42" s="75">
        <v>1493</v>
      </c>
      <c r="K42" s="75">
        <v>1489</v>
      </c>
      <c r="L42" s="75">
        <v>1808</v>
      </c>
      <c r="M42" s="75">
        <v>1681</v>
      </c>
      <c r="N42" s="130">
        <v>929</v>
      </c>
      <c r="O42" s="130">
        <v>1074</v>
      </c>
      <c r="P42" s="75">
        <v>683</v>
      </c>
    </row>
    <row r="43" spans="1:16" x14ac:dyDescent="0.25">
      <c r="A43" s="44" t="s">
        <v>31</v>
      </c>
      <c r="B43" s="58">
        <v>474</v>
      </c>
      <c r="C43" s="109">
        <v>507</v>
      </c>
      <c r="D43" s="109">
        <v>423</v>
      </c>
      <c r="E43" s="109">
        <v>90</v>
      </c>
      <c r="F43" s="109">
        <v>98</v>
      </c>
      <c r="G43" s="58">
        <v>52</v>
      </c>
      <c r="H43" s="109">
        <v>70</v>
      </c>
      <c r="I43" s="58">
        <v>73</v>
      </c>
      <c r="J43" s="58">
        <v>66</v>
      </c>
      <c r="K43" s="58">
        <v>61</v>
      </c>
      <c r="L43" s="58">
        <v>54</v>
      </c>
      <c r="M43" s="58">
        <v>52</v>
      </c>
      <c r="N43" s="109">
        <v>66</v>
      </c>
      <c r="O43" s="109">
        <v>86</v>
      </c>
      <c r="P43" s="58">
        <v>49</v>
      </c>
    </row>
    <row r="44" spans="1:16" x14ac:dyDescent="0.25">
      <c r="A44" s="44" t="s">
        <v>32</v>
      </c>
      <c r="B44" s="58">
        <v>1</v>
      </c>
      <c r="C44" s="73" t="s">
        <v>95</v>
      </c>
      <c r="D44" s="73" t="s">
        <v>95</v>
      </c>
      <c r="E44" s="73" t="s">
        <v>95</v>
      </c>
      <c r="F44" s="73" t="s">
        <v>95</v>
      </c>
      <c r="G44" s="58" t="s">
        <v>95</v>
      </c>
      <c r="H44" s="109">
        <v>15</v>
      </c>
      <c r="I44" s="58">
        <v>5</v>
      </c>
      <c r="J44" s="58">
        <v>4</v>
      </c>
      <c r="K44" s="149" t="s">
        <v>95</v>
      </c>
      <c r="L44" s="149" t="s">
        <v>95</v>
      </c>
      <c r="M44" s="58" t="s">
        <v>95</v>
      </c>
      <c r="N44" s="109" t="s">
        <v>95</v>
      </c>
      <c r="O44" s="109" t="s">
        <v>95</v>
      </c>
      <c r="P44" s="58" t="s">
        <v>192</v>
      </c>
    </row>
    <row r="45" spans="1:16" x14ac:dyDescent="0.25">
      <c r="A45" s="44" t="s">
        <v>33</v>
      </c>
      <c r="B45" s="58"/>
      <c r="C45" s="58"/>
      <c r="D45" s="58"/>
      <c r="E45" s="58"/>
      <c r="F45" s="58"/>
      <c r="G45" s="58"/>
      <c r="H45" s="58"/>
      <c r="I45" s="58"/>
      <c r="J45" s="58"/>
      <c r="K45" s="149" t="s">
        <v>102</v>
      </c>
      <c r="L45" s="58">
        <v>272</v>
      </c>
      <c r="M45" s="58">
        <v>256</v>
      </c>
      <c r="N45" s="109">
        <v>227</v>
      </c>
      <c r="O45" s="109">
        <v>219</v>
      </c>
      <c r="P45" s="58">
        <v>157</v>
      </c>
    </row>
    <row r="46" spans="1:16" x14ac:dyDescent="0.25">
      <c r="A46" s="44" t="s">
        <v>34</v>
      </c>
      <c r="B46" s="58">
        <v>192</v>
      </c>
      <c r="C46" s="109">
        <v>95</v>
      </c>
      <c r="D46" s="109">
        <v>509</v>
      </c>
      <c r="E46" s="109">
        <v>979</v>
      </c>
      <c r="F46" s="109">
        <v>1383</v>
      </c>
      <c r="G46" s="58">
        <v>1332</v>
      </c>
      <c r="H46" s="109">
        <v>1332</v>
      </c>
      <c r="I46" s="58">
        <v>1364</v>
      </c>
      <c r="J46" s="58">
        <v>1391</v>
      </c>
      <c r="K46" s="58">
        <v>1411</v>
      </c>
      <c r="L46" s="58">
        <v>1473</v>
      </c>
      <c r="M46" s="58">
        <v>1334</v>
      </c>
      <c r="N46" s="109">
        <v>636</v>
      </c>
      <c r="O46" s="109">
        <v>758</v>
      </c>
      <c r="P46" s="58">
        <v>464</v>
      </c>
    </row>
    <row r="47" spans="1:16" x14ac:dyDescent="0.25">
      <c r="A47" s="44" t="s">
        <v>35</v>
      </c>
      <c r="B47" s="58">
        <v>2</v>
      </c>
      <c r="C47" s="109">
        <v>1</v>
      </c>
      <c r="D47" s="109">
        <v>2</v>
      </c>
      <c r="E47" s="109" t="s">
        <v>95</v>
      </c>
      <c r="F47" s="109" t="s">
        <v>95</v>
      </c>
      <c r="G47" s="58" t="s">
        <v>95</v>
      </c>
      <c r="H47" s="109">
        <v>2</v>
      </c>
      <c r="I47" s="58">
        <v>2</v>
      </c>
      <c r="J47" s="58">
        <v>2</v>
      </c>
      <c r="K47" s="58">
        <v>1</v>
      </c>
      <c r="L47" s="58">
        <v>3</v>
      </c>
      <c r="M47" s="58">
        <v>2</v>
      </c>
      <c r="N47" s="109" t="s">
        <v>95</v>
      </c>
      <c r="O47" s="109">
        <v>1</v>
      </c>
      <c r="P47" s="58">
        <v>1</v>
      </c>
    </row>
    <row r="48" spans="1:16" x14ac:dyDescent="0.25">
      <c r="A48" s="44" t="s">
        <v>36</v>
      </c>
      <c r="B48" s="58">
        <v>60</v>
      </c>
      <c r="C48" s="109">
        <v>72</v>
      </c>
      <c r="D48" s="109">
        <v>72</v>
      </c>
      <c r="E48" s="109" t="s">
        <v>95</v>
      </c>
      <c r="F48" s="109">
        <v>586</v>
      </c>
      <c r="G48" s="58">
        <v>351</v>
      </c>
      <c r="H48" s="109">
        <v>319</v>
      </c>
      <c r="I48" s="58">
        <v>97</v>
      </c>
      <c r="J48" s="58">
        <v>1</v>
      </c>
      <c r="K48" s="149" t="s">
        <v>95</v>
      </c>
      <c r="L48" s="149" t="s">
        <v>95</v>
      </c>
      <c r="M48" s="58" t="s">
        <v>95</v>
      </c>
      <c r="N48" s="109" t="s">
        <v>95</v>
      </c>
      <c r="O48" s="109" t="s">
        <v>95</v>
      </c>
      <c r="P48" s="58" t="s">
        <v>192</v>
      </c>
    </row>
    <row r="49" spans="1:16" x14ac:dyDescent="0.25">
      <c r="A49" s="44" t="s">
        <v>37</v>
      </c>
      <c r="B49" s="58">
        <v>28</v>
      </c>
      <c r="C49" s="109">
        <v>16</v>
      </c>
      <c r="D49" s="109">
        <v>11</v>
      </c>
      <c r="E49" s="109">
        <v>68</v>
      </c>
      <c r="F49" s="109">
        <v>72</v>
      </c>
      <c r="G49" s="58">
        <v>22</v>
      </c>
      <c r="H49" s="109">
        <v>23</v>
      </c>
      <c r="I49" s="58">
        <v>35</v>
      </c>
      <c r="J49" s="58">
        <v>29</v>
      </c>
      <c r="K49" s="58">
        <v>16</v>
      </c>
      <c r="L49" s="58">
        <v>3</v>
      </c>
      <c r="M49" s="58">
        <v>2</v>
      </c>
      <c r="N49" s="109" t="s">
        <v>95</v>
      </c>
      <c r="O49" s="109">
        <v>10</v>
      </c>
      <c r="P49" s="58">
        <v>12</v>
      </c>
    </row>
    <row r="50" spans="1:16" x14ac:dyDescent="0.25">
      <c r="A50" s="44" t="s">
        <v>38</v>
      </c>
      <c r="B50" s="58"/>
      <c r="C50" s="58"/>
      <c r="D50" s="58"/>
      <c r="E50" s="58"/>
      <c r="F50" s="58"/>
      <c r="G50" s="58"/>
      <c r="H50" s="58"/>
      <c r="I50" s="58"/>
      <c r="J50" s="58"/>
      <c r="K50" s="58" t="s">
        <v>102</v>
      </c>
      <c r="L50" s="58">
        <v>3</v>
      </c>
      <c r="M50" s="58">
        <v>35</v>
      </c>
      <c r="N50" s="109" t="s">
        <v>95</v>
      </c>
      <c r="O50" s="109" t="s">
        <v>95</v>
      </c>
      <c r="P50" s="58" t="s">
        <v>192</v>
      </c>
    </row>
    <row r="51" spans="1:16" ht="18" x14ac:dyDescent="0.25">
      <c r="A51" s="43" t="s">
        <v>191</v>
      </c>
      <c r="B51" s="75">
        <v>422</v>
      </c>
      <c r="C51" s="75">
        <v>190</v>
      </c>
      <c r="D51" s="75">
        <f>D54+D55+D57+D58</f>
        <v>85</v>
      </c>
      <c r="E51" s="75">
        <f>E55+E56+E57</f>
        <v>206</v>
      </c>
      <c r="F51" s="75">
        <f>F54+F55+F56+F57</f>
        <v>155</v>
      </c>
      <c r="G51" s="75">
        <v>117</v>
      </c>
      <c r="H51" s="75">
        <f>H55</f>
        <v>97</v>
      </c>
      <c r="I51" s="75">
        <v>88</v>
      </c>
      <c r="J51" s="75">
        <v>122</v>
      </c>
      <c r="K51" s="75">
        <v>138</v>
      </c>
      <c r="L51" s="75">
        <v>115</v>
      </c>
      <c r="M51" s="75">
        <v>63</v>
      </c>
      <c r="N51" s="130">
        <v>16</v>
      </c>
      <c r="O51" s="130">
        <v>70</v>
      </c>
      <c r="P51" s="75">
        <v>58</v>
      </c>
    </row>
    <row r="52" spans="1:16" x14ac:dyDescent="0.25">
      <c r="A52" s="44" t="s">
        <v>39</v>
      </c>
      <c r="B52" s="58" t="s">
        <v>95</v>
      </c>
      <c r="C52" s="58" t="s">
        <v>95</v>
      </c>
      <c r="D52" s="58" t="s">
        <v>95</v>
      </c>
      <c r="E52" s="58" t="s">
        <v>95</v>
      </c>
      <c r="F52" s="58" t="s">
        <v>95</v>
      </c>
      <c r="G52" s="58" t="s">
        <v>95</v>
      </c>
      <c r="H52" s="58" t="s">
        <v>95</v>
      </c>
      <c r="I52" s="58" t="s">
        <v>95</v>
      </c>
      <c r="J52" s="149" t="s">
        <v>95</v>
      </c>
      <c r="K52" s="58">
        <v>55</v>
      </c>
      <c r="L52" s="58">
        <v>55</v>
      </c>
      <c r="M52" s="58">
        <v>5</v>
      </c>
      <c r="N52" s="109">
        <v>10</v>
      </c>
      <c r="O52" s="109" t="s">
        <v>95</v>
      </c>
      <c r="P52" s="58">
        <v>1</v>
      </c>
    </row>
    <row r="53" spans="1:16" x14ac:dyDescent="0.25">
      <c r="A53" s="44" t="s">
        <v>103</v>
      </c>
      <c r="B53" s="58" t="s">
        <v>95</v>
      </c>
      <c r="C53" s="58" t="s">
        <v>95</v>
      </c>
      <c r="D53" s="58" t="s">
        <v>95</v>
      </c>
      <c r="E53" s="58" t="s">
        <v>95</v>
      </c>
      <c r="F53" s="58" t="s">
        <v>95</v>
      </c>
      <c r="G53" s="58">
        <v>8</v>
      </c>
      <c r="H53" s="58" t="s">
        <v>95</v>
      </c>
      <c r="I53" s="58" t="s">
        <v>95</v>
      </c>
      <c r="J53" s="58">
        <v>22</v>
      </c>
      <c r="K53" s="149" t="s">
        <v>95</v>
      </c>
      <c r="L53" s="149" t="s">
        <v>95</v>
      </c>
      <c r="M53" s="58">
        <v>3</v>
      </c>
      <c r="N53" s="73" t="s">
        <v>95</v>
      </c>
      <c r="O53" s="73" t="s">
        <v>95</v>
      </c>
      <c r="P53" s="73" t="s">
        <v>95</v>
      </c>
    </row>
    <row r="54" spans="1:16" ht="19.5" x14ac:dyDescent="0.25">
      <c r="A54" s="44" t="s">
        <v>41</v>
      </c>
      <c r="B54" s="58">
        <v>233</v>
      </c>
      <c r="C54" s="109">
        <v>77</v>
      </c>
      <c r="D54" s="109">
        <v>7</v>
      </c>
      <c r="E54" s="109" t="s">
        <v>95</v>
      </c>
      <c r="F54" s="109">
        <v>3</v>
      </c>
      <c r="G54" s="58">
        <v>10</v>
      </c>
      <c r="H54" s="58" t="s">
        <v>95</v>
      </c>
      <c r="I54" s="58" t="s">
        <v>95</v>
      </c>
      <c r="J54" s="149" t="s">
        <v>95</v>
      </c>
      <c r="K54" s="58">
        <v>10</v>
      </c>
      <c r="L54" s="149" t="s">
        <v>95</v>
      </c>
      <c r="M54" s="58" t="s">
        <v>95</v>
      </c>
      <c r="N54" s="109" t="s">
        <v>95</v>
      </c>
      <c r="O54" s="109">
        <v>19</v>
      </c>
      <c r="P54" s="58">
        <v>19</v>
      </c>
    </row>
    <row r="55" spans="1:16" ht="19.5" x14ac:dyDescent="0.25">
      <c r="A55" s="44" t="s">
        <v>42</v>
      </c>
      <c r="B55" s="58">
        <v>156</v>
      </c>
      <c r="C55" s="109">
        <v>111</v>
      </c>
      <c r="D55" s="109">
        <v>70</v>
      </c>
      <c r="E55" s="109">
        <v>161</v>
      </c>
      <c r="F55" s="109">
        <v>127</v>
      </c>
      <c r="G55" s="58">
        <v>98</v>
      </c>
      <c r="H55" s="109">
        <v>97</v>
      </c>
      <c r="I55" s="58">
        <v>66</v>
      </c>
      <c r="J55" s="58">
        <v>51</v>
      </c>
      <c r="K55" s="58">
        <v>47</v>
      </c>
      <c r="L55" s="58">
        <v>24</v>
      </c>
      <c r="M55" s="58">
        <v>22</v>
      </c>
      <c r="N55" s="109">
        <v>1</v>
      </c>
      <c r="O55" s="109">
        <v>49</v>
      </c>
      <c r="P55" s="58">
        <v>35</v>
      </c>
    </row>
    <row r="56" spans="1:16" ht="19.5" x14ac:dyDescent="0.25">
      <c r="A56" s="44" t="s">
        <v>249</v>
      </c>
      <c r="B56" s="58" t="s">
        <v>95</v>
      </c>
      <c r="C56" s="109" t="s">
        <v>95</v>
      </c>
      <c r="D56" s="109" t="s">
        <v>95</v>
      </c>
      <c r="E56" s="109">
        <v>19</v>
      </c>
      <c r="F56" s="109">
        <v>14</v>
      </c>
      <c r="G56" s="58">
        <v>1</v>
      </c>
      <c r="H56" s="58" t="s">
        <v>95</v>
      </c>
      <c r="I56" s="58">
        <v>7</v>
      </c>
      <c r="J56" s="58">
        <v>24</v>
      </c>
      <c r="K56" s="58">
        <v>1</v>
      </c>
      <c r="L56" s="58">
        <v>1</v>
      </c>
      <c r="M56" s="58" t="s">
        <v>95</v>
      </c>
      <c r="N56" s="109" t="s">
        <v>95</v>
      </c>
      <c r="O56" s="109" t="s">
        <v>95</v>
      </c>
      <c r="P56" s="58">
        <v>0</v>
      </c>
    </row>
    <row r="57" spans="1:16" x14ac:dyDescent="0.25">
      <c r="A57" s="44" t="s">
        <v>96</v>
      </c>
      <c r="B57" s="58" t="s">
        <v>102</v>
      </c>
      <c r="C57" s="109" t="s">
        <v>95</v>
      </c>
      <c r="D57" s="109">
        <v>7</v>
      </c>
      <c r="E57" s="109">
        <v>26</v>
      </c>
      <c r="F57" s="109">
        <v>11</v>
      </c>
      <c r="G57" s="58" t="s">
        <v>95</v>
      </c>
      <c r="H57" s="58" t="s">
        <v>95</v>
      </c>
      <c r="I57" s="58">
        <v>15</v>
      </c>
      <c r="J57" s="58">
        <v>25</v>
      </c>
      <c r="K57" s="58">
        <v>25</v>
      </c>
      <c r="L57" s="58">
        <v>35</v>
      </c>
      <c r="M57" s="58">
        <v>33</v>
      </c>
      <c r="N57" s="109">
        <v>4</v>
      </c>
      <c r="O57" s="109">
        <v>1</v>
      </c>
      <c r="P57" s="58">
        <v>2</v>
      </c>
    </row>
    <row r="58" spans="1:16" x14ac:dyDescent="0.25">
      <c r="A58" s="44" t="s">
        <v>45</v>
      </c>
      <c r="B58" s="58">
        <v>33</v>
      </c>
      <c r="C58" s="109">
        <v>2</v>
      </c>
      <c r="D58" s="109">
        <v>1</v>
      </c>
      <c r="E58" s="109" t="s">
        <v>95</v>
      </c>
      <c r="F58" s="109" t="s">
        <v>95</v>
      </c>
      <c r="G58" s="58" t="s">
        <v>95</v>
      </c>
      <c r="H58" s="58" t="s">
        <v>95</v>
      </c>
      <c r="I58" s="58" t="s">
        <v>95</v>
      </c>
      <c r="J58" s="58" t="s">
        <v>95</v>
      </c>
      <c r="K58" s="149" t="s">
        <v>95</v>
      </c>
      <c r="L58" s="149" t="s">
        <v>95</v>
      </c>
      <c r="M58" s="58" t="s">
        <v>95</v>
      </c>
      <c r="N58" s="109">
        <v>1</v>
      </c>
      <c r="O58" s="73" t="s">
        <v>95</v>
      </c>
      <c r="P58" s="58" t="s">
        <v>192</v>
      </c>
    </row>
    <row r="59" spans="1:16" ht="18" x14ac:dyDescent="0.25">
      <c r="A59" s="42" t="s">
        <v>121</v>
      </c>
      <c r="B59" s="75">
        <v>34823</v>
      </c>
      <c r="C59" s="130">
        <v>28641</v>
      </c>
      <c r="D59" s="130">
        <v>25600</v>
      </c>
      <c r="E59" s="130">
        <v>27253</v>
      </c>
      <c r="F59" s="130">
        <v>23504</v>
      </c>
      <c r="G59" s="75">
        <v>22678</v>
      </c>
      <c r="H59" s="130">
        <v>22194</v>
      </c>
      <c r="I59" s="75">
        <v>21596</v>
      </c>
      <c r="J59" s="75">
        <v>20724</v>
      </c>
      <c r="K59" s="75">
        <v>14690</v>
      </c>
      <c r="L59" s="75">
        <v>15181</v>
      </c>
      <c r="M59" s="75">
        <v>13217</v>
      </c>
      <c r="N59" s="130">
        <v>9000</v>
      </c>
      <c r="O59" s="130">
        <v>10691</v>
      </c>
      <c r="P59" s="75">
        <v>9780</v>
      </c>
    </row>
    <row r="60" spans="1:16" x14ac:dyDescent="0.25">
      <c r="A60" s="44" t="s">
        <v>46</v>
      </c>
      <c r="B60" s="58">
        <v>3098</v>
      </c>
      <c r="C60" s="109">
        <v>2877</v>
      </c>
      <c r="D60" s="109">
        <v>2633</v>
      </c>
      <c r="E60" s="109">
        <v>1779</v>
      </c>
      <c r="F60" s="109">
        <v>2623</v>
      </c>
      <c r="G60" s="58">
        <v>2458</v>
      </c>
      <c r="H60" s="109">
        <v>2134</v>
      </c>
      <c r="I60" s="58">
        <v>2379</v>
      </c>
      <c r="J60" s="58">
        <v>2184</v>
      </c>
      <c r="K60" s="58">
        <v>1664</v>
      </c>
      <c r="L60" s="58">
        <v>1624</v>
      </c>
      <c r="M60" s="58">
        <v>1202</v>
      </c>
      <c r="N60" s="109">
        <v>747</v>
      </c>
      <c r="O60" s="109">
        <v>781</v>
      </c>
      <c r="P60" s="58">
        <v>469</v>
      </c>
    </row>
    <row r="61" spans="1:16" x14ac:dyDescent="0.25">
      <c r="A61" s="44" t="s">
        <v>47</v>
      </c>
      <c r="B61" s="58">
        <v>1171</v>
      </c>
      <c r="C61" s="109">
        <v>795</v>
      </c>
      <c r="D61" s="109">
        <v>550</v>
      </c>
      <c r="E61" s="109">
        <v>1256</v>
      </c>
      <c r="F61" s="109">
        <v>1238</v>
      </c>
      <c r="G61" s="58">
        <v>1088</v>
      </c>
      <c r="H61" s="109">
        <v>922</v>
      </c>
      <c r="I61" s="58">
        <v>723</v>
      </c>
      <c r="J61" s="58">
        <v>701</v>
      </c>
      <c r="K61" s="58">
        <v>601</v>
      </c>
      <c r="L61" s="58">
        <v>598</v>
      </c>
      <c r="M61" s="58">
        <v>602</v>
      </c>
      <c r="N61" s="109">
        <v>257</v>
      </c>
      <c r="O61" s="109">
        <v>289</v>
      </c>
      <c r="P61" s="58">
        <v>336</v>
      </c>
    </row>
    <row r="62" spans="1:16" x14ac:dyDescent="0.25">
      <c r="A62" s="44" t="s">
        <v>48</v>
      </c>
      <c r="B62" s="58">
        <v>254</v>
      </c>
      <c r="C62" s="109">
        <v>131</v>
      </c>
      <c r="D62" s="109">
        <v>88</v>
      </c>
      <c r="E62" s="109">
        <v>777</v>
      </c>
      <c r="F62" s="109">
        <v>399</v>
      </c>
      <c r="G62" s="58">
        <v>561</v>
      </c>
      <c r="H62" s="109">
        <v>454</v>
      </c>
      <c r="I62" s="58">
        <v>243</v>
      </c>
      <c r="J62" s="58">
        <v>23</v>
      </c>
      <c r="K62" s="58" t="s">
        <v>95</v>
      </c>
      <c r="L62" s="58">
        <v>1</v>
      </c>
      <c r="M62" s="58" t="s">
        <v>192</v>
      </c>
      <c r="N62" s="109">
        <v>170</v>
      </c>
      <c r="O62" s="109">
        <v>186</v>
      </c>
      <c r="P62" s="58">
        <v>97</v>
      </c>
    </row>
    <row r="63" spans="1:16" x14ac:dyDescent="0.25">
      <c r="A63" s="44" t="s">
        <v>49</v>
      </c>
      <c r="B63" s="58">
        <v>1363</v>
      </c>
      <c r="C63" s="109">
        <v>828</v>
      </c>
      <c r="D63" s="109">
        <v>848</v>
      </c>
      <c r="E63" s="109">
        <v>875</v>
      </c>
      <c r="F63" s="109">
        <v>683</v>
      </c>
      <c r="G63" s="58">
        <v>636</v>
      </c>
      <c r="H63" s="109">
        <v>180</v>
      </c>
      <c r="I63" s="58">
        <v>150</v>
      </c>
      <c r="J63" s="58">
        <v>167</v>
      </c>
      <c r="K63" s="58">
        <v>239</v>
      </c>
      <c r="L63" s="58">
        <v>218</v>
      </c>
      <c r="M63" s="58">
        <v>236</v>
      </c>
      <c r="N63" s="109">
        <v>181</v>
      </c>
      <c r="O63" s="109">
        <v>694</v>
      </c>
      <c r="P63" s="58">
        <v>772</v>
      </c>
    </row>
    <row r="64" spans="1:16" x14ac:dyDescent="0.25">
      <c r="A64" s="44" t="s">
        <v>50</v>
      </c>
      <c r="B64" s="58">
        <v>2537</v>
      </c>
      <c r="C64" s="109">
        <v>1455</v>
      </c>
      <c r="D64" s="109">
        <v>1207</v>
      </c>
      <c r="E64" s="109">
        <v>2400</v>
      </c>
      <c r="F64" s="109">
        <v>1929</v>
      </c>
      <c r="G64" s="58">
        <v>1786</v>
      </c>
      <c r="H64" s="109">
        <v>889</v>
      </c>
      <c r="I64" s="58">
        <v>877</v>
      </c>
      <c r="J64" s="58">
        <v>778</v>
      </c>
      <c r="K64" s="58">
        <v>712</v>
      </c>
      <c r="L64" s="58">
        <v>752</v>
      </c>
      <c r="M64" s="58">
        <v>514</v>
      </c>
      <c r="N64" s="109">
        <v>554</v>
      </c>
      <c r="O64" s="109">
        <v>667</v>
      </c>
      <c r="P64" s="58">
        <v>668</v>
      </c>
    </row>
    <row r="65" spans="1:16" x14ac:dyDescent="0.25">
      <c r="A65" s="44" t="s">
        <v>51</v>
      </c>
      <c r="B65" s="58">
        <v>532</v>
      </c>
      <c r="C65" s="109">
        <v>316</v>
      </c>
      <c r="D65" s="109">
        <v>329</v>
      </c>
      <c r="E65" s="109">
        <v>224</v>
      </c>
      <c r="F65" s="109">
        <v>104</v>
      </c>
      <c r="G65" s="58">
        <v>87</v>
      </c>
      <c r="H65" s="109">
        <v>148</v>
      </c>
      <c r="I65" s="58">
        <v>35</v>
      </c>
      <c r="J65" s="58">
        <v>47</v>
      </c>
      <c r="K65" s="58">
        <v>19</v>
      </c>
      <c r="L65" s="58">
        <v>23</v>
      </c>
      <c r="M65" s="58">
        <v>23</v>
      </c>
      <c r="N65" s="109">
        <v>12</v>
      </c>
      <c r="O65" s="109">
        <v>3</v>
      </c>
      <c r="P65" s="58">
        <v>3</v>
      </c>
    </row>
    <row r="66" spans="1:16" x14ac:dyDescent="0.25">
      <c r="A66" s="44" t="s">
        <v>52</v>
      </c>
      <c r="B66" s="58">
        <v>8693</v>
      </c>
      <c r="C66" s="109">
        <v>6799</v>
      </c>
      <c r="D66" s="109">
        <v>6491</v>
      </c>
      <c r="E66" s="109">
        <v>5863</v>
      </c>
      <c r="F66" s="109">
        <v>4274</v>
      </c>
      <c r="G66" s="58">
        <v>3448</v>
      </c>
      <c r="H66" s="109">
        <v>5007</v>
      </c>
      <c r="I66" s="58">
        <v>5768</v>
      </c>
      <c r="J66" s="58">
        <v>6769</v>
      </c>
      <c r="K66" s="58">
        <v>3602</v>
      </c>
      <c r="L66" s="58">
        <v>4126</v>
      </c>
      <c r="M66" s="58">
        <v>3112</v>
      </c>
      <c r="N66" s="109">
        <v>2101</v>
      </c>
      <c r="O66" s="109">
        <v>2567</v>
      </c>
      <c r="P66" s="58">
        <v>2142</v>
      </c>
    </row>
    <row r="67" spans="1:16" x14ac:dyDescent="0.25">
      <c r="A67" s="44" t="s">
        <v>53</v>
      </c>
      <c r="B67" s="58">
        <v>12128</v>
      </c>
      <c r="C67" s="109">
        <v>9611</v>
      </c>
      <c r="D67" s="109">
        <v>8540</v>
      </c>
      <c r="E67" s="109">
        <v>7910</v>
      </c>
      <c r="F67" s="109">
        <v>7451</v>
      </c>
      <c r="G67" s="58">
        <v>6153</v>
      </c>
      <c r="H67" s="109">
        <v>6443</v>
      </c>
      <c r="I67" s="58">
        <v>5416</v>
      </c>
      <c r="J67" s="58">
        <v>4755</v>
      </c>
      <c r="K67" s="58">
        <v>3927</v>
      </c>
      <c r="L67" s="58">
        <v>4006</v>
      </c>
      <c r="M67" s="58">
        <v>3795</v>
      </c>
      <c r="N67" s="109">
        <v>3389</v>
      </c>
      <c r="O67" s="109">
        <v>3636</v>
      </c>
      <c r="P67" s="58">
        <v>3466</v>
      </c>
    </row>
    <row r="68" spans="1:16" x14ac:dyDescent="0.25">
      <c r="A68" s="44" t="s">
        <v>159</v>
      </c>
      <c r="B68" s="58">
        <v>3486</v>
      </c>
      <c r="C68" s="109">
        <v>3894</v>
      </c>
      <c r="D68" s="109">
        <v>3179</v>
      </c>
      <c r="E68" s="109">
        <v>3267</v>
      </c>
      <c r="F68" s="109">
        <v>2855</v>
      </c>
      <c r="G68" s="58">
        <v>4957</v>
      </c>
      <c r="H68" s="109">
        <v>4326</v>
      </c>
      <c r="I68" s="58">
        <v>3732</v>
      </c>
      <c r="J68" s="58">
        <v>3013</v>
      </c>
      <c r="K68" s="58">
        <v>2310</v>
      </c>
      <c r="L68" s="58">
        <v>2304</v>
      </c>
      <c r="M68" s="58">
        <v>2319</v>
      </c>
      <c r="N68" s="109">
        <v>925</v>
      </c>
      <c r="O68" s="109">
        <v>1063</v>
      </c>
      <c r="P68" s="58">
        <v>939</v>
      </c>
    </row>
    <row r="69" spans="1:16" x14ac:dyDescent="0.25">
      <c r="A69" s="44" t="s">
        <v>55</v>
      </c>
      <c r="B69" s="58">
        <v>71</v>
      </c>
      <c r="C69" s="109">
        <v>80</v>
      </c>
      <c r="D69" s="109" t="s">
        <v>95</v>
      </c>
      <c r="E69" s="109">
        <v>319</v>
      </c>
      <c r="F69" s="109" t="s">
        <v>95</v>
      </c>
      <c r="G69" s="58" t="s">
        <v>95</v>
      </c>
      <c r="H69" s="58" t="s">
        <v>95</v>
      </c>
      <c r="I69" s="58" t="s">
        <v>95</v>
      </c>
      <c r="J69" s="58" t="s">
        <v>95</v>
      </c>
      <c r="K69" s="58">
        <v>3</v>
      </c>
      <c r="L69" s="58" t="s">
        <v>95</v>
      </c>
      <c r="M69" s="58" t="s">
        <v>192</v>
      </c>
      <c r="N69" s="109">
        <v>42</v>
      </c>
      <c r="O69" s="109">
        <v>63</v>
      </c>
      <c r="P69" s="58">
        <v>31</v>
      </c>
    </row>
    <row r="70" spans="1:16" x14ac:dyDescent="0.25">
      <c r="A70" s="44" t="s">
        <v>56</v>
      </c>
      <c r="B70" s="58">
        <v>706</v>
      </c>
      <c r="C70" s="109">
        <v>528</v>
      </c>
      <c r="D70" s="109">
        <v>423</v>
      </c>
      <c r="E70" s="109">
        <v>1519</v>
      </c>
      <c r="F70" s="109">
        <v>934</v>
      </c>
      <c r="G70" s="58">
        <v>1006</v>
      </c>
      <c r="H70" s="109">
        <v>990</v>
      </c>
      <c r="I70" s="58">
        <v>1498</v>
      </c>
      <c r="J70" s="58">
        <v>1497</v>
      </c>
      <c r="K70" s="58">
        <v>960</v>
      </c>
      <c r="L70" s="58">
        <v>962</v>
      </c>
      <c r="M70" s="58">
        <v>925</v>
      </c>
      <c r="N70" s="109">
        <v>396</v>
      </c>
      <c r="O70" s="109">
        <v>321</v>
      </c>
      <c r="P70" s="58">
        <v>288</v>
      </c>
    </row>
    <row r="71" spans="1:16" x14ac:dyDescent="0.25">
      <c r="A71" s="44" t="s">
        <v>57</v>
      </c>
      <c r="B71" s="58">
        <v>141</v>
      </c>
      <c r="C71" s="109">
        <v>145</v>
      </c>
      <c r="D71" s="109">
        <v>125</v>
      </c>
      <c r="E71" s="109">
        <v>251</v>
      </c>
      <c r="F71" s="109">
        <v>143</v>
      </c>
      <c r="G71" s="58">
        <v>9</v>
      </c>
      <c r="H71" s="109">
        <v>9</v>
      </c>
      <c r="I71" s="58">
        <v>57</v>
      </c>
      <c r="J71" s="58">
        <v>50</v>
      </c>
      <c r="K71" s="149" t="s">
        <v>95</v>
      </c>
      <c r="L71" s="149" t="s">
        <v>95</v>
      </c>
      <c r="M71" s="58">
        <v>32</v>
      </c>
      <c r="N71" s="109">
        <v>5</v>
      </c>
      <c r="O71" s="109" t="s">
        <v>95</v>
      </c>
      <c r="P71" s="58">
        <v>13</v>
      </c>
    </row>
    <row r="72" spans="1:16" x14ac:dyDescent="0.25">
      <c r="A72" s="44" t="s">
        <v>58</v>
      </c>
      <c r="B72" s="58">
        <v>13</v>
      </c>
      <c r="C72" s="109">
        <v>547</v>
      </c>
      <c r="D72" s="109">
        <v>373</v>
      </c>
      <c r="E72" s="109">
        <v>307</v>
      </c>
      <c r="F72" s="109">
        <v>262</v>
      </c>
      <c r="G72" s="58">
        <v>202</v>
      </c>
      <c r="H72" s="109">
        <v>192</v>
      </c>
      <c r="I72" s="58">
        <v>179</v>
      </c>
      <c r="J72" s="58">
        <v>178</v>
      </c>
      <c r="K72" s="58">
        <v>164</v>
      </c>
      <c r="L72" s="58">
        <v>209</v>
      </c>
      <c r="M72" s="58">
        <v>146</v>
      </c>
      <c r="N72" s="109">
        <v>38</v>
      </c>
      <c r="O72" s="109">
        <v>212</v>
      </c>
      <c r="P72" s="58">
        <v>200</v>
      </c>
    </row>
    <row r="73" spans="1:16" x14ac:dyDescent="0.25">
      <c r="A73" s="44" t="s">
        <v>59</v>
      </c>
      <c r="B73" s="58">
        <v>630</v>
      </c>
      <c r="C73" s="109">
        <v>635</v>
      </c>
      <c r="D73" s="109">
        <v>814</v>
      </c>
      <c r="E73" s="109">
        <v>506</v>
      </c>
      <c r="F73" s="109">
        <v>609</v>
      </c>
      <c r="G73" s="58">
        <v>287</v>
      </c>
      <c r="H73" s="109">
        <v>500</v>
      </c>
      <c r="I73" s="58">
        <v>539</v>
      </c>
      <c r="J73" s="58">
        <v>562</v>
      </c>
      <c r="K73" s="58">
        <v>489</v>
      </c>
      <c r="L73" s="58">
        <v>358</v>
      </c>
      <c r="M73" s="58">
        <v>311</v>
      </c>
      <c r="N73" s="109">
        <v>183</v>
      </c>
      <c r="O73" s="109">
        <v>210</v>
      </c>
      <c r="P73" s="58">
        <v>357</v>
      </c>
    </row>
    <row r="74" spans="1:16" ht="18" x14ac:dyDescent="0.25">
      <c r="A74" s="43" t="s">
        <v>172</v>
      </c>
      <c r="B74" s="75">
        <v>16628</v>
      </c>
      <c r="C74" s="130">
        <v>11878</v>
      </c>
      <c r="D74" s="130">
        <v>8988</v>
      </c>
      <c r="E74" s="130">
        <v>9153</v>
      </c>
      <c r="F74" s="130">
        <v>8107</v>
      </c>
      <c r="G74" s="75">
        <v>7717</v>
      </c>
      <c r="H74" s="130">
        <v>8207</v>
      </c>
      <c r="I74" s="75">
        <v>8752</v>
      </c>
      <c r="J74" s="75">
        <v>7085</v>
      </c>
      <c r="K74" s="75">
        <v>6043</v>
      </c>
      <c r="L74" s="75">
        <v>5353</v>
      </c>
      <c r="M74" s="75">
        <v>4707</v>
      </c>
      <c r="N74" s="130">
        <v>3103</v>
      </c>
      <c r="O74" s="130">
        <v>3814</v>
      </c>
      <c r="P74" s="75">
        <v>3630</v>
      </c>
    </row>
    <row r="75" spans="1:16" x14ac:dyDescent="0.25">
      <c r="A75" s="44" t="s">
        <v>60</v>
      </c>
      <c r="B75" s="58">
        <v>444</v>
      </c>
      <c r="C75" s="109">
        <v>167</v>
      </c>
      <c r="D75" s="109">
        <v>267</v>
      </c>
      <c r="E75" s="109">
        <v>407</v>
      </c>
      <c r="F75" s="109">
        <v>324</v>
      </c>
      <c r="G75" s="58">
        <v>557</v>
      </c>
      <c r="H75" s="109">
        <v>409</v>
      </c>
      <c r="I75" s="58">
        <v>595</v>
      </c>
      <c r="J75" s="58">
        <v>620</v>
      </c>
      <c r="K75" s="58">
        <v>1011</v>
      </c>
      <c r="L75" s="58">
        <v>820</v>
      </c>
      <c r="M75" s="58">
        <v>296</v>
      </c>
      <c r="N75" s="109">
        <v>506</v>
      </c>
      <c r="O75" s="109">
        <v>381</v>
      </c>
      <c r="P75" s="58">
        <v>427</v>
      </c>
    </row>
    <row r="76" spans="1:16" x14ac:dyDescent="0.25">
      <c r="A76" s="44" t="s">
        <v>160</v>
      </c>
      <c r="B76" s="58">
        <v>10746</v>
      </c>
      <c r="C76" s="109">
        <v>8556</v>
      </c>
      <c r="D76" s="109">
        <v>5717</v>
      </c>
      <c r="E76" s="109">
        <v>6110</v>
      </c>
      <c r="F76" s="109">
        <v>4658</v>
      </c>
      <c r="G76" s="58">
        <v>3986</v>
      </c>
      <c r="H76" s="109">
        <v>4770</v>
      </c>
      <c r="I76" s="58">
        <v>5187</v>
      </c>
      <c r="J76" s="58">
        <v>3617</v>
      </c>
      <c r="K76" s="58">
        <v>3206</v>
      </c>
      <c r="L76" s="58">
        <v>2662</v>
      </c>
      <c r="M76" s="58">
        <v>2753</v>
      </c>
      <c r="N76" s="109">
        <v>1642</v>
      </c>
      <c r="O76" s="109">
        <v>1947</v>
      </c>
      <c r="P76" s="58">
        <v>1757</v>
      </c>
    </row>
    <row r="77" spans="1:16" x14ac:dyDescent="0.25">
      <c r="A77" s="44" t="s">
        <v>62</v>
      </c>
      <c r="B77" s="58">
        <v>5166</v>
      </c>
      <c r="C77" s="109">
        <v>2892</v>
      </c>
      <c r="D77" s="109">
        <v>2738</v>
      </c>
      <c r="E77" s="109">
        <v>2456</v>
      </c>
      <c r="F77" s="109">
        <v>2342</v>
      </c>
      <c r="G77" s="58">
        <v>2448</v>
      </c>
      <c r="H77" s="109">
        <v>2210</v>
      </c>
      <c r="I77" s="58">
        <v>2125</v>
      </c>
      <c r="J77" s="58">
        <v>2011</v>
      </c>
      <c r="K77" s="58">
        <v>1071</v>
      </c>
      <c r="L77" s="58">
        <v>1153</v>
      </c>
      <c r="M77" s="58">
        <v>1065</v>
      </c>
      <c r="N77" s="109">
        <v>584</v>
      </c>
      <c r="O77" s="109">
        <v>1155</v>
      </c>
      <c r="P77" s="58">
        <v>1115</v>
      </c>
    </row>
    <row r="78" spans="1:16" x14ac:dyDescent="0.25">
      <c r="A78" s="76" t="s">
        <v>63</v>
      </c>
      <c r="B78" s="58"/>
      <c r="C78" s="58"/>
      <c r="D78" s="58"/>
      <c r="E78" s="58"/>
      <c r="F78" s="58"/>
      <c r="G78" s="58"/>
      <c r="H78" s="73"/>
      <c r="I78" s="58"/>
      <c r="J78" s="58"/>
      <c r="K78" s="58"/>
      <c r="L78" s="58"/>
      <c r="M78" s="58"/>
      <c r="N78" s="73"/>
      <c r="O78" s="73"/>
      <c r="P78" s="73"/>
    </row>
    <row r="79" spans="1:16" ht="19.5" x14ac:dyDescent="0.25">
      <c r="A79" s="51" t="s">
        <v>88</v>
      </c>
      <c r="B79" s="58">
        <v>4064</v>
      </c>
      <c r="C79" s="109">
        <v>2167</v>
      </c>
      <c r="D79" s="109">
        <v>2043</v>
      </c>
      <c r="E79" s="109">
        <v>1883</v>
      </c>
      <c r="F79" s="109">
        <v>1725</v>
      </c>
      <c r="G79" s="58">
        <v>1978</v>
      </c>
      <c r="H79" s="109">
        <v>1698</v>
      </c>
      <c r="I79" s="58">
        <v>1592</v>
      </c>
      <c r="J79" s="58">
        <v>1593</v>
      </c>
      <c r="K79" s="58">
        <v>835</v>
      </c>
      <c r="L79" s="58">
        <v>941</v>
      </c>
      <c r="M79" s="58">
        <v>735</v>
      </c>
      <c r="N79" s="109">
        <v>258</v>
      </c>
      <c r="O79" s="109">
        <v>802</v>
      </c>
      <c r="P79" s="58">
        <v>862</v>
      </c>
    </row>
    <row r="80" spans="1:16" ht="19.5" x14ac:dyDescent="0.25">
      <c r="A80" s="51" t="s">
        <v>64</v>
      </c>
      <c r="B80" s="58">
        <v>135</v>
      </c>
      <c r="C80" s="109">
        <v>64</v>
      </c>
      <c r="D80" s="109">
        <v>22</v>
      </c>
      <c r="E80" s="109">
        <v>23</v>
      </c>
      <c r="F80" s="109">
        <v>25</v>
      </c>
      <c r="G80" s="58">
        <v>26</v>
      </c>
      <c r="H80" s="109">
        <v>27</v>
      </c>
      <c r="I80" s="58">
        <v>30</v>
      </c>
      <c r="J80" s="58">
        <v>28</v>
      </c>
      <c r="K80" s="58">
        <v>29</v>
      </c>
      <c r="L80" s="58">
        <v>33</v>
      </c>
      <c r="M80" s="58">
        <v>25</v>
      </c>
      <c r="N80" s="109">
        <v>13</v>
      </c>
      <c r="O80" s="109">
        <v>53</v>
      </c>
      <c r="P80" s="58">
        <v>45</v>
      </c>
    </row>
    <row r="81" spans="1:16" ht="19.5" x14ac:dyDescent="0.25">
      <c r="A81" s="51" t="s">
        <v>203</v>
      </c>
      <c r="B81" s="58">
        <v>967</v>
      </c>
      <c r="C81" s="58">
        <f>C77-C79-C80</f>
        <v>661</v>
      </c>
      <c r="D81" s="58">
        <f t="shared" ref="D81:F81" si="2">D77-D79-D80</f>
        <v>673</v>
      </c>
      <c r="E81" s="58">
        <f t="shared" si="2"/>
        <v>550</v>
      </c>
      <c r="F81" s="58">
        <f t="shared" si="2"/>
        <v>592</v>
      </c>
      <c r="G81" s="58">
        <v>444</v>
      </c>
      <c r="H81" s="109">
        <v>484</v>
      </c>
      <c r="I81" s="58">
        <v>503</v>
      </c>
      <c r="J81" s="58">
        <v>390</v>
      </c>
      <c r="K81" s="58">
        <v>208</v>
      </c>
      <c r="L81" s="58">
        <v>176</v>
      </c>
      <c r="M81" s="58">
        <v>304</v>
      </c>
      <c r="N81" s="109">
        <v>314</v>
      </c>
      <c r="O81" s="109">
        <v>300</v>
      </c>
      <c r="P81" s="58">
        <v>207</v>
      </c>
    </row>
    <row r="82" spans="1:16" x14ac:dyDescent="0.25">
      <c r="A82" s="44" t="s">
        <v>65</v>
      </c>
      <c r="B82" s="58">
        <v>272</v>
      </c>
      <c r="C82" s="109">
        <v>263</v>
      </c>
      <c r="D82" s="109">
        <v>266</v>
      </c>
      <c r="E82" s="109">
        <v>180</v>
      </c>
      <c r="F82" s="109">
        <v>783</v>
      </c>
      <c r="G82" s="58">
        <v>726</v>
      </c>
      <c r="H82" s="109">
        <v>818</v>
      </c>
      <c r="I82" s="58">
        <v>845</v>
      </c>
      <c r="J82" s="58">
        <v>837</v>
      </c>
      <c r="K82" s="58">
        <v>755</v>
      </c>
      <c r="L82" s="58">
        <v>718</v>
      </c>
      <c r="M82" s="58">
        <v>593</v>
      </c>
      <c r="N82" s="109">
        <v>371</v>
      </c>
      <c r="O82" s="109">
        <v>331</v>
      </c>
      <c r="P82" s="58">
        <v>331</v>
      </c>
    </row>
    <row r="83" spans="1:16" ht="18" x14ac:dyDescent="0.25">
      <c r="A83" s="43" t="s">
        <v>123</v>
      </c>
      <c r="B83" s="75">
        <f>B84+B85+B86+B87+B88+B89+B90+B91+B92+B93</f>
        <v>55629</v>
      </c>
      <c r="C83" s="75">
        <f t="shared" ref="C83:N83" si="3">C84+C85+C86+C87+C88+C89+C90+C91+C92+C93</f>
        <v>45192</v>
      </c>
      <c r="D83" s="75">
        <f t="shared" si="3"/>
        <v>43270</v>
      </c>
      <c r="E83" s="75">
        <f t="shared" si="3"/>
        <v>42357</v>
      </c>
      <c r="F83" s="75">
        <f t="shared" si="3"/>
        <v>42431</v>
      </c>
      <c r="G83" s="75">
        <f t="shared" si="3"/>
        <v>42972</v>
      </c>
      <c r="H83" s="75">
        <f t="shared" si="3"/>
        <v>36774</v>
      </c>
      <c r="I83" s="75">
        <f t="shared" si="3"/>
        <v>34599</v>
      </c>
      <c r="J83" s="75">
        <f t="shared" si="3"/>
        <v>29537</v>
      </c>
      <c r="K83" s="75">
        <f t="shared" si="3"/>
        <v>28273</v>
      </c>
      <c r="L83" s="75">
        <f t="shared" si="3"/>
        <v>26704</v>
      </c>
      <c r="M83" s="75">
        <f t="shared" si="3"/>
        <v>24321</v>
      </c>
      <c r="N83" s="75">
        <f t="shared" si="3"/>
        <v>19925</v>
      </c>
      <c r="O83" s="130">
        <v>25418</v>
      </c>
      <c r="P83" s="75">
        <v>23358</v>
      </c>
    </row>
    <row r="84" spans="1:16" x14ac:dyDescent="0.25">
      <c r="A84" s="44" t="s">
        <v>66</v>
      </c>
      <c r="B84" s="58">
        <v>392</v>
      </c>
      <c r="C84" s="109">
        <v>383</v>
      </c>
      <c r="D84" s="109">
        <v>429</v>
      </c>
      <c r="E84" s="109">
        <v>446</v>
      </c>
      <c r="F84" s="109">
        <v>355</v>
      </c>
      <c r="G84" s="58">
        <v>243</v>
      </c>
      <c r="H84" s="109">
        <v>224</v>
      </c>
      <c r="I84" s="58">
        <v>216</v>
      </c>
      <c r="J84" s="58">
        <v>175</v>
      </c>
      <c r="K84" s="58">
        <v>183</v>
      </c>
      <c r="L84" s="58">
        <v>158</v>
      </c>
      <c r="M84" s="58">
        <v>130</v>
      </c>
      <c r="N84" s="109">
        <v>42</v>
      </c>
      <c r="O84" s="109">
        <v>90</v>
      </c>
      <c r="P84" s="58">
        <v>71</v>
      </c>
    </row>
    <row r="85" spans="1:16" x14ac:dyDescent="0.25">
      <c r="A85" s="44" t="s">
        <v>68</v>
      </c>
      <c r="B85" s="58">
        <v>50</v>
      </c>
      <c r="C85" s="109">
        <v>52</v>
      </c>
      <c r="D85" s="109">
        <v>40</v>
      </c>
      <c r="E85" s="109">
        <v>26</v>
      </c>
      <c r="F85" s="109">
        <v>56</v>
      </c>
      <c r="G85" s="58">
        <v>26</v>
      </c>
      <c r="H85" s="109">
        <v>14</v>
      </c>
      <c r="I85" s="58">
        <v>40</v>
      </c>
      <c r="J85" s="58">
        <v>26</v>
      </c>
      <c r="K85" s="58">
        <v>6</v>
      </c>
      <c r="L85" s="58">
        <v>6</v>
      </c>
      <c r="M85" s="58">
        <v>7</v>
      </c>
      <c r="N85" s="109">
        <v>18</v>
      </c>
      <c r="O85" s="109">
        <v>23</v>
      </c>
      <c r="P85" s="58">
        <v>39</v>
      </c>
    </row>
    <row r="86" spans="1:16" x14ac:dyDescent="0.25">
      <c r="A86" s="44" t="s">
        <v>69</v>
      </c>
      <c r="B86" s="58">
        <v>3174</v>
      </c>
      <c r="C86" s="109">
        <v>1755</v>
      </c>
      <c r="D86" s="109">
        <v>733</v>
      </c>
      <c r="E86" s="109">
        <v>589</v>
      </c>
      <c r="F86" s="109">
        <v>195</v>
      </c>
      <c r="G86" s="58">
        <v>286</v>
      </c>
      <c r="H86" s="109">
        <v>156</v>
      </c>
      <c r="I86" s="58">
        <v>173</v>
      </c>
      <c r="J86" s="58">
        <v>27</v>
      </c>
      <c r="K86" s="58">
        <v>172</v>
      </c>
      <c r="L86" s="58">
        <v>130</v>
      </c>
      <c r="M86" s="58">
        <v>89</v>
      </c>
      <c r="N86" s="109">
        <v>45</v>
      </c>
      <c r="O86" s="109">
        <v>116</v>
      </c>
      <c r="P86" s="58">
        <v>50</v>
      </c>
    </row>
    <row r="87" spans="1:16" x14ac:dyDescent="0.25">
      <c r="A87" s="44" t="s">
        <v>70</v>
      </c>
      <c r="B87" s="58">
        <v>1203</v>
      </c>
      <c r="C87" s="109">
        <v>1070</v>
      </c>
      <c r="D87" s="109">
        <v>2036</v>
      </c>
      <c r="E87" s="109">
        <v>3019</v>
      </c>
      <c r="F87" s="109">
        <v>3083</v>
      </c>
      <c r="G87" s="58">
        <v>3483</v>
      </c>
      <c r="H87" s="109">
        <v>3619</v>
      </c>
      <c r="I87" s="58">
        <v>3690</v>
      </c>
      <c r="J87" s="58">
        <v>3255</v>
      </c>
      <c r="K87" s="58">
        <v>3284</v>
      </c>
      <c r="L87" s="58">
        <v>2805</v>
      </c>
      <c r="M87" s="58">
        <v>2675</v>
      </c>
      <c r="N87" s="109">
        <v>2073</v>
      </c>
      <c r="O87" s="109">
        <v>2678</v>
      </c>
      <c r="P87" s="58">
        <v>2596</v>
      </c>
    </row>
    <row r="88" spans="1:16" x14ac:dyDescent="0.25">
      <c r="A88" s="44" t="s">
        <v>72</v>
      </c>
      <c r="B88" s="58">
        <v>16715</v>
      </c>
      <c r="C88" s="109">
        <v>14594</v>
      </c>
      <c r="D88" s="109">
        <v>13476</v>
      </c>
      <c r="E88" s="109">
        <v>13731</v>
      </c>
      <c r="F88" s="109">
        <v>13589</v>
      </c>
      <c r="G88" s="58">
        <v>13162</v>
      </c>
      <c r="H88" s="109">
        <v>12118</v>
      </c>
      <c r="I88" s="58">
        <v>9658</v>
      </c>
      <c r="J88" s="58">
        <v>8522</v>
      </c>
      <c r="K88" s="58">
        <v>7935</v>
      </c>
      <c r="L88" s="58">
        <v>7358</v>
      </c>
      <c r="M88" s="58">
        <v>6329</v>
      </c>
      <c r="N88" s="109">
        <v>5405</v>
      </c>
      <c r="O88" s="109">
        <v>7186</v>
      </c>
      <c r="P88" s="58">
        <v>6782</v>
      </c>
    </row>
    <row r="89" spans="1:16" x14ac:dyDescent="0.25">
      <c r="A89" s="44" t="s">
        <v>73</v>
      </c>
      <c r="B89" s="58">
        <v>27019</v>
      </c>
      <c r="C89" s="109">
        <v>20946</v>
      </c>
      <c r="D89" s="109">
        <v>18447</v>
      </c>
      <c r="E89" s="109">
        <v>17515</v>
      </c>
      <c r="F89" s="109">
        <v>17733</v>
      </c>
      <c r="G89" s="58">
        <v>19112</v>
      </c>
      <c r="H89" s="109">
        <v>15405</v>
      </c>
      <c r="I89" s="58">
        <v>16190</v>
      </c>
      <c r="J89" s="58">
        <v>13873</v>
      </c>
      <c r="K89" s="58">
        <v>12862</v>
      </c>
      <c r="L89" s="58">
        <v>12395</v>
      </c>
      <c r="M89" s="58">
        <v>12063</v>
      </c>
      <c r="N89" s="109">
        <v>9582</v>
      </c>
      <c r="O89" s="109">
        <v>12089</v>
      </c>
      <c r="P89" s="58">
        <v>11045</v>
      </c>
    </row>
    <row r="90" spans="1:16" x14ac:dyDescent="0.25">
      <c r="A90" s="44" t="s">
        <v>74</v>
      </c>
      <c r="B90" s="58">
        <v>1602</v>
      </c>
      <c r="C90" s="109">
        <v>1279</v>
      </c>
      <c r="D90" s="109">
        <v>1165</v>
      </c>
      <c r="E90" s="109">
        <v>1183</v>
      </c>
      <c r="F90" s="109">
        <v>1096</v>
      </c>
      <c r="G90" s="58">
        <v>747</v>
      </c>
      <c r="H90" s="109">
        <v>816</v>
      </c>
      <c r="I90" s="58">
        <v>559</v>
      </c>
      <c r="J90" s="58">
        <v>488</v>
      </c>
      <c r="K90" s="58">
        <v>499</v>
      </c>
      <c r="L90" s="58">
        <v>516</v>
      </c>
      <c r="M90" s="58">
        <v>364</v>
      </c>
      <c r="N90" s="109">
        <v>273</v>
      </c>
      <c r="O90" s="109">
        <v>311</v>
      </c>
      <c r="P90" s="58">
        <v>298</v>
      </c>
    </row>
    <row r="91" spans="1:16" x14ac:dyDescent="0.25">
      <c r="A91" s="44" t="s">
        <v>155</v>
      </c>
      <c r="B91" s="58">
        <v>824</v>
      </c>
      <c r="C91" s="109">
        <v>807</v>
      </c>
      <c r="D91" s="109">
        <v>640</v>
      </c>
      <c r="E91" s="109">
        <v>563</v>
      </c>
      <c r="F91" s="109">
        <v>549</v>
      </c>
      <c r="G91" s="58">
        <v>691</v>
      </c>
      <c r="H91" s="109">
        <v>605</v>
      </c>
      <c r="I91" s="58">
        <v>455</v>
      </c>
      <c r="J91" s="58">
        <v>403</v>
      </c>
      <c r="K91" s="58">
        <v>736</v>
      </c>
      <c r="L91" s="58">
        <v>793</v>
      </c>
      <c r="M91" s="58">
        <v>665</v>
      </c>
      <c r="N91" s="109">
        <v>954</v>
      </c>
      <c r="O91" s="109">
        <v>986</v>
      </c>
      <c r="P91" s="58">
        <v>695</v>
      </c>
    </row>
    <row r="92" spans="1:16" x14ac:dyDescent="0.25">
      <c r="A92" s="44" t="s">
        <v>76</v>
      </c>
      <c r="B92" s="58">
        <v>631</v>
      </c>
      <c r="C92" s="109">
        <v>574</v>
      </c>
      <c r="D92" s="109">
        <v>610</v>
      </c>
      <c r="E92" s="109">
        <v>747</v>
      </c>
      <c r="F92" s="109">
        <v>843</v>
      </c>
      <c r="G92" s="58">
        <v>774</v>
      </c>
      <c r="H92" s="109">
        <v>634</v>
      </c>
      <c r="I92" s="58">
        <v>739</v>
      </c>
      <c r="J92" s="58">
        <v>715</v>
      </c>
      <c r="K92" s="58">
        <v>591</v>
      </c>
      <c r="L92" s="58">
        <v>601</v>
      </c>
      <c r="M92" s="58">
        <v>482</v>
      </c>
      <c r="N92" s="109">
        <v>99</v>
      </c>
      <c r="O92" s="109">
        <v>491</v>
      </c>
      <c r="P92" s="58">
        <v>409</v>
      </c>
    </row>
    <row r="93" spans="1:16" x14ac:dyDescent="0.25">
      <c r="A93" s="44" t="s">
        <v>77</v>
      </c>
      <c r="B93" s="58">
        <v>4019</v>
      </c>
      <c r="C93" s="109">
        <v>3732</v>
      </c>
      <c r="D93" s="109">
        <v>5694</v>
      </c>
      <c r="E93" s="109">
        <v>4538</v>
      </c>
      <c r="F93" s="109">
        <v>4932</v>
      </c>
      <c r="G93" s="58">
        <v>4448</v>
      </c>
      <c r="H93" s="109">
        <v>3183</v>
      </c>
      <c r="I93" s="58">
        <v>2879</v>
      </c>
      <c r="J93" s="58">
        <v>2053</v>
      </c>
      <c r="K93" s="58">
        <v>2005</v>
      </c>
      <c r="L93" s="58">
        <v>1942</v>
      </c>
      <c r="M93" s="58">
        <v>1517</v>
      </c>
      <c r="N93" s="109">
        <v>1434</v>
      </c>
      <c r="O93" s="109">
        <v>1448</v>
      </c>
      <c r="P93" s="58">
        <v>1373</v>
      </c>
    </row>
    <row r="94" spans="1:16" ht="18" x14ac:dyDescent="0.25">
      <c r="A94" s="43" t="s">
        <v>132</v>
      </c>
      <c r="B94" s="75">
        <f>B95+B96+B97+B98+B99+B100+B101+B102+B103+B104</f>
        <v>36721</v>
      </c>
      <c r="C94" s="75">
        <f t="shared" ref="C94:N94" si="4">C95+C96+C97+C98+C99+C100+C101+C102+C103+C104</f>
        <v>34856</v>
      </c>
      <c r="D94" s="75">
        <f t="shared" si="4"/>
        <v>31618</v>
      </c>
      <c r="E94" s="75">
        <f t="shared" si="4"/>
        <v>29648</v>
      </c>
      <c r="F94" s="75">
        <f t="shared" si="4"/>
        <v>27656</v>
      </c>
      <c r="G94" s="75">
        <f>G95+G96+G97+G98+G99+G100+G101+G103+G104</f>
        <v>24084</v>
      </c>
      <c r="H94" s="75">
        <f t="shared" si="4"/>
        <v>23863</v>
      </c>
      <c r="I94" s="75">
        <f t="shared" si="4"/>
        <v>22211</v>
      </c>
      <c r="J94" s="75">
        <f t="shared" si="4"/>
        <v>18106</v>
      </c>
      <c r="K94" s="75">
        <f t="shared" si="4"/>
        <v>18286</v>
      </c>
      <c r="L94" s="75">
        <f t="shared" si="4"/>
        <v>17225</v>
      </c>
      <c r="M94" s="75">
        <f t="shared" si="4"/>
        <v>17623</v>
      </c>
      <c r="N94" s="75">
        <f t="shared" si="4"/>
        <v>16182</v>
      </c>
      <c r="O94" s="130">
        <v>17157</v>
      </c>
      <c r="P94" s="75">
        <v>19532</v>
      </c>
    </row>
    <row r="95" spans="1:16" x14ac:dyDescent="0.25">
      <c r="A95" s="44" t="s">
        <v>67</v>
      </c>
      <c r="B95" s="58">
        <v>2131</v>
      </c>
      <c r="C95" s="109">
        <v>2115</v>
      </c>
      <c r="D95" s="109">
        <v>2452</v>
      </c>
      <c r="E95" s="109">
        <v>2049</v>
      </c>
      <c r="F95" s="109">
        <v>1754</v>
      </c>
      <c r="G95" s="58">
        <v>1276</v>
      </c>
      <c r="H95" s="109">
        <v>851</v>
      </c>
      <c r="I95" s="58">
        <v>527</v>
      </c>
      <c r="J95" s="58">
        <v>443</v>
      </c>
      <c r="K95" s="58">
        <v>663</v>
      </c>
      <c r="L95" s="58">
        <v>614</v>
      </c>
      <c r="M95" s="58">
        <v>607</v>
      </c>
      <c r="N95" s="109">
        <v>219</v>
      </c>
      <c r="O95" s="109">
        <v>350</v>
      </c>
      <c r="P95" s="58">
        <v>321</v>
      </c>
    </row>
    <row r="96" spans="1:16" x14ac:dyDescent="0.25">
      <c r="A96" s="44" t="s">
        <v>78</v>
      </c>
      <c r="B96" s="58">
        <v>992</v>
      </c>
      <c r="C96" s="109">
        <v>910</v>
      </c>
      <c r="D96" s="109">
        <v>906</v>
      </c>
      <c r="E96" s="109">
        <v>663</v>
      </c>
      <c r="F96" s="109">
        <v>594</v>
      </c>
      <c r="G96" s="58">
        <v>428</v>
      </c>
      <c r="H96" s="109">
        <v>446</v>
      </c>
      <c r="I96" s="58">
        <v>345</v>
      </c>
      <c r="J96" s="58">
        <v>400</v>
      </c>
      <c r="K96" s="58">
        <v>354</v>
      </c>
      <c r="L96" s="58">
        <v>346</v>
      </c>
      <c r="M96" s="58">
        <v>214</v>
      </c>
      <c r="N96" s="109">
        <v>51</v>
      </c>
      <c r="O96" s="109">
        <v>199</v>
      </c>
      <c r="P96" s="58">
        <v>199</v>
      </c>
    </row>
    <row r="97" spans="1:16" x14ac:dyDescent="0.25">
      <c r="A97" s="44" t="s">
        <v>71</v>
      </c>
      <c r="B97" s="58">
        <v>2056</v>
      </c>
      <c r="C97" s="109">
        <v>1610</v>
      </c>
      <c r="D97" s="109">
        <v>1968</v>
      </c>
      <c r="E97" s="109">
        <v>1558</v>
      </c>
      <c r="F97" s="109">
        <v>1006</v>
      </c>
      <c r="G97" s="58">
        <v>799</v>
      </c>
      <c r="H97" s="109">
        <v>793</v>
      </c>
      <c r="I97" s="58">
        <v>700</v>
      </c>
      <c r="J97" s="58">
        <v>568</v>
      </c>
      <c r="K97" s="58">
        <v>532</v>
      </c>
      <c r="L97" s="58">
        <v>576</v>
      </c>
      <c r="M97" s="58">
        <v>1167</v>
      </c>
      <c r="N97" s="109">
        <v>422</v>
      </c>
      <c r="O97" s="109">
        <v>587</v>
      </c>
      <c r="P97" s="58">
        <v>614</v>
      </c>
    </row>
    <row r="98" spans="1:16" x14ac:dyDescent="0.25">
      <c r="A98" s="44" t="s">
        <v>233</v>
      </c>
      <c r="B98" s="58">
        <v>203</v>
      </c>
      <c r="C98" s="109">
        <v>192</v>
      </c>
      <c r="D98" s="109">
        <v>180</v>
      </c>
      <c r="E98" s="109">
        <v>251</v>
      </c>
      <c r="F98" s="109">
        <v>228</v>
      </c>
      <c r="G98" s="58">
        <v>250</v>
      </c>
      <c r="H98" s="109">
        <v>74</v>
      </c>
      <c r="I98" s="58">
        <v>105</v>
      </c>
      <c r="J98" s="58">
        <v>73</v>
      </c>
      <c r="K98" s="58">
        <v>65</v>
      </c>
      <c r="L98" s="58">
        <v>56</v>
      </c>
      <c r="M98" s="58">
        <v>75</v>
      </c>
      <c r="N98" s="109">
        <v>73</v>
      </c>
      <c r="O98" s="109">
        <v>39</v>
      </c>
      <c r="P98" s="58">
        <v>34</v>
      </c>
    </row>
    <row r="99" spans="1:16" x14ac:dyDescent="0.25">
      <c r="A99" s="44" t="s">
        <v>80</v>
      </c>
      <c r="B99" s="58">
        <v>7997</v>
      </c>
      <c r="C99" s="109">
        <v>7716</v>
      </c>
      <c r="D99" s="109">
        <v>7351</v>
      </c>
      <c r="E99" s="109">
        <v>7050</v>
      </c>
      <c r="F99" s="109">
        <v>5769</v>
      </c>
      <c r="G99" s="58">
        <v>5440</v>
      </c>
      <c r="H99" s="109">
        <v>5698</v>
      </c>
      <c r="I99" s="58">
        <v>4931</v>
      </c>
      <c r="J99" s="58">
        <v>3725</v>
      </c>
      <c r="K99" s="58">
        <v>3787</v>
      </c>
      <c r="L99" s="58">
        <v>4131</v>
      </c>
      <c r="M99" s="58">
        <v>4241</v>
      </c>
      <c r="N99" s="109">
        <v>5145</v>
      </c>
      <c r="O99" s="109">
        <v>4727</v>
      </c>
      <c r="P99" s="58">
        <v>4796</v>
      </c>
    </row>
    <row r="100" spans="1:16" x14ac:dyDescent="0.25">
      <c r="A100" s="44" t="s">
        <v>161</v>
      </c>
      <c r="B100" s="58">
        <v>19334</v>
      </c>
      <c r="C100" s="109">
        <v>17342</v>
      </c>
      <c r="D100" s="109">
        <v>14793</v>
      </c>
      <c r="E100" s="109">
        <v>13800</v>
      </c>
      <c r="F100" s="109">
        <v>14093</v>
      </c>
      <c r="G100" s="58">
        <v>12600</v>
      </c>
      <c r="H100" s="109">
        <v>12888</v>
      </c>
      <c r="I100" s="58">
        <v>12518</v>
      </c>
      <c r="J100" s="58">
        <v>10756</v>
      </c>
      <c r="K100" s="58">
        <v>11005</v>
      </c>
      <c r="L100" s="58">
        <v>9742</v>
      </c>
      <c r="M100" s="58">
        <v>9543</v>
      </c>
      <c r="N100" s="109">
        <v>8385</v>
      </c>
      <c r="O100" s="109">
        <v>9730</v>
      </c>
      <c r="P100" s="58">
        <v>12378</v>
      </c>
    </row>
    <row r="101" spans="1:16" x14ac:dyDescent="0.25">
      <c r="A101" s="44" t="s">
        <v>82</v>
      </c>
      <c r="B101" s="58">
        <v>2554</v>
      </c>
      <c r="C101" s="109">
        <v>4056</v>
      </c>
      <c r="D101" s="109">
        <v>3268</v>
      </c>
      <c r="E101" s="109">
        <v>3347</v>
      </c>
      <c r="F101" s="109">
        <v>3392</v>
      </c>
      <c r="G101" s="58">
        <v>2442</v>
      </c>
      <c r="H101" s="109">
        <v>2253</v>
      </c>
      <c r="I101" s="58">
        <v>2192</v>
      </c>
      <c r="J101" s="58">
        <v>1174</v>
      </c>
      <c r="K101" s="58">
        <v>1099</v>
      </c>
      <c r="L101" s="58">
        <v>1016</v>
      </c>
      <c r="M101" s="58">
        <v>1370</v>
      </c>
      <c r="N101" s="109">
        <v>1494</v>
      </c>
      <c r="O101" s="109">
        <v>1186</v>
      </c>
      <c r="P101" s="58">
        <v>904</v>
      </c>
    </row>
    <row r="102" spans="1:16" x14ac:dyDescent="0.25">
      <c r="A102" s="44" t="s">
        <v>83</v>
      </c>
      <c r="B102" s="58">
        <v>10</v>
      </c>
      <c r="C102" s="109">
        <v>5</v>
      </c>
      <c r="D102" s="109">
        <v>2</v>
      </c>
      <c r="E102" s="109">
        <v>6</v>
      </c>
      <c r="F102" s="109">
        <v>1</v>
      </c>
      <c r="G102" s="58" t="s">
        <v>95</v>
      </c>
      <c r="H102" s="109">
        <v>4</v>
      </c>
      <c r="I102" s="58">
        <v>2</v>
      </c>
      <c r="J102" s="58">
        <v>12</v>
      </c>
      <c r="K102" s="58">
        <v>6</v>
      </c>
      <c r="L102" s="58">
        <v>6</v>
      </c>
      <c r="M102" s="58">
        <v>8</v>
      </c>
      <c r="N102" s="109">
        <v>6</v>
      </c>
      <c r="O102" s="109">
        <v>6</v>
      </c>
      <c r="P102" s="58">
        <v>6</v>
      </c>
    </row>
    <row r="103" spans="1:16" x14ac:dyDescent="0.25">
      <c r="A103" s="44" t="s">
        <v>84</v>
      </c>
      <c r="B103" s="58">
        <v>933</v>
      </c>
      <c r="C103" s="109">
        <v>383</v>
      </c>
      <c r="D103" s="109">
        <v>191</v>
      </c>
      <c r="E103" s="109">
        <v>546</v>
      </c>
      <c r="F103" s="109">
        <v>428</v>
      </c>
      <c r="G103" s="58">
        <v>506</v>
      </c>
      <c r="H103" s="109">
        <v>500</v>
      </c>
      <c r="I103" s="58">
        <v>426</v>
      </c>
      <c r="J103" s="58">
        <v>404</v>
      </c>
      <c r="K103" s="58">
        <v>335</v>
      </c>
      <c r="L103" s="58">
        <v>297</v>
      </c>
      <c r="M103" s="58">
        <v>225</v>
      </c>
      <c r="N103" s="109">
        <v>160</v>
      </c>
      <c r="O103" s="109">
        <v>114</v>
      </c>
      <c r="P103" s="58">
        <v>69</v>
      </c>
    </row>
    <row r="104" spans="1:16" ht="19.5" x14ac:dyDescent="0.25">
      <c r="A104" s="44" t="s">
        <v>85</v>
      </c>
      <c r="B104" s="58">
        <v>511</v>
      </c>
      <c r="C104" s="109">
        <v>527</v>
      </c>
      <c r="D104" s="109">
        <v>507</v>
      </c>
      <c r="E104" s="109">
        <v>378</v>
      </c>
      <c r="F104" s="109">
        <v>391</v>
      </c>
      <c r="G104" s="58">
        <v>343</v>
      </c>
      <c r="H104" s="109">
        <v>356</v>
      </c>
      <c r="I104" s="58">
        <v>465</v>
      </c>
      <c r="J104" s="58">
        <v>551</v>
      </c>
      <c r="K104" s="58">
        <v>440</v>
      </c>
      <c r="L104" s="58">
        <v>441</v>
      </c>
      <c r="M104" s="58">
        <v>173</v>
      </c>
      <c r="N104" s="109">
        <v>227</v>
      </c>
      <c r="O104" s="109">
        <v>219</v>
      </c>
      <c r="P104" s="58">
        <v>210</v>
      </c>
    </row>
    <row r="105" spans="1:16" ht="19.5" x14ac:dyDescent="0.25">
      <c r="A105" s="44" t="s">
        <v>86</v>
      </c>
      <c r="B105" s="73" t="s">
        <v>95</v>
      </c>
      <c r="C105" s="73" t="s">
        <v>95</v>
      </c>
      <c r="D105" s="73" t="s">
        <v>95</v>
      </c>
      <c r="E105" s="73" t="s">
        <v>95</v>
      </c>
      <c r="F105" s="73" t="s">
        <v>95</v>
      </c>
      <c r="G105" s="73" t="s">
        <v>95</v>
      </c>
      <c r="H105" s="73" t="s">
        <v>95</v>
      </c>
      <c r="I105" s="73" t="s">
        <v>95</v>
      </c>
      <c r="J105" s="73" t="s">
        <v>95</v>
      </c>
      <c r="K105" s="73" t="s">
        <v>95</v>
      </c>
      <c r="L105" s="73" t="s">
        <v>95</v>
      </c>
      <c r="M105" s="73" t="s">
        <v>95</v>
      </c>
      <c r="N105" s="73" t="s">
        <v>95</v>
      </c>
      <c r="O105" s="73" t="s">
        <v>95</v>
      </c>
      <c r="P105" s="58" t="s">
        <v>192</v>
      </c>
    </row>
    <row r="106" spans="1:16" x14ac:dyDescent="0.25">
      <c r="A106" s="140" t="s">
        <v>269</v>
      </c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</row>
    <row r="107" spans="1:16" s="140" customFormat="1" ht="27" customHeight="1" thickBot="1" x14ac:dyDescent="0.3">
      <c r="A107" s="412" t="s">
        <v>372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</row>
  </sheetData>
  <mergeCells count="4">
    <mergeCell ref="A1:P1"/>
    <mergeCell ref="A2:P2"/>
    <mergeCell ref="A3:P3"/>
    <mergeCell ref="A107:P107"/>
  </mergeCells>
  <pageMargins left="0.7" right="0.7" top="0.75" bottom="0.75" header="0.3" footer="0.3"/>
  <pageSetup paperSize="9" orientation="portrait" r:id="rId1"/>
  <ignoredErrors>
    <ignoredError sqref="G94" formula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6">
    <tabColor rgb="FFC7E6A4"/>
  </sheetPr>
  <dimension ref="A1:P108"/>
  <sheetViews>
    <sheetView workbookViewId="0">
      <pane ySplit="7" topLeftCell="A8" activePane="bottomLeft" state="frozen"/>
      <selection sqref="A1:T1"/>
      <selection pane="bottomLeft" activeCell="R99" sqref="R99"/>
    </sheetView>
  </sheetViews>
  <sheetFormatPr defaultRowHeight="15" x14ac:dyDescent="0.25"/>
  <cols>
    <col min="1" max="1" width="18.140625" style="3" customWidth="1"/>
    <col min="2" max="16384" width="9.140625" style="3"/>
  </cols>
  <sheetData>
    <row r="1" spans="1:16" x14ac:dyDescent="0.25">
      <c r="A1" s="444" t="s">
        <v>337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138" t="s">
        <v>476</v>
      </c>
      <c r="O4" s="9"/>
    </row>
    <row r="5" spans="1:16" x14ac:dyDescent="0.25">
      <c r="A5" s="138" t="s">
        <v>477</v>
      </c>
      <c r="O5" s="9"/>
    </row>
    <row r="6" spans="1:16" ht="15.75" thickBot="1" x14ac:dyDescent="0.3">
      <c r="A6" s="137" t="s">
        <v>189</v>
      </c>
      <c r="O6" s="9"/>
    </row>
    <row r="7" spans="1:16" ht="15.75" thickBot="1" x14ac:dyDescent="0.3">
      <c r="A7" s="121"/>
      <c r="B7" s="12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2">
        <v>2015</v>
      </c>
      <c r="M7" s="133">
        <v>2016</v>
      </c>
      <c r="N7" s="13">
        <v>2017</v>
      </c>
      <c r="O7" s="15">
        <v>2018</v>
      </c>
      <c r="P7" s="15">
        <v>2019</v>
      </c>
    </row>
    <row r="8" spans="1:16" x14ac:dyDescent="0.25">
      <c r="A8" s="159" t="s">
        <v>0</v>
      </c>
      <c r="B8" s="88">
        <v>-2800</v>
      </c>
      <c r="C8" s="88">
        <v>-512</v>
      </c>
      <c r="D8" s="88">
        <v>1570</v>
      </c>
      <c r="E8" s="88">
        <v>-8968</v>
      </c>
      <c r="F8" s="88">
        <v>-6416</v>
      </c>
      <c r="G8" s="88">
        <v>-5420</v>
      </c>
      <c r="H8" s="88">
        <v>-3769</v>
      </c>
      <c r="I8" s="88">
        <v>-3818</v>
      </c>
      <c r="J8" s="88">
        <v>-8465</v>
      </c>
      <c r="K8" s="88">
        <v>-17652</v>
      </c>
      <c r="L8" s="88">
        <v>-6591</v>
      </c>
      <c r="M8" s="88">
        <v>5973</v>
      </c>
      <c r="N8" s="90">
        <v>-231</v>
      </c>
      <c r="O8" s="60">
        <v>295</v>
      </c>
      <c r="P8" s="246">
        <v>-1075</v>
      </c>
    </row>
    <row r="9" spans="1:16" ht="18" x14ac:dyDescent="0.25">
      <c r="A9" s="2" t="s">
        <v>176</v>
      </c>
      <c r="B9" s="60">
        <v>-235</v>
      </c>
      <c r="C9" s="60">
        <v>-315</v>
      </c>
      <c r="D9" s="60">
        <v>-141</v>
      </c>
      <c r="E9" s="60">
        <v>-145</v>
      </c>
      <c r="F9" s="60">
        <v>-339</v>
      </c>
      <c r="G9" s="60">
        <v>-165</v>
      </c>
      <c r="H9" s="60">
        <v>-373</v>
      </c>
      <c r="I9" s="60">
        <v>-21</v>
      </c>
      <c r="J9" s="60">
        <v>-67</v>
      </c>
      <c r="K9" s="60">
        <v>-137</v>
      </c>
      <c r="L9" s="60">
        <v>12</v>
      </c>
      <c r="M9" s="60">
        <v>230</v>
      </c>
      <c r="N9" s="89">
        <v>-16</v>
      </c>
      <c r="O9" s="60">
        <v>62</v>
      </c>
      <c r="P9" s="246">
        <v>-143</v>
      </c>
    </row>
    <row r="10" spans="1:16" x14ac:dyDescent="0.25">
      <c r="A10" s="144" t="s">
        <v>1</v>
      </c>
      <c r="B10" s="61" t="s">
        <v>95</v>
      </c>
      <c r="C10" s="61" t="s">
        <v>95</v>
      </c>
      <c r="D10" s="61" t="s">
        <v>95</v>
      </c>
      <c r="E10" s="61" t="s">
        <v>95</v>
      </c>
      <c r="F10" s="96">
        <v>0</v>
      </c>
      <c r="G10" s="61" t="s">
        <v>95</v>
      </c>
      <c r="H10" s="61" t="s">
        <v>95</v>
      </c>
      <c r="I10" s="61" t="s">
        <v>95</v>
      </c>
      <c r="J10" s="61" t="s">
        <v>95</v>
      </c>
      <c r="K10" s="61" t="s">
        <v>95</v>
      </c>
      <c r="L10" s="61" t="s">
        <v>95</v>
      </c>
      <c r="M10" s="61" t="s">
        <v>95</v>
      </c>
      <c r="N10" s="62" t="s">
        <v>95</v>
      </c>
      <c r="O10" s="61" t="s">
        <v>95</v>
      </c>
      <c r="P10" s="247" t="s">
        <v>95</v>
      </c>
    </row>
    <row r="11" spans="1:16" x14ac:dyDescent="0.25">
      <c r="A11" s="144" t="s">
        <v>2</v>
      </c>
      <c r="B11" s="61" t="s">
        <v>95</v>
      </c>
      <c r="C11" s="61" t="s">
        <v>95</v>
      </c>
      <c r="D11" s="96">
        <v>0.1</v>
      </c>
      <c r="E11" s="96">
        <v>0.2</v>
      </c>
      <c r="F11" s="61">
        <v>-2</v>
      </c>
      <c r="G11" s="61" t="s">
        <v>95</v>
      </c>
      <c r="H11" s="61" t="s">
        <v>95</v>
      </c>
      <c r="I11" s="61">
        <v>-8</v>
      </c>
      <c r="J11" s="61">
        <v>-6</v>
      </c>
      <c r="K11" s="61">
        <v>-10</v>
      </c>
      <c r="L11" s="61">
        <v>-2</v>
      </c>
      <c r="M11" s="61">
        <v>-1</v>
      </c>
      <c r="N11" s="62">
        <v>-3</v>
      </c>
      <c r="O11" s="61">
        <v>0.5</v>
      </c>
      <c r="P11" s="247">
        <v>0.3</v>
      </c>
    </row>
    <row r="12" spans="1:16" x14ac:dyDescent="0.25">
      <c r="A12" s="144" t="s">
        <v>3</v>
      </c>
      <c r="B12" s="61">
        <v>-8</v>
      </c>
      <c r="C12" s="61">
        <v>-1</v>
      </c>
      <c r="D12" s="61">
        <v>1</v>
      </c>
      <c r="E12" s="61">
        <v>80</v>
      </c>
      <c r="F12" s="61">
        <v>2</v>
      </c>
      <c r="G12" s="61">
        <v>4</v>
      </c>
      <c r="H12" s="61">
        <v>-28</v>
      </c>
      <c r="I12" s="61">
        <v>2</v>
      </c>
      <c r="J12" s="61">
        <v>3</v>
      </c>
      <c r="K12" s="61">
        <v>3</v>
      </c>
      <c r="L12" s="61">
        <v>3</v>
      </c>
      <c r="M12" s="96">
        <v>0</v>
      </c>
      <c r="N12" s="62">
        <v>-13</v>
      </c>
      <c r="O12" s="61">
        <v>-36</v>
      </c>
      <c r="P12" s="247">
        <v>-7</v>
      </c>
    </row>
    <row r="13" spans="1:16" x14ac:dyDescent="0.25">
      <c r="A13" s="144" t="s">
        <v>4</v>
      </c>
      <c r="B13" s="61" t="s">
        <v>95</v>
      </c>
      <c r="C13" s="96">
        <v>0.2</v>
      </c>
      <c r="D13" s="61">
        <v>2</v>
      </c>
      <c r="E13" s="61" t="s">
        <v>95</v>
      </c>
      <c r="F13" s="61" t="s">
        <v>95</v>
      </c>
      <c r="G13" s="61" t="s">
        <v>95</v>
      </c>
      <c r="H13" s="61" t="s">
        <v>95</v>
      </c>
      <c r="I13" s="61" t="s">
        <v>95</v>
      </c>
      <c r="J13" s="61" t="s">
        <v>95</v>
      </c>
      <c r="K13" s="61">
        <v>10</v>
      </c>
      <c r="L13" s="61" t="s">
        <v>95</v>
      </c>
      <c r="M13" s="61" t="s">
        <v>95</v>
      </c>
      <c r="N13" s="62" t="s">
        <v>95</v>
      </c>
      <c r="O13" s="101">
        <v>0</v>
      </c>
      <c r="P13" s="248">
        <v>0</v>
      </c>
    </row>
    <row r="14" spans="1:16" x14ac:dyDescent="0.25">
      <c r="A14" s="144" t="s">
        <v>5</v>
      </c>
      <c r="B14" s="61">
        <v>-1</v>
      </c>
      <c r="C14" s="78">
        <v>-1</v>
      </c>
      <c r="D14" s="61">
        <v>1</v>
      </c>
      <c r="E14" s="61">
        <v>-2</v>
      </c>
      <c r="F14" s="61">
        <v>-3</v>
      </c>
      <c r="G14" s="61">
        <v>4</v>
      </c>
      <c r="H14" s="96">
        <v>0.3</v>
      </c>
      <c r="I14" s="96">
        <v>0</v>
      </c>
      <c r="J14" s="96">
        <v>0</v>
      </c>
      <c r="K14" s="61">
        <v>-25</v>
      </c>
      <c r="L14" s="61">
        <v>-4</v>
      </c>
      <c r="M14" s="61">
        <v>1</v>
      </c>
      <c r="N14" s="62">
        <v>-0.1</v>
      </c>
      <c r="O14" s="61" t="s">
        <v>95</v>
      </c>
      <c r="P14" s="247" t="s">
        <v>95</v>
      </c>
    </row>
    <row r="15" spans="1:16" x14ac:dyDescent="0.25">
      <c r="A15" s="144" t="s">
        <v>6</v>
      </c>
      <c r="B15" s="61">
        <v>-7</v>
      </c>
      <c r="C15" s="61">
        <v>-21</v>
      </c>
      <c r="D15" s="61">
        <v>-5</v>
      </c>
      <c r="E15" s="61">
        <v>-52</v>
      </c>
      <c r="F15" s="61">
        <v>-28</v>
      </c>
      <c r="G15" s="61">
        <v>-27</v>
      </c>
      <c r="H15" s="61" t="s">
        <v>95</v>
      </c>
      <c r="I15" s="61" t="s">
        <v>95</v>
      </c>
      <c r="J15" s="61">
        <v>-4</v>
      </c>
      <c r="K15" s="61">
        <v>-1</v>
      </c>
      <c r="L15" s="61">
        <v>-1</v>
      </c>
      <c r="M15" s="61">
        <v>-2</v>
      </c>
      <c r="N15" s="62">
        <v>-2</v>
      </c>
      <c r="O15" s="61">
        <v>0.1</v>
      </c>
      <c r="P15" s="247" t="s">
        <v>95</v>
      </c>
    </row>
    <row r="16" spans="1:16" x14ac:dyDescent="0.25">
      <c r="A16" s="144" t="s">
        <v>7</v>
      </c>
      <c r="B16" s="61">
        <v>-183</v>
      </c>
      <c r="C16" s="61">
        <v>-171</v>
      </c>
      <c r="D16" s="61">
        <v>-153</v>
      </c>
      <c r="E16" s="61">
        <v>-194</v>
      </c>
      <c r="F16" s="61">
        <v>-246</v>
      </c>
      <c r="G16" s="61">
        <v>56</v>
      </c>
      <c r="H16" s="61">
        <v>-311</v>
      </c>
      <c r="I16" s="61">
        <v>-240</v>
      </c>
      <c r="J16" s="61">
        <v>-74</v>
      </c>
      <c r="K16" s="61">
        <v>-179</v>
      </c>
      <c r="L16" s="61">
        <v>-126</v>
      </c>
      <c r="M16" s="61">
        <v>70</v>
      </c>
      <c r="N16" s="62">
        <v>-35</v>
      </c>
      <c r="O16" s="61">
        <v>-16</v>
      </c>
      <c r="P16" s="247">
        <v>166</v>
      </c>
    </row>
    <row r="17" spans="1:16" x14ac:dyDescent="0.25">
      <c r="A17" s="144" t="s">
        <v>8</v>
      </c>
      <c r="B17" s="61" t="s">
        <v>95</v>
      </c>
      <c r="C17" s="61" t="s">
        <v>95</v>
      </c>
      <c r="D17" s="61" t="s">
        <v>95</v>
      </c>
      <c r="E17" s="61" t="s">
        <v>95</v>
      </c>
      <c r="F17" s="61" t="s">
        <v>95</v>
      </c>
      <c r="G17" s="61" t="s">
        <v>95</v>
      </c>
      <c r="H17" s="61" t="s">
        <v>95</v>
      </c>
      <c r="I17" s="61" t="s">
        <v>95</v>
      </c>
      <c r="J17" s="61">
        <v>3</v>
      </c>
      <c r="K17" s="61">
        <v>2</v>
      </c>
      <c r="L17" s="61">
        <v>2</v>
      </c>
      <c r="M17" s="61" t="s">
        <v>95</v>
      </c>
      <c r="N17" s="62">
        <v>1</v>
      </c>
      <c r="O17" s="78">
        <v>-3.1</v>
      </c>
      <c r="P17" s="247">
        <v>2</v>
      </c>
    </row>
    <row r="18" spans="1:16" x14ac:dyDescent="0.25">
      <c r="A18" s="144" t="s">
        <v>9</v>
      </c>
      <c r="B18" s="61" t="s">
        <v>95</v>
      </c>
      <c r="C18" s="61" t="s">
        <v>95</v>
      </c>
      <c r="D18" s="61" t="s">
        <v>95</v>
      </c>
      <c r="E18" s="61" t="s">
        <v>95</v>
      </c>
      <c r="F18" s="61" t="s">
        <v>95</v>
      </c>
      <c r="G18" s="61" t="s">
        <v>95</v>
      </c>
      <c r="H18" s="61" t="s">
        <v>95</v>
      </c>
      <c r="I18" s="61" t="s">
        <v>95</v>
      </c>
      <c r="J18" s="61" t="s">
        <v>95</v>
      </c>
      <c r="K18" s="61" t="s">
        <v>95</v>
      </c>
      <c r="L18" s="61" t="s">
        <v>95</v>
      </c>
      <c r="M18" s="61" t="s">
        <v>95</v>
      </c>
      <c r="N18" s="62" t="s">
        <v>95</v>
      </c>
      <c r="O18" s="61" t="s">
        <v>95</v>
      </c>
      <c r="P18" s="247" t="s">
        <v>95</v>
      </c>
    </row>
    <row r="19" spans="1:16" x14ac:dyDescent="0.25">
      <c r="A19" s="144" t="s">
        <v>10</v>
      </c>
      <c r="B19" s="61">
        <v>-4</v>
      </c>
      <c r="C19" s="61">
        <v>-1</v>
      </c>
      <c r="D19" s="61">
        <v>-5</v>
      </c>
      <c r="E19" s="61">
        <v>-9</v>
      </c>
      <c r="F19" s="61" t="s">
        <v>95</v>
      </c>
      <c r="G19" s="61">
        <v>-153</v>
      </c>
      <c r="H19" s="61" t="s">
        <v>95</v>
      </c>
      <c r="I19" s="61" t="s">
        <v>95</v>
      </c>
      <c r="J19" s="61">
        <v>2</v>
      </c>
      <c r="K19" s="61" t="s">
        <v>95</v>
      </c>
      <c r="L19" s="61">
        <v>98</v>
      </c>
      <c r="M19" s="61">
        <v>5</v>
      </c>
      <c r="N19" s="62" t="s">
        <v>95</v>
      </c>
      <c r="O19" s="61" t="s">
        <v>95</v>
      </c>
      <c r="P19" s="247">
        <v>-144</v>
      </c>
    </row>
    <row r="20" spans="1:16" x14ac:dyDescent="0.25">
      <c r="A20" s="144" t="s">
        <v>11</v>
      </c>
      <c r="B20" s="61" t="s">
        <v>95</v>
      </c>
      <c r="C20" s="61" t="s">
        <v>95</v>
      </c>
      <c r="D20" s="61" t="s">
        <v>95</v>
      </c>
      <c r="E20" s="61" t="s">
        <v>95</v>
      </c>
      <c r="F20" s="61" t="s">
        <v>95</v>
      </c>
      <c r="G20" s="61" t="s">
        <v>95</v>
      </c>
      <c r="H20" s="61" t="s">
        <v>95</v>
      </c>
      <c r="I20" s="61" t="s">
        <v>95</v>
      </c>
      <c r="J20" s="61" t="s">
        <v>95</v>
      </c>
      <c r="K20" s="61" t="s">
        <v>95</v>
      </c>
      <c r="L20" s="61" t="s">
        <v>95</v>
      </c>
      <c r="M20" s="61" t="s">
        <v>95</v>
      </c>
      <c r="N20" s="62" t="s">
        <v>95</v>
      </c>
      <c r="O20" s="61" t="s">
        <v>95</v>
      </c>
      <c r="P20" s="247" t="s">
        <v>95</v>
      </c>
    </row>
    <row r="21" spans="1:16" x14ac:dyDescent="0.25">
      <c r="A21" s="144" t="s">
        <v>12</v>
      </c>
      <c r="B21" s="61">
        <v>3</v>
      </c>
      <c r="C21" s="61">
        <v>8</v>
      </c>
      <c r="D21" s="61">
        <v>10</v>
      </c>
      <c r="E21" s="61">
        <v>7</v>
      </c>
      <c r="F21" s="61" t="s">
        <v>95</v>
      </c>
      <c r="G21" s="61" t="s">
        <v>95</v>
      </c>
      <c r="H21" s="61" t="s">
        <v>95</v>
      </c>
      <c r="I21" s="61" t="s">
        <v>95</v>
      </c>
      <c r="J21" s="61">
        <v>-1</v>
      </c>
      <c r="K21" s="61" t="s">
        <v>95</v>
      </c>
      <c r="L21" s="61" t="s">
        <v>95</v>
      </c>
      <c r="M21" s="61" t="s">
        <v>95</v>
      </c>
      <c r="N21" s="62" t="s">
        <v>95</v>
      </c>
      <c r="O21" s="61" t="s">
        <v>95</v>
      </c>
      <c r="P21" s="247" t="s">
        <v>95</v>
      </c>
    </row>
    <row r="22" spans="1:16" x14ac:dyDescent="0.25">
      <c r="A22" s="144" t="s">
        <v>13</v>
      </c>
      <c r="B22" s="61">
        <v>4</v>
      </c>
      <c r="C22" s="61">
        <v>8</v>
      </c>
      <c r="D22" s="61">
        <v>8</v>
      </c>
      <c r="E22" s="61">
        <v>6</v>
      </c>
      <c r="F22" s="61">
        <v>1</v>
      </c>
      <c r="G22" s="61">
        <v>4</v>
      </c>
      <c r="H22" s="61" t="s">
        <v>95</v>
      </c>
      <c r="I22" s="61">
        <v>1</v>
      </c>
      <c r="J22" s="61">
        <v>-2</v>
      </c>
      <c r="K22" s="61">
        <v>0.2</v>
      </c>
      <c r="L22" s="61">
        <v>1</v>
      </c>
      <c r="M22" s="61">
        <v>-2</v>
      </c>
      <c r="N22" s="62" t="s">
        <v>95</v>
      </c>
      <c r="O22" s="61" t="s">
        <v>95</v>
      </c>
      <c r="P22" s="247" t="s">
        <v>95</v>
      </c>
    </row>
    <row r="23" spans="1:16" x14ac:dyDescent="0.25">
      <c r="A23" s="144" t="s">
        <v>14</v>
      </c>
      <c r="B23" s="61" t="s">
        <v>95</v>
      </c>
      <c r="C23" s="61" t="s">
        <v>95</v>
      </c>
      <c r="D23" s="61" t="s">
        <v>95</v>
      </c>
      <c r="E23" s="61" t="s">
        <v>95</v>
      </c>
      <c r="F23" s="61" t="s">
        <v>95</v>
      </c>
      <c r="G23" s="61" t="s">
        <v>95</v>
      </c>
      <c r="H23" s="61" t="s">
        <v>95</v>
      </c>
      <c r="I23" s="61" t="s">
        <v>95</v>
      </c>
      <c r="J23" s="61" t="s">
        <v>95</v>
      </c>
      <c r="K23" s="61" t="s">
        <v>95</v>
      </c>
      <c r="L23" s="61" t="s">
        <v>95</v>
      </c>
      <c r="M23" s="61" t="s">
        <v>95</v>
      </c>
      <c r="N23" s="62" t="s">
        <v>95</v>
      </c>
      <c r="O23" s="61" t="s">
        <v>95</v>
      </c>
      <c r="P23" s="247" t="s">
        <v>95</v>
      </c>
    </row>
    <row r="24" spans="1:16" x14ac:dyDescent="0.25">
      <c r="A24" s="144" t="s">
        <v>15</v>
      </c>
      <c r="B24" s="61">
        <v>-22</v>
      </c>
      <c r="C24" s="61">
        <v>-116</v>
      </c>
      <c r="D24" s="61">
        <v>-13</v>
      </c>
      <c r="E24" s="61">
        <v>30</v>
      </c>
      <c r="F24" s="61">
        <v>-49</v>
      </c>
      <c r="G24" s="61">
        <v>-57</v>
      </c>
      <c r="H24" s="61">
        <v>-34</v>
      </c>
      <c r="I24" s="61">
        <v>19</v>
      </c>
      <c r="J24" s="61">
        <v>11</v>
      </c>
      <c r="K24" s="61">
        <v>78</v>
      </c>
      <c r="L24" s="61">
        <v>60</v>
      </c>
      <c r="M24" s="61">
        <v>109</v>
      </c>
      <c r="N24" s="62">
        <v>36</v>
      </c>
      <c r="O24" s="61">
        <v>102</v>
      </c>
      <c r="P24" s="247">
        <v>-3</v>
      </c>
    </row>
    <row r="25" spans="1:16" x14ac:dyDescent="0.25">
      <c r="A25" s="144" t="s">
        <v>16</v>
      </c>
      <c r="B25" s="61" t="s">
        <v>95</v>
      </c>
      <c r="C25" s="61" t="s">
        <v>95</v>
      </c>
      <c r="D25" s="61" t="s">
        <v>95</v>
      </c>
      <c r="E25" s="61" t="s">
        <v>95</v>
      </c>
      <c r="F25" s="61">
        <v>-3</v>
      </c>
      <c r="G25" s="61" t="s">
        <v>95</v>
      </c>
      <c r="H25" s="61" t="s">
        <v>95</v>
      </c>
      <c r="I25" s="61" t="s">
        <v>95</v>
      </c>
      <c r="J25" s="61" t="s">
        <v>95</v>
      </c>
      <c r="K25" s="61" t="s">
        <v>95</v>
      </c>
      <c r="L25" s="61" t="s">
        <v>95</v>
      </c>
      <c r="M25" s="61" t="s">
        <v>95</v>
      </c>
      <c r="N25" s="62" t="s">
        <v>95</v>
      </c>
      <c r="O25" s="61" t="s">
        <v>95</v>
      </c>
      <c r="P25" s="247" t="s">
        <v>95</v>
      </c>
    </row>
    <row r="26" spans="1:16" x14ac:dyDescent="0.25">
      <c r="A26" s="144" t="s">
        <v>17</v>
      </c>
      <c r="B26" s="61">
        <v>-14</v>
      </c>
      <c r="C26" s="61">
        <v>-17</v>
      </c>
      <c r="D26" s="61">
        <v>13</v>
      </c>
      <c r="E26" s="61">
        <v>-11</v>
      </c>
      <c r="F26" s="61">
        <v>-11</v>
      </c>
      <c r="G26" s="61">
        <v>4</v>
      </c>
      <c r="H26" s="96">
        <v>0.3</v>
      </c>
      <c r="I26" s="96">
        <v>0</v>
      </c>
      <c r="J26" s="61">
        <v>1</v>
      </c>
      <c r="K26" s="61">
        <v>2</v>
      </c>
      <c r="L26" s="61">
        <v>-25</v>
      </c>
      <c r="M26" s="61">
        <v>30</v>
      </c>
      <c r="N26" s="62" t="s">
        <v>95</v>
      </c>
      <c r="O26" s="61" t="s">
        <v>95</v>
      </c>
      <c r="P26" s="247">
        <v>-14</v>
      </c>
    </row>
    <row r="27" spans="1:16" x14ac:dyDescent="0.25">
      <c r="A27" s="144" t="s">
        <v>18</v>
      </c>
      <c r="B27" s="61">
        <v>-3</v>
      </c>
      <c r="C27" s="61">
        <v>-3</v>
      </c>
      <c r="D27" s="61" t="s">
        <v>95</v>
      </c>
      <c r="E27" s="61" t="s">
        <v>95</v>
      </c>
      <c r="F27" s="61" t="s">
        <v>95</v>
      </c>
      <c r="G27" s="61" t="s">
        <v>95</v>
      </c>
      <c r="H27" s="61" t="s">
        <v>95</v>
      </c>
      <c r="I27" s="61">
        <v>205</v>
      </c>
      <c r="J27" s="96">
        <v>0</v>
      </c>
      <c r="K27" s="61">
        <v>-17</v>
      </c>
      <c r="L27" s="61">
        <v>6</v>
      </c>
      <c r="M27" s="61">
        <v>20</v>
      </c>
      <c r="N27" s="62" t="s">
        <v>95</v>
      </c>
      <c r="O27" s="61">
        <v>14</v>
      </c>
      <c r="P27" s="247">
        <v>-143</v>
      </c>
    </row>
    <row r="28" spans="1:16" ht="18" x14ac:dyDescent="0.25">
      <c r="A28" s="2" t="s">
        <v>134</v>
      </c>
      <c r="B28" s="60">
        <v>-588</v>
      </c>
      <c r="C28" s="60">
        <v>-1485</v>
      </c>
      <c r="D28" s="60">
        <v>-61</v>
      </c>
      <c r="E28" s="60">
        <v>-4494</v>
      </c>
      <c r="F28" s="60">
        <v>-1300</v>
      </c>
      <c r="G28" s="60">
        <v>-2307</v>
      </c>
      <c r="H28" s="60">
        <v>-2457</v>
      </c>
      <c r="I28" s="60">
        <v>-1833</v>
      </c>
      <c r="J28" s="60">
        <v>-1193</v>
      </c>
      <c r="K28" s="60">
        <v>-2289</v>
      </c>
      <c r="L28" s="60">
        <v>-105</v>
      </c>
      <c r="M28" s="60">
        <v>1695</v>
      </c>
      <c r="N28" s="89">
        <v>376</v>
      </c>
      <c r="O28" s="60">
        <v>3269</v>
      </c>
      <c r="P28" s="246">
        <v>2079</v>
      </c>
    </row>
    <row r="29" spans="1:16" x14ac:dyDescent="0.25">
      <c r="A29" s="144" t="s">
        <v>19</v>
      </c>
      <c r="B29" s="61">
        <v>-516</v>
      </c>
      <c r="C29" s="61">
        <v>-472</v>
      </c>
      <c r="D29" s="61">
        <v>-418</v>
      </c>
      <c r="E29" s="61">
        <v>-1926</v>
      </c>
      <c r="F29" s="61">
        <v>1069</v>
      </c>
      <c r="G29" s="61">
        <v>-827</v>
      </c>
      <c r="H29" s="61">
        <v>-1070</v>
      </c>
      <c r="I29" s="61">
        <v>-638</v>
      </c>
      <c r="J29" s="61">
        <v>-1155</v>
      </c>
      <c r="K29" s="61">
        <v>-1400</v>
      </c>
      <c r="L29" s="61">
        <v>-656</v>
      </c>
      <c r="M29" s="61">
        <v>-51</v>
      </c>
      <c r="N29" s="62">
        <v>18</v>
      </c>
      <c r="O29" s="61">
        <v>257</v>
      </c>
      <c r="P29" s="247">
        <v>446</v>
      </c>
    </row>
    <row r="30" spans="1:16" x14ac:dyDescent="0.25">
      <c r="A30" s="144" t="s">
        <v>20</v>
      </c>
      <c r="B30" s="61">
        <v>583</v>
      </c>
      <c r="C30" s="61">
        <v>-281</v>
      </c>
      <c r="D30" s="61">
        <v>-226</v>
      </c>
      <c r="E30" s="61">
        <v>-700</v>
      </c>
      <c r="F30" s="61">
        <v>-178</v>
      </c>
      <c r="G30" s="61">
        <v>-971</v>
      </c>
      <c r="H30" s="61">
        <v>-474</v>
      </c>
      <c r="I30" s="61">
        <v>-360</v>
      </c>
      <c r="J30" s="61">
        <v>-221</v>
      </c>
      <c r="K30" s="61">
        <v>275</v>
      </c>
      <c r="L30" s="61">
        <v>-110</v>
      </c>
      <c r="M30" s="61">
        <v>-46</v>
      </c>
      <c r="N30" s="62">
        <v>-9</v>
      </c>
      <c r="O30" s="61" t="s">
        <v>95</v>
      </c>
      <c r="P30" s="247" t="s">
        <v>95</v>
      </c>
    </row>
    <row r="31" spans="1:16" x14ac:dyDescent="0.25">
      <c r="A31" s="144" t="s">
        <v>21</v>
      </c>
      <c r="B31" s="61">
        <v>-322</v>
      </c>
      <c r="C31" s="61">
        <v>-375</v>
      </c>
      <c r="D31" s="61">
        <v>-128</v>
      </c>
      <c r="E31" s="61">
        <v>-630</v>
      </c>
      <c r="F31" s="61">
        <v>-665</v>
      </c>
      <c r="G31" s="61">
        <v>-629</v>
      </c>
      <c r="H31" s="61">
        <v>-627</v>
      </c>
      <c r="I31" s="61">
        <v>-366</v>
      </c>
      <c r="J31" s="61">
        <v>304</v>
      </c>
      <c r="K31" s="61">
        <v>-616</v>
      </c>
      <c r="L31" s="61">
        <v>48</v>
      </c>
      <c r="M31" s="61">
        <v>244</v>
      </c>
      <c r="N31" s="62">
        <v>-20</v>
      </c>
      <c r="O31" s="61">
        <v>976</v>
      </c>
      <c r="P31" s="247">
        <v>197</v>
      </c>
    </row>
    <row r="32" spans="1:16" x14ac:dyDescent="0.25">
      <c r="A32" s="16" t="s">
        <v>248</v>
      </c>
      <c r="B32" s="61"/>
      <c r="C32" s="59"/>
      <c r="D32" s="59"/>
      <c r="E32" s="61"/>
      <c r="F32" s="61"/>
      <c r="G32" s="61"/>
      <c r="H32" s="61"/>
      <c r="I32" s="61"/>
      <c r="J32" s="61"/>
      <c r="K32" s="61"/>
      <c r="L32" s="61"/>
      <c r="M32" s="61"/>
      <c r="N32" s="62"/>
      <c r="O32" s="61"/>
      <c r="P32" s="59"/>
    </row>
    <row r="33" spans="1:16" ht="19.5" x14ac:dyDescent="0.25">
      <c r="A33" s="7" t="s">
        <v>23</v>
      </c>
      <c r="B33" s="61" t="s">
        <v>95</v>
      </c>
      <c r="C33" s="61" t="s">
        <v>95</v>
      </c>
      <c r="D33" s="61" t="s">
        <v>95</v>
      </c>
      <c r="E33" s="61" t="s">
        <v>95</v>
      </c>
      <c r="F33" s="61" t="s">
        <v>95</v>
      </c>
      <c r="G33" s="61" t="s">
        <v>95</v>
      </c>
      <c r="H33" s="61" t="s">
        <v>95</v>
      </c>
      <c r="I33" s="61" t="s">
        <v>95</v>
      </c>
      <c r="J33" s="61" t="s">
        <v>95</v>
      </c>
      <c r="K33" s="61" t="s">
        <v>95</v>
      </c>
      <c r="L33" s="61" t="s">
        <v>95</v>
      </c>
      <c r="M33" s="61" t="s">
        <v>95</v>
      </c>
      <c r="N33" s="62" t="s">
        <v>95</v>
      </c>
      <c r="O33" s="61" t="s">
        <v>95</v>
      </c>
      <c r="P33" s="247" t="s">
        <v>95</v>
      </c>
    </row>
    <row r="34" spans="1:16" ht="19.5" x14ac:dyDescent="0.25">
      <c r="A34" s="7" t="s">
        <v>128</v>
      </c>
      <c r="B34" s="61">
        <v>-322</v>
      </c>
      <c r="C34" s="61">
        <v>-375</v>
      </c>
      <c r="D34" s="61">
        <v>-128</v>
      </c>
      <c r="E34" s="61">
        <v>-630</v>
      </c>
      <c r="F34" s="61">
        <v>-665</v>
      </c>
      <c r="G34" s="61">
        <v>-629</v>
      </c>
      <c r="H34" s="61">
        <v>-627</v>
      </c>
      <c r="I34" s="61">
        <v>-366</v>
      </c>
      <c r="J34" s="61">
        <v>304</v>
      </c>
      <c r="K34" s="61">
        <v>-616</v>
      </c>
      <c r="L34" s="61">
        <v>48</v>
      </c>
      <c r="M34" s="61">
        <v>244</v>
      </c>
      <c r="N34" s="62">
        <v>-20</v>
      </c>
      <c r="O34" s="61">
        <v>976</v>
      </c>
      <c r="P34" s="247">
        <v>197</v>
      </c>
    </row>
    <row r="35" spans="1:16" x14ac:dyDescent="0.25">
      <c r="A35" s="144" t="s">
        <v>24</v>
      </c>
      <c r="B35" s="61">
        <v>-151</v>
      </c>
      <c r="C35" s="61">
        <v>50</v>
      </c>
      <c r="D35" s="61">
        <v>913</v>
      </c>
      <c r="E35" s="61">
        <v>75</v>
      </c>
      <c r="F35" s="61">
        <v>-474</v>
      </c>
      <c r="G35" s="61">
        <v>87</v>
      </c>
      <c r="H35" s="61">
        <v>-377</v>
      </c>
      <c r="I35" s="61">
        <v>-378</v>
      </c>
      <c r="J35" s="61">
        <v>-164</v>
      </c>
      <c r="K35" s="61">
        <v>311</v>
      </c>
      <c r="L35" s="61">
        <v>589</v>
      </c>
      <c r="M35" s="61">
        <v>714</v>
      </c>
      <c r="N35" s="62">
        <v>438</v>
      </c>
      <c r="O35" s="61">
        <v>1459</v>
      </c>
      <c r="P35" s="247">
        <v>1210</v>
      </c>
    </row>
    <row r="36" spans="1:16" x14ac:dyDescent="0.25">
      <c r="A36" s="144" t="s">
        <v>25</v>
      </c>
      <c r="B36" s="96">
        <v>0</v>
      </c>
      <c r="C36" s="96">
        <v>-0.4</v>
      </c>
      <c r="D36" s="96">
        <v>0</v>
      </c>
      <c r="E36" s="96" t="s">
        <v>95</v>
      </c>
      <c r="F36" s="96" t="s">
        <v>95</v>
      </c>
      <c r="G36" s="61" t="s">
        <v>95</v>
      </c>
      <c r="H36" s="61" t="s">
        <v>95</v>
      </c>
      <c r="I36" s="61" t="s">
        <v>95</v>
      </c>
      <c r="J36" s="61" t="s">
        <v>95</v>
      </c>
      <c r="K36" s="61" t="s">
        <v>95</v>
      </c>
      <c r="L36" s="61" t="s">
        <v>95</v>
      </c>
      <c r="M36" s="61" t="s">
        <v>95</v>
      </c>
      <c r="N36" s="62" t="s">
        <v>95</v>
      </c>
      <c r="O36" s="61" t="s">
        <v>95</v>
      </c>
      <c r="P36" s="247" t="s">
        <v>95</v>
      </c>
    </row>
    <row r="37" spans="1:16" x14ac:dyDescent="0.25">
      <c r="A37" s="144" t="s">
        <v>26</v>
      </c>
      <c r="B37" s="61">
        <v>-153</v>
      </c>
      <c r="C37" s="61">
        <v>-365</v>
      </c>
      <c r="D37" s="61">
        <v>-198</v>
      </c>
      <c r="E37" s="61">
        <v>-1192</v>
      </c>
      <c r="F37" s="61">
        <v>-996</v>
      </c>
      <c r="G37" s="61">
        <v>57</v>
      </c>
      <c r="H37" s="61">
        <v>130</v>
      </c>
      <c r="I37" s="61">
        <v>-58</v>
      </c>
      <c r="J37" s="61">
        <v>58</v>
      </c>
      <c r="K37" s="61">
        <v>-438</v>
      </c>
      <c r="L37" s="61">
        <v>-107</v>
      </c>
      <c r="M37" s="61">
        <v>829</v>
      </c>
      <c r="N37" s="62">
        <v>100</v>
      </c>
      <c r="O37" s="61">
        <v>472</v>
      </c>
      <c r="P37" s="247">
        <v>397</v>
      </c>
    </row>
    <row r="38" spans="1:16" x14ac:dyDescent="0.25">
      <c r="A38" s="144" t="s">
        <v>27</v>
      </c>
      <c r="B38" s="96">
        <v>0</v>
      </c>
      <c r="C38" s="96">
        <v>-0.1</v>
      </c>
      <c r="D38" s="78">
        <v>2</v>
      </c>
      <c r="E38" s="96" t="s">
        <v>95</v>
      </c>
      <c r="F38" s="96" t="s">
        <v>95</v>
      </c>
      <c r="G38" s="61" t="s">
        <v>95</v>
      </c>
      <c r="H38" s="61" t="s">
        <v>95</v>
      </c>
      <c r="I38" s="61" t="s">
        <v>95</v>
      </c>
      <c r="J38" s="61" t="s">
        <v>95</v>
      </c>
      <c r="K38" s="61" t="s">
        <v>95</v>
      </c>
      <c r="L38" s="61" t="s">
        <v>95</v>
      </c>
      <c r="M38" s="61" t="s">
        <v>95</v>
      </c>
      <c r="N38" s="62" t="s">
        <v>95</v>
      </c>
      <c r="O38" s="61" t="s">
        <v>95</v>
      </c>
      <c r="P38" s="247" t="s">
        <v>95</v>
      </c>
    </row>
    <row r="39" spans="1:16" x14ac:dyDescent="0.25">
      <c r="A39" s="144" t="s">
        <v>28</v>
      </c>
      <c r="B39" s="61">
        <v>-28</v>
      </c>
      <c r="C39" s="61">
        <v>-34</v>
      </c>
      <c r="D39" s="61">
        <v>3</v>
      </c>
      <c r="E39" s="61">
        <v>-73</v>
      </c>
      <c r="F39" s="61">
        <v>-35</v>
      </c>
      <c r="G39" s="61">
        <v>-8</v>
      </c>
      <c r="H39" s="61">
        <v>-14</v>
      </c>
      <c r="I39" s="61">
        <v>-25</v>
      </c>
      <c r="J39" s="61">
        <v>-18</v>
      </c>
      <c r="K39" s="61">
        <v>-352</v>
      </c>
      <c r="L39" s="61">
        <v>85</v>
      </c>
      <c r="M39" s="61">
        <v>-13</v>
      </c>
      <c r="N39" s="62">
        <v>-33</v>
      </c>
      <c r="O39" s="61">
        <v>-36</v>
      </c>
      <c r="P39" s="247">
        <v>17</v>
      </c>
    </row>
    <row r="40" spans="1:16" x14ac:dyDescent="0.25">
      <c r="A40" s="144" t="s">
        <v>29</v>
      </c>
      <c r="B40" s="61">
        <v>-1</v>
      </c>
      <c r="C40" s="61">
        <v>-7</v>
      </c>
      <c r="D40" s="78">
        <v>-1</v>
      </c>
      <c r="E40" s="61">
        <v>3</v>
      </c>
      <c r="F40" s="61">
        <v>-21</v>
      </c>
      <c r="G40" s="61">
        <v>-14</v>
      </c>
      <c r="H40" s="61">
        <v>-27</v>
      </c>
      <c r="I40" s="61">
        <v>-9</v>
      </c>
      <c r="J40" s="61">
        <v>7</v>
      </c>
      <c r="K40" s="61">
        <v>-44</v>
      </c>
      <c r="L40" s="61">
        <v>-2</v>
      </c>
      <c r="M40" s="61" t="s">
        <v>95</v>
      </c>
      <c r="N40" s="62">
        <v>-74</v>
      </c>
      <c r="O40" s="61">
        <v>10</v>
      </c>
      <c r="P40" s="247">
        <v>-283</v>
      </c>
    </row>
    <row r="41" spans="1:16" x14ac:dyDescent="0.25">
      <c r="A41" s="144" t="s">
        <v>30</v>
      </c>
      <c r="B41" s="61" t="s">
        <v>95</v>
      </c>
      <c r="C41" s="61" t="s">
        <v>95</v>
      </c>
      <c r="D41" s="61">
        <v>-8</v>
      </c>
      <c r="E41" s="61">
        <v>-51</v>
      </c>
      <c r="F41" s="61">
        <v>0.3</v>
      </c>
      <c r="G41" s="61">
        <v>-2</v>
      </c>
      <c r="H41" s="61">
        <v>2</v>
      </c>
      <c r="I41" s="61">
        <v>1</v>
      </c>
      <c r="J41" s="61">
        <v>-4</v>
      </c>
      <c r="K41" s="61">
        <v>-25</v>
      </c>
      <c r="L41" s="61">
        <v>48</v>
      </c>
      <c r="M41" s="61">
        <v>18</v>
      </c>
      <c r="N41" s="62">
        <v>-44</v>
      </c>
      <c r="O41" s="61">
        <v>131</v>
      </c>
      <c r="P41" s="247">
        <v>95</v>
      </c>
    </row>
    <row r="42" spans="1:16" ht="18" x14ac:dyDescent="0.25">
      <c r="A42" s="2" t="s">
        <v>124</v>
      </c>
      <c r="B42" s="60">
        <v>-9</v>
      </c>
      <c r="C42" s="60">
        <v>-12</v>
      </c>
      <c r="D42" s="60">
        <v>-17</v>
      </c>
      <c r="E42" s="60">
        <v>-9</v>
      </c>
      <c r="F42" s="60">
        <v>-20</v>
      </c>
      <c r="G42" s="60">
        <v>-24</v>
      </c>
      <c r="H42" s="60">
        <v>-30</v>
      </c>
      <c r="I42" s="60">
        <v>1</v>
      </c>
      <c r="J42" s="60">
        <v>-295</v>
      </c>
      <c r="K42" s="60">
        <v>-3457</v>
      </c>
      <c r="L42" s="60">
        <v>-2356</v>
      </c>
      <c r="M42" s="60">
        <v>1331</v>
      </c>
      <c r="N42" s="89">
        <v>1</v>
      </c>
      <c r="O42" s="60">
        <v>0.2</v>
      </c>
      <c r="P42" s="246">
        <v>0.2</v>
      </c>
    </row>
    <row r="43" spans="1:16" x14ac:dyDescent="0.25">
      <c r="A43" s="144" t="s">
        <v>31</v>
      </c>
      <c r="B43" s="61">
        <v>-2</v>
      </c>
      <c r="C43" s="61">
        <v>-2</v>
      </c>
      <c r="D43" s="61">
        <v>1</v>
      </c>
      <c r="E43" s="61">
        <v>-1</v>
      </c>
      <c r="F43" s="61">
        <v>-1</v>
      </c>
      <c r="G43" s="96">
        <v>0</v>
      </c>
      <c r="H43" s="78">
        <v>1</v>
      </c>
      <c r="I43" s="61">
        <v>1</v>
      </c>
      <c r="J43" s="96">
        <v>0</v>
      </c>
      <c r="K43" s="61">
        <v>0.3</v>
      </c>
      <c r="L43" s="61">
        <v>-3</v>
      </c>
      <c r="M43" s="96">
        <v>0</v>
      </c>
      <c r="N43" s="62">
        <v>1</v>
      </c>
      <c r="O43" s="61">
        <v>0.2</v>
      </c>
      <c r="P43" s="247">
        <v>0.2</v>
      </c>
    </row>
    <row r="44" spans="1:16" x14ac:dyDescent="0.25">
      <c r="A44" s="144" t="s">
        <v>32</v>
      </c>
      <c r="B44" s="61" t="s">
        <v>95</v>
      </c>
      <c r="C44" s="61" t="s">
        <v>95</v>
      </c>
      <c r="D44" s="61" t="s">
        <v>95</v>
      </c>
      <c r="E44" s="61" t="s">
        <v>95</v>
      </c>
      <c r="F44" s="61" t="s">
        <v>95</v>
      </c>
      <c r="G44" s="61" t="s">
        <v>95</v>
      </c>
      <c r="H44" s="61" t="s">
        <v>95</v>
      </c>
      <c r="I44" s="61" t="s">
        <v>95</v>
      </c>
      <c r="J44" s="61" t="s">
        <v>95</v>
      </c>
      <c r="K44" s="61" t="s">
        <v>95</v>
      </c>
      <c r="L44" s="61" t="s">
        <v>95</v>
      </c>
      <c r="M44" s="61" t="s">
        <v>95</v>
      </c>
      <c r="N44" s="62" t="s">
        <v>95</v>
      </c>
      <c r="O44" s="61" t="s">
        <v>95</v>
      </c>
      <c r="P44" s="247" t="s">
        <v>95</v>
      </c>
    </row>
    <row r="45" spans="1:16" x14ac:dyDescent="0.25">
      <c r="A45" s="144" t="s">
        <v>33</v>
      </c>
      <c r="B45" s="61" t="s">
        <v>95</v>
      </c>
      <c r="C45" s="61" t="s">
        <v>95</v>
      </c>
      <c r="D45" s="61" t="s">
        <v>95</v>
      </c>
      <c r="E45" s="61" t="s">
        <v>95</v>
      </c>
      <c r="F45" s="61" t="s">
        <v>95</v>
      </c>
      <c r="G45" s="61" t="s">
        <v>95</v>
      </c>
      <c r="H45" s="61" t="s">
        <v>95</v>
      </c>
      <c r="I45" s="61" t="s">
        <v>95</v>
      </c>
      <c r="J45" s="61" t="s">
        <v>95</v>
      </c>
      <c r="K45" s="61" t="s">
        <v>95</v>
      </c>
      <c r="L45" s="61" t="s">
        <v>95</v>
      </c>
      <c r="M45" s="61" t="s">
        <v>95</v>
      </c>
      <c r="N45" s="62" t="s">
        <v>95</v>
      </c>
      <c r="O45" s="61" t="s">
        <v>95</v>
      </c>
      <c r="P45" s="247" t="s">
        <v>95</v>
      </c>
    </row>
    <row r="46" spans="1:16" x14ac:dyDescent="0.25">
      <c r="A46" s="144" t="s">
        <v>34</v>
      </c>
      <c r="B46" s="61">
        <v>-7</v>
      </c>
      <c r="C46" s="61">
        <v>-10</v>
      </c>
      <c r="D46" s="61">
        <v>-18</v>
      </c>
      <c r="E46" s="61">
        <v>-8</v>
      </c>
      <c r="F46" s="61">
        <v>-10</v>
      </c>
      <c r="G46" s="61">
        <v>-4</v>
      </c>
      <c r="H46" s="61" t="s">
        <v>95</v>
      </c>
      <c r="I46" s="61" t="s">
        <v>95</v>
      </c>
      <c r="J46" s="61">
        <v>-295</v>
      </c>
      <c r="K46" s="61">
        <v>-3457</v>
      </c>
      <c r="L46" s="61">
        <v>-2353</v>
      </c>
      <c r="M46" s="61">
        <v>1331</v>
      </c>
      <c r="N46" s="62" t="s">
        <v>95</v>
      </c>
      <c r="O46" s="61" t="s">
        <v>95</v>
      </c>
      <c r="P46" s="247" t="s">
        <v>95</v>
      </c>
    </row>
    <row r="47" spans="1:16" x14ac:dyDescent="0.25">
      <c r="A47" s="144" t="s">
        <v>35</v>
      </c>
      <c r="B47" s="61" t="s">
        <v>95</v>
      </c>
      <c r="C47" s="61" t="s">
        <v>95</v>
      </c>
      <c r="D47" s="61" t="s">
        <v>95</v>
      </c>
      <c r="E47" s="61" t="s">
        <v>95</v>
      </c>
      <c r="F47" s="61" t="s">
        <v>95</v>
      </c>
      <c r="G47" s="61" t="s">
        <v>95</v>
      </c>
      <c r="H47" s="61" t="s">
        <v>95</v>
      </c>
      <c r="I47" s="61" t="s">
        <v>95</v>
      </c>
      <c r="J47" s="61" t="s">
        <v>95</v>
      </c>
      <c r="K47" s="61" t="s">
        <v>95</v>
      </c>
      <c r="L47" s="61" t="s">
        <v>95</v>
      </c>
      <c r="M47" s="61" t="s">
        <v>95</v>
      </c>
      <c r="N47" s="62" t="s">
        <v>95</v>
      </c>
      <c r="O47" s="61" t="s">
        <v>95</v>
      </c>
      <c r="P47" s="247" t="s">
        <v>95</v>
      </c>
    </row>
    <row r="48" spans="1:16" x14ac:dyDescent="0.25">
      <c r="A48" s="144" t="s">
        <v>36</v>
      </c>
      <c r="B48" s="61" t="s">
        <v>95</v>
      </c>
      <c r="C48" s="61" t="s">
        <v>95</v>
      </c>
      <c r="D48" s="61" t="s">
        <v>95</v>
      </c>
      <c r="E48" s="61" t="s">
        <v>95</v>
      </c>
      <c r="F48" s="61">
        <v>-9</v>
      </c>
      <c r="G48" s="61">
        <v>-20</v>
      </c>
      <c r="H48" s="61">
        <v>-31</v>
      </c>
      <c r="I48" s="61" t="s">
        <v>95</v>
      </c>
      <c r="J48" s="61" t="s">
        <v>95</v>
      </c>
      <c r="K48" s="61" t="s">
        <v>95</v>
      </c>
      <c r="L48" s="61" t="s">
        <v>95</v>
      </c>
      <c r="M48" s="61" t="s">
        <v>95</v>
      </c>
      <c r="N48" s="62" t="s">
        <v>95</v>
      </c>
      <c r="O48" s="61" t="s">
        <v>95</v>
      </c>
      <c r="P48" s="247" t="s">
        <v>95</v>
      </c>
    </row>
    <row r="49" spans="1:16" x14ac:dyDescent="0.25">
      <c r="A49" s="144" t="s">
        <v>37</v>
      </c>
      <c r="B49" s="61" t="s">
        <v>95</v>
      </c>
      <c r="C49" s="61" t="s">
        <v>95</v>
      </c>
      <c r="D49" s="61" t="s">
        <v>95</v>
      </c>
      <c r="E49" s="61" t="s">
        <v>95</v>
      </c>
      <c r="F49" s="61" t="s">
        <v>95</v>
      </c>
      <c r="G49" s="61" t="s">
        <v>95</v>
      </c>
      <c r="H49" s="61" t="s">
        <v>95</v>
      </c>
      <c r="I49" s="61" t="s">
        <v>95</v>
      </c>
      <c r="J49" s="61" t="s">
        <v>95</v>
      </c>
      <c r="K49" s="61" t="s">
        <v>95</v>
      </c>
      <c r="L49" s="61" t="s">
        <v>95</v>
      </c>
      <c r="M49" s="61" t="s">
        <v>95</v>
      </c>
      <c r="N49" s="62" t="s">
        <v>95</v>
      </c>
      <c r="O49" s="61" t="s">
        <v>95</v>
      </c>
      <c r="P49" s="247" t="s">
        <v>95</v>
      </c>
    </row>
    <row r="50" spans="1:16" x14ac:dyDescent="0.25">
      <c r="A50" s="144" t="s">
        <v>38</v>
      </c>
      <c r="B50" s="61"/>
      <c r="C50" s="61" t="s">
        <v>95</v>
      </c>
      <c r="D50" s="61" t="s">
        <v>95</v>
      </c>
      <c r="E50" s="61" t="s">
        <v>95</v>
      </c>
      <c r="F50" s="61" t="s">
        <v>95</v>
      </c>
      <c r="G50" s="61" t="s">
        <v>95</v>
      </c>
      <c r="H50" s="61" t="s">
        <v>95</v>
      </c>
      <c r="I50" s="61" t="s">
        <v>95</v>
      </c>
      <c r="J50" s="61" t="s">
        <v>95</v>
      </c>
      <c r="K50" s="61" t="s">
        <v>95</v>
      </c>
      <c r="L50" s="61" t="s">
        <v>95</v>
      </c>
      <c r="M50" s="61" t="s">
        <v>95</v>
      </c>
      <c r="N50" s="62" t="s">
        <v>95</v>
      </c>
      <c r="O50" s="61" t="s">
        <v>95</v>
      </c>
      <c r="P50" s="247" t="s">
        <v>95</v>
      </c>
    </row>
    <row r="51" spans="1:16" ht="18" x14ac:dyDescent="0.25">
      <c r="A51" s="2" t="s">
        <v>191</v>
      </c>
      <c r="B51" s="60" t="s">
        <v>95</v>
      </c>
      <c r="C51" s="60" t="s">
        <v>95</v>
      </c>
      <c r="D51" s="61" t="s">
        <v>95</v>
      </c>
      <c r="E51" s="107">
        <v>-0.3</v>
      </c>
      <c r="F51" s="107" t="s">
        <v>95</v>
      </c>
      <c r="G51" s="60" t="s">
        <v>95</v>
      </c>
      <c r="H51" s="60" t="s">
        <v>95</v>
      </c>
      <c r="I51" s="60">
        <v>-6</v>
      </c>
      <c r="J51" s="60">
        <v>2</v>
      </c>
      <c r="K51" s="107">
        <v>0</v>
      </c>
      <c r="L51" s="60">
        <v>-1</v>
      </c>
      <c r="M51" s="60">
        <v>-4</v>
      </c>
      <c r="N51" s="89" t="s">
        <v>95</v>
      </c>
      <c r="O51" s="60" t="s">
        <v>95</v>
      </c>
      <c r="P51" s="247" t="s">
        <v>95</v>
      </c>
    </row>
    <row r="52" spans="1:16" x14ac:dyDescent="0.25">
      <c r="A52" s="144" t="s">
        <v>39</v>
      </c>
      <c r="B52" s="61" t="s">
        <v>95</v>
      </c>
      <c r="C52" s="61" t="s">
        <v>95</v>
      </c>
      <c r="D52" s="61" t="s">
        <v>95</v>
      </c>
      <c r="E52" s="61" t="s">
        <v>95</v>
      </c>
      <c r="F52" s="61" t="s">
        <v>95</v>
      </c>
      <c r="G52" s="61" t="s">
        <v>95</v>
      </c>
      <c r="H52" s="61" t="s">
        <v>95</v>
      </c>
      <c r="I52" s="61" t="s">
        <v>95</v>
      </c>
      <c r="J52" s="61" t="s">
        <v>95</v>
      </c>
      <c r="K52" s="61" t="s">
        <v>95</v>
      </c>
      <c r="L52" s="61" t="s">
        <v>95</v>
      </c>
      <c r="M52" s="61" t="s">
        <v>95</v>
      </c>
      <c r="N52" s="62" t="s">
        <v>95</v>
      </c>
      <c r="O52" s="61" t="s">
        <v>95</v>
      </c>
      <c r="P52" s="247" t="s">
        <v>95</v>
      </c>
    </row>
    <row r="53" spans="1:16" x14ac:dyDescent="0.25">
      <c r="A53" s="144" t="s">
        <v>103</v>
      </c>
      <c r="B53" s="61" t="s">
        <v>95</v>
      </c>
      <c r="C53" s="61" t="s">
        <v>95</v>
      </c>
      <c r="D53" s="61" t="s">
        <v>95</v>
      </c>
      <c r="E53" s="61" t="s">
        <v>95</v>
      </c>
      <c r="F53" s="96" t="s">
        <v>95</v>
      </c>
      <c r="G53" s="61" t="s">
        <v>95</v>
      </c>
      <c r="H53" s="61" t="s">
        <v>95</v>
      </c>
      <c r="I53" s="61" t="s">
        <v>95</v>
      </c>
      <c r="J53" s="61" t="s">
        <v>95</v>
      </c>
      <c r="K53" s="61" t="s">
        <v>95</v>
      </c>
      <c r="L53" s="61" t="s">
        <v>95</v>
      </c>
      <c r="M53" s="61" t="s">
        <v>95</v>
      </c>
      <c r="N53" s="62" t="s">
        <v>95</v>
      </c>
      <c r="O53" s="61" t="s">
        <v>95</v>
      </c>
      <c r="P53" s="247" t="s">
        <v>95</v>
      </c>
    </row>
    <row r="54" spans="1:16" ht="19.5" x14ac:dyDescent="0.25">
      <c r="A54" s="144" t="s">
        <v>41</v>
      </c>
      <c r="B54" s="61" t="s">
        <v>95</v>
      </c>
      <c r="C54" s="61" t="s">
        <v>95</v>
      </c>
      <c r="D54" s="61" t="s">
        <v>95</v>
      </c>
      <c r="E54" s="61" t="s">
        <v>95</v>
      </c>
      <c r="F54" s="61" t="s">
        <v>95</v>
      </c>
      <c r="G54" s="61" t="s">
        <v>95</v>
      </c>
      <c r="H54" s="61" t="s">
        <v>95</v>
      </c>
      <c r="I54" s="61" t="s">
        <v>95</v>
      </c>
      <c r="J54" s="61" t="s">
        <v>95</v>
      </c>
      <c r="K54" s="61" t="s">
        <v>95</v>
      </c>
      <c r="L54" s="61" t="s">
        <v>95</v>
      </c>
      <c r="M54" s="61" t="s">
        <v>95</v>
      </c>
      <c r="N54" s="62" t="s">
        <v>95</v>
      </c>
      <c r="O54" s="61" t="s">
        <v>95</v>
      </c>
      <c r="P54" s="247" t="s">
        <v>95</v>
      </c>
    </row>
    <row r="55" spans="1:16" ht="19.5" x14ac:dyDescent="0.25">
      <c r="A55" s="144" t="s">
        <v>42</v>
      </c>
      <c r="B55" s="61" t="s">
        <v>95</v>
      </c>
      <c r="C55" s="61" t="s">
        <v>95</v>
      </c>
      <c r="D55" s="61" t="s">
        <v>95</v>
      </c>
      <c r="E55" s="61" t="s">
        <v>95</v>
      </c>
      <c r="F55" s="61" t="s">
        <v>95</v>
      </c>
      <c r="G55" s="61" t="s">
        <v>95</v>
      </c>
      <c r="H55" s="61" t="s">
        <v>95</v>
      </c>
      <c r="I55" s="61" t="s">
        <v>95</v>
      </c>
      <c r="J55" s="61">
        <v>2</v>
      </c>
      <c r="K55" s="61" t="s">
        <v>95</v>
      </c>
      <c r="L55" s="61" t="s">
        <v>95</v>
      </c>
      <c r="M55" s="61" t="s">
        <v>95</v>
      </c>
      <c r="N55" s="62" t="s">
        <v>95</v>
      </c>
      <c r="O55" s="61" t="s">
        <v>95</v>
      </c>
      <c r="P55" s="247" t="s">
        <v>95</v>
      </c>
    </row>
    <row r="56" spans="1:16" ht="19.5" x14ac:dyDescent="0.25">
      <c r="A56" s="144" t="s">
        <v>249</v>
      </c>
      <c r="B56" s="61" t="s">
        <v>95</v>
      </c>
      <c r="C56" s="61" t="s">
        <v>95</v>
      </c>
      <c r="D56" s="61" t="s">
        <v>95</v>
      </c>
      <c r="E56" s="61" t="s">
        <v>95</v>
      </c>
      <c r="F56" s="61" t="s">
        <v>95</v>
      </c>
      <c r="G56" s="61" t="s">
        <v>95</v>
      </c>
      <c r="H56" s="61" t="s">
        <v>95</v>
      </c>
      <c r="I56" s="61" t="s">
        <v>95</v>
      </c>
      <c r="J56" s="61" t="s">
        <v>95</v>
      </c>
      <c r="K56" s="61" t="s">
        <v>95</v>
      </c>
      <c r="L56" s="61" t="s">
        <v>95</v>
      </c>
      <c r="M56" s="61" t="s">
        <v>95</v>
      </c>
      <c r="N56" s="62" t="s">
        <v>95</v>
      </c>
      <c r="O56" s="61" t="s">
        <v>95</v>
      </c>
      <c r="P56" s="247" t="s">
        <v>95</v>
      </c>
    </row>
    <row r="57" spans="1:16" x14ac:dyDescent="0.25">
      <c r="A57" s="144" t="s">
        <v>96</v>
      </c>
      <c r="B57" s="61" t="s">
        <v>102</v>
      </c>
      <c r="C57" s="61" t="s">
        <v>95</v>
      </c>
      <c r="D57" s="61" t="s">
        <v>95</v>
      </c>
      <c r="E57" s="96">
        <v>-0.3</v>
      </c>
      <c r="F57" s="61" t="s">
        <v>95</v>
      </c>
      <c r="G57" s="61" t="s">
        <v>95</v>
      </c>
      <c r="H57" s="61" t="s">
        <v>95</v>
      </c>
      <c r="I57" s="61">
        <v>-6</v>
      </c>
      <c r="J57" s="96">
        <v>0</v>
      </c>
      <c r="K57" s="96">
        <v>0</v>
      </c>
      <c r="L57" s="61">
        <v>-1</v>
      </c>
      <c r="M57" s="61">
        <v>-4</v>
      </c>
      <c r="N57" s="62" t="s">
        <v>95</v>
      </c>
      <c r="O57" s="61" t="s">
        <v>95</v>
      </c>
      <c r="P57" s="247" t="s">
        <v>95</v>
      </c>
    </row>
    <row r="58" spans="1:16" x14ac:dyDescent="0.25">
      <c r="A58" s="144" t="s">
        <v>45</v>
      </c>
      <c r="B58" s="61" t="s">
        <v>95</v>
      </c>
      <c r="C58" s="61" t="s">
        <v>95</v>
      </c>
      <c r="D58" s="61" t="s">
        <v>95</v>
      </c>
      <c r="E58" s="61" t="s">
        <v>95</v>
      </c>
      <c r="F58" s="61" t="s">
        <v>95</v>
      </c>
      <c r="G58" s="61" t="s">
        <v>95</v>
      </c>
      <c r="H58" s="61" t="s">
        <v>95</v>
      </c>
      <c r="I58" s="61" t="s">
        <v>95</v>
      </c>
      <c r="J58" s="61" t="s">
        <v>95</v>
      </c>
      <c r="K58" s="61" t="s">
        <v>95</v>
      </c>
      <c r="L58" s="61" t="s">
        <v>95</v>
      </c>
      <c r="M58" s="61" t="s">
        <v>95</v>
      </c>
      <c r="N58" s="62" t="s">
        <v>95</v>
      </c>
      <c r="O58" s="61" t="s">
        <v>95</v>
      </c>
      <c r="P58" s="247" t="s">
        <v>95</v>
      </c>
    </row>
    <row r="59" spans="1:16" ht="18" x14ac:dyDescent="0.25">
      <c r="A59" s="2" t="s">
        <v>121</v>
      </c>
      <c r="B59" s="60">
        <v>-179</v>
      </c>
      <c r="C59" s="60">
        <v>-233</v>
      </c>
      <c r="D59" s="60">
        <v>4</v>
      </c>
      <c r="E59" s="60">
        <v>-210</v>
      </c>
      <c r="F59" s="77">
        <v>-463</v>
      </c>
      <c r="G59" s="60">
        <v>-232</v>
      </c>
      <c r="H59" s="60">
        <v>-626</v>
      </c>
      <c r="I59" s="60">
        <v>-408</v>
      </c>
      <c r="J59" s="60">
        <v>-306</v>
      </c>
      <c r="K59" s="60">
        <v>-83</v>
      </c>
      <c r="L59" s="60">
        <v>-50</v>
      </c>
      <c r="M59" s="60">
        <v>-13</v>
      </c>
      <c r="N59" s="89">
        <v>52</v>
      </c>
      <c r="O59" s="60">
        <v>-479</v>
      </c>
      <c r="P59" s="246">
        <v>-215</v>
      </c>
    </row>
    <row r="60" spans="1:16" x14ac:dyDescent="0.25">
      <c r="A60" s="144" t="s">
        <v>46</v>
      </c>
      <c r="B60" s="61">
        <v>-54</v>
      </c>
      <c r="C60" s="61">
        <v>-4</v>
      </c>
      <c r="D60" s="61">
        <v>-1</v>
      </c>
      <c r="E60" s="61">
        <v>-40</v>
      </c>
      <c r="F60" s="78">
        <v>-23</v>
      </c>
      <c r="G60" s="61" t="s">
        <v>222</v>
      </c>
      <c r="H60" s="61" t="s">
        <v>95</v>
      </c>
      <c r="I60" s="61" t="s">
        <v>95</v>
      </c>
      <c r="J60" s="61">
        <v>-35</v>
      </c>
      <c r="K60" s="61">
        <v>6</v>
      </c>
      <c r="L60" s="61">
        <v>5</v>
      </c>
      <c r="M60" s="61">
        <v>-1</v>
      </c>
      <c r="N60" s="62" t="s">
        <v>95</v>
      </c>
      <c r="O60" s="61">
        <v>-671</v>
      </c>
      <c r="P60" s="247">
        <v>18</v>
      </c>
    </row>
    <row r="61" spans="1:16" x14ac:dyDescent="0.25">
      <c r="A61" s="144" t="s">
        <v>47</v>
      </c>
      <c r="B61" s="61" t="s">
        <v>95</v>
      </c>
      <c r="C61" s="61" t="s">
        <v>95</v>
      </c>
      <c r="D61" s="61" t="s">
        <v>95</v>
      </c>
      <c r="E61" s="61" t="s">
        <v>95</v>
      </c>
      <c r="F61" s="78" t="s">
        <v>95</v>
      </c>
      <c r="G61" s="61" t="s">
        <v>222</v>
      </c>
      <c r="H61" s="61" t="s">
        <v>95</v>
      </c>
      <c r="I61" s="61" t="s">
        <v>95</v>
      </c>
      <c r="J61" s="61" t="s">
        <v>222</v>
      </c>
      <c r="K61" s="61" t="s">
        <v>95</v>
      </c>
      <c r="L61" s="61" t="s">
        <v>95</v>
      </c>
      <c r="M61" s="61" t="s">
        <v>95</v>
      </c>
      <c r="N61" s="62" t="s">
        <v>95</v>
      </c>
      <c r="O61" s="61" t="s">
        <v>95</v>
      </c>
      <c r="P61" s="247" t="s">
        <v>95</v>
      </c>
    </row>
    <row r="62" spans="1:16" x14ac:dyDescent="0.25">
      <c r="A62" s="144" t="s">
        <v>48</v>
      </c>
      <c r="B62" s="96">
        <v>0</v>
      </c>
      <c r="C62" s="96" t="s">
        <v>95</v>
      </c>
      <c r="D62" s="96" t="s">
        <v>95</v>
      </c>
      <c r="E62" s="96" t="s">
        <v>95</v>
      </c>
      <c r="F62" s="78" t="s">
        <v>95</v>
      </c>
      <c r="G62" s="61">
        <v>10</v>
      </c>
      <c r="H62" s="61">
        <v>2</v>
      </c>
      <c r="I62" s="61" t="s">
        <v>95</v>
      </c>
      <c r="J62" s="61" t="s">
        <v>222</v>
      </c>
      <c r="K62" s="61" t="s">
        <v>95</v>
      </c>
      <c r="L62" s="61" t="s">
        <v>95</v>
      </c>
      <c r="M62" s="61" t="s">
        <v>95</v>
      </c>
      <c r="N62" s="62" t="s">
        <v>95</v>
      </c>
      <c r="O62" s="61" t="s">
        <v>95</v>
      </c>
      <c r="P62" s="247" t="s">
        <v>95</v>
      </c>
    </row>
    <row r="63" spans="1:16" x14ac:dyDescent="0.25">
      <c r="A63" s="144" t="s">
        <v>49</v>
      </c>
      <c r="B63" s="61" t="s">
        <v>95</v>
      </c>
      <c r="C63" s="61" t="s">
        <v>95</v>
      </c>
      <c r="D63" s="61" t="s">
        <v>95</v>
      </c>
      <c r="E63" s="61" t="s">
        <v>95</v>
      </c>
      <c r="F63" s="78" t="s">
        <v>95</v>
      </c>
      <c r="G63" s="61" t="s">
        <v>222</v>
      </c>
      <c r="H63" s="61" t="s">
        <v>95</v>
      </c>
      <c r="I63" s="61" t="s">
        <v>95</v>
      </c>
      <c r="J63" s="61" t="s">
        <v>222</v>
      </c>
      <c r="K63" s="61" t="s">
        <v>95</v>
      </c>
      <c r="L63" s="61" t="s">
        <v>95</v>
      </c>
      <c r="M63" s="61" t="s">
        <v>95</v>
      </c>
      <c r="N63" s="62" t="s">
        <v>95</v>
      </c>
      <c r="O63" s="61" t="s">
        <v>95</v>
      </c>
      <c r="P63" s="247" t="s">
        <v>95</v>
      </c>
    </row>
    <row r="64" spans="1:16" x14ac:dyDescent="0.25">
      <c r="A64" s="144" t="s">
        <v>50</v>
      </c>
      <c r="B64" s="61">
        <v>-12</v>
      </c>
      <c r="C64" s="61">
        <v>-2</v>
      </c>
      <c r="D64" s="61">
        <v>-6</v>
      </c>
      <c r="E64" s="61">
        <v>1</v>
      </c>
      <c r="F64" s="78">
        <v>-8</v>
      </c>
      <c r="G64" s="61">
        <v>-1</v>
      </c>
      <c r="H64" s="96">
        <v>0.4</v>
      </c>
      <c r="I64" s="61">
        <v>6</v>
      </c>
      <c r="J64" s="61">
        <v>4</v>
      </c>
      <c r="K64" s="61">
        <v>4</v>
      </c>
      <c r="L64" s="61">
        <v>-5</v>
      </c>
      <c r="M64" s="61">
        <v>-6</v>
      </c>
      <c r="N64" s="62">
        <v>188</v>
      </c>
      <c r="O64" s="61">
        <v>196</v>
      </c>
      <c r="P64" s="247">
        <v>265</v>
      </c>
    </row>
    <row r="65" spans="1:16" x14ac:dyDescent="0.25">
      <c r="A65" s="144" t="s">
        <v>51</v>
      </c>
      <c r="B65" s="61" t="s">
        <v>95</v>
      </c>
      <c r="C65" s="61" t="s">
        <v>95</v>
      </c>
      <c r="D65" s="96">
        <v>0.2</v>
      </c>
      <c r="E65" s="61" t="s">
        <v>95</v>
      </c>
      <c r="F65" s="78" t="s">
        <v>95</v>
      </c>
      <c r="G65" s="61">
        <v>-2</v>
      </c>
      <c r="H65" s="61">
        <v>-40</v>
      </c>
      <c r="I65" s="61">
        <v>-13</v>
      </c>
      <c r="J65" s="61">
        <v>-9</v>
      </c>
      <c r="K65" s="61" t="s">
        <v>95</v>
      </c>
      <c r="L65" s="61" t="s">
        <v>95</v>
      </c>
      <c r="M65" s="61" t="s">
        <v>95</v>
      </c>
      <c r="N65" s="62" t="s">
        <v>95</v>
      </c>
      <c r="O65" s="61" t="s">
        <v>95</v>
      </c>
      <c r="P65" s="247" t="s">
        <v>95</v>
      </c>
    </row>
    <row r="66" spans="1:16" x14ac:dyDescent="0.25">
      <c r="A66" s="144" t="s">
        <v>52</v>
      </c>
      <c r="B66" s="61">
        <v>-61</v>
      </c>
      <c r="C66" s="61">
        <v>-125</v>
      </c>
      <c r="D66" s="61">
        <v>-20</v>
      </c>
      <c r="E66" s="61">
        <v>-23</v>
      </c>
      <c r="F66" s="78">
        <v>-168</v>
      </c>
      <c r="G66" s="61">
        <v>-231</v>
      </c>
      <c r="H66" s="61">
        <v>-450</v>
      </c>
      <c r="I66" s="61">
        <v>-295</v>
      </c>
      <c r="J66" s="61">
        <v>-269</v>
      </c>
      <c r="K66" s="61">
        <v>-66</v>
      </c>
      <c r="L66" s="61">
        <v>-75</v>
      </c>
      <c r="M66" s="61">
        <v>-181</v>
      </c>
      <c r="N66" s="62">
        <v>-238</v>
      </c>
      <c r="O66" s="61">
        <v>-246</v>
      </c>
      <c r="P66" s="247">
        <v>-246</v>
      </c>
    </row>
    <row r="67" spans="1:16" x14ac:dyDescent="0.25">
      <c r="A67" s="144" t="s">
        <v>53</v>
      </c>
      <c r="B67" s="61">
        <v>-52</v>
      </c>
      <c r="C67" s="61">
        <v>-120</v>
      </c>
      <c r="D67" s="61">
        <v>42</v>
      </c>
      <c r="E67" s="61">
        <v>-147</v>
      </c>
      <c r="F67" s="78">
        <v>-267</v>
      </c>
      <c r="G67" s="61">
        <v>-10</v>
      </c>
      <c r="H67" s="61">
        <v>-85</v>
      </c>
      <c r="I67" s="61">
        <v>-80</v>
      </c>
      <c r="J67" s="61">
        <v>16</v>
      </c>
      <c r="K67" s="61">
        <v>-15</v>
      </c>
      <c r="L67" s="61">
        <v>29</v>
      </c>
      <c r="M67" s="61">
        <v>178</v>
      </c>
      <c r="N67" s="62">
        <v>75</v>
      </c>
      <c r="O67" s="61">
        <v>348</v>
      </c>
      <c r="P67" s="247">
        <v>-304</v>
      </c>
    </row>
    <row r="68" spans="1:16" x14ac:dyDescent="0.25">
      <c r="A68" s="144" t="s">
        <v>159</v>
      </c>
      <c r="B68" s="96">
        <v>0</v>
      </c>
      <c r="C68" s="96">
        <v>18</v>
      </c>
      <c r="D68" s="78">
        <v>-15</v>
      </c>
      <c r="E68" s="78">
        <v>-1</v>
      </c>
      <c r="F68" s="78">
        <v>1</v>
      </c>
      <c r="G68" s="61">
        <v>-3</v>
      </c>
      <c r="H68" s="61">
        <v>-51</v>
      </c>
      <c r="I68" s="61">
        <v>-24</v>
      </c>
      <c r="J68" s="61">
        <v>-7</v>
      </c>
      <c r="K68" s="61">
        <v>-13</v>
      </c>
      <c r="L68" s="61">
        <v>-3</v>
      </c>
      <c r="M68" s="61">
        <v>-2</v>
      </c>
      <c r="N68" s="62" t="s">
        <v>95</v>
      </c>
      <c r="O68" s="61" t="s">
        <v>95</v>
      </c>
      <c r="P68" s="247" t="s">
        <v>95</v>
      </c>
    </row>
    <row r="69" spans="1:16" x14ac:dyDescent="0.25">
      <c r="A69" s="144" t="s">
        <v>55</v>
      </c>
      <c r="B69" s="61" t="s">
        <v>95</v>
      </c>
      <c r="C69" s="61" t="s">
        <v>95</v>
      </c>
      <c r="D69" s="61" t="s">
        <v>95</v>
      </c>
      <c r="E69" s="61" t="s">
        <v>95</v>
      </c>
      <c r="F69" s="78" t="s">
        <v>95</v>
      </c>
      <c r="G69" s="61" t="s">
        <v>222</v>
      </c>
      <c r="H69" s="61" t="s">
        <v>95</v>
      </c>
      <c r="I69" s="61" t="s">
        <v>95</v>
      </c>
      <c r="J69" s="61" t="s">
        <v>222</v>
      </c>
      <c r="K69" s="61" t="s">
        <v>95</v>
      </c>
      <c r="L69" s="61" t="s">
        <v>95</v>
      </c>
      <c r="M69" s="61" t="s">
        <v>95</v>
      </c>
      <c r="N69" s="62" t="s">
        <v>95</v>
      </c>
      <c r="O69" s="61" t="s">
        <v>95</v>
      </c>
      <c r="P69" s="247" t="s">
        <v>95</v>
      </c>
    </row>
    <row r="70" spans="1:16" x14ac:dyDescent="0.25">
      <c r="A70" s="144" t="s">
        <v>56</v>
      </c>
      <c r="B70" s="96">
        <v>0</v>
      </c>
      <c r="C70" s="96" t="s">
        <v>95</v>
      </c>
      <c r="D70" s="78">
        <v>1</v>
      </c>
      <c r="E70" s="78">
        <v>1</v>
      </c>
      <c r="F70" s="78">
        <v>2</v>
      </c>
      <c r="G70" s="61">
        <v>5</v>
      </c>
      <c r="H70" s="61">
        <v>-2</v>
      </c>
      <c r="I70" s="61">
        <v>-1</v>
      </c>
      <c r="J70" s="61" t="s">
        <v>222</v>
      </c>
      <c r="K70" s="61" t="s">
        <v>95</v>
      </c>
      <c r="L70" s="61" t="s">
        <v>95</v>
      </c>
      <c r="M70" s="61" t="s">
        <v>95</v>
      </c>
      <c r="N70" s="62">
        <v>28</v>
      </c>
      <c r="O70" s="61">
        <v>-106</v>
      </c>
      <c r="P70" s="247">
        <v>55</v>
      </c>
    </row>
    <row r="71" spans="1:16" x14ac:dyDescent="0.25">
      <c r="A71" s="144" t="s">
        <v>57</v>
      </c>
      <c r="B71" s="61" t="s">
        <v>95</v>
      </c>
      <c r="C71" s="61" t="s">
        <v>95</v>
      </c>
      <c r="D71" s="61" t="s">
        <v>95</v>
      </c>
      <c r="E71" s="61" t="s">
        <v>95</v>
      </c>
      <c r="F71" s="78" t="s">
        <v>95</v>
      </c>
      <c r="G71" s="61" t="s">
        <v>222</v>
      </c>
      <c r="H71" s="61" t="s">
        <v>95</v>
      </c>
      <c r="I71" s="61" t="s">
        <v>95</v>
      </c>
      <c r="J71" s="61">
        <v>0.1</v>
      </c>
      <c r="K71" s="61" t="s">
        <v>95</v>
      </c>
      <c r="L71" s="61" t="s">
        <v>95</v>
      </c>
      <c r="M71" s="61" t="s">
        <v>95</v>
      </c>
      <c r="N71" s="62" t="s">
        <v>95</v>
      </c>
      <c r="O71" s="61" t="s">
        <v>95</v>
      </c>
      <c r="P71" s="247" t="s">
        <v>95</v>
      </c>
    </row>
    <row r="72" spans="1:16" x14ac:dyDescent="0.25">
      <c r="A72" s="144" t="s">
        <v>58</v>
      </c>
      <c r="B72" s="61" t="s">
        <v>95</v>
      </c>
      <c r="C72" s="61" t="s">
        <v>95</v>
      </c>
      <c r="D72" s="61" t="s">
        <v>95</v>
      </c>
      <c r="E72" s="61" t="s">
        <v>95</v>
      </c>
      <c r="F72" s="78" t="s">
        <v>95</v>
      </c>
      <c r="G72" s="61" t="s">
        <v>222</v>
      </c>
      <c r="H72" s="61" t="s">
        <v>95</v>
      </c>
      <c r="I72" s="61" t="s">
        <v>95</v>
      </c>
      <c r="J72" s="61" t="s">
        <v>222</v>
      </c>
      <c r="K72" s="61" t="s">
        <v>95</v>
      </c>
      <c r="L72" s="61" t="s">
        <v>95</v>
      </c>
      <c r="M72" s="61" t="s">
        <v>95</v>
      </c>
      <c r="N72" s="62" t="s">
        <v>95</v>
      </c>
      <c r="O72" s="61" t="s">
        <v>95</v>
      </c>
      <c r="P72" s="247" t="s">
        <v>95</v>
      </c>
    </row>
    <row r="73" spans="1:16" x14ac:dyDescent="0.25">
      <c r="A73" s="144" t="s">
        <v>59</v>
      </c>
      <c r="B73" s="96">
        <v>0</v>
      </c>
      <c r="C73" s="96" t="s">
        <v>95</v>
      </c>
      <c r="D73" s="78">
        <v>3</v>
      </c>
      <c r="E73" s="78">
        <v>-1</v>
      </c>
      <c r="F73" s="78" t="s">
        <v>95</v>
      </c>
      <c r="G73" s="96">
        <v>0</v>
      </c>
      <c r="H73" s="96">
        <v>-0.4</v>
      </c>
      <c r="I73" s="61">
        <v>-1</v>
      </c>
      <c r="J73" s="61">
        <v>-6</v>
      </c>
      <c r="K73" s="61">
        <v>1</v>
      </c>
      <c r="L73" s="61">
        <v>-1</v>
      </c>
      <c r="M73" s="61">
        <v>-1</v>
      </c>
      <c r="N73" s="62">
        <v>-1</v>
      </c>
      <c r="O73" s="61">
        <v>-0.3</v>
      </c>
      <c r="P73" s="247">
        <v>-3</v>
      </c>
    </row>
    <row r="74" spans="1:16" ht="18" x14ac:dyDescent="0.25">
      <c r="A74" s="2" t="s">
        <v>172</v>
      </c>
      <c r="B74" s="60">
        <v>-196</v>
      </c>
      <c r="C74" s="60">
        <v>61</v>
      </c>
      <c r="D74" s="60">
        <v>136</v>
      </c>
      <c r="E74" s="60">
        <v>-13</v>
      </c>
      <c r="F74" s="60">
        <v>-227</v>
      </c>
      <c r="G74" s="60">
        <v>-92</v>
      </c>
      <c r="H74" s="60">
        <v>-170</v>
      </c>
      <c r="I74" s="60">
        <v>8</v>
      </c>
      <c r="J74" s="60">
        <v>33</v>
      </c>
      <c r="K74" s="60">
        <v>-487</v>
      </c>
      <c r="L74" s="60">
        <v>10</v>
      </c>
      <c r="M74" s="60">
        <v>40</v>
      </c>
      <c r="N74" s="89">
        <v>99</v>
      </c>
      <c r="O74" s="60">
        <v>-120</v>
      </c>
      <c r="P74" s="246">
        <v>-6</v>
      </c>
    </row>
    <row r="75" spans="1:16" x14ac:dyDescent="0.25">
      <c r="A75" s="144" t="s">
        <v>60</v>
      </c>
      <c r="B75" s="96">
        <v>0</v>
      </c>
      <c r="C75" s="96" t="s">
        <v>95</v>
      </c>
      <c r="D75" s="78">
        <v>2</v>
      </c>
      <c r="E75" s="78">
        <v>1</v>
      </c>
      <c r="F75" s="96" t="s">
        <v>95</v>
      </c>
      <c r="G75" s="61" t="s">
        <v>222</v>
      </c>
      <c r="H75" s="61" t="s">
        <v>95</v>
      </c>
      <c r="I75" s="61" t="s">
        <v>95</v>
      </c>
      <c r="J75" s="61" t="s">
        <v>222</v>
      </c>
      <c r="K75" s="96">
        <v>0</v>
      </c>
      <c r="L75" s="61">
        <v>-6</v>
      </c>
      <c r="M75" s="61">
        <v>17</v>
      </c>
      <c r="N75" s="62">
        <v>1</v>
      </c>
      <c r="O75" s="61" t="s">
        <v>95</v>
      </c>
      <c r="P75" s="247" t="s">
        <v>95</v>
      </c>
    </row>
    <row r="76" spans="1:16" x14ac:dyDescent="0.25">
      <c r="A76" s="144" t="s">
        <v>160</v>
      </c>
      <c r="B76" s="61">
        <v>-109</v>
      </c>
      <c r="C76" s="61">
        <v>2</v>
      </c>
      <c r="D76" s="61">
        <v>19</v>
      </c>
      <c r="E76" s="61">
        <v>-76</v>
      </c>
      <c r="F76" s="61">
        <v>-86</v>
      </c>
      <c r="G76" s="61">
        <v>-53</v>
      </c>
      <c r="H76" s="61">
        <v>-103</v>
      </c>
      <c r="I76" s="61">
        <v>19</v>
      </c>
      <c r="J76" s="61">
        <v>-7</v>
      </c>
      <c r="K76" s="61">
        <v>13</v>
      </c>
      <c r="L76" s="61">
        <v>-2</v>
      </c>
      <c r="M76" s="96">
        <v>0</v>
      </c>
      <c r="N76" s="62">
        <v>100</v>
      </c>
      <c r="O76" s="61">
        <v>-94</v>
      </c>
      <c r="P76" s="247">
        <v>31</v>
      </c>
    </row>
    <row r="77" spans="1:16" x14ac:dyDescent="0.25">
      <c r="A77" s="144" t="s">
        <v>62</v>
      </c>
      <c r="B77" s="61">
        <v>-84</v>
      </c>
      <c r="C77" s="61">
        <v>59</v>
      </c>
      <c r="D77" s="61">
        <v>112</v>
      </c>
      <c r="E77" s="61">
        <v>59</v>
      </c>
      <c r="F77" s="61">
        <v>-142</v>
      </c>
      <c r="G77" s="61">
        <v>-39</v>
      </c>
      <c r="H77" s="61">
        <v>-68</v>
      </c>
      <c r="I77" s="61">
        <v>-11</v>
      </c>
      <c r="J77" s="61">
        <v>40</v>
      </c>
      <c r="K77" s="61">
        <v>-496</v>
      </c>
      <c r="L77" s="61">
        <v>18</v>
      </c>
      <c r="M77" s="61">
        <v>23</v>
      </c>
      <c r="N77" s="62">
        <v>-9</v>
      </c>
      <c r="O77" s="61">
        <v>-38</v>
      </c>
      <c r="P77" s="247">
        <v>-37</v>
      </c>
    </row>
    <row r="78" spans="1:16" x14ac:dyDescent="0.25">
      <c r="A78" s="16" t="s">
        <v>63</v>
      </c>
      <c r="B78" s="61"/>
      <c r="C78" s="59"/>
      <c r="D78" s="59"/>
      <c r="E78" s="61"/>
      <c r="F78" s="61"/>
      <c r="G78" s="61"/>
      <c r="H78" s="59"/>
      <c r="I78" s="61"/>
      <c r="J78" s="61"/>
      <c r="K78" s="61"/>
      <c r="L78" s="61"/>
      <c r="M78" s="61"/>
      <c r="N78" s="62"/>
      <c r="O78" s="61"/>
      <c r="P78" s="247"/>
    </row>
    <row r="79" spans="1:16" ht="29.25" x14ac:dyDescent="0.25">
      <c r="A79" s="7" t="s">
        <v>88</v>
      </c>
      <c r="B79" s="61">
        <v>-46</v>
      </c>
      <c r="C79" s="61">
        <v>76</v>
      </c>
      <c r="D79" s="61">
        <v>28</v>
      </c>
      <c r="E79" s="61">
        <v>10</v>
      </c>
      <c r="F79" s="96">
        <v>0.2</v>
      </c>
      <c r="G79" s="61">
        <v>-21</v>
      </c>
      <c r="H79" s="61">
        <v>-9</v>
      </c>
      <c r="I79" s="61">
        <v>1</v>
      </c>
      <c r="J79" s="61">
        <v>40</v>
      </c>
      <c r="K79" s="61">
        <v>-496</v>
      </c>
      <c r="L79" s="61">
        <v>18</v>
      </c>
      <c r="M79" s="61">
        <v>26</v>
      </c>
      <c r="N79" s="62" t="s">
        <v>95</v>
      </c>
      <c r="O79" s="61" t="s">
        <v>95</v>
      </c>
      <c r="P79" s="247" t="s">
        <v>95</v>
      </c>
    </row>
    <row r="80" spans="1:16" ht="19.5" x14ac:dyDescent="0.25">
      <c r="A80" s="7" t="s">
        <v>64</v>
      </c>
      <c r="B80" s="61">
        <v>-20</v>
      </c>
      <c r="C80" s="61" t="s">
        <v>95</v>
      </c>
      <c r="D80" s="61" t="s">
        <v>95</v>
      </c>
      <c r="E80" s="61" t="s">
        <v>95</v>
      </c>
      <c r="F80" s="61" t="s">
        <v>95</v>
      </c>
      <c r="G80" s="61">
        <v>1</v>
      </c>
      <c r="H80" s="78">
        <v>1</v>
      </c>
      <c r="I80" s="61">
        <v>-2</v>
      </c>
      <c r="J80" s="61" t="s">
        <v>222</v>
      </c>
      <c r="K80" s="61" t="s">
        <v>95</v>
      </c>
      <c r="L80" s="61" t="s">
        <v>95</v>
      </c>
      <c r="M80" s="61">
        <v>-3</v>
      </c>
      <c r="N80" s="62">
        <v>-9</v>
      </c>
      <c r="O80" s="61">
        <v>-38</v>
      </c>
      <c r="P80" s="247">
        <v>-37</v>
      </c>
    </row>
    <row r="81" spans="1:16" ht="19.5" x14ac:dyDescent="0.25">
      <c r="A81" s="7" t="s">
        <v>203</v>
      </c>
      <c r="B81" s="61">
        <v>-18</v>
      </c>
      <c r="C81" s="61">
        <v>-17</v>
      </c>
      <c r="D81" s="61">
        <v>84</v>
      </c>
      <c r="E81" s="61">
        <v>49</v>
      </c>
      <c r="F81" s="61">
        <v>-142</v>
      </c>
      <c r="G81" s="61">
        <v>-19</v>
      </c>
      <c r="H81" s="61">
        <v>-60</v>
      </c>
      <c r="I81" s="61">
        <v>-10</v>
      </c>
      <c r="J81" s="61" t="s">
        <v>222</v>
      </c>
      <c r="K81" s="61" t="s">
        <v>95</v>
      </c>
      <c r="L81" s="61" t="s">
        <v>95</v>
      </c>
      <c r="M81" s="61" t="s">
        <v>95</v>
      </c>
      <c r="N81" s="62" t="s">
        <v>95</v>
      </c>
      <c r="O81" s="61" t="s">
        <v>95</v>
      </c>
      <c r="P81" s="247" t="s">
        <v>95</v>
      </c>
    </row>
    <row r="82" spans="1:16" x14ac:dyDescent="0.25">
      <c r="A82" s="144" t="s">
        <v>65</v>
      </c>
      <c r="B82" s="61">
        <v>-3</v>
      </c>
      <c r="C82" s="61">
        <v>-0.3</v>
      </c>
      <c r="D82" s="61">
        <v>3</v>
      </c>
      <c r="E82" s="61">
        <v>3</v>
      </c>
      <c r="F82" s="61">
        <v>1</v>
      </c>
      <c r="G82" s="96">
        <v>0</v>
      </c>
      <c r="H82" s="61">
        <v>1</v>
      </c>
      <c r="I82" s="61" t="s">
        <v>95</v>
      </c>
      <c r="J82" s="61" t="s">
        <v>222</v>
      </c>
      <c r="K82" s="61">
        <v>-4</v>
      </c>
      <c r="L82" s="61" t="s">
        <v>95</v>
      </c>
      <c r="M82" s="61" t="s">
        <v>95</v>
      </c>
      <c r="N82" s="62">
        <v>7</v>
      </c>
      <c r="O82" s="61">
        <v>12</v>
      </c>
      <c r="P82" s="247" t="s">
        <v>95</v>
      </c>
    </row>
    <row r="83" spans="1:16" ht="18" x14ac:dyDescent="0.25">
      <c r="A83" s="2" t="s">
        <v>123</v>
      </c>
      <c r="B83" s="60">
        <v>-1390</v>
      </c>
      <c r="C83" s="60">
        <v>-25</v>
      </c>
      <c r="D83" s="77">
        <v>-156</v>
      </c>
      <c r="E83" s="60">
        <v>-1300</v>
      </c>
      <c r="F83" s="60">
        <v>-2042</v>
      </c>
      <c r="G83" s="60">
        <v>-1907</v>
      </c>
      <c r="H83" s="60">
        <v>-2221</v>
      </c>
      <c r="I83" s="60">
        <v>-1484</v>
      </c>
      <c r="J83" s="60">
        <v>-5637</v>
      </c>
      <c r="K83" s="60">
        <v>-8751</v>
      </c>
      <c r="L83" s="60">
        <v>-2655</v>
      </c>
      <c r="M83" s="60">
        <v>-2934</v>
      </c>
      <c r="N83" s="62">
        <v>-445</v>
      </c>
      <c r="O83" s="60">
        <v>-1611</v>
      </c>
      <c r="P83" s="246">
        <v>-693</v>
      </c>
    </row>
    <row r="84" spans="1:16" x14ac:dyDescent="0.25">
      <c r="A84" s="144" t="s">
        <v>66</v>
      </c>
      <c r="B84" s="96">
        <v>0</v>
      </c>
      <c r="C84" s="96" t="s">
        <v>95</v>
      </c>
      <c r="D84" s="78" t="s">
        <v>95</v>
      </c>
      <c r="E84" s="78">
        <v>-7</v>
      </c>
      <c r="F84" s="78">
        <v>-3</v>
      </c>
      <c r="G84" s="61" t="s">
        <v>95</v>
      </c>
      <c r="H84" s="61">
        <v>-1</v>
      </c>
      <c r="I84" s="96">
        <v>0</v>
      </c>
      <c r="J84" s="61">
        <v>-1</v>
      </c>
      <c r="K84" s="61" t="s">
        <v>95</v>
      </c>
      <c r="L84" s="61" t="s">
        <v>95</v>
      </c>
      <c r="M84" s="61" t="s">
        <v>95</v>
      </c>
      <c r="N84" s="62" t="s">
        <v>95</v>
      </c>
      <c r="O84" s="61" t="s">
        <v>95</v>
      </c>
      <c r="P84" s="247" t="s">
        <v>95</v>
      </c>
    </row>
    <row r="85" spans="1:16" x14ac:dyDescent="0.25">
      <c r="A85" s="144" t="s">
        <v>68</v>
      </c>
      <c r="B85" s="61" t="s">
        <v>95</v>
      </c>
      <c r="C85" s="61" t="s">
        <v>95</v>
      </c>
      <c r="D85" s="78" t="s">
        <v>95</v>
      </c>
      <c r="E85" s="96">
        <v>0</v>
      </c>
      <c r="F85" s="61">
        <v>1</v>
      </c>
      <c r="G85" s="61" t="s">
        <v>222</v>
      </c>
      <c r="H85" s="61" t="s">
        <v>95</v>
      </c>
      <c r="I85" s="61" t="s">
        <v>95</v>
      </c>
      <c r="J85" s="61">
        <v>2</v>
      </c>
      <c r="K85" s="61" t="s">
        <v>95</v>
      </c>
      <c r="L85" s="61" t="s">
        <v>95</v>
      </c>
      <c r="M85" s="61" t="s">
        <v>95</v>
      </c>
      <c r="N85" s="62">
        <v>0.2</v>
      </c>
      <c r="O85" s="61" t="s">
        <v>95</v>
      </c>
      <c r="P85" s="247" t="s">
        <v>95</v>
      </c>
    </row>
    <row r="86" spans="1:16" x14ac:dyDescent="0.25">
      <c r="A86" s="144" t="s">
        <v>69</v>
      </c>
      <c r="B86" s="96">
        <v>0</v>
      </c>
      <c r="C86" s="78">
        <v>-2</v>
      </c>
      <c r="D86" s="78">
        <v>-3</v>
      </c>
      <c r="E86" s="78">
        <v>-5</v>
      </c>
      <c r="F86" s="96" t="s">
        <v>95</v>
      </c>
      <c r="G86" s="61" t="s">
        <v>222</v>
      </c>
      <c r="H86" s="61" t="s">
        <v>95</v>
      </c>
      <c r="I86" s="61" t="s">
        <v>95</v>
      </c>
      <c r="J86" s="61" t="s">
        <v>222</v>
      </c>
      <c r="K86" s="61" t="s">
        <v>95</v>
      </c>
      <c r="L86" s="61" t="s">
        <v>95</v>
      </c>
      <c r="M86" s="61" t="s">
        <v>95</v>
      </c>
      <c r="N86" s="62" t="s">
        <v>95</v>
      </c>
      <c r="O86" s="61" t="s">
        <v>95</v>
      </c>
      <c r="P86" s="247" t="s">
        <v>95</v>
      </c>
    </row>
    <row r="87" spans="1:16" x14ac:dyDescent="0.25">
      <c r="A87" s="144" t="s">
        <v>70</v>
      </c>
      <c r="B87" s="96">
        <v>0</v>
      </c>
      <c r="C87" s="96">
        <v>-0.1</v>
      </c>
      <c r="D87" s="78">
        <v>13</v>
      </c>
      <c r="E87" s="78">
        <v>333</v>
      </c>
      <c r="F87" s="78">
        <v>224</v>
      </c>
      <c r="G87" s="61">
        <v>422</v>
      </c>
      <c r="H87" s="61">
        <v>345</v>
      </c>
      <c r="I87" s="61">
        <v>151</v>
      </c>
      <c r="J87" s="61">
        <v>22</v>
      </c>
      <c r="K87" s="61">
        <v>23</v>
      </c>
      <c r="L87" s="61">
        <v>-12</v>
      </c>
      <c r="M87" s="61">
        <v>26</v>
      </c>
      <c r="N87" s="62">
        <v>125</v>
      </c>
      <c r="O87" s="61">
        <v>158</v>
      </c>
      <c r="P87" s="247">
        <v>94</v>
      </c>
    </row>
    <row r="88" spans="1:16" x14ac:dyDescent="0.25">
      <c r="A88" s="144" t="s">
        <v>72</v>
      </c>
      <c r="B88" s="61">
        <v>-272</v>
      </c>
      <c r="C88" s="61">
        <v>-315</v>
      </c>
      <c r="D88" s="61">
        <v>-104</v>
      </c>
      <c r="E88" s="61">
        <v>-134</v>
      </c>
      <c r="F88" s="61">
        <v>-347</v>
      </c>
      <c r="G88" s="61">
        <v>-867</v>
      </c>
      <c r="H88" s="61">
        <v>-988</v>
      </c>
      <c r="I88" s="61">
        <v>-1178</v>
      </c>
      <c r="J88" s="61">
        <v>-3039</v>
      </c>
      <c r="K88" s="61">
        <v>-2968</v>
      </c>
      <c r="L88" s="61">
        <v>-1775</v>
      </c>
      <c r="M88" s="61">
        <v>-979</v>
      </c>
      <c r="N88" s="62">
        <v>-1162</v>
      </c>
      <c r="O88" s="61">
        <v>-1525</v>
      </c>
      <c r="P88" s="247">
        <v>-21</v>
      </c>
    </row>
    <row r="89" spans="1:16" x14ac:dyDescent="0.25">
      <c r="A89" s="144" t="s">
        <v>73</v>
      </c>
      <c r="B89" s="61">
        <v>-1112</v>
      </c>
      <c r="C89" s="61">
        <v>223</v>
      </c>
      <c r="D89" s="61">
        <v>-19</v>
      </c>
      <c r="E89" s="61">
        <v>-1444</v>
      </c>
      <c r="F89" s="61">
        <v>-1961</v>
      </c>
      <c r="G89" s="61">
        <v>-1369</v>
      </c>
      <c r="H89" s="61">
        <v>-1499</v>
      </c>
      <c r="I89" s="61">
        <v>-195</v>
      </c>
      <c r="J89" s="61">
        <v>-2417</v>
      </c>
      <c r="K89" s="61">
        <v>-4379</v>
      </c>
      <c r="L89" s="61">
        <v>-645</v>
      </c>
      <c r="M89" s="61">
        <v>-1924</v>
      </c>
      <c r="N89" s="62">
        <v>776</v>
      </c>
      <c r="O89" s="61">
        <v>-118</v>
      </c>
      <c r="P89" s="247">
        <v>-412</v>
      </c>
    </row>
    <row r="90" spans="1:16" x14ac:dyDescent="0.25">
      <c r="A90" s="144" t="s">
        <v>74</v>
      </c>
      <c r="B90" s="61">
        <v>3</v>
      </c>
      <c r="C90" s="61">
        <v>65</v>
      </c>
      <c r="D90" s="61">
        <v>0.4</v>
      </c>
      <c r="E90" s="61">
        <v>-7</v>
      </c>
      <c r="F90" s="61">
        <v>1</v>
      </c>
      <c r="G90" s="61">
        <v>-1</v>
      </c>
      <c r="H90" s="101">
        <v>0.2</v>
      </c>
      <c r="I90" s="96">
        <v>0</v>
      </c>
      <c r="J90" s="61" t="s">
        <v>222</v>
      </c>
      <c r="K90" s="61">
        <v>-1188</v>
      </c>
      <c r="L90" s="61" t="s">
        <v>95</v>
      </c>
      <c r="M90" s="61" t="s">
        <v>95</v>
      </c>
      <c r="N90" s="62" t="s">
        <v>95</v>
      </c>
      <c r="O90" s="61" t="s">
        <v>95</v>
      </c>
      <c r="P90" s="247" t="s">
        <v>95</v>
      </c>
    </row>
    <row r="91" spans="1:16" x14ac:dyDescent="0.25">
      <c r="A91" s="144" t="s">
        <v>155</v>
      </c>
      <c r="B91" s="61">
        <v>1</v>
      </c>
      <c r="C91" s="61">
        <v>10</v>
      </c>
      <c r="D91" s="61">
        <v>4</v>
      </c>
      <c r="E91" s="96">
        <v>-0.2</v>
      </c>
      <c r="F91" s="96">
        <v>0</v>
      </c>
      <c r="G91" s="61">
        <v>-2</v>
      </c>
      <c r="H91" s="61" t="s">
        <v>95</v>
      </c>
      <c r="I91" s="61" t="s">
        <v>95</v>
      </c>
      <c r="J91" s="61">
        <v>2</v>
      </c>
      <c r="K91" s="61">
        <v>7</v>
      </c>
      <c r="L91" s="61">
        <v>5</v>
      </c>
      <c r="M91" s="61">
        <v>-9</v>
      </c>
      <c r="N91" s="62">
        <v>1</v>
      </c>
      <c r="O91" s="61">
        <v>27</v>
      </c>
      <c r="P91" s="247">
        <v>9</v>
      </c>
    </row>
    <row r="92" spans="1:16" x14ac:dyDescent="0.25">
      <c r="A92" s="144" t="s">
        <v>76</v>
      </c>
      <c r="B92" s="61" t="s">
        <v>95</v>
      </c>
      <c r="C92" s="61" t="s">
        <v>95</v>
      </c>
      <c r="D92" s="96">
        <v>-0.1</v>
      </c>
      <c r="E92" s="96">
        <v>0</v>
      </c>
      <c r="F92" s="61" t="s">
        <v>95</v>
      </c>
      <c r="G92" s="61" t="s">
        <v>222</v>
      </c>
      <c r="H92" s="61" t="s">
        <v>95</v>
      </c>
      <c r="I92" s="61" t="s">
        <v>95</v>
      </c>
      <c r="J92" s="61">
        <v>-1</v>
      </c>
      <c r="K92" s="61" t="s">
        <v>95</v>
      </c>
      <c r="L92" s="61" t="s">
        <v>95</v>
      </c>
      <c r="M92" s="61" t="s">
        <v>95</v>
      </c>
      <c r="N92" s="62">
        <v>0.1</v>
      </c>
      <c r="O92" s="61">
        <v>-1</v>
      </c>
      <c r="P92" s="247" t="s">
        <v>95</v>
      </c>
    </row>
    <row r="93" spans="1:16" x14ac:dyDescent="0.25">
      <c r="A93" s="144" t="s">
        <v>77</v>
      </c>
      <c r="B93" s="61">
        <v>-10</v>
      </c>
      <c r="C93" s="61">
        <v>-6</v>
      </c>
      <c r="D93" s="61">
        <v>-47</v>
      </c>
      <c r="E93" s="61">
        <v>-36</v>
      </c>
      <c r="F93" s="61">
        <v>43</v>
      </c>
      <c r="G93" s="61">
        <v>-90</v>
      </c>
      <c r="H93" s="61">
        <v>-78</v>
      </c>
      <c r="I93" s="61">
        <v>-262</v>
      </c>
      <c r="J93" s="61">
        <v>-205</v>
      </c>
      <c r="K93" s="61">
        <v>-66</v>
      </c>
      <c r="L93" s="61">
        <v>-228</v>
      </c>
      <c r="M93" s="61">
        <v>-48</v>
      </c>
      <c r="N93" s="62">
        <v>-185</v>
      </c>
      <c r="O93" s="61">
        <v>-152</v>
      </c>
      <c r="P93" s="247">
        <v>-363</v>
      </c>
    </row>
    <row r="94" spans="1:16" ht="18" x14ac:dyDescent="0.25">
      <c r="A94" s="2" t="s">
        <v>132</v>
      </c>
      <c r="B94" s="60">
        <v>-203</v>
      </c>
      <c r="C94" s="60">
        <v>1497</v>
      </c>
      <c r="D94" s="60">
        <v>1805</v>
      </c>
      <c r="E94" s="60">
        <v>-2797</v>
      </c>
      <c r="F94" s="60">
        <v>-2025</v>
      </c>
      <c r="G94" s="60">
        <v>-693</v>
      </c>
      <c r="H94" s="60">
        <v>2108</v>
      </c>
      <c r="I94" s="60">
        <v>-75</v>
      </c>
      <c r="J94" s="60">
        <v>-1002</v>
      </c>
      <c r="K94" s="60">
        <v>-2628</v>
      </c>
      <c r="L94" s="60">
        <v>-1446</v>
      </c>
      <c r="M94" s="60">
        <v>5628</v>
      </c>
      <c r="N94" s="89">
        <v>-298</v>
      </c>
      <c r="O94" s="61">
        <v>-826</v>
      </c>
      <c r="P94" s="246">
        <v>-2097</v>
      </c>
    </row>
    <row r="95" spans="1:16" x14ac:dyDescent="0.25">
      <c r="A95" s="144" t="s">
        <v>67</v>
      </c>
      <c r="B95" s="61">
        <v>-12</v>
      </c>
      <c r="C95" s="61">
        <v>-17</v>
      </c>
      <c r="D95" s="61">
        <v>267</v>
      </c>
      <c r="E95" s="61">
        <v>2</v>
      </c>
      <c r="F95" s="61">
        <v>-52</v>
      </c>
      <c r="G95" s="61">
        <v>-44</v>
      </c>
      <c r="H95" s="61">
        <v>-46</v>
      </c>
      <c r="I95" s="61">
        <v>-101</v>
      </c>
      <c r="J95" s="61">
        <v>-60</v>
      </c>
      <c r="K95" s="61">
        <v>-68</v>
      </c>
      <c r="L95" s="61" t="s">
        <v>95</v>
      </c>
      <c r="M95" s="61">
        <v>-16</v>
      </c>
      <c r="N95" s="62">
        <v>-0.1</v>
      </c>
      <c r="O95" s="61" t="s">
        <v>95</v>
      </c>
      <c r="P95" s="247">
        <v>-1</v>
      </c>
    </row>
    <row r="96" spans="1:16" x14ac:dyDescent="0.25">
      <c r="A96" s="144" t="s">
        <v>78</v>
      </c>
      <c r="B96" s="61">
        <v>-1</v>
      </c>
      <c r="C96" s="61">
        <v>-1</v>
      </c>
      <c r="D96" s="61">
        <v>-2</v>
      </c>
      <c r="E96" s="61">
        <v>-2</v>
      </c>
      <c r="F96" s="61">
        <v>-1</v>
      </c>
      <c r="G96" s="61">
        <v>-7</v>
      </c>
      <c r="H96" s="61">
        <v>2</v>
      </c>
      <c r="I96" s="61">
        <v>2</v>
      </c>
      <c r="J96" s="61">
        <v>-1</v>
      </c>
      <c r="K96" s="62">
        <v>0.2</v>
      </c>
      <c r="L96" s="61">
        <v>1</v>
      </c>
      <c r="M96" s="96">
        <v>0</v>
      </c>
      <c r="N96" s="62">
        <v>0.2</v>
      </c>
      <c r="O96" s="62">
        <v>1</v>
      </c>
      <c r="P96" s="247" t="s">
        <v>95</v>
      </c>
    </row>
    <row r="97" spans="1:16" x14ac:dyDescent="0.25">
      <c r="A97" s="144" t="s">
        <v>71</v>
      </c>
      <c r="B97" s="96">
        <v>0</v>
      </c>
      <c r="C97" s="61">
        <v>1</v>
      </c>
      <c r="D97" s="61">
        <v>-6</v>
      </c>
      <c r="E97" s="61">
        <v>-28</v>
      </c>
      <c r="F97" s="61">
        <v>-115</v>
      </c>
      <c r="G97" s="61">
        <v>-21</v>
      </c>
      <c r="H97" s="61">
        <v>10</v>
      </c>
      <c r="I97" s="61">
        <v>-24</v>
      </c>
      <c r="J97" s="61">
        <v>-87</v>
      </c>
      <c r="K97" s="62">
        <v>-97</v>
      </c>
      <c r="L97" s="96">
        <v>0</v>
      </c>
      <c r="M97" s="78">
        <v>26</v>
      </c>
      <c r="N97" s="62">
        <v>37</v>
      </c>
      <c r="O97" s="61" t="s">
        <v>95</v>
      </c>
      <c r="P97" s="247">
        <v>108</v>
      </c>
    </row>
    <row r="98" spans="1:16" x14ac:dyDescent="0.25">
      <c r="A98" s="144" t="s">
        <v>233</v>
      </c>
      <c r="B98" s="61">
        <v>-1</v>
      </c>
      <c r="C98" s="96">
        <v>-0.2</v>
      </c>
      <c r="D98" s="61" t="s">
        <v>95</v>
      </c>
      <c r="E98" s="61" t="s">
        <v>95</v>
      </c>
      <c r="F98" s="96" t="s">
        <v>95</v>
      </c>
      <c r="G98" s="61" t="s">
        <v>222</v>
      </c>
      <c r="H98" s="61" t="s">
        <v>95</v>
      </c>
      <c r="I98" s="61" t="s">
        <v>95</v>
      </c>
      <c r="J98" s="61" t="s">
        <v>222</v>
      </c>
      <c r="K98" s="61" t="s">
        <v>95</v>
      </c>
      <c r="L98" s="61" t="s">
        <v>95</v>
      </c>
      <c r="M98" s="61" t="s">
        <v>95</v>
      </c>
      <c r="N98" s="62" t="s">
        <v>95</v>
      </c>
      <c r="O98" s="61" t="s">
        <v>95</v>
      </c>
      <c r="P98" s="247" t="s">
        <v>95</v>
      </c>
    </row>
    <row r="99" spans="1:16" x14ac:dyDescent="0.25">
      <c r="A99" s="144" t="s">
        <v>80</v>
      </c>
      <c r="B99" s="61">
        <v>178</v>
      </c>
      <c r="C99" s="61">
        <v>732</v>
      </c>
      <c r="D99" s="61">
        <v>588</v>
      </c>
      <c r="E99" s="61">
        <v>-1196</v>
      </c>
      <c r="F99" s="61">
        <v>-447</v>
      </c>
      <c r="G99" s="61">
        <v>-316</v>
      </c>
      <c r="H99" s="61">
        <v>135</v>
      </c>
      <c r="I99" s="61">
        <v>877</v>
      </c>
      <c r="J99" s="61">
        <v>522</v>
      </c>
      <c r="K99" s="61">
        <v>-732</v>
      </c>
      <c r="L99" s="61">
        <v>183</v>
      </c>
      <c r="M99" s="61">
        <v>2623</v>
      </c>
      <c r="N99" s="62">
        <v>1884</v>
      </c>
      <c r="O99" s="61">
        <v>2162</v>
      </c>
      <c r="P99" s="247">
        <v>1583</v>
      </c>
    </row>
    <row r="100" spans="1:16" x14ac:dyDescent="0.25">
      <c r="A100" s="144" t="s">
        <v>161</v>
      </c>
      <c r="B100" s="61">
        <v>-207</v>
      </c>
      <c r="C100" s="61">
        <v>707</v>
      </c>
      <c r="D100" s="61">
        <v>893</v>
      </c>
      <c r="E100" s="61">
        <v>-1508</v>
      </c>
      <c r="F100" s="61">
        <v>-860</v>
      </c>
      <c r="G100" s="61">
        <v>-63</v>
      </c>
      <c r="H100" s="61">
        <v>2042</v>
      </c>
      <c r="I100" s="61">
        <v>-922</v>
      </c>
      <c r="J100" s="61">
        <v>-1514</v>
      </c>
      <c r="K100" s="61">
        <v>-1788</v>
      </c>
      <c r="L100" s="61">
        <v>-1390</v>
      </c>
      <c r="M100" s="61">
        <v>3372</v>
      </c>
      <c r="N100" s="62">
        <v>-1979</v>
      </c>
      <c r="O100" s="61">
        <v>-2823</v>
      </c>
      <c r="P100" s="247">
        <v>-3607</v>
      </c>
    </row>
    <row r="101" spans="1:16" x14ac:dyDescent="0.25">
      <c r="A101" s="144" t="s">
        <v>82</v>
      </c>
      <c r="B101" s="61">
        <v>-130</v>
      </c>
      <c r="C101" s="61">
        <v>74</v>
      </c>
      <c r="D101" s="61">
        <v>61</v>
      </c>
      <c r="E101" s="61">
        <v>-53</v>
      </c>
      <c r="F101" s="61">
        <v>-567</v>
      </c>
      <c r="G101" s="61">
        <v>-252</v>
      </c>
      <c r="H101" s="61">
        <v>-84</v>
      </c>
      <c r="I101" s="61">
        <v>93</v>
      </c>
      <c r="J101" s="61">
        <v>108</v>
      </c>
      <c r="K101" s="61">
        <v>36</v>
      </c>
      <c r="L101" s="61">
        <v>-163</v>
      </c>
      <c r="M101" s="61">
        <v>-348</v>
      </c>
      <c r="N101" s="62">
        <v>-188</v>
      </c>
      <c r="O101" s="61">
        <v>-187</v>
      </c>
      <c r="P101" s="247">
        <v>-180</v>
      </c>
    </row>
    <row r="102" spans="1:16" x14ac:dyDescent="0.25">
      <c r="A102" s="144" t="s">
        <v>83</v>
      </c>
      <c r="B102" s="61" t="s">
        <v>95</v>
      </c>
      <c r="C102" s="61" t="s">
        <v>95</v>
      </c>
      <c r="D102" s="61" t="s">
        <v>95</v>
      </c>
      <c r="E102" s="61" t="s">
        <v>95</v>
      </c>
      <c r="F102" s="61" t="s">
        <v>95</v>
      </c>
      <c r="G102" s="61" t="s">
        <v>95</v>
      </c>
      <c r="H102" s="61" t="s">
        <v>95</v>
      </c>
      <c r="I102" s="61" t="s">
        <v>95</v>
      </c>
      <c r="J102" s="61" t="s">
        <v>95</v>
      </c>
      <c r="K102" s="61" t="s">
        <v>95</v>
      </c>
      <c r="L102" s="61" t="s">
        <v>95</v>
      </c>
      <c r="M102" s="61" t="s">
        <v>95</v>
      </c>
      <c r="N102" s="62" t="s">
        <v>95</v>
      </c>
      <c r="O102" s="61" t="s">
        <v>95</v>
      </c>
      <c r="P102" s="247" t="s">
        <v>95</v>
      </c>
    </row>
    <row r="103" spans="1:16" x14ac:dyDescent="0.25">
      <c r="A103" s="144" t="s">
        <v>84</v>
      </c>
      <c r="B103" s="61">
        <v>-26</v>
      </c>
      <c r="C103" s="96">
        <v>-0.4</v>
      </c>
      <c r="D103" s="61">
        <v>1</v>
      </c>
      <c r="E103" s="61" t="s">
        <v>95</v>
      </c>
      <c r="F103" s="61" t="s">
        <v>95</v>
      </c>
      <c r="G103" s="61" t="s">
        <v>222</v>
      </c>
      <c r="H103" s="61">
        <v>-7</v>
      </c>
      <c r="I103" s="61">
        <v>-1</v>
      </c>
      <c r="J103" s="61">
        <v>-3</v>
      </c>
      <c r="K103" s="61">
        <v>-5</v>
      </c>
      <c r="L103" s="61">
        <v>-82</v>
      </c>
      <c r="M103" s="61">
        <v>-11</v>
      </c>
      <c r="N103" s="62">
        <v>-64</v>
      </c>
      <c r="O103" s="61">
        <v>-0.2</v>
      </c>
      <c r="P103" s="247">
        <v>-4</v>
      </c>
    </row>
    <row r="104" spans="1:16" ht="19.5" x14ac:dyDescent="0.25">
      <c r="A104" s="144" t="s">
        <v>85</v>
      </c>
      <c r="B104" s="61">
        <v>-4</v>
      </c>
      <c r="C104" s="61">
        <v>2</v>
      </c>
      <c r="D104" s="61">
        <v>3</v>
      </c>
      <c r="E104" s="61">
        <v>-12</v>
      </c>
      <c r="F104" s="61">
        <v>17</v>
      </c>
      <c r="G104" s="61">
        <v>10</v>
      </c>
      <c r="H104" s="61">
        <v>56</v>
      </c>
      <c r="I104" s="61">
        <v>1</v>
      </c>
      <c r="J104" s="61">
        <v>33</v>
      </c>
      <c r="K104" s="61">
        <v>26</v>
      </c>
      <c r="L104" s="61">
        <v>5</v>
      </c>
      <c r="M104" s="61">
        <v>-18</v>
      </c>
      <c r="N104" s="62">
        <v>12</v>
      </c>
      <c r="O104" s="61">
        <v>21</v>
      </c>
      <c r="P104" s="247">
        <v>4</v>
      </c>
    </row>
    <row r="105" spans="1:16" ht="19.5" x14ac:dyDescent="0.25">
      <c r="A105" s="144" t="s">
        <v>86</v>
      </c>
      <c r="B105" s="61" t="s">
        <v>95</v>
      </c>
      <c r="C105" s="61" t="s">
        <v>95</v>
      </c>
      <c r="D105" s="61" t="s">
        <v>95</v>
      </c>
      <c r="E105" s="61" t="s">
        <v>95</v>
      </c>
      <c r="F105" s="61" t="s">
        <v>95</v>
      </c>
      <c r="G105" s="61" t="s">
        <v>95</v>
      </c>
      <c r="H105" s="61" t="s">
        <v>95</v>
      </c>
      <c r="I105" s="61" t="s">
        <v>95</v>
      </c>
      <c r="J105" s="61" t="s">
        <v>95</v>
      </c>
      <c r="K105" s="61" t="s">
        <v>95</v>
      </c>
      <c r="L105" s="61" t="s">
        <v>95</v>
      </c>
      <c r="M105" s="61" t="s">
        <v>95</v>
      </c>
      <c r="N105" s="62" t="s">
        <v>95</v>
      </c>
      <c r="O105" s="61" t="s">
        <v>95</v>
      </c>
      <c r="P105" s="247" t="s">
        <v>95</v>
      </c>
    </row>
    <row r="106" spans="1:16" ht="15" customHeight="1" x14ac:dyDescent="0.25">
      <c r="A106" s="441" t="s">
        <v>169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14"/>
      <c r="O106" s="163"/>
    </row>
    <row r="107" spans="1:16" ht="24.75" customHeight="1" x14ac:dyDescent="0.25">
      <c r="A107" s="368" t="s">
        <v>652</v>
      </c>
      <c r="B107" s="368"/>
      <c r="C107" s="368"/>
      <c r="D107" s="368"/>
      <c r="E107" s="368"/>
      <c r="F107" s="368"/>
      <c r="G107" s="368"/>
      <c r="H107" s="368"/>
      <c r="I107" s="368"/>
      <c r="J107" s="368"/>
      <c r="K107" s="368"/>
      <c r="L107" s="368"/>
      <c r="M107" s="368"/>
      <c r="N107" s="368"/>
      <c r="O107" s="368"/>
      <c r="P107" s="368"/>
    </row>
    <row r="108" spans="1:16" ht="15.75" customHeight="1" thickBot="1" x14ac:dyDescent="0.3">
      <c r="A108" s="443" t="s">
        <v>653</v>
      </c>
      <c r="B108" s="443"/>
      <c r="C108" s="443"/>
      <c r="D108" s="443"/>
      <c r="E108" s="443"/>
      <c r="F108" s="443"/>
      <c r="G108" s="443"/>
      <c r="H108" s="443"/>
      <c r="I108" s="443"/>
      <c r="J108" s="443"/>
      <c r="K108" s="443"/>
      <c r="L108" s="443"/>
      <c r="M108" s="443"/>
      <c r="N108" s="160"/>
      <c r="O108" s="164"/>
      <c r="P108" s="160"/>
    </row>
  </sheetData>
  <mergeCells count="6">
    <mergeCell ref="A106:M106"/>
    <mergeCell ref="A108:M108"/>
    <mergeCell ref="A1:P1"/>
    <mergeCell ref="A2:P2"/>
    <mergeCell ref="A3:P3"/>
    <mergeCell ref="A107:P10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7">
    <tabColor rgb="FFC7E6A4"/>
  </sheetPr>
  <dimension ref="A1:AE108"/>
  <sheetViews>
    <sheetView workbookViewId="0">
      <pane ySplit="7" topLeftCell="A62" activePane="bottomLeft" state="frozen"/>
      <selection sqref="A1:T1"/>
      <selection pane="bottomLeft" activeCell="R9" sqref="R9"/>
    </sheetView>
  </sheetViews>
  <sheetFormatPr defaultRowHeight="15" x14ac:dyDescent="0.25"/>
  <cols>
    <col min="1" max="1" width="18.5703125" style="3" customWidth="1"/>
    <col min="2" max="16384" width="9.140625" style="3"/>
  </cols>
  <sheetData>
    <row r="1" spans="1:16" x14ac:dyDescent="0.25">
      <c r="A1" s="444" t="s">
        <v>337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149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</row>
    <row r="4" spans="1:16" x14ac:dyDescent="0.25">
      <c r="A4" s="138" t="s">
        <v>474</v>
      </c>
    </row>
    <row r="5" spans="1:16" x14ac:dyDescent="0.25">
      <c r="A5" s="138" t="s">
        <v>478</v>
      </c>
    </row>
    <row r="6" spans="1:16" ht="15.75" thickBot="1" x14ac:dyDescent="0.3">
      <c r="A6" s="46" t="s">
        <v>217</v>
      </c>
    </row>
    <row r="7" spans="1:16" ht="15.75" thickBot="1" x14ac:dyDescent="0.3">
      <c r="A7" s="33"/>
      <c r="B7" s="10">
        <v>2005</v>
      </c>
      <c r="C7" s="10">
        <v>2006</v>
      </c>
      <c r="D7" s="10">
        <v>2007</v>
      </c>
      <c r="E7" s="10">
        <v>2008</v>
      </c>
      <c r="F7" s="10">
        <v>2009</v>
      </c>
      <c r="G7" s="10">
        <v>2010</v>
      </c>
      <c r="H7" s="10">
        <v>2011</v>
      </c>
      <c r="I7" s="10">
        <v>2012</v>
      </c>
      <c r="J7" s="10">
        <v>2013</v>
      </c>
      <c r="K7" s="10">
        <v>2014</v>
      </c>
      <c r="L7" s="10">
        <v>2015</v>
      </c>
      <c r="M7" s="11">
        <v>2016</v>
      </c>
      <c r="N7" s="10">
        <v>2017</v>
      </c>
      <c r="O7" s="10">
        <v>2018</v>
      </c>
      <c r="P7" s="10">
        <v>2019</v>
      </c>
    </row>
    <row r="8" spans="1:16" x14ac:dyDescent="0.25">
      <c r="A8" s="290" t="s">
        <v>0</v>
      </c>
      <c r="B8" s="106">
        <v>61.7</v>
      </c>
      <c r="C8" s="106">
        <v>58.7</v>
      </c>
      <c r="D8" s="106">
        <v>40.9</v>
      </c>
      <c r="E8" s="106">
        <v>60.5</v>
      </c>
      <c r="F8" s="106">
        <v>62.7</v>
      </c>
      <c r="G8" s="106">
        <v>56.3</v>
      </c>
      <c r="H8" s="106">
        <v>48.3</v>
      </c>
      <c r="I8" s="106">
        <v>54.1</v>
      </c>
      <c r="J8" s="106">
        <v>53</v>
      </c>
      <c r="K8" s="106">
        <v>46.8</v>
      </c>
      <c r="L8" s="106">
        <v>40.5</v>
      </c>
      <c r="M8" s="106">
        <v>39.299999999999997</v>
      </c>
      <c r="N8" s="106">
        <v>43.8</v>
      </c>
      <c r="O8" s="60">
        <v>38.4</v>
      </c>
      <c r="P8" s="60">
        <v>42.8</v>
      </c>
    </row>
    <row r="9" spans="1:16" ht="18" x14ac:dyDescent="0.25">
      <c r="A9" s="2" t="s">
        <v>176</v>
      </c>
      <c r="B9" s="107">
        <v>69.099999999999994</v>
      </c>
      <c r="C9" s="107">
        <v>78.900000000000006</v>
      </c>
      <c r="D9" s="107">
        <v>46.9</v>
      </c>
      <c r="E9" s="107">
        <v>54.1</v>
      </c>
      <c r="F9" s="107">
        <v>78.099999999999994</v>
      </c>
      <c r="G9" s="107">
        <v>54.5</v>
      </c>
      <c r="H9" s="107">
        <v>33.299999999999997</v>
      </c>
      <c r="I9" s="107">
        <v>51.9</v>
      </c>
      <c r="J9" s="107">
        <v>47.7</v>
      </c>
      <c r="K9" s="107">
        <v>46.7</v>
      </c>
      <c r="L9" s="107">
        <v>39.4</v>
      </c>
      <c r="M9" s="107">
        <v>26.7</v>
      </c>
      <c r="N9" s="107">
        <v>50</v>
      </c>
      <c r="O9" s="60">
        <v>39.1</v>
      </c>
      <c r="P9" s="60">
        <v>41.7</v>
      </c>
    </row>
    <row r="10" spans="1:16" x14ac:dyDescent="0.25">
      <c r="A10" s="144" t="s">
        <v>1</v>
      </c>
      <c r="B10" s="96" t="s">
        <v>95</v>
      </c>
      <c r="C10" s="96" t="s">
        <v>95</v>
      </c>
      <c r="D10" s="96" t="s">
        <v>95</v>
      </c>
      <c r="E10" s="96" t="s">
        <v>95</v>
      </c>
      <c r="F10" s="96" t="s">
        <v>95</v>
      </c>
      <c r="G10" s="96" t="s">
        <v>95</v>
      </c>
      <c r="H10" s="96" t="s">
        <v>95</v>
      </c>
      <c r="I10" s="96" t="s">
        <v>95</v>
      </c>
      <c r="J10" s="96" t="s">
        <v>95</v>
      </c>
      <c r="K10" s="96" t="s">
        <v>95</v>
      </c>
      <c r="L10" s="96" t="s">
        <v>95</v>
      </c>
      <c r="M10" s="96" t="s">
        <v>95</v>
      </c>
      <c r="N10" s="96" t="s">
        <v>95</v>
      </c>
      <c r="O10" s="61" t="s">
        <v>95</v>
      </c>
      <c r="P10" s="61" t="s">
        <v>95</v>
      </c>
    </row>
    <row r="11" spans="1:16" x14ac:dyDescent="0.25">
      <c r="A11" s="144" t="s">
        <v>2</v>
      </c>
      <c r="B11" s="96" t="s">
        <v>95</v>
      </c>
      <c r="C11" s="96" t="s">
        <v>95</v>
      </c>
      <c r="D11" s="96" t="s">
        <v>95</v>
      </c>
      <c r="E11" s="96" t="s">
        <v>95</v>
      </c>
      <c r="F11" s="78">
        <v>100</v>
      </c>
      <c r="G11" s="78" t="s">
        <v>95</v>
      </c>
      <c r="H11" s="78" t="s">
        <v>95</v>
      </c>
      <c r="I11" s="78">
        <v>100</v>
      </c>
      <c r="J11" s="96">
        <v>66.7</v>
      </c>
      <c r="K11" s="96">
        <v>66.7</v>
      </c>
      <c r="L11" s="78">
        <v>100</v>
      </c>
      <c r="M11" s="96">
        <v>50</v>
      </c>
      <c r="N11" s="96">
        <v>50</v>
      </c>
      <c r="O11" s="61">
        <v>50</v>
      </c>
      <c r="P11" s="96">
        <v>50</v>
      </c>
    </row>
    <row r="12" spans="1:16" x14ac:dyDescent="0.25">
      <c r="A12" s="144" t="s">
        <v>3</v>
      </c>
      <c r="B12" s="96">
        <v>50</v>
      </c>
      <c r="C12" s="78">
        <v>100</v>
      </c>
      <c r="D12" s="96" t="s">
        <v>95</v>
      </c>
      <c r="E12" s="96">
        <v>33.299999999999997</v>
      </c>
      <c r="F12" s="96">
        <v>50</v>
      </c>
      <c r="G12" s="96" t="s">
        <v>95</v>
      </c>
      <c r="H12" s="96">
        <v>50</v>
      </c>
      <c r="I12" s="96" t="s">
        <v>95</v>
      </c>
      <c r="J12" s="96" t="s">
        <v>95</v>
      </c>
      <c r="K12" s="96" t="s">
        <v>95</v>
      </c>
      <c r="L12" s="96">
        <v>50</v>
      </c>
      <c r="M12" s="96">
        <v>50</v>
      </c>
      <c r="N12" s="96">
        <v>33.299999999999997</v>
      </c>
      <c r="O12" s="61">
        <v>25</v>
      </c>
      <c r="P12" s="96">
        <v>20</v>
      </c>
    </row>
    <row r="13" spans="1:16" x14ac:dyDescent="0.25">
      <c r="A13" s="144" t="s">
        <v>4</v>
      </c>
      <c r="B13" s="96" t="s">
        <v>95</v>
      </c>
      <c r="C13" s="96" t="s">
        <v>95</v>
      </c>
      <c r="D13" s="96" t="s">
        <v>95</v>
      </c>
      <c r="E13" s="96" t="s">
        <v>95</v>
      </c>
      <c r="F13" s="96" t="s">
        <v>95</v>
      </c>
      <c r="G13" s="96" t="s">
        <v>95</v>
      </c>
      <c r="H13" s="96" t="s">
        <v>95</v>
      </c>
      <c r="I13" s="96" t="s">
        <v>95</v>
      </c>
      <c r="J13" s="96" t="s">
        <v>95</v>
      </c>
      <c r="K13" s="96" t="s">
        <v>95</v>
      </c>
      <c r="L13" s="96" t="s">
        <v>95</v>
      </c>
      <c r="M13" s="96" t="s">
        <v>95</v>
      </c>
      <c r="N13" s="96" t="s">
        <v>95</v>
      </c>
      <c r="O13" s="61">
        <v>100</v>
      </c>
      <c r="P13" s="61" t="s">
        <v>95</v>
      </c>
    </row>
    <row r="14" spans="1:16" x14ac:dyDescent="0.25">
      <c r="A14" s="144" t="s">
        <v>5</v>
      </c>
      <c r="B14" s="96">
        <v>66.7</v>
      </c>
      <c r="C14" s="96">
        <v>66.7</v>
      </c>
      <c r="D14" s="96"/>
      <c r="E14" s="96">
        <v>50</v>
      </c>
      <c r="F14" s="78">
        <v>100</v>
      </c>
      <c r="G14" s="96" t="s">
        <v>95</v>
      </c>
      <c r="H14" s="122" t="s">
        <v>95</v>
      </c>
      <c r="I14" s="96" t="s">
        <v>95</v>
      </c>
      <c r="J14" s="96" t="s">
        <v>95</v>
      </c>
      <c r="K14" s="78">
        <v>100</v>
      </c>
      <c r="L14" s="78">
        <v>100</v>
      </c>
      <c r="M14" s="96" t="s">
        <v>95</v>
      </c>
      <c r="N14" s="78">
        <v>100</v>
      </c>
      <c r="O14" s="61" t="s">
        <v>95</v>
      </c>
      <c r="P14" s="61" t="s">
        <v>95</v>
      </c>
    </row>
    <row r="15" spans="1:16" x14ac:dyDescent="0.25">
      <c r="A15" s="144" t="s">
        <v>6</v>
      </c>
      <c r="B15" s="96">
        <v>66.7</v>
      </c>
      <c r="C15" s="96">
        <v>80</v>
      </c>
      <c r="D15" s="96">
        <v>66.7</v>
      </c>
      <c r="E15" s="96">
        <v>50</v>
      </c>
      <c r="F15" s="78">
        <v>100</v>
      </c>
      <c r="G15" s="96">
        <v>66.7</v>
      </c>
      <c r="H15" s="96" t="s">
        <v>95</v>
      </c>
      <c r="I15" s="96" t="s">
        <v>95</v>
      </c>
      <c r="J15" s="96">
        <v>62.5</v>
      </c>
      <c r="K15" s="96">
        <v>50</v>
      </c>
      <c r="L15" s="96">
        <v>40</v>
      </c>
      <c r="M15" s="96">
        <v>40</v>
      </c>
      <c r="N15" s="78">
        <v>100</v>
      </c>
      <c r="O15" s="61">
        <v>33.299999999999997</v>
      </c>
      <c r="P15" s="61" t="s">
        <v>95</v>
      </c>
    </row>
    <row r="16" spans="1:16" x14ac:dyDescent="0.25">
      <c r="A16" s="144" t="s">
        <v>7</v>
      </c>
      <c r="B16" s="96">
        <v>76.5</v>
      </c>
      <c r="C16" s="96">
        <v>89.5</v>
      </c>
      <c r="D16" s="96">
        <v>73.7</v>
      </c>
      <c r="E16" s="96">
        <v>78.599999999999994</v>
      </c>
      <c r="F16" s="96">
        <v>92.9</v>
      </c>
      <c r="G16" s="96">
        <v>64.7</v>
      </c>
      <c r="H16" s="96">
        <v>25</v>
      </c>
      <c r="I16" s="96">
        <v>69.2</v>
      </c>
      <c r="J16" s="96">
        <v>54.5</v>
      </c>
      <c r="K16" s="78">
        <v>100</v>
      </c>
      <c r="L16" s="96">
        <v>75</v>
      </c>
      <c r="M16" s="96">
        <v>25</v>
      </c>
      <c r="N16" s="96">
        <v>33.299999999999997</v>
      </c>
      <c r="O16" s="61">
        <v>66.7</v>
      </c>
      <c r="P16" s="61">
        <v>33.299999999999997</v>
      </c>
    </row>
    <row r="17" spans="1:16" x14ac:dyDescent="0.25">
      <c r="A17" s="144" t="s">
        <v>8</v>
      </c>
      <c r="B17" s="96" t="s">
        <v>95</v>
      </c>
      <c r="C17" s="96" t="s">
        <v>95</v>
      </c>
      <c r="D17" s="96" t="s">
        <v>95</v>
      </c>
      <c r="E17" s="96" t="s">
        <v>95</v>
      </c>
      <c r="F17" s="96" t="s">
        <v>95</v>
      </c>
      <c r="G17" s="96" t="s">
        <v>95</v>
      </c>
      <c r="H17" s="96" t="s">
        <v>95</v>
      </c>
      <c r="I17" s="96" t="s">
        <v>95</v>
      </c>
      <c r="J17" s="96" t="s">
        <v>95</v>
      </c>
      <c r="K17" s="96" t="s">
        <v>95</v>
      </c>
      <c r="L17" s="96" t="s">
        <v>95</v>
      </c>
      <c r="M17" s="96" t="s">
        <v>95</v>
      </c>
      <c r="N17" s="96">
        <v>33.299999999999997</v>
      </c>
      <c r="O17" s="61">
        <v>33.299999999999997</v>
      </c>
      <c r="P17" s="61" t="s">
        <v>95</v>
      </c>
    </row>
    <row r="18" spans="1:16" x14ac:dyDescent="0.25">
      <c r="A18" s="144" t="s">
        <v>9</v>
      </c>
      <c r="B18" s="96" t="s">
        <v>95</v>
      </c>
      <c r="C18" s="96" t="s">
        <v>95</v>
      </c>
      <c r="D18" s="96" t="s">
        <v>95</v>
      </c>
      <c r="E18" s="96" t="s">
        <v>95</v>
      </c>
      <c r="F18" s="96" t="s">
        <v>95</v>
      </c>
      <c r="G18" s="96" t="s">
        <v>95</v>
      </c>
      <c r="H18" s="96" t="s">
        <v>95</v>
      </c>
      <c r="I18" s="96" t="s">
        <v>95</v>
      </c>
      <c r="J18" s="96" t="s">
        <v>95</v>
      </c>
      <c r="K18" s="96" t="s">
        <v>95</v>
      </c>
      <c r="L18" s="96" t="s">
        <v>95</v>
      </c>
      <c r="M18" s="96" t="s">
        <v>95</v>
      </c>
      <c r="N18" s="96" t="s">
        <v>95</v>
      </c>
      <c r="O18" s="61" t="s">
        <v>95</v>
      </c>
      <c r="P18" s="61" t="s">
        <v>95</v>
      </c>
    </row>
    <row r="19" spans="1:16" x14ac:dyDescent="0.25">
      <c r="A19" s="144" t="s">
        <v>10</v>
      </c>
      <c r="B19" s="78">
        <v>100</v>
      </c>
      <c r="C19" s="96">
        <v>75</v>
      </c>
      <c r="D19" s="96">
        <v>66.7</v>
      </c>
      <c r="E19" s="78">
        <v>100</v>
      </c>
      <c r="F19" s="78" t="s">
        <v>95</v>
      </c>
      <c r="G19" s="78">
        <v>100</v>
      </c>
      <c r="H19" s="96" t="s">
        <v>95</v>
      </c>
      <c r="I19" s="96" t="s">
        <v>95</v>
      </c>
      <c r="J19" s="96" t="s">
        <v>95</v>
      </c>
      <c r="K19" s="96" t="s">
        <v>95</v>
      </c>
      <c r="L19" s="96" t="s">
        <v>95</v>
      </c>
      <c r="M19" s="96">
        <v>16.7</v>
      </c>
      <c r="N19" s="96" t="s">
        <v>95</v>
      </c>
      <c r="O19" s="61" t="s">
        <v>95</v>
      </c>
      <c r="P19" s="61">
        <v>100</v>
      </c>
    </row>
    <row r="20" spans="1:16" x14ac:dyDescent="0.25">
      <c r="A20" s="144" t="s">
        <v>11</v>
      </c>
      <c r="B20" s="96" t="s">
        <v>95</v>
      </c>
      <c r="C20" s="96" t="s">
        <v>95</v>
      </c>
      <c r="D20" s="96" t="s">
        <v>95</v>
      </c>
      <c r="E20" s="96" t="s">
        <v>95</v>
      </c>
      <c r="F20" s="96" t="s">
        <v>95</v>
      </c>
      <c r="G20" s="96" t="s">
        <v>95</v>
      </c>
      <c r="H20" s="96" t="s">
        <v>95</v>
      </c>
      <c r="I20" s="96" t="s">
        <v>95</v>
      </c>
      <c r="J20" s="96" t="s">
        <v>95</v>
      </c>
      <c r="K20" s="96" t="s">
        <v>95</v>
      </c>
      <c r="L20" s="96" t="s">
        <v>95</v>
      </c>
      <c r="M20" s="96" t="s">
        <v>95</v>
      </c>
      <c r="N20" s="96" t="s">
        <v>95</v>
      </c>
      <c r="O20" s="61" t="s">
        <v>95</v>
      </c>
      <c r="P20" s="61" t="s">
        <v>95</v>
      </c>
    </row>
    <row r="21" spans="1:16" x14ac:dyDescent="0.25">
      <c r="A21" s="144" t="s">
        <v>12</v>
      </c>
      <c r="B21" s="96">
        <v>0</v>
      </c>
      <c r="C21" s="96">
        <v>33.299999999999997</v>
      </c>
      <c r="D21" s="96" t="s">
        <v>95</v>
      </c>
      <c r="E21" s="96" t="s">
        <v>95</v>
      </c>
      <c r="F21" s="96" t="s">
        <v>95</v>
      </c>
      <c r="G21" s="96" t="s">
        <v>95</v>
      </c>
      <c r="H21" s="96" t="s">
        <v>95</v>
      </c>
      <c r="I21" s="96" t="s">
        <v>95</v>
      </c>
      <c r="J21" s="78">
        <v>100</v>
      </c>
      <c r="K21" s="96" t="s">
        <v>95</v>
      </c>
      <c r="L21" s="96" t="s">
        <v>95</v>
      </c>
      <c r="M21" s="96" t="s">
        <v>95</v>
      </c>
      <c r="N21" s="96" t="s">
        <v>95</v>
      </c>
      <c r="O21" s="61" t="s">
        <v>95</v>
      </c>
      <c r="P21" s="61" t="s">
        <v>95</v>
      </c>
    </row>
    <row r="22" spans="1:16" x14ac:dyDescent="0.25">
      <c r="A22" s="144" t="s">
        <v>13</v>
      </c>
      <c r="B22" s="96">
        <v>25</v>
      </c>
      <c r="C22" s="96">
        <v>50</v>
      </c>
      <c r="D22" s="96"/>
      <c r="E22" s="96">
        <v>33.299999999999997</v>
      </c>
      <c r="F22" s="96">
        <v>50</v>
      </c>
      <c r="G22" s="96" t="s">
        <v>95</v>
      </c>
      <c r="H22" s="96"/>
      <c r="I22" s="96">
        <v>50</v>
      </c>
      <c r="J22" s="78">
        <v>100</v>
      </c>
      <c r="K22" s="96">
        <v>50</v>
      </c>
      <c r="L22" s="96" t="s">
        <v>95</v>
      </c>
      <c r="M22" s="96">
        <v>50</v>
      </c>
      <c r="N22" s="96" t="s">
        <v>95</v>
      </c>
      <c r="O22" s="61" t="s">
        <v>95</v>
      </c>
      <c r="P22" s="61" t="s">
        <v>95</v>
      </c>
    </row>
    <row r="23" spans="1:16" x14ac:dyDescent="0.25">
      <c r="A23" s="144" t="s">
        <v>14</v>
      </c>
      <c r="B23" s="96" t="s">
        <v>95</v>
      </c>
      <c r="C23" s="96" t="s">
        <v>95</v>
      </c>
      <c r="D23" s="96" t="s">
        <v>95</v>
      </c>
      <c r="E23" s="96" t="s">
        <v>95</v>
      </c>
      <c r="F23" s="96" t="s">
        <v>95</v>
      </c>
      <c r="G23" s="96" t="s">
        <v>95</v>
      </c>
      <c r="H23" s="96" t="s">
        <v>95</v>
      </c>
      <c r="I23" s="96" t="s">
        <v>95</v>
      </c>
      <c r="J23" s="96" t="s">
        <v>95</v>
      </c>
      <c r="K23" s="96" t="s">
        <v>95</v>
      </c>
      <c r="L23" s="96" t="s">
        <v>95</v>
      </c>
      <c r="M23" s="96" t="s">
        <v>95</v>
      </c>
      <c r="N23" s="96" t="s">
        <v>95</v>
      </c>
      <c r="O23" s="61" t="s">
        <v>95</v>
      </c>
      <c r="P23" s="61" t="s">
        <v>95</v>
      </c>
    </row>
    <row r="24" spans="1:16" x14ac:dyDescent="0.25">
      <c r="A24" s="144" t="s">
        <v>15</v>
      </c>
      <c r="B24" s="96">
        <v>72.7</v>
      </c>
      <c r="C24" s="96">
        <v>84.6</v>
      </c>
      <c r="D24" s="96">
        <v>40</v>
      </c>
      <c r="E24" s="96">
        <v>33.299999999999997</v>
      </c>
      <c r="F24" s="96">
        <v>50</v>
      </c>
      <c r="G24" s="96">
        <v>60</v>
      </c>
      <c r="H24" s="96">
        <v>66.7</v>
      </c>
      <c r="I24" s="96">
        <v>50</v>
      </c>
      <c r="J24" s="96">
        <v>50</v>
      </c>
      <c r="K24" s="96">
        <v>40</v>
      </c>
      <c r="L24" s="96">
        <v>20</v>
      </c>
      <c r="M24" s="96">
        <v>25</v>
      </c>
      <c r="N24" s="96">
        <v>40</v>
      </c>
      <c r="O24" s="61">
        <v>40</v>
      </c>
      <c r="P24" s="96">
        <v>60</v>
      </c>
    </row>
    <row r="25" spans="1:16" x14ac:dyDescent="0.25">
      <c r="A25" s="144" t="s">
        <v>16</v>
      </c>
      <c r="B25" s="96" t="s">
        <v>95</v>
      </c>
      <c r="C25" s="96" t="s">
        <v>95</v>
      </c>
      <c r="D25" s="96" t="s">
        <v>95</v>
      </c>
      <c r="E25" s="96" t="s">
        <v>95</v>
      </c>
      <c r="F25" s="78">
        <v>100</v>
      </c>
      <c r="G25" s="96" t="s">
        <v>95</v>
      </c>
      <c r="H25" s="96" t="s">
        <v>95</v>
      </c>
      <c r="I25" s="96" t="s">
        <v>95</v>
      </c>
      <c r="J25" s="96" t="s">
        <v>95</v>
      </c>
      <c r="K25" s="96" t="s">
        <v>95</v>
      </c>
      <c r="L25" s="96" t="s">
        <v>95</v>
      </c>
      <c r="M25" s="96" t="s">
        <v>95</v>
      </c>
      <c r="N25" s="96" t="s">
        <v>95</v>
      </c>
      <c r="O25" s="61" t="s">
        <v>95</v>
      </c>
      <c r="P25" s="61" t="s">
        <v>95</v>
      </c>
    </row>
    <row r="26" spans="1:16" x14ac:dyDescent="0.25">
      <c r="A26" s="144" t="s">
        <v>17</v>
      </c>
      <c r="B26" s="96">
        <v>80</v>
      </c>
      <c r="C26" s="96">
        <v>80</v>
      </c>
      <c r="D26" s="96">
        <v>25</v>
      </c>
      <c r="E26" s="96">
        <v>66.7</v>
      </c>
      <c r="F26" s="96">
        <v>50</v>
      </c>
      <c r="G26" s="101" t="s">
        <v>95</v>
      </c>
      <c r="H26" s="96" t="s">
        <v>95</v>
      </c>
      <c r="I26" s="96" t="s">
        <v>95</v>
      </c>
      <c r="J26" s="96" t="s">
        <v>95</v>
      </c>
      <c r="K26" s="96" t="s">
        <v>95</v>
      </c>
      <c r="L26" s="96">
        <v>50</v>
      </c>
      <c r="M26" s="96" t="s">
        <v>95</v>
      </c>
      <c r="N26" s="96" t="s">
        <v>95</v>
      </c>
      <c r="O26" s="61" t="s">
        <v>95</v>
      </c>
      <c r="P26" s="61">
        <v>100</v>
      </c>
    </row>
    <row r="27" spans="1:16" x14ac:dyDescent="0.25">
      <c r="A27" s="144" t="s">
        <v>18</v>
      </c>
      <c r="B27" s="78">
        <v>100</v>
      </c>
      <c r="C27" s="78">
        <v>100</v>
      </c>
      <c r="D27" s="96" t="s">
        <v>95</v>
      </c>
      <c r="E27" s="96" t="s">
        <v>95</v>
      </c>
      <c r="F27" s="96" t="s">
        <v>95</v>
      </c>
      <c r="G27" s="96" t="s">
        <v>95</v>
      </c>
      <c r="H27" s="96" t="s">
        <v>95</v>
      </c>
      <c r="I27" s="96" t="s">
        <v>95</v>
      </c>
      <c r="J27" s="96" t="s">
        <v>95</v>
      </c>
      <c r="K27" s="96">
        <v>50</v>
      </c>
      <c r="L27" s="96" t="s">
        <v>95</v>
      </c>
      <c r="M27" s="96" t="s">
        <v>95</v>
      </c>
      <c r="N27" s="96" t="s">
        <v>95</v>
      </c>
      <c r="O27" s="61" t="s">
        <v>95</v>
      </c>
      <c r="P27" s="96">
        <v>50</v>
      </c>
    </row>
    <row r="28" spans="1:16" ht="18" x14ac:dyDescent="0.25">
      <c r="A28" s="2" t="s">
        <v>134</v>
      </c>
      <c r="B28" s="65">
        <v>68.599999999999994</v>
      </c>
      <c r="C28" s="65">
        <v>66.5</v>
      </c>
      <c r="D28" s="65">
        <v>45.1</v>
      </c>
      <c r="E28" s="65">
        <v>68.099999999999994</v>
      </c>
      <c r="F28" s="65">
        <v>72.400000000000006</v>
      </c>
      <c r="G28" s="65">
        <v>63.9</v>
      </c>
      <c r="H28" s="65">
        <v>59.6</v>
      </c>
      <c r="I28" s="65">
        <v>59</v>
      </c>
      <c r="J28" s="65">
        <v>59.8</v>
      </c>
      <c r="K28" s="65">
        <v>55.3</v>
      </c>
      <c r="L28" s="65">
        <v>46.6</v>
      </c>
      <c r="M28" s="65">
        <v>34.799999999999997</v>
      </c>
      <c r="N28" s="107">
        <v>52.3</v>
      </c>
      <c r="O28" s="60">
        <v>35.799999999999997</v>
      </c>
      <c r="P28" s="60">
        <v>39.1</v>
      </c>
    </row>
    <row r="29" spans="1:16" x14ac:dyDescent="0.25">
      <c r="A29" s="144" t="s">
        <v>19</v>
      </c>
      <c r="B29" s="64">
        <v>81.8</v>
      </c>
      <c r="C29" s="64">
        <v>69.7</v>
      </c>
      <c r="D29" s="64">
        <v>45.2</v>
      </c>
      <c r="E29" s="64">
        <v>61.8</v>
      </c>
      <c r="F29" s="64">
        <v>70.400000000000006</v>
      </c>
      <c r="G29" s="64">
        <v>64.3</v>
      </c>
      <c r="H29" s="64">
        <v>61.3</v>
      </c>
      <c r="I29" s="64">
        <v>63</v>
      </c>
      <c r="J29" s="64">
        <v>69.599999999999994</v>
      </c>
      <c r="K29" s="64">
        <v>71.400000000000006</v>
      </c>
      <c r="L29" s="64">
        <v>50</v>
      </c>
      <c r="M29" s="64">
        <v>53.3</v>
      </c>
      <c r="N29" s="96">
        <v>53.8</v>
      </c>
      <c r="O29" s="61">
        <v>37.5</v>
      </c>
      <c r="P29" s="96">
        <v>50</v>
      </c>
    </row>
    <row r="30" spans="1:16" x14ac:dyDescent="0.25">
      <c r="A30" s="144" t="s">
        <v>20</v>
      </c>
      <c r="B30" s="64">
        <v>75</v>
      </c>
      <c r="C30" s="64">
        <v>76.7</v>
      </c>
      <c r="D30" s="64">
        <v>73.099999999999994</v>
      </c>
      <c r="E30" s="64">
        <v>92.6</v>
      </c>
      <c r="F30" s="64">
        <v>76.900000000000006</v>
      </c>
      <c r="G30" s="64">
        <v>66.7</v>
      </c>
      <c r="H30" s="64">
        <v>55.6</v>
      </c>
      <c r="I30" s="64">
        <v>62.5</v>
      </c>
      <c r="J30" s="64">
        <v>69.2</v>
      </c>
      <c r="K30" s="64">
        <v>71.400000000000006</v>
      </c>
      <c r="L30" s="64">
        <v>60</v>
      </c>
      <c r="M30" s="64">
        <v>25</v>
      </c>
      <c r="N30" s="78">
        <v>100</v>
      </c>
      <c r="O30" s="61" t="s">
        <v>95</v>
      </c>
      <c r="P30" s="61" t="s">
        <v>95</v>
      </c>
    </row>
    <row r="31" spans="1:16" x14ac:dyDescent="0.25">
      <c r="A31" s="144" t="s">
        <v>21</v>
      </c>
      <c r="B31" s="64">
        <v>75.400000000000006</v>
      </c>
      <c r="C31" s="64">
        <v>60.7</v>
      </c>
      <c r="D31" s="64">
        <v>47.9</v>
      </c>
      <c r="E31" s="64">
        <v>80</v>
      </c>
      <c r="F31" s="64">
        <v>71.400000000000006</v>
      </c>
      <c r="G31" s="64">
        <v>77.8</v>
      </c>
      <c r="H31" s="64">
        <v>73.099999999999994</v>
      </c>
      <c r="I31" s="64">
        <v>66.7</v>
      </c>
      <c r="J31" s="64">
        <v>67.900000000000006</v>
      </c>
      <c r="K31" s="64">
        <v>70.8</v>
      </c>
      <c r="L31" s="64">
        <v>50</v>
      </c>
      <c r="M31" s="64">
        <v>36.799999999999997</v>
      </c>
      <c r="N31" s="96">
        <v>44.4</v>
      </c>
      <c r="O31" s="61">
        <v>29.4</v>
      </c>
      <c r="P31" s="61">
        <v>54.5</v>
      </c>
    </row>
    <row r="32" spans="1:16" x14ac:dyDescent="0.25">
      <c r="A32" s="16" t="s">
        <v>248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96"/>
      <c r="O32" s="61"/>
      <c r="P32" s="59"/>
    </row>
    <row r="33" spans="1:16" ht="19.5" x14ac:dyDescent="0.25">
      <c r="A33" s="7" t="s">
        <v>23</v>
      </c>
      <c r="B33" s="64" t="s">
        <v>95</v>
      </c>
      <c r="C33" s="64" t="s">
        <v>95</v>
      </c>
      <c r="D33" s="64" t="s">
        <v>95</v>
      </c>
      <c r="E33" s="64" t="s">
        <v>95</v>
      </c>
      <c r="F33" s="64" t="s">
        <v>95</v>
      </c>
      <c r="G33" s="64" t="s">
        <v>95</v>
      </c>
      <c r="H33" s="64" t="s">
        <v>95</v>
      </c>
      <c r="I33" s="64" t="s">
        <v>95</v>
      </c>
      <c r="J33" s="64" t="s">
        <v>95</v>
      </c>
      <c r="K33" s="64" t="s">
        <v>95</v>
      </c>
      <c r="L33" s="64" t="s">
        <v>95</v>
      </c>
      <c r="M33" s="64" t="s">
        <v>95</v>
      </c>
      <c r="N33" s="96" t="s">
        <v>95</v>
      </c>
      <c r="O33" s="61" t="s">
        <v>95</v>
      </c>
      <c r="P33" s="61" t="s">
        <v>95</v>
      </c>
    </row>
    <row r="34" spans="1:16" ht="19.5" x14ac:dyDescent="0.25">
      <c r="A34" s="7" t="s">
        <v>128</v>
      </c>
      <c r="B34" s="64">
        <v>75.400000000000006</v>
      </c>
      <c r="C34" s="64">
        <v>60.7</v>
      </c>
      <c r="D34" s="64">
        <v>47.9</v>
      </c>
      <c r="E34" s="64">
        <v>80</v>
      </c>
      <c r="F34" s="64">
        <v>71.400000000000006</v>
      </c>
      <c r="G34" s="64">
        <v>77.8</v>
      </c>
      <c r="H34" s="64">
        <v>73.099999999999994</v>
      </c>
      <c r="I34" s="64">
        <v>66.7</v>
      </c>
      <c r="J34" s="64">
        <v>67.900000000000006</v>
      </c>
      <c r="K34" s="64">
        <v>70.8</v>
      </c>
      <c r="L34" s="64">
        <v>50</v>
      </c>
      <c r="M34" s="64">
        <v>36.799999999999997</v>
      </c>
      <c r="N34" s="96">
        <v>44.4</v>
      </c>
      <c r="O34" s="61">
        <v>29.4</v>
      </c>
      <c r="P34" s="61">
        <v>54.5</v>
      </c>
    </row>
    <row r="35" spans="1:16" x14ac:dyDescent="0.25">
      <c r="A35" s="144" t="s">
        <v>24</v>
      </c>
      <c r="B35" s="64">
        <v>51.3</v>
      </c>
      <c r="C35" s="64">
        <v>58.6</v>
      </c>
      <c r="D35" s="64">
        <v>19.2</v>
      </c>
      <c r="E35" s="64">
        <v>50</v>
      </c>
      <c r="F35" s="64">
        <v>80</v>
      </c>
      <c r="G35" s="64">
        <v>44.4</v>
      </c>
      <c r="H35" s="64">
        <v>42.9</v>
      </c>
      <c r="I35" s="64">
        <v>50</v>
      </c>
      <c r="J35" s="64">
        <v>50</v>
      </c>
      <c r="K35" s="64">
        <v>29.4</v>
      </c>
      <c r="L35" s="64">
        <v>40</v>
      </c>
      <c r="M35" s="64">
        <v>20</v>
      </c>
      <c r="N35" s="96">
        <v>30</v>
      </c>
      <c r="O35" s="61">
        <v>20</v>
      </c>
      <c r="P35" s="61">
        <v>16.7</v>
      </c>
    </row>
    <row r="36" spans="1:16" x14ac:dyDescent="0.25">
      <c r="A36" s="144" t="s">
        <v>25</v>
      </c>
      <c r="B36" s="64">
        <v>0</v>
      </c>
      <c r="C36" s="64">
        <v>50</v>
      </c>
      <c r="D36" s="64" t="s">
        <v>95</v>
      </c>
      <c r="E36" s="64" t="s">
        <v>95</v>
      </c>
      <c r="F36" s="64" t="s">
        <v>95</v>
      </c>
      <c r="G36" s="64" t="s">
        <v>95</v>
      </c>
      <c r="H36" s="64" t="s">
        <v>95</v>
      </c>
      <c r="I36" s="64" t="s">
        <v>95</v>
      </c>
      <c r="J36" s="64" t="s">
        <v>95</v>
      </c>
      <c r="K36" s="64" t="s">
        <v>95</v>
      </c>
      <c r="L36" s="64" t="s">
        <v>95</v>
      </c>
      <c r="M36" s="64" t="s">
        <v>95</v>
      </c>
      <c r="N36" s="96" t="s">
        <v>95</v>
      </c>
      <c r="O36" s="61" t="s">
        <v>95</v>
      </c>
      <c r="P36" s="61" t="s">
        <v>95</v>
      </c>
    </row>
    <row r="37" spans="1:16" x14ac:dyDescent="0.25">
      <c r="A37" s="144" t="s">
        <v>26</v>
      </c>
      <c r="B37" s="64">
        <v>50</v>
      </c>
      <c r="C37" s="64">
        <v>65</v>
      </c>
      <c r="D37" s="64">
        <v>47.4</v>
      </c>
      <c r="E37" s="64">
        <v>61.1</v>
      </c>
      <c r="F37" s="64">
        <v>68.8</v>
      </c>
      <c r="G37" s="64">
        <v>54.5</v>
      </c>
      <c r="H37" s="64">
        <v>50</v>
      </c>
      <c r="I37" s="64">
        <v>33.299999999999997</v>
      </c>
      <c r="J37" s="64">
        <v>46.2</v>
      </c>
      <c r="K37" s="64">
        <v>33.299999999999997</v>
      </c>
      <c r="L37" s="64">
        <v>50</v>
      </c>
      <c r="M37" s="64">
        <v>36.4</v>
      </c>
      <c r="N37" s="96">
        <v>45.5</v>
      </c>
      <c r="O37" s="61">
        <v>57.1</v>
      </c>
      <c r="P37" s="61">
        <v>26.7</v>
      </c>
    </row>
    <row r="38" spans="1:16" x14ac:dyDescent="0.25">
      <c r="A38" s="144" t="s">
        <v>27</v>
      </c>
      <c r="B38" s="123">
        <v>100</v>
      </c>
      <c r="C38" s="123">
        <v>100</v>
      </c>
      <c r="D38" s="64" t="s">
        <v>95</v>
      </c>
      <c r="E38" s="64" t="s">
        <v>95</v>
      </c>
      <c r="F38" s="64" t="s">
        <v>95</v>
      </c>
      <c r="G38" s="64" t="s">
        <v>95</v>
      </c>
      <c r="H38" s="64" t="s">
        <v>95</v>
      </c>
      <c r="I38" s="64" t="s">
        <v>95</v>
      </c>
      <c r="J38" s="64" t="s">
        <v>95</v>
      </c>
      <c r="K38" s="64" t="s">
        <v>95</v>
      </c>
      <c r="L38" s="64" t="s">
        <v>95</v>
      </c>
      <c r="M38" s="64" t="s">
        <v>95</v>
      </c>
      <c r="N38" s="96" t="s">
        <v>95</v>
      </c>
      <c r="O38" s="61" t="s">
        <v>95</v>
      </c>
      <c r="P38" s="61" t="s">
        <v>95</v>
      </c>
    </row>
    <row r="39" spans="1:16" x14ac:dyDescent="0.25">
      <c r="A39" s="144" t="s">
        <v>28</v>
      </c>
      <c r="B39" s="64">
        <v>88.9</v>
      </c>
      <c r="C39" s="64">
        <v>87.5</v>
      </c>
      <c r="D39" s="64">
        <v>28.6</v>
      </c>
      <c r="E39" s="64">
        <v>28.6</v>
      </c>
      <c r="F39" s="123">
        <v>100</v>
      </c>
      <c r="G39" s="64">
        <v>50</v>
      </c>
      <c r="H39" s="64">
        <v>50</v>
      </c>
      <c r="I39" s="64">
        <v>75</v>
      </c>
      <c r="J39" s="64">
        <v>50</v>
      </c>
      <c r="K39" s="64">
        <v>66.7</v>
      </c>
      <c r="L39" s="64">
        <v>25</v>
      </c>
      <c r="M39" s="64">
        <v>20</v>
      </c>
      <c r="N39" s="78">
        <v>100</v>
      </c>
      <c r="O39" s="61">
        <v>66.7</v>
      </c>
      <c r="P39" s="96">
        <v>50</v>
      </c>
    </row>
    <row r="40" spans="1:16" x14ac:dyDescent="0.25">
      <c r="A40" s="144" t="s">
        <v>29</v>
      </c>
      <c r="B40" s="64">
        <v>60</v>
      </c>
      <c r="C40" s="64">
        <v>66.7</v>
      </c>
      <c r="D40" s="64">
        <v>33.299999999999997</v>
      </c>
      <c r="E40" s="64">
        <v>66.7</v>
      </c>
      <c r="F40" s="64">
        <v>50</v>
      </c>
      <c r="G40" s="64">
        <v>83.3</v>
      </c>
      <c r="H40" s="64">
        <v>75</v>
      </c>
      <c r="I40" s="64">
        <v>66.7</v>
      </c>
      <c r="J40" s="64">
        <v>25</v>
      </c>
      <c r="K40" s="64">
        <v>50</v>
      </c>
      <c r="L40" s="123">
        <v>100</v>
      </c>
      <c r="M40" s="64" t="s">
        <v>95</v>
      </c>
      <c r="N40" s="96">
        <v>75</v>
      </c>
      <c r="O40" s="61">
        <v>25</v>
      </c>
      <c r="P40" s="96">
        <v>75</v>
      </c>
    </row>
    <row r="41" spans="1:16" x14ac:dyDescent="0.25">
      <c r="A41" s="144" t="s">
        <v>30</v>
      </c>
      <c r="B41" s="64" t="s">
        <v>95</v>
      </c>
      <c r="C41" s="64" t="s">
        <v>95</v>
      </c>
      <c r="D41" s="64">
        <v>50</v>
      </c>
      <c r="E41" s="64">
        <v>50</v>
      </c>
      <c r="F41" s="64" t="s">
        <v>95</v>
      </c>
      <c r="G41" s="64">
        <v>50</v>
      </c>
      <c r="H41" s="64" t="s">
        <v>95</v>
      </c>
      <c r="I41" s="64">
        <v>50</v>
      </c>
      <c r="J41" s="64">
        <v>50</v>
      </c>
      <c r="K41" s="64">
        <v>33.299999999999997</v>
      </c>
      <c r="L41" s="64" t="s">
        <v>95</v>
      </c>
      <c r="M41" s="64" t="s">
        <v>95</v>
      </c>
      <c r="N41" s="96">
        <v>75</v>
      </c>
      <c r="O41" s="61" t="s">
        <v>95</v>
      </c>
      <c r="P41" s="96">
        <v>25</v>
      </c>
    </row>
    <row r="42" spans="1:16" ht="18" x14ac:dyDescent="0.25">
      <c r="A42" s="2" t="s">
        <v>124</v>
      </c>
      <c r="B42" s="124">
        <v>100</v>
      </c>
      <c r="C42" s="124">
        <v>100</v>
      </c>
      <c r="D42" s="65">
        <v>50</v>
      </c>
      <c r="E42" s="65">
        <v>80</v>
      </c>
      <c r="F42" s="65">
        <v>75</v>
      </c>
      <c r="G42" s="65">
        <v>80</v>
      </c>
      <c r="H42" s="65">
        <v>33.299999999999997</v>
      </c>
      <c r="I42" s="65" t="s">
        <v>95</v>
      </c>
      <c r="J42" s="65">
        <v>25</v>
      </c>
      <c r="K42" s="65">
        <v>50</v>
      </c>
      <c r="L42" s="65">
        <v>50</v>
      </c>
      <c r="M42" s="65" t="s">
        <v>95</v>
      </c>
      <c r="N42" s="107">
        <v>50</v>
      </c>
      <c r="O42" s="60" t="s">
        <v>95</v>
      </c>
      <c r="P42" s="61" t="s">
        <v>95</v>
      </c>
    </row>
    <row r="43" spans="1:16" x14ac:dyDescent="0.25">
      <c r="A43" s="144" t="s">
        <v>31</v>
      </c>
      <c r="B43" s="123">
        <v>100</v>
      </c>
      <c r="C43" s="123">
        <v>100</v>
      </c>
      <c r="D43" s="64" t="s">
        <v>95</v>
      </c>
      <c r="E43" s="123">
        <v>100</v>
      </c>
      <c r="F43" s="123">
        <v>100</v>
      </c>
      <c r="G43" s="123">
        <v>100</v>
      </c>
      <c r="H43" s="64" t="s">
        <v>95</v>
      </c>
      <c r="I43" s="64" t="s">
        <v>95</v>
      </c>
      <c r="J43" s="64" t="s">
        <v>95</v>
      </c>
      <c r="K43" s="64" t="s">
        <v>95</v>
      </c>
      <c r="L43" s="64">
        <v>33.299999999999997</v>
      </c>
      <c r="M43" s="64" t="s">
        <v>95</v>
      </c>
      <c r="N43" s="96">
        <v>50</v>
      </c>
      <c r="O43" s="61" t="s">
        <v>95</v>
      </c>
      <c r="P43" s="61" t="s">
        <v>95</v>
      </c>
    </row>
    <row r="44" spans="1:16" x14ac:dyDescent="0.25">
      <c r="A44" s="144" t="s">
        <v>32</v>
      </c>
      <c r="B44" s="64" t="s">
        <v>95</v>
      </c>
      <c r="C44" s="64" t="s">
        <v>95</v>
      </c>
      <c r="D44" s="64" t="s">
        <v>95</v>
      </c>
      <c r="E44" s="64" t="s">
        <v>95</v>
      </c>
      <c r="F44" s="64" t="s">
        <v>95</v>
      </c>
      <c r="G44" s="64" t="s">
        <v>95</v>
      </c>
      <c r="H44" s="64" t="s">
        <v>95</v>
      </c>
      <c r="I44" s="64" t="s">
        <v>95</v>
      </c>
      <c r="J44" s="64" t="s">
        <v>95</v>
      </c>
      <c r="K44" s="64" t="s">
        <v>95</v>
      </c>
      <c r="L44" s="64" t="s">
        <v>95</v>
      </c>
      <c r="M44" s="64" t="s">
        <v>95</v>
      </c>
      <c r="N44" s="96" t="s">
        <v>95</v>
      </c>
      <c r="O44" s="61" t="s">
        <v>95</v>
      </c>
      <c r="P44" s="61" t="s">
        <v>95</v>
      </c>
    </row>
    <row r="45" spans="1:16" x14ac:dyDescent="0.25">
      <c r="A45" s="144" t="s">
        <v>33</v>
      </c>
      <c r="B45" s="64" t="s">
        <v>95</v>
      </c>
      <c r="C45" s="64" t="s">
        <v>95</v>
      </c>
      <c r="D45" s="64" t="s">
        <v>95</v>
      </c>
      <c r="E45" s="64" t="s">
        <v>95</v>
      </c>
      <c r="F45" s="64" t="s">
        <v>95</v>
      </c>
      <c r="G45" s="64" t="s">
        <v>95</v>
      </c>
      <c r="H45" s="64" t="s">
        <v>95</v>
      </c>
      <c r="I45" s="64" t="s">
        <v>95</v>
      </c>
      <c r="J45" s="64" t="s">
        <v>95</v>
      </c>
      <c r="K45" s="64" t="s">
        <v>95</v>
      </c>
      <c r="L45" s="64" t="s">
        <v>95</v>
      </c>
      <c r="M45" s="64" t="s">
        <v>95</v>
      </c>
      <c r="N45" s="96" t="s">
        <v>95</v>
      </c>
      <c r="O45" s="61" t="s">
        <v>95</v>
      </c>
      <c r="P45" s="61" t="s">
        <v>95</v>
      </c>
    </row>
    <row r="46" spans="1:16" x14ac:dyDescent="0.25">
      <c r="A46" s="144" t="s">
        <v>34</v>
      </c>
      <c r="B46" s="123">
        <v>100</v>
      </c>
      <c r="C46" s="123">
        <v>100</v>
      </c>
      <c r="D46" s="64">
        <v>66.7</v>
      </c>
      <c r="E46" s="64">
        <v>75</v>
      </c>
      <c r="F46" s="64">
        <v>50</v>
      </c>
      <c r="G46" s="64">
        <v>66.7</v>
      </c>
      <c r="H46" s="64" t="s">
        <v>95</v>
      </c>
      <c r="I46" s="64" t="s">
        <v>95</v>
      </c>
      <c r="J46" s="64">
        <v>50</v>
      </c>
      <c r="K46" s="123">
        <v>100</v>
      </c>
      <c r="L46" s="123">
        <v>100</v>
      </c>
      <c r="M46" s="64" t="s">
        <v>95</v>
      </c>
      <c r="N46" s="96" t="s">
        <v>95</v>
      </c>
      <c r="O46" s="61" t="s">
        <v>95</v>
      </c>
      <c r="P46" s="61" t="s">
        <v>95</v>
      </c>
    </row>
    <row r="47" spans="1:16" x14ac:dyDescent="0.25">
      <c r="A47" s="144" t="s">
        <v>35</v>
      </c>
      <c r="B47" s="64" t="s">
        <v>95</v>
      </c>
      <c r="C47" s="64" t="s">
        <v>95</v>
      </c>
      <c r="D47" s="64" t="s">
        <v>95</v>
      </c>
      <c r="E47" s="64" t="s">
        <v>95</v>
      </c>
      <c r="F47" s="64" t="s">
        <v>95</v>
      </c>
      <c r="G47" s="64" t="s">
        <v>95</v>
      </c>
      <c r="H47" s="64" t="s">
        <v>95</v>
      </c>
      <c r="I47" s="64" t="s">
        <v>95</v>
      </c>
      <c r="J47" s="64" t="s">
        <v>95</v>
      </c>
      <c r="K47" s="64" t="s">
        <v>95</v>
      </c>
      <c r="L47" s="64" t="s">
        <v>95</v>
      </c>
      <c r="M47" s="64" t="s">
        <v>95</v>
      </c>
      <c r="N47" s="96" t="s">
        <v>95</v>
      </c>
      <c r="O47" s="61" t="s">
        <v>95</v>
      </c>
      <c r="P47" s="61" t="s">
        <v>95</v>
      </c>
    </row>
    <row r="48" spans="1:16" x14ac:dyDescent="0.25">
      <c r="A48" s="144" t="s">
        <v>36</v>
      </c>
      <c r="B48" s="64" t="s">
        <v>95</v>
      </c>
      <c r="C48" s="64" t="s">
        <v>95</v>
      </c>
      <c r="D48" s="64" t="s">
        <v>95</v>
      </c>
      <c r="E48" s="64" t="s">
        <v>95</v>
      </c>
      <c r="F48" s="123">
        <v>100</v>
      </c>
      <c r="G48" s="123">
        <v>100</v>
      </c>
      <c r="H48" s="123">
        <v>100</v>
      </c>
      <c r="I48" s="64" t="s">
        <v>95</v>
      </c>
      <c r="J48" s="64" t="s">
        <v>95</v>
      </c>
      <c r="K48" s="64" t="s">
        <v>95</v>
      </c>
      <c r="L48" s="64" t="s">
        <v>95</v>
      </c>
      <c r="M48" s="64" t="s">
        <v>95</v>
      </c>
      <c r="N48" s="96" t="s">
        <v>95</v>
      </c>
      <c r="O48" s="61" t="s">
        <v>95</v>
      </c>
      <c r="P48" s="61" t="s">
        <v>95</v>
      </c>
    </row>
    <row r="49" spans="1:16" x14ac:dyDescent="0.25">
      <c r="A49" s="144" t="s">
        <v>37</v>
      </c>
      <c r="B49" s="64" t="s">
        <v>95</v>
      </c>
      <c r="C49" s="64" t="s">
        <v>95</v>
      </c>
      <c r="D49" s="64" t="s">
        <v>95</v>
      </c>
      <c r="E49" s="64" t="s">
        <v>95</v>
      </c>
      <c r="F49" s="64" t="s">
        <v>95</v>
      </c>
      <c r="G49" s="64" t="s">
        <v>95</v>
      </c>
      <c r="H49" s="64" t="s">
        <v>95</v>
      </c>
      <c r="I49" s="64" t="s">
        <v>95</v>
      </c>
      <c r="J49" s="64" t="s">
        <v>95</v>
      </c>
      <c r="K49" s="64" t="s">
        <v>95</v>
      </c>
      <c r="L49" s="64" t="s">
        <v>95</v>
      </c>
      <c r="M49" s="64" t="s">
        <v>95</v>
      </c>
      <c r="N49" s="96" t="s">
        <v>95</v>
      </c>
      <c r="O49" s="61" t="s">
        <v>95</v>
      </c>
      <c r="P49" s="61" t="s">
        <v>95</v>
      </c>
    </row>
    <row r="50" spans="1:16" x14ac:dyDescent="0.25">
      <c r="A50" s="144" t="s">
        <v>38</v>
      </c>
      <c r="B50" s="64" t="s">
        <v>95</v>
      </c>
      <c r="C50" s="64" t="s">
        <v>95</v>
      </c>
      <c r="D50" s="64" t="s">
        <v>95</v>
      </c>
      <c r="E50" s="64" t="s">
        <v>95</v>
      </c>
      <c r="F50" s="64" t="s">
        <v>95</v>
      </c>
      <c r="G50" s="64" t="s">
        <v>95</v>
      </c>
      <c r="H50" s="64" t="s">
        <v>95</v>
      </c>
      <c r="I50" s="64" t="s">
        <v>95</v>
      </c>
      <c r="J50" s="64" t="s">
        <v>95</v>
      </c>
      <c r="K50" s="64" t="s">
        <v>95</v>
      </c>
      <c r="L50" s="64" t="s">
        <v>95</v>
      </c>
      <c r="M50" s="64" t="s">
        <v>95</v>
      </c>
      <c r="N50" s="96" t="s">
        <v>95</v>
      </c>
      <c r="O50" s="61" t="s">
        <v>95</v>
      </c>
      <c r="P50" s="61" t="s">
        <v>95</v>
      </c>
    </row>
    <row r="51" spans="1:16" ht="18" x14ac:dyDescent="0.25">
      <c r="A51" s="2" t="s">
        <v>191</v>
      </c>
      <c r="B51" s="65" t="s">
        <v>95</v>
      </c>
      <c r="C51" s="65" t="s">
        <v>95</v>
      </c>
      <c r="D51" s="65" t="s">
        <v>95</v>
      </c>
      <c r="E51" s="125">
        <v>100</v>
      </c>
      <c r="F51" s="65" t="s">
        <v>95</v>
      </c>
      <c r="G51" s="65" t="s">
        <v>95</v>
      </c>
      <c r="H51" s="65" t="s">
        <v>95</v>
      </c>
      <c r="I51" s="124">
        <v>100</v>
      </c>
      <c r="J51" s="65">
        <v>25</v>
      </c>
      <c r="K51" s="65" t="s">
        <v>95</v>
      </c>
      <c r="L51" s="124">
        <v>100</v>
      </c>
      <c r="M51" s="124">
        <v>100</v>
      </c>
      <c r="N51" s="96" t="s">
        <v>95</v>
      </c>
      <c r="O51" s="60" t="s">
        <v>95</v>
      </c>
      <c r="P51" s="61" t="s">
        <v>95</v>
      </c>
    </row>
    <row r="52" spans="1:16" x14ac:dyDescent="0.25">
      <c r="A52" s="144" t="s">
        <v>39</v>
      </c>
      <c r="B52" s="65" t="s">
        <v>95</v>
      </c>
      <c r="C52" s="65" t="s">
        <v>95</v>
      </c>
      <c r="D52" s="65" t="s">
        <v>95</v>
      </c>
      <c r="E52" s="65" t="s">
        <v>95</v>
      </c>
      <c r="F52" s="65" t="s">
        <v>95</v>
      </c>
      <c r="G52" s="65" t="s">
        <v>95</v>
      </c>
      <c r="H52" s="65" t="s">
        <v>95</v>
      </c>
      <c r="I52" s="64" t="s">
        <v>95</v>
      </c>
      <c r="J52" s="64" t="s">
        <v>95</v>
      </c>
      <c r="K52" s="64" t="s">
        <v>95</v>
      </c>
      <c r="L52" s="64" t="s">
        <v>95</v>
      </c>
      <c r="M52" s="64" t="s">
        <v>95</v>
      </c>
      <c r="N52" s="96" t="s">
        <v>95</v>
      </c>
      <c r="O52" s="61" t="s">
        <v>95</v>
      </c>
      <c r="P52" s="61" t="s">
        <v>95</v>
      </c>
    </row>
    <row r="53" spans="1:16" x14ac:dyDescent="0.25">
      <c r="A53" s="144" t="s">
        <v>103</v>
      </c>
      <c r="B53" s="65" t="s">
        <v>95</v>
      </c>
      <c r="C53" s="65" t="s">
        <v>95</v>
      </c>
      <c r="D53" s="65" t="s">
        <v>95</v>
      </c>
      <c r="E53" s="65" t="s">
        <v>95</v>
      </c>
      <c r="F53" s="65" t="s">
        <v>95</v>
      </c>
      <c r="G53" s="65" t="s">
        <v>95</v>
      </c>
      <c r="H53" s="65" t="s">
        <v>95</v>
      </c>
      <c r="I53" s="64" t="s">
        <v>95</v>
      </c>
      <c r="J53" s="64" t="s">
        <v>95</v>
      </c>
      <c r="K53" s="64" t="s">
        <v>95</v>
      </c>
      <c r="L53" s="64" t="s">
        <v>95</v>
      </c>
      <c r="M53" s="64" t="s">
        <v>95</v>
      </c>
      <c r="N53" s="96" t="s">
        <v>95</v>
      </c>
      <c r="O53" s="61" t="s">
        <v>95</v>
      </c>
      <c r="P53" s="61" t="s">
        <v>95</v>
      </c>
    </row>
    <row r="54" spans="1:16" ht="19.5" x14ac:dyDescent="0.25">
      <c r="A54" s="144" t="s">
        <v>41</v>
      </c>
      <c r="B54" s="65" t="s">
        <v>95</v>
      </c>
      <c r="C54" s="65" t="s">
        <v>95</v>
      </c>
      <c r="D54" s="65" t="s">
        <v>95</v>
      </c>
      <c r="E54" s="65" t="s">
        <v>95</v>
      </c>
      <c r="F54" s="65" t="s">
        <v>95</v>
      </c>
      <c r="G54" s="65" t="s">
        <v>95</v>
      </c>
      <c r="H54" s="65" t="s">
        <v>95</v>
      </c>
      <c r="I54" s="64" t="s">
        <v>95</v>
      </c>
      <c r="J54" s="64" t="s">
        <v>95</v>
      </c>
      <c r="K54" s="64" t="s">
        <v>95</v>
      </c>
      <c r="L54" s="64" t="s">
        <v>95</v>
      </c>
      <c r="M54" s="64" t="s">
        <v>95</v>
      </c>
      <c r="N54" s="96" t="s">
        <v>95</v>
      </c>
      <c r="O54" s="61" t="s">
        <v>95</v>
      </c>
      <c r="P54" s="61" t="s">
        <v>95</v>
      </c>
    </row>
    <row r="55" spans="1:16" ht="19.5" x14ac:dyDescent="0.25">
      <c r="A55" s="144" t="s">
        <v>42</v>
      </c>
      <c r="B55" s="65" t="s">
        <v>95</v>
      </c>
      <c r="C55" s="65" t="s">
        <v>95</v>
      </c>
      <c r="D55" s="65" t="s">
        <v>95</v>
      </c>
      <c r="E55" s="65" t="s">
        <v>95</v>
      </c>
      <c r="F55" s="65" t="s">
        <v>95</v>
      </c>
      <c r="G55" s="65" t="s">
        <v>95</v>
      </c>
      <c r="H55" s="65" t="s">
        <v>95</v>
      </c>
      <c r="I55" s="64" t="s">
        <v>95</v>
      </c>
      <c r="J55" s="64" t="s">
        <v>95</v>
      </c>
      <c r="K55" s="64" t="s">
        <v>95</v>
      </c>
      <c r="L55" s="64" t="s">
        <v>95</v>
      </c>
      <c r="M55" s="64" t="s">
        <v>95</v>
      </c>
      <c r="N55" s="96" t="s">
        <v>95</v>
      </c>
      <c r="O55" s="61" t="s">
        <v>95</v>
      </c>
      <c r="P55" s="61" t="s">
        <v>95</v>
      </c>
    </row>
    <row r="56" spans="1:16" ht="19.5" x14ac:dyDescent="0.25">
      <c r="A56" s="144" t="s">
        <v>249</v>
      </c>
      <c r="B56" s="65" t="s">
        <v>95</v>
      </c>
      <c r="C56" s="65" t="s">
        <v>95</v>
      </c>
      <c r="D56" s="65" t="s">
        <v>95</v>
      </c>
      <c r="E56" s="65" t="s">
        <v>95</v>
      </c>
      <c r="F56" s="65" t="s">
        <v>95</v>
      </c>
      <c r="G56" s="65" t="s">
        <v>95</v>
      </c>
      <c r="H56" s="65" t="s">
        <v>95</v>
      </c>
      <c r="I56" s="64" t="s">
        <v>95</v>
      </c>
      <c r="J56" s="64" t="s">
        <v>95</v>
      </c>
      <c r="K56" s="64" t="s">
        <v>95</v>
      </c>
      <c r="L56" s="64" t="s">
        <v>95</v>
      </c>
      <c r="M56" s="64" t="s">
        <v>95</v>
      </c>
      <c r="N56" s="96" t="s">
        <v>95</v>
      </c>
      <c r="O56" s="61" t="s">
        <v>95</v>
      </c>
      <c r="P56" s="61" t="s">
        <v>95</v>
      </c>
    </row>
    <row r="57" spans="1:16" x14ac:dyDescent="0.25">
      <c r="A57" s="144" t="s">
        <v>96</v>
      </c>
      <c r="B57" s="64" t="s">
        <v>102</v>
      </c>
      <c r="C57" s="65" t="s">
        <v>95</v>
      </c>
      <c r="D57" s="65" t="s">
        <v>95</v>
      </c>
      <c r="E57" s="126">
        <v>100</v>
      </c>
      <c r="F57" s="65" t="s">
        <v>95</v>
      </c>
      <c r="G57" s="65" t="s">
        <v>95</v>
      </c>
      <c r="H57" s="65" t="s">
        <v>95</v>
      </c>
      <c r="I57" s="123">
        <v>100</v>
      </c>
      <c r="J57" s="123">
        <v>100</v>
      </c>
      <c r="K57" s="123" t="s">
        <v>95</v>
      </c>
      <c r="L57" s="123">
        <v>100</v>
      </c>
      <c r="M57" s="123">
        <v>100</v>
      </c>
      <c r="N57" s="96" t="s">
        <v>95</v>
      </c>
      <c r="O57" s="61" t="s">
        <v>95</v>
      </c>
      <c r="P57" s="61" t="s">
        <v>95</v>
      </c>
    </row>
    <row r="58" spans="1:16" x14ac:dyDescent="0.25">
      <c r="A58" s="144" t="s">
        <v>45</v>
      </c>
      <c r="B58" s="96" t="s">
        <v>95</v>
      </c>
      <c r="C58" s="96" t="s">
        <v>95</v>
      </c>
      <c r="D58" s="96" t="s">
        <v>95</v>
      </c>
      <c r="E58" s="96" t="s">
        <v>95</v>
      </c>
      <c r="F58" s="96" t="s">
        <v>95</v>
      </c>
      <c r="G58" s="96" t="s">
        <v>95</v>
      </c>
      <c r="H58" s="96" t="s">
        <v>95</v>
      </c>
      <c r="I58" s="96" t="s">
        <v>95</v>
      </c>
      <c r="J58" s="96" t="s">
        <v>95</v>
      </c>
      <c r="K58" s="96" t="s">
        <v>95</v>
      </c>
      <c r="L58" s="96" t="s">
        <v>95</v>
      </c>
      <c r="M58" s="96" t="s">
        <v>95</v>
      </c>
      <c r="N58" s="96" t="s">
        <v>95</v>
      </c>
      <c r="O58" s="61" t="s">
        <v>95</v>
      </c>
      <c r="P58" s="61" t="s">
        <v>95</v>
      </c>
    </row>
    <row r="59" spans="1:16" ht="18" x14ac:dyDescent="0.25">
      <c r="A59" s="146" t="s">
        <v>121</v>
      </c>
      <c r="B59" s="107">
        <v>61.7</v>
      </c>
      <c r="C59" s="107">
        <v>71</v>
      </c>
      <c r="D59" s="107">
        <v>38.700000000000003</v>
      </c>
      <c r="E59" s="107">
        <v>58.7</v>
      </c>
      <c r="F59" s="107">
        <v>68.099999999999994</v>
      </c>
      <c r="G59" s="107">
        <v>60.5</v>
      </c>
      <c r="H59" s="107">
        <v>59.5</v>
      </c>
      <c r="I59" s="107">
        <v>68.400000000000006</v>
      </c>
      <c r="J59" s="107">
        <v>56.5</v>
      </c>
      <c r="K59" s="107">
        <v>40.6</v>
      </c>
      <c r="L59" s="107">
        <v>34.6</v>
      </c>
      <c r="M59" s="107">
        <v>50</v>
      </c>
      <c r="N59" s="107">
        <v>39.1</v>
      </c>
      <c r="O59" s="60">
        <v>54.5</v>
      </c>
      <c r="P59" s="60">
        <v>37.5</v>
      </c>
    </row>
    <row r="60" spans="1:16" x14ac:dyDescent="0.25">
      <c r="A60" s="144" t="s">
        <v>46</v>
      </c>
      <c r="B60" s="64">
        <v>83.3</v>
      </c>
      <c r="C60" s="64">
        <v>80</v>
      </c>
      <c r="D60" s="64">
        <v>50</v>
      </c>
      <c r="E60" s="64">
        <v>66.7</v>
      </c>
      <c r="F60" s="64">
        <v>66.7</v>
      </c>
      <c r="G60" s="64" t="s">
        <v>222</v>
      </c>
      <c r="H60" s="64"/>
      <c r="I60" s="64" t="s">
        <v>95</v>
      </c>
      <c r="J60" s="64">
        <v>50</v>
      </c>
      <c r="K60" s="64">
        <v>50</v>
      </c>
      <c r="L60" s="64" t="s">
        <v>95</v>
      </c>
      <c r="M60" s="123">
        <v>100</v>
      </c>
      <c r="N60" s="96" t="s">
        <v>95</v>
      </c>
      <c r="O60" s="61">
        <v>100</v>
      </c>
      <c r="P60" s="61" t="s">
        <v>95</v>
      </c>
    </row>
    <row r="61" spans="1:16" x14ac:dyDescent="0.25">
      <c r="A61" s="144" t="s">
        <v>47</v>
      </c>
      <c r="B61" s="96" t="s">
        <v>95</v>
      </c>
      <c r="C61" s="96" t="s">
        <v>95</v>
      </c>
      <c r="D61" s="96" t="s">
        <v>95</v>
      </c>
      <c r="E61" s="96" t="s">
        <v>95</v>
      </c>
      <c r="F61" s="96" t="s">
        <v>95</v>
      </c>
      <c r="G61" s="96" t="s">
        <v>95</v>
      </c>
      <c r="H61" s="96" t="s">
        <v>95</v>
      </c>
      <c r="I61" s="64" t="s">
        <v>95</v>
      </c>
      <c r="J61" s="64" t="s">
        <v>222</v>
      </c>
      <c r="K61" s="64" t="s">
        <v>95</v>
      </c>
      <c r="L61" s="64" t="s">
        <v>95</v>
      </c>
      <c r="M61" s="64" t="s">
        <v>95</v>
      </c>
      <c r="N61" s="96" t="s">
        <v>95</v>
      </c>
      <c r="O61" s="61" t="s">
        <v>95</v>
      </c>
      <c r="P61" s="61" t="s">
        <v>95</v>
      </c>
    </row>
    <row r="62" spans="1:16" x14ac:dyDescent="0.25">
      <c r="A62" s="144" t="s">
        <v>48</v>
      </c>
      <c r="B62" s="123">
        <v>100</v>
      </c>
      <c r="C62" s="64" t="s">
        <v>95</v>
      </c>
      <c r="D62" s="64" t="s">
        <v>95</v>
      </c>
      <c r="E62" s="64" t="s">
        <v>95</v>
      </c>
      <c r="F62" s="64" t="s">
        <v>95</v>
      </c>
      <c r="G62" s="64" t="s">
        <v>95</v>
      </c>
      <c r="H62" s="64" t="s">
        <v>95</v>
      </c>
      <c r="I62" s="64" t="s">
        <v>95</v>
      </c>
      <c r="J62" s="64" t="s">
        <v>95</v>
      </c>
      <c r="K62" s="64" t="s">
        <v>95</v>
      </c>
      <c r="L62" s="64" t="s">
        <v>95</v>
      </c>
      <c r="M62" s="64" t="s">
        <v>95</v>
      </c>
      <c r="N62" s="96" t="s">
        <v>95</v>
      </c>
      <c r="O62" s="61" t="s">
        <v>95</v>
      </c>
      <c r="P62" s="61" t="s">
        <v>95</v>
      </c>
    </row>
    <row r="63" spans="1:16" x14ac:dyDescent="0.25">
      <c r="A63" s="144" t="s">
        <v>49</v>
      </c>
      <c r="B63" s="96" t="s">
        <v>95</v>
      </c>
      <c r="C63" s="96" t="s">
        <v>95</v>
      </c>
      <c r="D63" s="96" t="s">
        <v>95</v>
      </c>
      <c r="E63" s="96" t="s">
        <v>95</v>
      </c>
      <c r="F63" s="96" t="s">
        <v>95</v>
      </c>
      <c r="G63" s="96" t="s">
        <v>95</v>
      </c>
      <c r="H63" s="96" t="s">
        <v>95</v>
      </c>
      <c r="I63" s="64" t="s">
        <v>95</v>
      </c>
      <c r="J63" s="64" t="s">
        <v>222</v>
      </c>
      <c r="K63" s="64" t="s">
        <v>95</v>
      </c>
      <c r="L63" s="64" t="s">
        <v>95</v>
      </c>
      <c r="M63" s="64" t="s">
        <v>95</v>
      </c>
      <c r="N63" s="96" t="s">
        <v>95</v>
      </c>
      <c r="O63" s="61" t="s">
        <v>95</v>
      </c>
      <c r="P63" s="61" t="s">
        <v>95</v>
      </c>
    </row>
    <row r="64" spans="1:16" x14ac:dyDescent="0.25">
      <c r="A64" s="144" t="s">
        <v>50</v>
      </c>
      <c r="B64" s="64">
        <v>71.400000000000006</v>
      </c>
      <c r="C64" s="123">
        <v>100</v>
      </c>
      <c r="D64" s="64">
        <v>80</v>
      </c>
      <c r="E64" s="64">
        <v>40</v>
      </c>
      <c r="F64" s="64">
        <v>66.7</v>
      </c>
      <c r="G64" s="64">
        <v>60</v>
      </c>
      <c r="H64" s="64">
        <v>33.299999999999997</v>
      </c>
      <c r="I64" s="64">
        <v>33.299999999999997</v>
      </c>
      <c r="J64" s="64">
        <v>33.299999999999997</v>
      </c>
      <c r="K64" s="64" t="s">
        <v>95</v>
      </c>
      <c r="L64" s="64">
        <v>50</v>
      </c>
      <c r="M64" s="123">
        <v>100</v>
      </c>
      <c r="N64" s="96" t="s">
        <v>95</v>
      </c>
      <c r="O64" s="61">
        <v>50</v>
      </c>
      <c r="P64" s="61" t="s">
        <v>95</v>
      </c>
    </row>
    <row r="65" spans="1:16" x14ac:dyDescent="0.25">
      <c r="A65" s="144" t="s">
        <v>51</v>
      </c>
      <c r="B65" s="64" t="s">
        <v>95</v>
      </c>
      <c r="C65" s="64" t="s">
        <v>95</v>
      </c>
      <c r="D65" s="64" t="s">
        <v>95</v>
      </c>
      <c r="E65" s="64" t="s">
        <v>95</v>
      </c>
      <c r="F65" s="64" t="s">
        <v>95</v>
      </c>
      <c r="G65" s="123">
        <v>100</v>
      </c>
      <c r="H65" s="123">
        <v>100</v>
      </c>
      <c r="I65" s="123">
        <v>100</v>
      </c>
      <c r="J65" s="123">
        <v>100</v>
      </c>
      <c r="K65" s="64" t="s">
        <v>95</v>
      </c>
      <c r="L65" s="64" t="s">
        <v>95</v>
      </c>
      <c r="M65" s="64" t="s">
        <v>95</v>
      </c>
      <c r="N65" s="96" t="s">
        <v>95</v>
      </c>
      <c r="O65" s="61" t="s">
        <v>95</v>
      </c>
      <c r="P65" s="61" t="s">
        <v>95</v>
      </c>
    </row>
    <row r="66" spans="1:16" x14ac:dyDescent="0.25">
      <c r="A66" s="144" t="s">
        <v>52</v>
      </c>
      <c r="B66" s="64">
        <v>66.7</v>
      </c>
      <c r="C66" s="64">
        <v>70.599999999999994</v>
      </c>
      <c r="D66" s="64">
        <v>41.2</v>
      </c>
      <c r="E66" s="64">
        <v>44.4</v>
      </c>
      <c r="F66" s="64">
        <v>77.8</v>
      </c>
      <c r="G66" s="64">
        <v>88.9</v>
      </c>
      <c r="H66" s="64">
        <v>88.9</v>
      </c>
      <c r="I66" s="64">
        <v>81.8</v>
      </c>
      <c r="J66" s="64">
        <v>66.7</v>
      </c>
      <c r="K66" s="64">
        <v>66.7</v>
      </c>
      <c r="L66" s="64">
        <v>50</v>
      </c>
      <c r="M66" s="123">
        <v>100</v>
      </c>
      <c r="N66" s="96">
        <v>83.3</v>
      </c>
      <c r="O66" s="61">
        <v>80</v>
      </c>
      <c r="P66" s="96">
        <v>75</v>
      </c>
    </row>
    <row r="67" spans="1:16" x14ac:dyDescent="0.25">
      <c r="A67" s="144" t="s">
        <v>53</v>
      </c>
      <c r="B67" s="64">
        <v>54.2</v>
      </c>
      <c r="C67" s="64">
        <v>71.900000000000006</v>
      </c>
      <c r="D67" s="64">
        <v>28</v>
      </c>
      <c r="E67" s="64">
        <v>70.8</v>
      </c>
      <c r="F67" s="64">
        <v>79.2</v>
      </c>
      <c r="G67" s="64">
        <v>60</v>
      </c>
      <c r="H67" s="64">
        <v>56.2</v>
      </c>
      <c r="I67" s="64">
        <v>70.599999999999994</v>
      </c>
      <c r="J67" s="64">
        <v>62.5</v>
      </c>
      <c r="K67" s="64">
        <v>40</v>
      </c>
      <c r="L67" s="64">
        <v>44.4</v>
      </c>
      <c r="M67" s="64">
        <v>30.8</v>
      </c>
      <c r="N67" s="96">
        <v>25</v>
      </c>
      <c r="O67" s="61">
        <v>36.4</v>
      </c>
      <c r="P67" s="96">
        <v>25</v>
      </c>
    </row>
    <row r="68" spans="1:16" x14ac:dyDescent="0.25">
      <c r="A68" s="144" t="s">
        <v>159</v>
      </c>
      <c r="B68" s="64">
        <v>0</v>
      </c>
      <c r="C68" s="64">
        <v>25</v>
      </c>
      <c r="D68" s="64">
        <v>50</v>
      </c>
      <c r="E68" s="64">
        <v>33.299999999999997</v>
      </c>
      <c r="F68" s="64"/>
      <c r="G68" s="64">
        <v>50</v>
      </c>
      <c r="H68" s="123">
        <v>100</v>
      </c>
      <c r="I68" s="64">
        <v>50</v>
      </c>
      <c r="J68" s="64">
        <v>28.6</v>
      </c>
      <c r="K68" s="64">
        <v>20</v>
      </c>
      <c r="L68" s="64">
        <v>25</v>
      </c>
      <c r="M68" s="64">
        <v>66.7</v>
      </c>
      <c r="N68" s="96" t="s">
        <v>95</v>
      </c>
      <c r="O68" s="61" t="s">
        <v>95</v>
      </c>
      <c r="P68" s="61" t="s">
        <v>95</v>
      </c>
    </row>
    <row r="69" spans="1:16" x14ac:dyDescent="0.25">
      <c r="A69" s="144" t="s">
        <v>55</v>
      </c>
      <c r="B69" s="64" t="s">
        <v>95</v>
      </c>
      <c r="C69" s="64" t="s">
        <v>95</v>
      </c>
      <c r="D69" s="64" t="s">
        <v>95</v>
      </c>
      <c r="E69" s="64" t="s">
        <v>95</v>
      </c>
      <c r="F69" s="64" t="s">
        <v>95</v>
      </c>
      <c r="G69" s="64" t="s">
        <v>222</v>
      </c>
      <c r="H69" s="64" t="s">
        <v>222</v>
      </c>
      <c r="I69" s="64" t="s">
        <v>95</v>
      </c>
      <c r="J69" s="64" t="s">
        <v>222</v>
      </c>
      <c r="K69" s="64" t="s">
        <v>95</v>
      </c>
      <c r="L69" s="64" t="s">
        <v>95</v>
      </c>
      <c r="M69" s="64" t="s">
        <v>95</v>
      </c>
      <c r="N69" s="96" t="s">
        <v>95</v>
      </c>
      <c r="O69" s="61" t="s">
        <v>95</v>
      </c>
      <c r="P69" s="61" t="s">
        <v>95</v>
      </c>
    </row>
    <row r="70" spans="1:16" x14ac:dyDescent="0.25">
      <c r="A70" s="144" t="s">
        <v>56</v>
      </c>
      <c r="B70" s="123">
        <v>100</v>
      </c>
      <c r="C70" s="64" t="s">
        <v>95</v>
      </c>
      <c r="D70" s="64" t="s">
        <v>95</v>
      </c>
      <c r="E70" s="64" t="s">
        <v>95</v>
      </c>
      <c r="F70" s="64" t="s">
        <v>95</v>
      </c>
      <c r="G70" s="64" t="s">
        <v>222</v>
      </c>
      <c r="H70" s="64">
        <v>50</v>
      </c>
      <c r="I70" s="64">
        <v>50</v>
      </c>
      <c r="J70" s="64" t="s">
        <v>222</v>
      </c>
      <c r="K70" s="64" t="s">
        <v>95</v>
      </c>
      <c r="L70" s="64" t="s">
        <v>95</v>
      </c>
      <c r="M70" s="64" t="s">
        <v>95</v>
      </c>
      <c r="N70" s="96" t="s">
        <v>95</v>
      </c>
      <c r="O70" s="61">
        <v>100</v>
      </c>
      <c r="P70" s="61" t="s">
        <v>95</v>
      </c>
    </row>
    <row r="71" spans="1:16" x14ac:dyDescent="0.25">
      <c r="A71" s="144" t="s">
        <v>57</v>
      </c>
      <c r="B71" s="64" t="s">
        <v>95</v>
      </c>
      <c r="C71" s="64" t="s">
        <v>95</v>
      </c>
      <c r="D71" s="64" t="s">
        <v>95</v>
      </c>
      <c r="E71" s="64" t="s">
        <v>95</v>
      </c>
      <c r="F71" s="64" t="s">
        <v>95</v>
      </c>
      <c r="G71" s="64" t="s">
        <v>222</v>
      </c>
      <c r="H71" s="64" t="s">
        <v>222</v>
      </c>
      <c r="I71" s="64" t="s">
        <v>95</v>
      </c>
      <c r="J71" s="64" t="s">
        <v>222</v>
      </c>
      <c r="K71" s="64" t="s">
        <v>95</v>
      </c>
      <c r="L71" s="64" t="s">
        <v>95</v>
      </c>
      <c r="M71" s="64" t="s">
        <v>95</v>
      </c>
      <c r="N71" s="96" t="s">
        <v>95</v>
      </c>
      <c r="O71" s="61" t="s">
        <v>95</v>
      </c>
      <c r="P71" s="61" t="s">
        <v>95</v>
      </c>
    </row>
    <row r="72" spans="1:16" x14ac:dyDescent="0.25">
      <c r="A72" s="144" t="s">
        <v>58</v>
      </c>
      <c r="B72" s="64" t="s">
        <v>95</v>
      </c>
      <c r="C72" s="64" t="s">
        <v>95</v>
      </c>
      <c r="D72" s="64" t="s">
        <v>95</v>
      </c>
      <c r="E72" s="64" t="s">
        <v>95</v>
      </c>
      <c r="F72" s="64" t="s">
        <v>95</v>
      </c>
      <c r="G72" s="64" t="s">
        <v>222</v>
      </c>
      <c r="H72" s="64" t="s">
        <v>222</v>
      </c>
      <c r="I72" s="64" t="s">
        <v>95</v>
      </c>
      <c r="J72" s="64" t="s">
        <v>222</v>
      </c>
      <c r="K72" s="64" t="s">
        <v>95</v>
      </c>
      <c r="L72" s="64" t="s">
        <v>95</v>
      </c>
      <c r="M72" s="64" t="s">
        <v>95</v>
      </c>
      <c r="N72" s="96" t="s">
        <v>95</v>
      </c>
      <c r="O72" s="61" t="s">
        <v>95</v>
      </c>
      <c r="P72" s="61" t="s">
        <v>95</v>
      </c>
    </row>
    <row r="73" spans="1:16" x14ac:dyDescent="0.25">
      <c r="A73" s="144" t="s">
        <v>59</v>
      </c>
      <c r="B73" s="64">
        <v>50</v>
      </c>
      <c r="C73" s="64" t="s">
        <v>95</v>
      </c>
      <c r="D73" s="64" t="s">
        <v>95</v>
      </c>
      <c r="E73" s="123">
        <v>100</v>
      </c>
      <c r="F73" s="64" t="s">
        <v>95</v>
      </c>
      <c r="G73" s="64">
        <v>25</v>
      </c>
      <c r="H73" s="64">
        <v>25</v>
      </c>
      <c r="I73" s="123">
        <v>100</v>
      </c>
      <c r="J73" s="123">
        <v>100</v>
      </c>
      <c r="K73" s="64">
        <v>50</v>
      </c>
      <c r="L73" s="64">
        <v>33.299999999999997</v>
      </c>
      <c r="M73" s="64">
        <v>50</v>
      </c>
      <c r="N73" s="96">
        <v>50</v>
      </c>
      <c r="O73" s="61">
        <v>50</v>
      </c>
      <c r="P73" s="61">
        <v>100</v>
      </c>
    </row>
    <row r="74" spans="1:16" ht="18" x14ac:dyDescent="0.25">
      <c r="A74" s="2" t="s">
        <v>172</v>
      </c>
      <c r="B74" s="65">
        <v>71.400000000000006</v>
      </c>
      <c r="C74" s="65">
        <v>47.4</v>
      </c>
      <c r="D74" s="65">
        <v>41.2</v>
      </c>
      <c r="E74" s="65">
        <v>30.8</v>
      </c>
      <c r="F74" s="65">
        <v>53.8</v>
      </c>
      <c r="G74" s="65">
        <v>46.7</v>
      </c>
      <c r="H74" s="65">
        <v>53.8</v>
      </c>
      <c r="I74" s="65">
        <v>55.6</v>
      </c>
      <c r="J74" s="65">
        <v>33.299999999999997</v>
      </c>
      <c r="K74" s="65">
        <v>46.7</v>
      </c>
      <c r="L74" s="65">
        <v>55.6</v>
      </c>
      <c r="M74" s="65">
        <v>14.3</v>
      </c>
      <c r="N74" s="107">
        <v>16.7</v>
      </c>
      <c r="O74" s="60">
        <v>50</v>
      </c>
      <c r="P74" s="107">
        <v>50</v>
      </c>
    </row>
    <row r="75" spans="1:16" x14ac:dyDescent="0.25">
      <c r="A75" s="144" t="s">
        <v>60</v>
      </c>
      <c r="B75" s="123">
        <v>100</v>
      </c>
      <c r="C75" s="64" t="s">
        <v>95</v>
      </c>
      <c r="D75" s="64" t="s">
        <v>95</v>
      </c>
      <c r="E75" s="64" t="s">
        <v>95</v>
      </c>
      <c r="F75" s="64" t="s">
        <v>95</v>
      </c>
      <c r="G75" s="64" t="s">
        <v>95</v>
      </c>
      <c r="H75" s="64" t="s">
        <v>95</v>
      </c>
      <c r="I75" s="64" t="s">
        <v>95</v>
      </c>
      <c r="J75" s="64" t="s">
        <v>222</v>
      </c>
      <c r="K75" s="64">
        <v>60</v>
      </c>
      <c r="L75" s="64">
        <v>60</v>
      </c>
      <c r="M75" s="64" t="s">
        <v>95</v>
      </c>
      <c r="N75" s="96" t="s">
        <v>95</v>
      </c>
      <c r="O75" s="61" t="s">
        <v>95</v>
      </c>
      <c r="P75" s="61" t="s">
        <v>95</v>
      </c>
    </row>
    <row r="76" spans="1:16" x14ac:dyDescent="0.25">
      <c r="A76" s="144" t="s">
        <v>160</v>
      </c>
      <c r="B76" s="64">
        <v>68.8</v>
      </c>
      <c r="C76" s="64">
        <v>50</v>
      </c>
      <c r="D76" s="64">
        <v>55.6</v>
      </c>
      <c r="E76" s="64">
        <v>50</v>
      </c>
      <c r="F76" s="64">
        <v>66.7</v>
      </c>
      <c r="G76" s="64">
        <v>50</v>
      </c>
      <c r="H76" s="64">
        <v>40</v>
      </c>
      <c r="I76" s="64">
        <v>40</v>
      </c>
      <c r="J76" s="64">
        <v>50</v>
      </c>
      <c r="K76" s="64">
        <v>50</v>
      </c>
      <c r="L76" s="64">
        <v>50</v>
      </c>
      <c r="M76" s="64" t="s">
        <v>95</v>
      </c>
      <c r="N76" s="96" t="s">
        <v>95</v>
      </c>
      <c r="O76" s="61">
        <v>50</v>
      </c>
      <c r="P76" s="61" t="s">
        <v>95</v>
      </c>
    </row>
    <row r="77" spans="1:16" x14ac:dyDescent="0.25">
      <c r="A77" s="144" t="s">
        <v>62</v>
      </c>
      <c r="B77" s="64">
        <v>70</v>
      </c>
      <c r="C77" s="64">
        <v>33.299999999999997</v>
      </c>
      <c r="D77" s="64">
        <v>33.299999999999997</v>
      </c>
      <c r="E77" s="64">
        <v>20</v>
      </c>
      <c r="F77" s="64">
        <v>50</v>
      </c>
      <c r="G77" s="64">
        <v>50</v>
      </c>
      <c r="H77" s="64">
        <v>71.400000000000006</v>
      </c>
      <c r="I77" s="64">
        <v>75</v>
      </c>
      <c r="J77" s="64">
        <v>25</v>
      </c>
      <c r="K77" s="64">
        <v>20</v>
      </c>
      <c r="L77" s="64">
        <v>50</v>
      </c>
      <c r="M77" s="64">
        <v>50</v>
      </c>
      <c r="N77" s="78">
        <v>100</v>
      </c>
      <c r="O77" s="61">
        <v>100</v>
      </c>
      <c r="P77" s="61">
        <v>100</v>
      </c>
    </row>
    <row r="78" spans="1:16" x14ac:dyDescent="0.25">
      <c r="A78" s="16" t="s">
        <v>63</v>
      </c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96"/>
      <c r="O78" s="61"/>
      <c r="P78" s="61"/>
    </row>
    <row r="79" spans="1:16" ht="19.5" x14ac:dyDescent="0.25">
      <c r="A79" s="7" t="s">
        <v>88</v>
      </c>
      <c r="B79" s="64">
        <v>71.400000000000006</v>
      </c>
      <c r="C79" s="64">
        <v>25</v>
      </c>
      <c r="D79" s="64">
        <v>50</v>
      </c>
      <c r="E79" s="64" t="s">
        <v>95</v>
      </c>
      <c r="F79" s="64" t="s">
        <v>95</v>
      </c>
      <c r="G79" s="64">
        <v>50</v>
      </c>
      <c r="H79" s="64">
        <v>50</v>
      </c>
      <c r="I79" s="64" t="s">
        <v>95</v>
      </c>
      <c r="J79" s="64">
        <v>25</v>
      </c>
      <c r="K79" s="64">
        <v>20</v>
      </c>
      <c r="L79" s="64">
        <v>50</v>
      </c>
      <c r="M79" s="64" t="s">
        <v>95</v>
      </c>
      <c r="N79" s="96" t="s">
        <v>95</v>
      </c>
      <c r="O79" s="61" t="s">
        <v>95</v>
      </c>
      <c r="P79" s="61" t="s">
        <v>95</v>
      </c>
    </row>
    <row r="80" spans="1:16" ht="19.5" x14ac:dyDescent="0.25">
      <c r="A80" s="7" t="s">
        <v>64</v>
      </c>
      <c r="B80" s="123">
        <v>100</v>
      </c>
      <c r="C80" s="64" t="s">
        <v>95</v>
      </c>
      <c r="D80" s="64" t="s">
        <v>95</v>
      </c>
      <c r="E80" s="64" t="s">
        <v>95</v>
      </c>
      <c r="F80" s="64" t="s">
        <v>95</v>
      </c>
      <c r="G80" s="64" t="s">
        <v>95</v>
      </c>
      <c r="H80" s="64" t="s">
        <v>95</v>
      </c>
      <c r="I80" s="123">
        <v>100</v>
      </c>
      <c r="J80" s="64" t="s">
        <v>222</v>
      </c>
      <c r="K80" s="64" t="s">
        <v>95</v>
      </c>
      <c r="L80" s="64" t="s">
        <v>95</v>
      </c>
      <c r="M80" s="123">
        <v>100</v>
      </c>
      <c r="N80" s="78">
        <v>100</v>
      </c>
      <c r="O80" s="61">
        <v>100</v>
      </c>
      <c r="P80" s="61">
        <v>100</v>
      </c>
    </row>
    <row r="81" spans="1:16" ht="19.5" x14ac:dyDescent="0.25">
      <c r="A81" s="7" t="s">
        <v>203</v>
      </c>
      <c r="B81" s="123">
        <v>100</v>
      </c>
      <c r="C81" s="64">
        <v>50</v>
      </c>
      <c r="D81" s="64">
        <v>25</v>
      </c>
      <c r="E81" s="64">
        <v>25</v>
      </c>
      <c r="F81" s="64">
        <v>75</v>
      </c>
      <c r="G81" s="64">
        <v>60</v>
      </c>
      <c r="H81" s="123">
        <v>100</v>
      </c>
      <c r="I81" s="64" t="s">
        <v>95</v>
      </c>
      <c r="J81" s="64" t="s">
        <v>222</v>
      </c>
      <c r="K81" s="64" t="s">
        <v>95</v>
      </c>
      <c r="L81" s="64" t="s">
        <v>95</v>
      </c>
      <c r="M81" s="64" t="s">
        <v>95</v>
      </c>
      <c r="N81" s="96" t="s">
        <v>95</v>
      </c>
      <c r="O81" s="61" t="s">
        <v>95</v>
      </c>
      <c r="P81" s="61" t="s">
        <v>95</v>
      </c>
    </row>
    <row r="82" spans="1:16" x14ac:dyDescent="0.25">
      <c r="A82" s="144" t="s">
        <v>65</v>
      </c>
      <c r="B82" s="123">
        <v>100</v>
      </c>
      <c r="C82" s="123">
        <v>100</v>
      </c>
      <c r="D82" s="64" t="s">
        <v>95</v>
      </c>
      <c r="E82" s="64" t="s">
        <v>95</v>
      </c>
      <c r="F82" s="64" t="s">
        <v>95</v>
      </c>
      <c r="G82" s="64" t="s">
        <v>95</v>
      </c>
      <c r="H82" s="64" t="s">
        <v>95</v>
      </c>
      <c r="I82" s="64" t="s">
        <v>95</v>
      </c>
      <c r="J82" s="64" t="s">
        <v>95</v>
      </c>
      <c r="K82" s="123">
        <v>100</v>
      </c>
      <c r="L82" s="64" t="s">
        <v>95</v>
      </c>
      <c r="M82" s="64" t="s">
        <v>95</v>
      </c>
      <c r="N82" s="96" t="s">
        <v>95</v>
      </c>
      <c r="O82" s="61" t="s">
        <v>95</v>
      </c>
      <c r="P82" s="61" t="s">
        <v>95</v>
      </c>
    </row>
    <row r="83" spans="1:16" ht="18" x14ac:dyDescent="0.25">
      <c r="A83" s="2" t="s">
        <v>123</v>
      </c>
      <c r="B83" s="65">
        <v>59.3</v>
      </c>
      <c r="C83" s="65">
        <v>55.8</v>
      </c>
      <c r="D83" s="65">
        <v>46.3</v>
      </c>
      <c r="E83" s="65">
        <v>45.8</v>
      </c>
      <c r="F83" s="65">
        <v>41.1</v>
      </c>
      <c r="G83" s="65">
        <v>43.1</v>
      </c>
      <c r="H83" s="65">
        <v>26.6</v>
      </c>
      <c r="I83" s="65">
        <v>38.799999999999997</v>
      </c>
      <c r="J83" s="65">
        <v>45.9</v>
      </c>
      <c r="K83" s="65">
        <v>41.4</v>
      </c>
      <c r="L83" s="65">
        <v>37.700000000000003</v>
      </c>
      <c r="M83" s="65">
        <v>51</v>
      </c>
      <c r="N83" s="107">
        <v>42.9</v>
      </c>
      <c r="O83" s="60">
        <v>35.1</v>
      </c>
      <c r="P83" s="60">
        <v>45.9</v>
      </c>
    </row>
    <row r="84" spans="1:16" x14ac:dyDescent="0.25">
      <c r="A84" s="144" t="s">
        <v>66</v>
      </c>
      <c r="B84" s="64" t="s">
        <v>95</v>
      </c>
      <c r="C84" s="64" t="s">
        <v>95</v>
      </c>
      <c r="D84" s="64" t="s">
        <v>95</v>
      </c>
      <c r="E84" s="123">
        <v>100</v>
      </c>
      <c r="F84" s="123">
        <v>100</v>
      </c>
      <c r="G84" s="123" t="s">
        <v>222</v>
      </c>
      <c r="H84" s="123">
        <v>100</v>
      </c>
      <c r="I84" s="123">
        <v>100</v>
      </c>
      <c r="J84" s="123">
        <v>100</v>
      </c>
      <c r="K84" s="64" t="s">
        <v>95</v>
      </c>
      <c r="L84" s="64" t="s">
        <v>95</v>
      </c>
      <c r="M84" s="64" t="s">
        <v>95</v>
      </c>
      <c r="N84" s="96" t="s">
        <v>95</v>
      </c>
      <c r="O84" s="61" t="s">
        <v>95</v>
      </c>
      <c r="P84" s="61" t="s">
        <v>95</v>
      </c>
    </row>
    <row r="85" spans="1:16" x14ac:dyDescent="0.25">
      <c r="A85" s="144" t="s">
        <v>68</v>
      </c>
      <c r="B85" s="64" t="s">
        <v>95</v>
      </c>
      <c r="C85" s="64" t="s">
        <v>95</v>
      </c>
      <c r="D85" s="64" t="s">
        <v>95</v>
      </c>
      <c r="E85" s="64" t="s">
        <v>95</v>
      </c>
      <c r="F85" s="64" t="s">
        <v>95</v>
      </c>
      <c r="G85" s="64" t="s">
        <v>95</v>
      </c>
      <c r="H85" s="64" t="s">
        <v>95</v>
      </c>
      <c r="I85" s="64" t="s">
        <v>95</v>
      </c>
      <c r="J85" s="64" t="s">
        <v>222</v>
      </c>
      <c r="K85" s="64" t="s">
        <v>95</v>
      </c>
      <c r="L85" s="64" t="s">
        <v>95</v>
      </c>
      <c r="M85" s="64" t="s">
        <v>95</v>
      </c>
      <c r="N85" s="96" t="s">
        <v>95</v>
      </c>
      <c r="O85" s="61" t="s">
        <v>95</v>
      </c>
      <c r="P85" s="61" t="s">
        <v>95</v>
      </c>
    </row>
    <row r="86" spans="1:16" x14ac:dyDescent="0.25">
      <c r="A86" s="144" t="s">
        <v>69</v>
      </c>
      <c r="B86" s="64">
        <v>0</v>
      </c>
      <c r="C86" s="123">
        <v>100</v>
      </c>
      <c r="D86" s="123">
        <v>100</v>
      </c>
      <c r="E86" s="123">
        <v>100</v>
      </c>
      <c r="F86" s="64" t="s">
        <v>95</v>
      </c>
      <c r="G86" s="64" t="s">
        <v>95</v>
      </c>
      <c r="H86" s="64" t="s">
        <v>95</v>
      </c>
      <c r="I86" s="64" t="s">
        <v>95</v>
      </c>
      <c r="J86" s="64" t="s">
        <v>222</v>
      </c>
      <c r="K86" s="64" t="s">
        <v>95</v>
      </c>
      <c r="L86" s="64" t="s">
        <v>95</v>
      </c>
      <c r="M86" s="64" t="s">
        <v>95</v>
      </c>
      <c r="N86" s="96" t="s">
        <v>95</v>
      </c>
      <c r="O86" s="61" t="s">
        <v>95</v>
      </c>
      <c r="P86" s="61" t="s">
        <v>95</v>
      </c>
    </row>
    <row r="87" spans="1:16" x14ac:dyDescent="0.25">
      <c r="A87" s="144" t="s">
        <v>70</v>
      </c>
      <c r="B87" s="64">
        <v>0</v>
      </c>
      <c r="C87" s="123">
        <v>100</v>
      </c>
      <c r="D87" s="64" t="s">
        <v>95</v>
      </c>
      <c r="E87" s="64" t="s">
        <v>95</v>
      </c>
      <c r="F87" s="64">
        <v>6.7</v>
      </c>
      <c r="G87" s="64" t="s">
        <v>222</v>
      </c>
      <c r="H87" s="64" t="s">
        <v>95</v>
      </c>
      <c r="I87" s="64">
        <v>16.7</v>
      </c>
      <c r="J87" s="64" t="s">
        <v>222</v>
      </c>
      <c r="K87" s="64">
        <v>20</v>
      </c>
      <c r="L87" s="64">
        <v>20</v>
      </c>
      <c r="M87" s="64">
        <v>50</v>
      </c>
      <c r="N87" s="96">
        <v>20</v>
      </c>
      <c r="O87" s="61" t="s">
        <v>95</v>
      </c>
      <c r="P87" s="61">
        <v>16.7</v>
      </c>
    </row>
    <row r="88" spans="1:16" x14ac:dyDescent="0.25">
      <c r="A88" s="144" t="s">
        <v>72</v>
      </c>
      <c r="B88" s="64">
        <v>59.5</v>
      </c>
      <c r="C88" s="64">
        <v>61.9</v>
      </c>
      <c r="D88" s="64">
        <v>46.7</v>
      </c>
      <c r="E88" s="64">
        <v>54.5</v>
      </c>
      <c r="F88" s="64">
        <v>50</v>
      </c>
      <c r="G88" s="64">
        <v>66.7</v>
      </c>
      <c r="H88" s="64">
        <v>64.3</v>
      </c>
      <c r="I88" s="64">
        <v>52.9</v>
      </c>
      <c r="J88" s="64">
        <v>41.7</v>
      </c>
      <c r="K88" s="64">
        <v>69.2</v>
      </c>
      <c r="L88" s="64">
        <v>38.5</v>
      </c>
      <c r="M88" s="64">
        <v>50</v>
      </c>
      <c r="N88" s="96">
        <v>46.2</v>
      </c>
      <c r="O88" s="96">
        <v>50</v>
      </c>
      <c r="P88" s="96">
        <v>40</v>
      </c>
    </row>
    <row r="89" spans="1:16" x14ac:dyDescent="0.25">
      <c r="A89" s="144" t="s">
        <v>73</v>
      </c>
      <c r="B89" s="64">
        <v>64.400000000000006</v>
      </c>
      <c r="C89" s="64">
        <v>51.8</v>
      </c>
      <c r="D89" s="64">
        <v>48.1</v>
      </c>
      <c r="E89" s="64">
        <v>52.5</v>
      </c>
      <c r="F89" s="64">
        <v>61.8</v>
      </c>
      <c r="G89" s="64">
        <v>53.6</v>
      </c>
      <c r="H89" s="64">
        <v>36.4</v>
      </c>
      <c r="I89" s="64">
        <v>44</v>
      </c>
      <c r="J89" s="64">
        <v>45.8</v>
      </c>
      <c r="K89" s="64">
        <v>25</v>
      </c>
      <c r="L89" s="64">
        <v>25</v>
      </c>
      <c r="M89" s="64">
        <v>44.4</v>
      </c>
      <c r="N89" s="96">
        <v>33.299999999999997</v>
      </c>
      <c r="O89" s="61">
        <v>38.1</v>
      </c>
      <c r="P89" s="61">
        <v>58.3</v>
      </c>
    </row>
    <row r="90" spans="1:16" x14ac:dyDescent="0.25">
      <c r="A90" s="144" t="s">
        <v>74</v>
      </c>
      <c r="B90" s="64">
        <v>0</v>
      </c>
      <c r="C90" s="64">
        <v>33.299999999999997</v>
      </c>
      <c r="D90" s="64" t="s">
        <v>95</v>
      </c>
      <c r="E90" s="64">
        <v>33.299999999999997</v>
      </c>
      <c r="F90" s="64" t="s">
        <v>95</v>
      </c>
      <c r="G90" s="64">
        <v>33.299999999999997</v>
      </c>
      <c r="H90" s="64" t="s">
        <v>95</v>
      </c>
      <c r="I90" s="123">
        <v>100</v>
      </c>
      <c r="J90" s="123" t="s">
        <v>222</v>
      </c>
      <c r="K90" s="123">
        <v>100</v>
      </c>
      <c r="L90" s="64" t="s">
        <v>95</v>
      </c>
      <c r="M90" s="64" t="s">
        <v>95</v>
      </c>
      <c r="N90" s="96" t="s">
        <v>95</v>
      </c>
      <c r="O90" s="61" t="s">
        <v>95</v>
      </c>
      <c r="P90" s="61" t="s">
        <v>95</v>
      </c>
    </row>
    <row r="91" spans="1:16" x14ac:dyDescent="0.25">
      <c r="A91" s="144" t="s">
        <v>155</v>
      </c>
      <c r="B91" s="64">
        <v>0</v>
      </c>
      <c r="C91" s="64" t="s">
        <v>95</v>
      </c>
      <c r="D91" s="64" t="s">
        <v>95</v>
      </c>
      <c r="E91" s="64">
        <v>50</v>
      </c>
      <c r="F91" s="64" t="s">
        <v>95</v>
      </c>
      <c r="G91" s="123">
        <v>100</v>
      </c>
      <c r="H91" s="64" t="s">
        <v>95</v>
      </c>
      <c r="I91" s="64" t="s">
        <v>95</v>
      </c>
      <c r="J91" s="64" t="s">
        <v>222</v>
      </c>
      <c r="K91" s="64">
        <v>25</v>
      </c>
      <c r="L91" s="64">
        <v>38.9</v>
      </c>
      <c r="M91" s="64">
        <v>64.3</v>
      </c>
      <c r="N91" s="96">
        <v>43.8</v>
      </c>
      <c r="O91" s="61">
        <v>23.5</v>
      </c>
      <c r="P91" s="61">
        <v>23.1</v>
      </c>
    </row>
    <row r="92" spans="1:16" x14ac:dyDescent="0.25">
      <c r="A92" s="144" t="s">
        <v>76</v>
      </c>
      <c r="B92" s="64" t="s">
        <v>95</v>
      </c>
      <c r="C92" s="64" t="s">
        <v>95</v>
      </c>
      <c r="D92" s="123">
        <v>100</v>
      </c>
      <c r="E92" s="123">
        <v>100</v>
      </c>
      <c r="F92" s="64" t="s">
        <v>95</v>
      </c>
      <c r="G92" s="64" t="s">
        <v>222</v>
      </c>
      <c r="H92" s="64" t="s">
        <v>95</v>
      </c>
      <c r="I92" s="64" t="s">
        <v>95</v>
      </c>
      <c r="J92" s="123">
        <v>100</v>
      </c>
      <c r="K92" s="64" t="s">
        <v>95</v>
      </c>
      <c r="L92" s="64" t="s">
        <v>95</v>
      </c>
      <c r="M92" s="64" t="s">
        <v>95</v>
      </c>
      <c r="N92" s="96" t="s">
        <v>95</v>
      </c>
      <c r="O92" s="96">
        <v>40</v>
      </c>
      <c r="P92" s="61" t="s">
        <v>95</v>
      </c>
    </row>
    <row r="93" spans="1:16" x14ac:dyDescent="0.25">
      <c r="A93" s="144" t="s">
        <v>77</v>
      </c>
      <c r="B93" s="123">
        <v>100</v>
      </c>
      <c r="C93" s="123">
        <v>100</v>
      </c>
      <c r="D93" s="64">
        <v>60</v>
      </c>
      <c r="E93" s="64">
        <v>50</v>
      </c>
      <c r="F93" s="64">
        <v>20</v>
      </c>
      <c r="G93" s="64">
        <v>60</v>
      </c>
      <c r="H93" s="64">
        <v>42.9</v>
      </c>
      <c r="I93" s="64">
        <v>18.2</v>
      </c>
      <c r="J93" s="64">
        <v>55.6</v>
      </c>
      <c r="K93" s="64">
        <v>60</v>
      </c>
      <c r="L93" s="64">
        <v>75</v>
      </c>
      <c r="M93" s="64">
        <v>37.5</v>
      </c>
      <c r="N93" s="96">
        <v>85.7</v>
      </c>
      <c r="O93" s="61">
        <v>44.4</v>
      </c>
      <c r="P93" s="61">
        <v>85.7</v>
      </c>
    </row>
    <row r="94" spans="1:16" ht="18" x14ac:dyDescent="0.25">
      <c r="A94" s="2" t="s">
        <v>132</v>
      </c>
      <c r="B94" s="65">
        <v>43.8</v>
      </c>
      <c r="C94" s="65">
        <v>29.4</v>
      </c>
      <c r="D94" s="65">
        <v>29.2</v>
      </c>
      <c r="E94" s="65">
        <v>65.5</v>
      </c>
      <c r="F94" s="65">
        <v>60.9</v>
      </c>
      <c r="G94" s="65">
        <v>55.8</v>
      </c>
      <c r="H94" s="65">
        <v>41.9</v>
      </c>
      <c r="I94" s="65">
        <v>55.4</v>
      </c>
      <c r="J94" s="65">
        <v>54.3</v>
      </c>
      <c r="K94" s="65">
        <v>47.6</v>
      </c>
      <c r="L94" s="65">
        <v>34.6</v>
      </c>
      <c r="M94" s="65">
        <v>41.5</v>
      </c>
      <c r="N94" s="107">
        <v>37</v>
      </c>
      <c r="O94" s="107">
        <v>40</v>
      </c>
      <c r="P94" s="60">
        <v>47.5</v>
      </c>
    </row>
    <row r="95" spans="1:16" x14ac:dyDescent="0.25">
      <c r="A95" s="144" t="s">
        <v>67</v>
      </c>
      <c r="B95" s="64">
        <v>75</v>
      </c>
      <c r="C95" s="64">
        <v>80</v>
      </c>
      <c r="D95" s="64">
        <v>40</v>
      </c>
      <c r="E95" s="64">
        <v>50</v>
      </c>
      <c r="F95" s="64">
        <v>50</v>
      </c>
      <c r="G95" s="64">
        <v>33.299999999999997</v>
      </c>
      <c r="H95" s="64">
        <v>50</v>
      </c>
      <c r="I95" s="64">
        <v>60</v>
      </c>
      <c r="J95" s="64">
        <v>44.4</v>
      </c>
      <c r="K95" s="123">
        <v>100</v>
      </c>
      <c r="L95" s="64" t="s">
        <v>95</v>
      </c>
      <c r="M95" s="123">
        <v>100</v>
      </c>
      <c r="N95" s="64">
        <v>50</v>
      </c>
      <c r="O95" s="107" t="s">
        <v>95</v>
      </c>
      <c r="P95" s="61">
        <v>100</v>
      </c>
    </row>
    <row r="96" spans="1:16" x14ac:dyDescent="0.25">
      <c r="A96" s="144" t="s">
        <v>78</v>
      </c>
      <c r="B96" s="64">
        <v>60</v>
      </c>
      <c r="C96" s="123">
        <v>100</v>
      </c>
      <c r="D96" s="123">
        <v>100</v>
      </c>
      <c r="E96" s="123">
        <v>100</v>
      </c>
      <c r="F96" s="64">
        <v>50</v>
      </c>
      <c r="G96" s="123">
        <v>100</v>
      </c>
      <c r="H96" s="64" t="s">
        <v>95</v>
      </c>
      <c r="I96" s="64" t="s">
        <v>95</v>
      </c>
      <c r="J96" s="123">
        <v>100</v>
      </c>
      <c r="K96" s="64" t="s">
        <v>95</v>
      </c>
      <c r="L96" s="64" t="s">
        <v>95</v>
      </c>
      <c r="M96" s="64" t="s">
        <v>95</v>
      </c>
      <c r="N96" s="96" t="s">
        <v>95</v>
      </c>
      <c r="O96" s="61" t="s">
        <v>95</v>
      </c>
      <c r="P96" s="61" t="s">
        <v>95</v>
      </c>
    </row>
    <row r="97" spans="1:31" x14ac:dyDescent="0.25">
      <c r="A97" s="144" t="s">
        <v>71</v>
      </c>
      <c r="B97" s="64">
        <v>40</v>
      </c>
      <c r="C97" s="64">
        <v>33.299999999999997</v>
      </c>
      <c r="D97" s="64">
        <v>42.9</v>
      </c>
      <c r="E97" s="64">
        <v>16.7</v>
      </c>
      <c r="F97" s="64">
        <v>62.5</v>
      </c>
      <c r="G97" s="123">
        <v>50</v>
      </c>
      <c r="H97" s="64">
        <v>40</v>
      </c>
      <c r="I97" s="123">
        <v>100</v>
      </c>
      <c r="J97" s="64">
        <v>71.400000000000006</v>
      </c>
      <c r="K97" s="64">
        <v>50</v>
      </c>
      <c r="L97" s="64">
        <v>33.299999999999997</v>
      </c>
      <c r="M97" s="64" t="s">
        <v>95</v>
      </c>
      <c r="N97" s="64" t="s">
        <v>95</v>
      </c>
      <c r="O97" s="96" t="s">
        <v>95</v>
      </c>
      <c r="P97" s="96">
        <v>50</v>
      </c>
    </row>
    <row r="98" spans="1:31" x14ac:dyDescent="0.25">
      <c r="A98" s="144" t="s">
        <v>233</v>
      </c>
      <c r="B98" s="123">
        <v>100</v>
      </c>
      <c r="C98" s="123">
        <v>100</v>
      </c>
      <c r="D98" s="64" t="s">
        <v>95</v>
      </c>
      <c r="E98" s="64" t="s">
        <v>95</v>
      </c>
      <c r="F98" s="64" t="s">
        <v>95</v>
      </c>
      <c r="G98" s="64" t="s">
        <v>95</v>
      </c>
      <c r="H98" s="64" t="s">
        <v>95</v>
      </c>
      <c r="I98" s="64" t="s">
        <v>95</v>
      </c>
      <c r="J98" s="64" t="s">
        <v>95</v>
      </c>
      <c r="K98" s="64" t="s">
        <v>95</v>
      </c>
      <c r="L98" s="64" t="s">
        <v>95</v>
      </c>
      <c r="M98" s="64" t="s">
        <v>95</v>
      </c>
      <c r="N98" s="96" t="s">
        <v>95</v>
      </c>
      <c r="O98" s="61" t="s">
        <v>95</v>
      </c>
      <c r="P98" s="61" t="s">
        <v>95</v>
      </c>
    </row>
    <row r="99" spans="1:31" x14ac:dyDescent="0.25">
      <c r="A99" s="144" t="s">
        <v>80</v>
      </c>
      <c r="B99" s="64">
        <v>26.3</v>
      </c>
      <c r="C99" s="64">
        <v>5.6</v>
      </c>
      <c r="D99" s="64" t="s">
        <v>95</v>
      </c>
      <c r="E99" s="64">
        <v>44.4</v>
      </c>
      <c r="F99" s="64">
        <v>50</v>
      </c>
      <c r="G99" s="64">
        <v>46.7</v>
      </c>
      <c r="H99" s="64">
        <v>42.9</v>
      </c>
      <c r="I99" s="64">
        <v>54.5</v>
      </c>
      <c r="J99" s="64">
        <v>41.7</v>
      </c>
      <c r="K99" s="64">
        <v>30.8</v>
      </c>
      <c r="L99" s="64">
        <v>18.8</v>
      </c>
      <c r="M99" s="64">
        <v>7.7</v>
      </c>
      <c r="N99" s="96" t="s">
        <v>95</v>
      </c>
      <c r="O99" s="61">
        <v>15.4</v>
      </c>
      <c r="P99" s="61">
        <v>23.1</v>
      </c>
    </row>
    <row r="100" spans="1:31" x14ac:dyDescent="0.25">
      <c r="A100" s="144" t="s">
        <v>161</v>
      </c>
      <c r="B100" s="64">
        <v>43.6</v>
      </c>
      <c r="C100" s="64">
        <v>22.2</v>
      </c>
      <c r="D100" s="64">
        <v>29.3</v>
      </c>
      <c r="E100" s="64">
        <v>78.3</v>
      </c>
      <c r="F100" s="64">
        <v>70</v>
      </c>
      <c r="G100" s="64">
        <v>67.3</v>
      </c>
      <c r="H100" s="64">
        <v>38.9</v>
      </c>
      <c r="I100" s="64">
        <v>61.8</v>
      </c>
      <c r="J100" s="64">
        <v>67.599999999999994</v>
      </c>
      <c r="K100" s="64">
        <v>59.3</v>
      </c>
      <c r="L100" s="64">
        <v>30.4</v>
      </c>
      <c r="M100" s="64">
        <v>42.3</v>
      </c>
      <c r="N100" s="96">
        <v>56</v>
      </c>
      <c r="O100" s="61">
        <v>58.3</v>
      </c>
      <c r="P100" s="61">
        <v>58.8</v>
      </c>
    </row>
    <row r="101" spans="1:31" x14ac:dyDescent="0.25">
      <c r="A101" s="144" t="s">
        <v>82</v>
      </c>
      <c r="B101" s="64">
        <v>22.2</v>
      </c>
      <c r="C101" s="64">
        <v>54.5</v>
      </c>
      <c r="D101" s="64">
        <v>42.1</v>
      </c>
      <c r="E101" s="64">
        <v>58.8</v>
      </c>
      <c r="F101" s="64">
        <v>46.7</v>
      </c>
      <c r="G101" s="64">
        <v>35.700000000000003</v>
      </c>
      <c r="H101" s="64">
        <v>56.2</v>
      </c>
      <c r="I101" s="64">
        <v>41.2</v>
      </c>
      <c r="J101" s="64">
        <v>40</v>
      </c>
      <c r="K101" s="64">
        <v>62.5</v>
      </c>
      <c r="L101" s="64">
        <v>71.400000000000006</v>
      </c>
      <c r="M101" s="123">
        <v>100</v>
      </c>
      <c r="N101" s="96">
        <v>60</v>
      </c>
      <c r="O101" s="96">
        <v>60</v>
      </c>
      <c r="P101" s="61">
        <v>66.7</v>
      </c>
    </row>
    <row r="102" spans="1:31" x14ac:dyDescent="0.25">
      <c r="A102" s="144" t="s">
        <v>83</v>
      </c>
      <c r="B102" s="64" t="s">
        <v>95</v>
      </c>
      <c r="C102" s="64" t="s">
        <v>95</v>
      </c>
      <c r="D102" s="64" t="s">
        <v>95</v>
      </c>
      <c r="E102" s="64" t="s">
        <v>95</v>
      </c>
      <c r="F102" s="64" t="s">
        <v>95</v>
      </c>
      <c r="G102" s="64" t="s">
        <v>95</v>
      </c>
      <c r="H102" s="64" t="s">
        <v>95</v>
      </c>
      <c r="I102" s="64" t="s">
        <v>95</v>
      </c>
      <c r="J102" s="64" t="s">
        <v>95</v>
      </c>
      <c r="K102" s="64" t="s">
        <v>95</v>
      </c>
      <c r="L102" s="64" t="s">
        <v>95</v>
      </c>
      <c r="M102" s="64" t="s">
        <v>95</v>
      </c>
      <c r="N102" s="96" t="s">
        <v>95</v>
      </c>
      <c r="O102" s="61" t="s">
        <v>95</v>
      </c>
      <c r="P102" s="61" t="s">
        <v>95</v>
      </c>
    </row>
    <row r="103" spans="1:31" x14ac:dyDescent="0.25">
      <c r="A103" s="144" t="s">
        <v>84</v>
      </c>
      <c r="B103" s="64">
        <v>60</v>
      </c>
      <c r="C103" s="123">
        <v>100</v>
      </c>
      <c r="D103" s="64" t="s">
        <v>95</v>
      </c>
      <c r="E103" s="64" t="s">
        <v>95</v>
      </c>
      <c r="F103" s="64" t="s">
        <v>95</v>
      </c>
      <c r="G103" s="64" t="s">
        <v>95</v>
      </c>
      <c r="H103" s="123">
        <v>100</v>
      </c>
      <c r="I103" s="123">
        <v>100</v>
      </c>
      <c r="J103" s="123">
        <v>100</v>
      </c>
      <c r="K103" s="64">
        <v>50</v>
      </c>
      <c r="L103" s="123">
        <v>100</v>
      </c>
      <c r="M103" s="123">
        <v>100</v>
      </c>
      <c r="N103" s="78">
        <v>100</v>
      </c>
      <c r="O103" s="61">
        <v>100</v>
      </c>
      <c r="P103" s="61">
        <v>100</v>
      </c>
    </row>
    <row r="104" spans="1:31" ht="19.5" x14ac:dyDescent="0.25">
      <c r="A104" s="144" t="s">
        <v>85</v>
      </c>
      <c r="B104" s="64">
        <v>60</v>
      </c>
      <c r="C104" s="64">
        <v>25</v>
      </c>
      <c r="D104" s="64">
        <v>50</v>
      </c>
      <c r="E104" s="64">
        <v>66.7</v>
      </c>
      <c r="F104" s="64">
        <v>50</v>
      </c>
      <c r="G104" s="64">
        <v>50</v>
      </c>
      <c r="H104" s="64" t="s">
        <v>95</v>
      </c>
      <c r="I104" s="64">
        <v>33.299999999999997</v>
      </c>
      <c r="J104" s="64">
        <v>14.3</v>
      </c>
      <c r="K104" s="64" t="s">
        <v>95</v>
      </c>
      <c r="L104" s="64">
        <v>33.299999999999997</v>
      </c>
      <c r="M104" s="64">
        <v>50</v>
      </c>
      <c r="N104" s="96" t="s">
        <v>95</v>
      </c>
      <c r="O104" s="61" t="s">
        <v>95</v>
      </c>
      <c r="P104" s="61">
        <v>33.299999999999997</v>
      </c>
    </row>
    <row r="105" spans="1:31" ht="19.5" x14ac:dyDescent="0.25">
      <c r="A105" s="144" t="s">
        <v>86</v>
      </c>
      <c r="B105" s="64" t="s">
        <v>95</v>
      </c>
      <c r="C105" s="64" t="s">
        <v>95</v>
      </c>
      <c r="D105" s="64" t="s">
        <v>95</v>
      </c>
      <c r="E105" s="64" t="s">
        <v>95</v>
      </c>
      <c r="F105" s="64" t="s">
        <v>95</v>
      </c>
      <c r="G105" s="64" t="s">
        <v>95</v>
      </c>
      <c r="H105" s="64" t="s">
        <v>95</v>
      </c>
      <c r="I105" s="64" t="s">
        <v>95</v>
      </c>
      <c r="J105" s="64" t="s">
        <v>95</v>
      </c>
      <c r="K105" s="64" t="s">
        <v>95</v>
      </c>
      <c r="L105" s="64" t="s">
        <v>95</v>
      </c>
      <c r="M105" s="64" t="s">
        <v>95</v>
      </c>
      <c r="N105" s="96" t="s">
        <v>95</v>
      </c>
      <c r="O105" s="61" t="s">
        <v>95</v>
      </c>
      <c r="P105" s="61" t="s">
        <v>95</v>
      </c>
    </row>
    <row r="106" spans="1:31" x14ac:dyDescent="0.25">
      <c r="A106" s="441" t="s">
        <v>169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14"/>
      <c r="O106" s="14"/>
    </row>
    <row r="107" spans="1:31" ht="21.75" customHeight="1" x14ac:dyDescent="0.25">
      <c r="A107" s="445" t="s">
        <v>373</v>
      </c>
      <c r="B107" s="445"/>
      <c r="C107" s="445"/>
      <c r="D107" s="445"/>
      <c r="E107" s="445"/>
      <c r="F107" s="445"/>
      <c r="G107" s="445"/>
      <c r="H107" s="445"/>
      <c r="I107" s="445"/>
      <c r="J107" s="445"/>
      <c r="K107" s="445"/>
      <c r="L107" s="445"/>
      <c r="M107" s="445"/>
      <c r="N107" s="445"/>
      <c r="O107" s="445"/>
      <c r="P107" s="333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</row>
    <row r="108" spans="1:31" ht="15.75" thickBot="1" x14ac:dyDescent="0.3">
      <c r="A108" s="157" t="s">
        <v>654</v>
      </c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335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</sheetData>
  <mergeCells count="5">
    <mergeCell ref="A106:M106"/>
    <mergeCell ref="A3:N3"/>
    <mergeCell ref="A107:O107"/>
    <mergeCell ref="A1:P1"/>
    <mergeCell ref="A2:P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8">
    <tabColor rgb="FFC7E6A4"/>
  </sheetPr>
  <dimension ref="A1:P107"/>
  <sheetViews>
    <sheetView zoomScale="150" zoomScaleNormal="150" workbookViewId="0">
      <pane ySplit="6" topLeftCell="A97" activePane="bottomLeft" state="frozen"/>
      <selection sqref="A1:T1"/>
      <selection pane="bottomLeft" activeCell="N36" sqref="N36"/>
    </sheetView>
  </sheetViews>
  <sheetFormatPr defaultRowHeight="15" x14ac:dyDescent="0.25"/>
  <cols>
    <col min="1" max="1" width="19" customWidth="1"/>
  </cols>
  <sheetData>
    <row r="1" spans="1:16" x14ac:dyDescent="0.25">
      <c r="A1" s="448" t="s">
        <v>337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175"/>
      <c r="M2" s="175"/>
      <c r="N2" s="175"/>
      <c r="O2" s="175"/>
      <c r="P2" s="175"/>
    </row>
    <row r="3" spans="1:16" x14ac:dyDescent="0.25">
      <c r="A3" s="449" t="s">
        <v>149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</row>
    <row r="4" spans="1:16" x14ac:dyDescent="0.25">
      <c r="A4" s="132" t="s">
        <v>479</v>
      </c>
      <c r="B4" s="3"/>
      <c r="C4" s="3"/>
      <c r="D4" s="3"/>
      <c r="E4" s="3"/>
      <c r="F4" s="3"/>
      <c r="G4" s="3"/>
      <c r="H4" s="3"/>
      <c r="I4" s="3"/>
      <c r="J4" s="3"/>
    </row>
    <row r="5" spans="1:16" ht="15.75" thickBot="1" x14ac:dyDescent="0.3">
      <c r="A5" s="131" t="s">
        <v>250</v>
      </c>
      <c r="B5" s="3"/>
      <c r="C5" s="3"/>
      <c r="D5" s="3"/>
      <c r="E5" s="3"/>
      <c r="F5" s="3"/>
      <c r="G5" s="3"/>
      <c r="H5" s="3"/>
      <c r="I5" s="3"/>
      <c r="J5" s="3"/>
    </row>
    <row r="6" spans="1:16" ht="15.75" thickBot="1" x14ac:dyDescent="0.3">
      <c r="A6" s="133"/>
      <c r="B6" s="10">
        <v>2010</v>
      </c>
      <c r="C6" s="10">
        <v>2011</v>
      </c>
      <c r="D6" s="10">
        <v>2012</v>
      </c>
      <c r="E6" s="10">
        <v>2013</v>
      </c>
      <c r="F6" s="10">
        <v>2014</v>
      </c>
      <c r="G6" s="10">
        <v>2015</v>
      </c>
      <c r="H6" s="10">
        <v>2016</v>
      </c>
      <c r="I6" s="10">
        <v>2017</v>
      </c>
      <c r="J6" s="10">
        <v>2018</v>
      </c>
      <c r="K6" s="10">
        <v>2019</v>
      </c>
    </row>
    <row r="7" spans="1:16" ht="19.5" x14ac:dyDescent="0.25">
      <c r="A7" s="24" t="s">
        <v>354</v>
      </c>
      <c r="B7" s="80">
        <v>117.3</v>
      </c>
      <c r="C7" s="80">
        <v>122.7</v>
      </c>
      <c r="D7" s="80">
        <v>121.8</v>
      </c>
      <c r="E7" s="80">
        <v>119.8</v>
      </c>
      <c r="F7" s="80">
        <v>123.4</v>
      </c>
      <c r="G7" s="80">
        <v>126.8</v>
      </c>
      <c r="H7" s="74">
        <v>136.69999999999999</v>
      </c>
      <c r="I7" s="72">
        <v>139.80000000000001</v>
      </c>
      <c r="J7" s="72">
        <v>149.1</v>
      </c>
      <c r="K7" s="72">
        <v>142.9</v>
      </c>
    </row>
    <row r="8" spans="1:16" ht="18" x14ac:dyDescent="0.25">
      <c r="A8" s="2" t="s">
        <v>176</v>
      </c>
      <c r="B8" s="53">
        <v>8740</v>
      </c>
      <c r="C8" s="53">
        <v>9460</v>
      </c>
      <c r="D8" s="53">
        <v>9045</v>
      </c>
      <c r="E8" s="53">
        <v>8711</v>
      </c>
      <c r="F8" s="53">
        <v>8577</v>
      </c>
      <c r="G8" s="53">
        <v>9187</v>
      </c>
      <c r="H8" s="53">
        <v>10603</v>
      </c>
      <c r="I8" s="29">
        <v>11817.94</v>
      </c>
      <c r="J8" s="29">
        <v>14267.28</v>
      </c>
      <c r="K8" s="29">
        <v>13688.264999999999</v>
      </c>
    </row>
    <row r="9" spans="1:16" x14ac:dyDescent="0.25">
      <c r="A9" s="144" t="s">
        <v>1</v>
      </c>
      <c r="B9" s="54">
        <v>30.4</v>
      </c>
      <c r="C9" s="54">
        <v>39.6</v>
      </c>
      <c r="D9" s="54">
        <v>27.7</v>
      </c>
      <c r="E9" s="54">
        <v>37.4</v>
      </c>
      <c r="F9" s="54">
        <v>34.1</v>
      </c>
      <c r="G9" s="54">
        <v>45.6</v>
      </c>
      <c r="H9" s="54">
        <v>30.4</v>
      </c>
      <c r="I9" s="135">
        <v>42.62</v>
      </c>
      <c r="J9" s="135">
        <v>43.3</v>
      </c>
      <c r="K9" s="134">
        <v>45.9</v>
      </c>
    </row>
    <row r="10" spans="1:16" x14ac:dyDescent="0.25">
      <c r="A10" s="144" t="s">
        <v>2</v>
      </c>
      <c r="B10" s="54">
        <v>614.20000000000005</v>
      </c>
      <c r="C10" s="54">
        <v>616.20000000000005</v>
      </c>
      <c r="D10" s="54">
        <v>823.5</v>
      </c>
      <c r="E10" s="54">
        <v>849.7</v>
      </c>
      <c r="F10" s="54">
        <v>793.1</v>
      </c>
      <c r="G10" s="54">
        <v>739.1</v>
      </c>
      <c r="H10" s="54">
        <v>749.9</v>
      </c>
      <c r="I10" s="135">
        <v>742.35</v>
      </c>
      <c r="J10" s="135">
        <v>848.62</v>
      </c>
      <c r="K10" s="134">
        <v>851.1</v>
      </c>
    </row>
    <row r="11" spans="1:16" x14ac:dyDescent="0.25">
      <c r="A11" s="144" t="s">
        <v>3</v>
      </c>
      <c r="B11" s="54">
        <v>1078</v>
      </c>
      <c r="C11" s="54">
        <v>1335</v>
      </c>
      <c r="D11" s="54">
        <v>1236</v>
      </c>
      <c r="E11" s="54">
        <v>1142</v>
      </c>
      <c r="F11" s="54">
        <v>1165</v>
      </c>
      <c r="G11" s="54">
        <v>1272</v>
      </c>
      <c r="H11" s="54">
        <v>1252</v>
      </c>
      <c r="I11" s="30">
        <v>1338</v>
      </c>
      <c r="J11" s="30">
        <v>1479.16</v>
      </c>
      <c r="K11" s="81">
        <v>1449.24</v>
      </c>
    </row>
    <row r="12" spans="1:16" x14ac:dyDescent="0.25">
      <c r="A12" s="144" t="s">
        <v>4</v>
      </c>
      <c r="B12" s="54">
        <v>73.599999999999994</v>
      </c>
      <c r="C12" s="54">
        <v>69.5</v>
      </c>
      <c r="D12" s="54">
        <v>68.599999999999994</v>
      </c>
      <c r="E12" s="54">
        <v>47.9</v>
      </c>
      <c r="F12" s="54">
        <v>81.099999999999994</v>
      </c>
      <c r="G12" s="54">
        <v>86.6</v>
      </c>
      <c r="H12" s="54">
        <v>53.5</v>
      </c>
      <c r="I12" s="135">
        <v>49.71</v>
      </c>
      <c r="J12" s="135">
        <v>74.66</v>
      </c>
      <c r="K12" s="134">
        <v>58.41</v>
      </c>
    </row>
    <row r="13" spans="1:16" x14ac:dyDescent="0.25">
      <c r="A13" s="144" t="s">
        <v>5</v>
      </c>
      <c r="B13" s="54">
        <v>130.30000000000001</v>
      </c>
      <c r="C13" s="54">
        <v>140.19999999999999</v>
      </c>
      <c r="D13" s="54">
        <v>200.1</v>
      </c>
      <c r="E13" s="54">
        <v>198.8</v>
      </c>
      <c r="F13" s="54">
        <v>230.9</v>
      </c>
      <c r="G13" s="54">
        <v>325.89999999999998</v>
      </c>
      <c r="H13" s="54">
        <v>421.4</v>
      </c>
      <c r="I13" s="135">
        <v>744.28</v>
      </c>
      <c r="J13" s="135">
        <v>872.18</v>
      </c>
      <c r="K13" s="134">
        <v>877.47</v>
      </c>
    </row>
    <row r="14" spans="1:16" x14ac:dyDescent="0.25">
      <c r="A14" s="144" t="s">
        <v>6</v>
      </c>
      <c r="B14" s="54">
        <v>274.2</v>
      </c>
      <c r="C14" s="54">
        <v>243.9</v>
      </c>
      <c r="D14" s="54">
        <v>191.7</v>
      </c>
      <c r="E14" s="54">
        <v>197.6</v>
      </c>
      <c r="F14" s="54">
        <v>183</v>
      </c>
      <c r="G14" s="54">
        <v>144.69999999999999</v>
      </c>
      <c r="H14" s="134">
        <v>204</v>
      </c>
      <c r="I14" s="135">
        <v>125.85</v>
      </c>
      <c r="J14" s="135">
        <v>87.67</v>
      </c>
      <c r="K14" s="134">
        <v>35.89</v>
      </c>
    </row>
    <row r="15" spans="1:16" x14ac:dyDescent="0.25">
      <c r="A15" s="144" t="s">
        <v>7</v>
      </c>
      <c r="B15" s="54">
        <v>3000</v>
      </c>
      <c r="C15" s="54">
        <v>3332</v>
      </c>
      <c r="D15" s="54">
        <v>2797</v>
      </c>
      <c r="E15" s="54">
        <v>2692</v>
      </c>
      <c r="F15" s="54">
        <v>2564</v>
      </c>
      <c r="G15" s="54">
        <v>2186</v>
      </c>
      <c r="H15" s="54">
        <v>2515</v>
      </c>
      <c r="I15" s="30">
        <v>2689.34</v>
      </c>
      <c r="J15" s="30">
        <v>3243.86</v>
      </c>
      <c r="K15" s="81">
        <v>3131.45</v>
      </c>
    </row>
    <row r="16" spans="1:16" x14ac:dyDescent="0.25">
      <c r="A16" s="144" t="s">
        <v>8</v>
      </c>
      <c r="B16" s="54">
        <v>22.8</v>
      </c>
      <c r="C16" s="54">
        <v>55.4</v>
      </c>
      <c r="D16" s="54">
        <v>49.7</v>
      </c>
      <c r="E16" s="54">
        <v>50.1</v>
      </c>
      <c r="F16" s="54">
        <v>65.900000000000006</v>
      </c>
      <c r="G16" s="54">
        <v>74.599999999999994</v>
      </c>
      <c r="H16" s="54">
        <v>80.7</v>
      </c>
      <c r="I16" s="135">
        <v>65.28</v>
      </c>
      <c r="J16" s="135">
        <v>55.18</v>
      </c>
      <c r="K16" s="134">
        <v>46.63</v>
      </c>
    </row>
    <row r="17" spans="1:11" x14ac:dyDescent="0.25">
      <c r="A17" s="144" t="s">
        <v>9</v>
      </c>
      <c r="B17" s="54">
        <v>162.6</v>
      </c>
      <c r="C17" s="54">
        <v>139</v>
      </c>
      <c r="D17" s="54">
        <v>49.7</v>
      </c>
      <c r="E17" s="54">
        <v>42.6</v>
      </c>
      <c r="F17" s="54">
        <v>50.1</v>
      </c>
      <c r="G17" s="54">
        <v>73.099999999999994</v>
      </c>
      <c r="H17" s="54">
        <v>87.8</v>
      </c>
      <c r="I17" s="135">
        <v>113.18</v>
      </c>
      <c r="J17" s="135">
        <v>142.35</v>
      </c>
      <c r="K17" s="134">
        <v>138.44</v>
      </c>
    </row>
    <row r="18" spans="1:11" x14ac:dyDescent="0.25">
      <c r="A18" s="144" t="s">
        <v>10</v>
      </c>
      <c r="B18" s="54">
        <v>125.9</v>
      </c>
      <c r="C18" s="54">
        <v>264.60000000000002</v>
      </c>
      <c r="D18" s="54">
        <v>299.3</v>
      </c>
      <c r="E18" s="54">
        <v>107.6</v>
      </c>
      <c r="F18" s="54">
        <v>15.6</v>
      </c>
      <c r="G18" s="145" t="s">
        <v>265</v>
      </c>
      <c r="H18" s="145" t="s">
        <v>265</v>
      </c>
      <c r="I18" s="145" t="s">
        <v>265</v>
      </c>
      <c r="J18" s="145" t="s">
        <v>265</v>
      </c>
      <c r="K18" s="145" t="s">
        <v>265</v>
      </c>
    </row>
    <row r="19" spans="1:11" x14ac:dyDescent="0.25">
      <c r="A19" s="144" t="s">
        <v>11</v>
      </c>
      <c r="B19" s="54">
        <v>2.9</v>
      </c>
      <c r="C19" s="54">
        <v>3</v>
      </c>
      <c r="D19" s="54">
        <v>1.8</v>
      </c>
      <c r="E19" s="54">
        <v>2.2999999999999998</v>
      </c>
      <c r="F19" s="145" t="s">
        <v>265</v>
      </c>
      <c r="G19" s="145" t="s">
        <v>265</v>
      </c>
      <c r="H19" s="145" t="s">
        <v>265</v>
      </c>
      <c r="I19" s="145" t="s">
        <v>265</v>
      </c>
      <c r="J19" s="145" t="s">
        <v>265</v>
      </c>
      <c r="K19" s="145" t="s">
        <v>265</v>
      </c>
    </row>
    <row r="20" spans="1:11" x14ac:dyDescent="0.25">
      <c r="A20" s="144" t="s">
        <v>12</v>
      </c>
      <c r="B20" s="54">
        <v>272.5</v>
      </c>
      <c r="C20" s="54">
        <v>257.10000000000002</v>
      </c>
      <c r="D20" s="54">
        <v>235.9</v>
      </c>
      <c r="E20" s="54">
        <v>280</v>
      </c>
      <c r="F20" s="54">
        <v>233.3</v>
      </c>
      <c r="G20" s="54">
        <v>275.60000000000002</v>
      </c>
      <c r="H20" s="134">
        <v>332</v>
      </c>
      <c r="I20" s="135">
        <v>434.11</v>
      </c>
      <c r="J20" s="135">
        <v>443.3</v>
      </c>
      <c r="K20" s="134">
        <v>460.64</v>
      </c>
    </row>
    <row r="21" spans="1:11" x14ac:dyDescent="0.25">
      <c r="A21" s="144" t="s">
        <v>13</v>
      </c>
      <c r="B21" s="54">
        <v>348.1</v>
      </c>
      <c r="C21" s="54">
        <v>471.1</v>
      </c>
      <c r="D21" s="54">
        <v>422.2</v>
      </c>
      <c r="E21" s="54">
        <v>418.3</v>
      </c>
      <c r="F21" s="54">
        <v>407.6</v>
      </c>
      <c r="G21" s="54">
        <v>741.6</v>
      </c>
      <c r="H21" s="54">
        <v>803.8</v>
      </c>
      <c r="I21" s="30">
        <v>1001.12</v>
      </c>
      <c r="J21" s="30">
        <v>1168.71</v>
      </c>
      <c r="K21" s="81">
        <v>1396.51</v>
      </c>
    </row>
    <row r="22" spans="1:11" x14ac:dyDescent="0.25">
      <c r="A22" s="144" t="s">
        <v>14</v>
      </c>
      <c r="B22" s="54">
        <v>335</v>
      </c>
      <c r="C22" s="54">
        <v>396.4</v>
      </c>
      <c r="D22" s="54">
        <v>405.9</v>
      </c>
      <c r="E22" s="54">
        <v>451.9</v>
      </c>
      <c r="F22" s="54">
        <v>493.5</v>
      </c>
      <c r="G22" s="54">
        <v>568.4</v>
      </c>
      <c r="H22" s="54">
        <v>529.6</v>
      </c>
      <c r="I22" s="135">
        <v>486.32</v>
      </c>
      <c r="J22" s="135">
        <v>476.88</v>
      </c>
      <c r="K22" s="134">
        <v>491.31</v>
      </c>
    </row>
    <row r="23" spans="1:11" x14ac:dyDescent="0.25">
      <c r="A23" s="144" t="s">
        <v>15</v>
      </c>
      <c r="B23" s="54">
        <v>1853</v>
      </c>
      <c r="C23" s="54">
        <v>1787</v>
      </c>
      <c r="D23" s="54">
        <v>1945</v>
      </c>
      <c r="E23" s="54">
        <v>1994</v>
      </c>
      <c r="F23" s="54">
        <v>2086</v>
      </c>
      <c r="G23" s="54">
        <v>2491</v>
      </c>
      <c r="H23" s="54">
        <v>3306</v>
      </c>
      <c r="I23" s="30">
        <v>3453.11</v>
      </c>
      <c r="J23" s="30">
        <v>4694.08</v>
      </c>
      <c r="K23" s="81">
        <v>4299.8500000000004</v>
      </c>
    </row>
    <row r="24" spans="1:11" x14ac:dyDescent="0.25">
      <c r="A24" s="144" t="s">
        <v>16</v>
      </c>
      <c r="B24" s="54">
        <v>8.1</v>
      </c>
      <c r="C24" s="54">
        <v>10.4</v>
      </c>
      <c r="D24" s="54">
        <v>21.5</v>
      </c>
      <c r="E24" s="54">
        <v>6.1</v>
      </c>
      <c r="F24" s="145" t="s">
        <v>265</v>
      </c>
      <c r="G24" s="54" t="s">
        <v>95</v>
      </c>
      <c r="H24" s="145" t="s">
        <v>265</v>
      </c>
      <c r="I24" s="145" t="s">
        <v>265</v>
      </c>
      <c r="J24" s="135">
        <v>44.58</v>
      </c>
      <c r="K24" s="134">
        <v>34.914999999999999</v>
      </c>
    </row>
    <row r="25" spans="1:11" x14ac:dyDescent="0.25">
      <c r="A25" s="144" t="s">
        <v>17</v>
      </c>
      <c r="B25" s="54">
        <v>408.9</v>
      </c>
      <c r="C25" s="54">
        <v>299.39999999999998</v>
      </c>
      <c r="D25" s="54">
        <v>270.3</v>
      </c>
      <c r="E25" s="54">
        <v>192.1</v>
      </c>
      <c r="F25" s="54">
        <v>171</v>
      </c>
      <c r="G25" s="54">
        <v>154.30000000000001</v>
      </c>
      <c r="H25" s="54">
        <v>199.4</v>
      </c>
      <c r="I25" s="135">
        <v>374.27</v>
      </c>
      <c r="J25" s="135">
        <v>573.91</v>
      </c>
      <c r="K25" s="134">
        <v>366.46</v>
      </c>
    </row>
    <row r="26" spans="1:11" x14ac:dyDescent="0.25">
      <c r="A26" s="144" t="s">
        <v>18</v>
      </c>
      <c r="B26" s="134" t="s">
        <v>95</v>
      </c>
      <c r="C26" s="134" t="s">
        <v>95</v>
      </c>
      <c r="D26" s="134" t="s">
        <v>95</v>
      </c>
      <c r="E26" s="134" t="s">
        <v>95</v>
      </c>
      <c r="F26" s="134" t="s">
        <v>95</v>
      </c>
      <c r="G26" s="134" t="s">
        <v>95</v>
      </c>
      <c r="H26" s="134" t="s">
        <v>95</v>
      </c>
      <c r="I26" s="135" t="s">
        <v>95</v>
      </c>
      <c r="J26" s="135" t="s">
        <v>95</v>
      </c>
      <c r="K26" s="135" t="s">
        <v>95</v>
      </c>
    </row>
    <row r="27" spans="1:11" ht="18" x14ac:dyDescent="0.25">
      <c r="A27" s="2" t="s">
        <v>139</v>
      </c>
      <c r="B27" s="53">
        <v>36654</v>
      </c>
      <c r="C27" s="53">
        <v>38088</v>
      </c>
      <c r="D27" s="53">
        <v>37666</v>
      </c>
      <c r="E27" s="53">
        <v>38754</v>
      </c>
      <c r="F27" s="53">
        <v>40796</v>
      </c>
      <c r="G27" s="53">
        <v>41737</v>
      </c>
      <c r="H27" s="53">
        <v>41942</v>
      </c>
      <c r="I27" s="29">
        <v>42390.146999999997</v>
      </c>
      <c r="J27" s="29">
        <v>48106.87</v>
      </c>
      <c r="K27" s="29">
        <v>49071.28</v>
      </c>
    </row>
    <row r="28" spans="1:11" x14ac:dyDescent="0.25">
      <c r="A28" s="144" t="s">
        <v>19</v>
      </c>
      <c r="B28" s="54">
        <v>5518</v>
      </c>
      <c r="C28" s="54">
        <v>5662</v>
      </c>
      <c r="D28" s="54">
        <v>5406</v>
      </c>
      <c r="E28" s="54">
        <v>5860</v>
      </c>
      <c r="F28" s="54">
        <v>6056</v>
      </c>
      <c r="G28" s="54">
        <v>6269</v>
      </c>
      <c r="H28" s="54">
        <v>6716</v>
      </c>
      <c r="I28" s="30">
        <v>6829.31</v>
      </c>
      <c r="J28" s="30">
        <v>6904.41</v>
      </c>
      <c r="K28" s="81">
        <v>7140.28</v>
      </c>
    </row>
    <row r="29" spans="1:11" x14ac:dyDescent="0.25">
      <c r="A29" s="144" t="s">
        <v>20</v>
      </c>
      <c r="B29" s="54">
        <v>5772</v>
      </c>
      <c r="C29" s="54">
        <v>5546</v>
      </c>
      <c r="D29" s="54">
        <v>5418</v>
      </c>
      <c r="E29" s="54">
        <v>5814</v>
      </c>
      <c r="F29" s="54">
        <v>6151</v>
      </c>
      <c r="G29" s="54">
        <v>5712</v>
      </c>
      <c r="H29" s="54">
        <v>5635</v>
      </c>
      <c r="I29" s="30">
        <v>5715.54</v>
      </c>
      <c r="J29" s="30">
        <v>6705.41</v>
      </c>
      <c r="K29" s="81">
        <v>6809.48</v>
      </c>
    </row>
    <row r="30" spans="1:11" x14ac:dyDescent="0.25">
      <c r="A30" s="144" t="s">
        <v>21</v>
      </c>
      <c r="B30" s="54">
        <v>8471</v>
      </c>
      <c r="C30" s="54">
        <v>9215</v>
      </c>
      <c r="D30" s="54">
        <v>9136</v>
      </c>
      <c r="E30" s="54">
        <v>8884</v>
      </c>
      <c r="F30" s="54">
        <v>8703</v>
      </c>
      <c r="G30" s="54">
        <v>9733</v>
      </c>
      <c r="H30" s="54">
        <v>10218</v>
      </c>
      <c r="I30" s="30">
        <v>10869.13</v>
      </c>
      <c r="J30" s="30">
        <v>12879.46</v>
      </c>
      <c r="K30" s="81">
        <v>14537.1</v>
      </c>
    </row>
    <row r="31" spans="1:11" x14ac:dyDescent="0.25">
      <c r="A31" s="6" t="s">
        <v>22</v>
      </c>
      <c r="B31" s="54"/>
      <c r="C31" s="54"/>
      <c r="D31" s="54"/>
      <c r="E31" s="54"/>
      <c r="F31" s="54"/>
      <c r="G31" s="54"/>
      <c r="H31" s="54"/>
      <c r="I31" s="30"/>
      <c r="J31" s="135"/>
      <c r="K31" s="243"/>
    </row>
    <row r="32" spans="1:11" ht="19.5" x14ac:dyDescent="0.25">
      <c r="A32" s="7" t="s">
        <v>23</v>
      </c>
      <c r="B32" s="54">
        <v>0.2</v>
      </c>
      <c r="C32" s="54" t="s">
        <v>95</v>
      </c>
      <c r="D32" s="54" t="s">
        <v>95</v>
      </c>
      <c r="E32" s="54" t="s">
        <v>218</v>
      </c>
      <c r="F32" s="54" t="s">
        <v>95</v>
      </c>
      <c r="G32" s="54" t="s">
        <v>95</v>
      </c>
      <c r="H32" s="54" t="s">
        <v>95</v>
      </c>
      <c r="I32" s="145" t="s">
        <v>95</v>
      </c>
      <c r="J32" s="145" t="s">
        <v>95</v>
      </c>
      <c r="K32" s="145" t="s">
        <v>95</v>
      </c>
    </row>
    <row r="33" spans="1:11" ht="19.5" x14ac:dyDescent="0.25">
      <c r="A33" s="7" t="s">
        <v>140</v>
      </c>
      <c r="B33" s="54">
        <v>8471</v>
      </c>
      <c r="C33" s="54">
        <v>9215</v>
      </c>
      <c r="D33" s="54">
        <v>9136</v>
      </c>
      <c r="E33" s="54">
        <v>8884</v>
      </c>
      <c r="F33" s="54">
        <v>8703</v>
      </c>
      <c r="G33" s="54">
        <v>9733</v>
      </c>
      <c r="H33" s="54">
        <v>20218</v>
      </c>
      <c r="I33" s="30">
        <v>10869.13</v>
      </c>
      <c r="J33" s="30">
        <v>12879.46</v>
      </c>
      <c r="K33" s="81">
        <v>14537.1</v>
      </c>
    </row>
    <row r="34" spans="1:11" x14ac:dyDescent="0.25">
      <c r="A34" s="144" t="s">
        <v>24</v>
      </c>
      <c r="B34" s="54">
        <v>10707</v>
      </c>
      <c r="C34" s="54">
        <v>11196</v>
      </c>
      <c r="D34" s="54">
        <v>11481</v>
      </c>
      <c r="E34" s="54">
        <v>12256</v>
      </c>
      <c r="F34" s="54">
        <v>13163</v>
      </c>
      <c r="G34" s="54">
        <v>13240</v>
      </c>
      <c r="H34" s="54">
        <v>13374</v>
      </c>
      <c r="I34" s="30">
        <v>13420.24</v>
      </c>
      <c r="J34" s="30">
        <v>14648.97</v>
      </c>
      <c r="K34" s="81">
        <v>14649.24</v>
      </c>
    </row>
    <row r="35" spans="1:11" x14ac:dyDescent="0.25">
      <c r="A35" s="144" t="s">
        <v>25</v>
      </c>
      <c r="B35" s="54">
        <v>28.5</v>
      </c>
      <c r="C35" s="54">
        <v>25.8</v>
      </c>
      <c r="D35" s="54">
        <v>21.5</v>
      </c>
      <c r="E35" s="54">
        <v>35.799999999999997</v>
      </c>
      <c r="F35" s="54">
        <v>103.1</v>
      </c>
      <c r="G35" s="54">
        <v>82.4</v>
      </c>
      <c r="H35" s="54">
        <v>92.4</v>
      </c>
      <c r="I35" s="135">
        <v>93.33</v>
      </c>
      <c r="J35" s="135">
        <v>115.77</v>
      </c>
      <c r="K35" s="134">
        <v>89.92</v>
      </c>
    </row>
    <row r="36" spans="1:11" x14ac:dyDescent="0.25">
      <c r="A36" s="144" t="s">
        <v>26</v>
      </c>
      <c r="B36" s="54">
        <v>3725</v>
      </c>
      <c r="C36" s="54">
        <v>3795</v>
      </c>
      <c r="D36" s="54">
        <v>3749</v>
      </c>
      <c r="E36" s="54">
        <v>3223</v>
      </c>
      <c r="F36" s="54">
        <v>3833</v>
      </c>
      <c r="G36" s="54">
        <v>3791</v>
      </c>
      <c r="H36" s="54">
        <v>3441</v>
      </c>
      <c r="I36" s="30">
        <v>2512.0700000000002</v>
      </c>
      <c r="J36" s="30">
        <v>3857.02</v>
      </c>
      <c r="K36" s="81">
        <v>2991.96</v>
      </c>
    </row>
    <row r="37" spans="1:11" x14ac:dyDescent="0.25">
      <c r="A37" s="144" t="s">
        <v>27</v>
      </c>
      <c r="B37" s="54">
        <v>57.5</v>
      </c>
      <c r="C37" s="54">
        <v>53.3</v>
      </c>
      <c r="D37" s="54">
        <v>51.4</v>
      </c>
      <c r="E37" s="54">
        <v>61.6</v>
      </c>
      <c r="F37" s="145" t="s">
        <v>265</v>
      </c>
      <c r="G37" s="54">
        <v>55.1</v>
      </c>
      <c r="H37" s="54">
        <v>48.1</v>
      </c>
      <c r="I37" s="135">
        <v>58.86</v>
      </c>
      <c r="J37" s="145" t="s">
        <v>265</v>
      </c>
      <c r="K37" s="145" t="s">
        <v>265</v>
      </c>
    </row>
    <row r="38" spans="1:11" x14ac:dyDescent="0.25">
      <c r="A38" s="144" t="s">
        <v>28</v>
      </c>
      <c r="B38" s="54">
        <v>2044</v>
      </c>
      <c r="C38" s="54">
        <v>2340</v>
      </c>
      <c r="D38" s="54">
        <v>2161</v>
      </c>
      <c r="E38" s="54">
        <v>2221</v>
      </c>
      <c r="F38" s="54">
        <v>2317</v>
      </c>
      <c r="G38" s="54">
        <v>2314</v>
      </c>
      <c r="H38" s="54">
        <v>1695</v>
      </c>
      <c r="I38" s="30">
        <v>1512.96</v>
      </c>
      <c r="J38" s="30">
        <v>1661.49</v>
      </c>
      <c r="K38" s="81">
        <v>1628.14</v>
      </c>
    </row>
    <row r="39" spans="1:11" x14ac:dyDescent="0.25">
      <c r="A39" s="144" t="s">
        <v>29</v>
      </c>
      <c r="B39" s="54">
        <v>331.6</v>
      </c>
      <c r="C39" s="54">
        <v>255.6</v>
      </c>
      <c r="D39" s="54">
        <v>242.5</v>
      </c>
      <c r="E39" s="54">
        <v>399.5</v>
      </c>
      <c r="F39" s="54">
        <v>395</v>
      </c>
      <c r="G39" s="54">
        <v>452.8</v>
      </c>
      <c r="H39" s="54">
        <v>704.8</v>
      </c>
      <c r="I39" s="30">
        <v>1365.98</v>
      </c>
      <c r="J39" s="30">
        <v>1250.22</v>
      </c>
      <c r="K39" s="81">
        <v>1153.56</v>
      </c>
    </row>
    <row r="40" spans="1:11" x14ac:dyDescent="0.25">
      <c r="A40" s="144" t="s">
        <v>30</v>
      </c>
      <c r="B40" s="54" t="s">
        <v>95</v>
      </c>
      <c r="C40" s="54" t="s">
        <v>95</v>
      </c>
      <c r="D40" s="54">
        <v>0.7</v>
      </c>
      <c r="E40" s="54" t="s">
        <v>218</v>
      </c>
      <c r="F40" s="145" t="s">
        <v>265</v>
      </c>
      <c r="G40" s="54">
        <v>88.4</v>
      </c>
      <c r="H40" s="54">
        <v>17.8</v>
      </c>
      <c r="I40" s="135">
        <v>12.72</v>
      </c>
      <c r="J40" s="145" t="s">
        <v>265</v>
      </c>
      <c r="K40" s="145" t="s">
        <v>265</v>
      </c>
    </row>
    <row r="41" spans="1:11" ht="18" x14ac:dyDescent="0.25">
      <c r="A41" s="2" t="s">
        <v>351</v>
      </c>
      <c r="B41" s="53">
        <v>388</v>
      </c>
      <c r="C41" s="53">
        <v>439.3</v>
      </c>
      <c r="D41" s="53">
        <v>468.9</v>
      </c>
      <c r="E41" s="53">
        <v>446.9</v>
      </c>
      <c r="F41" s="53">
        <v>491.6</v>
      </c>
      <c r="G41" s="53">
        <v>506.4</v>
      </c>
      <c r="H41" s="53">
        <v>469.1</v>
      </c>
      <c r="I41" s="72">
        <v>508.77</v>
      </c>
      <c r="J41" s="72">
        <v>500.43</v>
      </c>
      <c r="K41" s="72">
        <v>344.04</v>
      </c>
    </row>
    <row r="42" spans="1:11" x14ac:dyDescent="0.25">
      <c r="A42" s="144" t="s">
        <v>31</v>
      </c>
      <c r="B42" s="54">
        <v>61</v>
      </c>
      <c r="C42" s="54">
        <v>48.1</v>
      </c>
      <c r="D42" s="54">
        <v>48.8</v>
      </c>
      <c r="E42" s="54">
        <v>60.9</v>
      </c>
      <c r="F42" s="54">
        <v>46.5</v>
      </c>
      <c r="G42" s="54">
        <v>37.4</v>
      </c>
      <c r="H42" s="54">
        <v>24</v>
      </c>
      <c r="I42" s="135">
        <v>71.12</v>
      </c>
      <c r="J42" s="135">
        <v>81.28</v>
      </c>
      <c r="K42" s="134">
        <v>107.06</v>
      </c>
    </row>
    <row r="43" spans="1:11" x14ac:dyDescent="0.25">
      <c r="A43" s="144" t="s">
        <v>32</v>
      </c>
      <c r="B43" s="134" t="s">
        <v>95</v>
      </c>
      <c r="C43" s="134" t="s">
        <v>95</v>
      </c>
      <c r="D43" s="134" t="s">
        <v>95</v>
      </c>
      <c r="E43" s="134" t="s">
        <v>95</v>
      </c>
      <c r="F43" s="134" t="s">
        <v>95</v>
      </c>
      <c r="G43" s="134" t="s">
        <v>95</v>
      </c>
      <c r="H43" s="134" t="s">
        <v>95</v>
      </c>
      <c r="I43" s="135" t="s">
        <v>95</v>
      </c>
      <c r="J43" s="135" t="s">
        <v>95</v>
      </c>
      <c r="K43" s="135" t="s">
        <v>95</v>
      </c>
    </row>
    <row r="44" spans="1:11" x14ac:dyDescent="0.25">
      <c r="A44" s="144" t="s">
        <v>33</v>
      </c>
      <c r="B44" s="54"/>
      <c r="C44" s="54"/>
      <c r="D44" s="54"/>
      <c r="E44" s="54"/>
      <c r="F44" s="54">
        <v>35.700000000000003</v>
      </c>
      <c r="G44" s="54">
        <v>74.3</v>
      </c>
      <c r="H44" s="54">
        <v>55.6</v>
      </c>
      <c r="I44" s="135">
        <v>77.63</v>
      </c>
      <c r="J44" s="135">
        <v>42.46</v>
      </c>
      <c r="K44" s="134">
        <v>28.19</v>
      </c>
    </row>
    <row r="45" spans="1:11" x14ac:dyDescent="0.25">
      <c r="A45" s="144" t="s">
        <v>34</v>
      </c>
      <c r="B45" s="54">
        <v>270.60000000000002</v>
      </c>
      <c r="C45" s="54">
        <v>298.7</v>
      </c>
      <c r="D45" s="54">
        <v>397.6</v>
      </c>
      <c r="E45" s="54">
        <v>369.1</v>
      </c>
      <c r="F45" s="54">
        <v>389.8</v>
      </c>
      <c r="G45" s="54">
        <v>376.5</v>
      </c>
      <c r="H45" s="54">
        <v>355.6</v>
      </c>
      <c r="I45" s="135">
        <v>335.32</v>
      </c>
      <c r="J45" s="135">
        <v>361.71</v>
      </c>
      <c r="K45" s="134">
        <v>193.2</v>
      </c>
    </row>
    <row r="46" spans="1:11" x14ac:dyDescent="0.25">
      <c r="A46" s="144" t="s">
        <v>35</v>
      </c>
      <c r="B46" s="54">
        <v>9</v>
      </c>
      <c r="C46" s="54">
        <v>8.3000000000000007</v>
      </c>
      <c r="D46" s="54">
        <v>6.2</v>
      </c>
      <c r="E46" s="54">
        <v>9.1</v>
      </c>
      <c r="F46" s="54">
        <v>12.5</v>
      </c>
      <c r="G46" s="54">
        <v>8.1</v>
      </c>
      <c r="H46" s="54">
        <v>9.1</v>
      </c>
      <c r="I46" s="135">
        <v>7.72</v>
      </c>
      <c r="J46" s="135">
        <v>3.37</v>
      </c>
      <c r="K46" s="134">
        <v>3.17</v>
      </c>
    </row>
    <row r="47" spans="1:11" x14ac:dyDescent="0.25">
      <c r="A47" s="144" t="s">
        <v>36</v>
      </c>
      <c r="B47" s="54">
        <v>37.200000000000003</v>
      </c>
      <c r="C47" s="54">
        <v>59.5</v>
      </c>
      <c r="D47" s="54">
        <v>9.1</v>
      </c>
      <c r="E47" s="54" t="s">
        <v>218</v>
      </c>
      <c r="F47" s="54" t="s">
        <v>95</v>
      </c>
      <c r="G47" s="54" t="s">
        <v>95</v>
      </c>
      <c r="H47" s="54">
        <v>11</v>
      </c>
      <c r="I47" s="135">
        <v>1.38</v>
      </c>
      <c r="J47" s="135">
        <v>2.12</v>
      </c>
      <c r="K47" s="134">
        <v>8.7100000000000009</v>
      </c>
    </row>
    <row r="48" spans="1:11" x14ac:dyDescent="0.25">
      <c r="A48" s="144" t="s">
        <v>37</v>
      </c>
      <c r="B48" s="54">
        <v>10.1</v>
      </c>
      <c r="C48" s="54">
        <v>24.8</v>
      </c>
      <c r="D48" s="54">
        <v>7.2</v>
      </c>
      <c r="E48" s="54">
        <v>7.8</v>
      </c>
      <c r="F48" s="54">
        <v>7.1</v>
      </c>
      <c r="G48" s="54">
        <v>10.1</v>
      </c>
      <c r="H48" s="54">
        <v>13.8</v>
      </c>
      <c r="I48" s="135">
        <v>15.6</v>
      </c>
      <c r="J48" s="135">
        <v>9.49</v>
      </c>
      <c r="K48" s="134">
        <v>3.71</v>
      </c>
    </row>
    <row r="49" spans="1:11" x14ac:dyDescent="0.25">
      <c r="A49" s="144" t="s">
        <v>38</v>
      </c>
      <c r="B49" s="134"/>
      <c r="C49" s="134"/>
      <c r="D49" s="134"/>
      <c r="E49" s="134"/>
      <c r="F49" s="134" t="s">
        <v>95</v>
      </c>
      <c r="G49" s="134" t="s">
        <v>95</v>
      </c>
      <c r="H49" s="134" t="s">
        <v>95</v>
      </c>
      <c r="I49" s="135" t="s">
        <v>95</v>
      </c>
      <c r="J49" s="135" t="s">
        <v>95</v>
      </c>
      <c r="K49" s="135" t="s">
        <v>95</v>
      </c>
    </row>
    <row r="50" spans="1:11" ht="18" x14ac:dyDescent="0.25">
      <c r="A50" s="2" t="s">
        <v>191</v>
      </c>
      <c r="B50" s="53">
        <v>95.6</v>
      </c>
      <c r="C50" s="53">
        <v>94.6</v>
      </c>
      <c r="D50" s="53">
        <v>101.1</v>
      </c>
      <c r="E50" s="53">
        <v>93.1</v>
      </c>
      <c r="F50" s="53">
        <v>36.799999999999997</v>
      </c>
      <c r="G50" s="53">
        <v>32.9</v>
      </c>
      <c r="H50" s="53">
        <v>37.200000000000003</v>
      </c>
      <c r="I50" s="72">
        <v>63.98</v>
      </c>
      <c r="J50" s="72">
        <v>85.47</v>
      </c>
      <c r="K50" s="72">
        <v>64.77</v>
      </c>
    </row>
    <row r="51" spans="1:11" x14ac:dyDescent="0.25">
      <c r="A51" s="144" t="s">
        <v>39</v>
      </c>
      <c r="B51" s="134" t="s">
        <v>95</v>
      </c>
      <c r="C51" s="134" t="s">
        <v>95</v>
      </c>
      <c r="D51" s="134" t="s">
        <v>95</v>
      </c>
      <c r="E51" s="134" t="s">
        <v>95</v>
      </c>
      <c r="F51" s="134" t="s">
        <v>95</v>
      </c>
      <c r="G51" s="134" t="s">
        <v>95</v>
      </c>
      <c r="H51" s="134" t="s">
        <v>95</v>
      </c>
      <c r="I51" s="135" t="s">
        <v>95</v>
      </c>
      <c r="J51" s="145" t="s">
        <v>265</v>
      </c>
      <c r="K51" s="145" t="s">
        <v>265</v>
      </c>
    </row>
    <row r="52" spans="1:11" x14ac:dyDescent="0.25">
      <c r="A52" s="144" t="s">
        <v>103</v>
      </c>
      <c r="B52" s="134" t="s">
        <v>95</v>
      </c>
      <c r="C52" s="134" t="s">
        <v>95</v>
      </c>
      <c r="D52" s="134" t="s">
        <v>95</v>
      </c>
      <c r="E52" s="134" t="s">
        <v>95</v>
      </c>
      <c r="F52" s="134" t="s">
        <v>95</v>
      </c>
      <c r="G52" s="134" t="s">
        <v>95</v>
      </c>
      <c r="H52" s="134" t="s">
        <v>95</v>
      </c>
      <c r="I52" s="135" t="s">
        <v>95</v>
      </c>
      <c r="J52" s="135" t="s">
        <v>95</v>
      </c>
      <c r="K52" s="135" t="s">
        <v>95</v>
      </c>
    </row>
    <row r="53" spans="1:11" ht="19.5" x14ac:dyDescent="0.25">
      <c r="A53" s="144" t="s">
        <v>41</v>
      </c>
      <c r="B53" s="54">
        <v>15.3</v>
      </c>
      <c r="C53" s="54">
        <v>9.8000000000000007</v>
      </c>
      <c r="D53" s="54">
        <v>4.2</v>
      </c>
      <c r="E53" s="54">
        <v>5.0999999999999996</v>
      </c>
      <c r="F53" s="145" t="s">
        <v>265</v>
      </c>
      <c r="G53" s="54" t="s">
        <v>95</v>
      </c>
      <c r="H53" s="145" t="s">
        <v>265</v>
      </c>
      <c r="I53" s="145" t="s">
        <v>265</v>
      </c>
      <c r="J53" s="145" t="s">
        <v>265</v>
      </c>
      <c r="K53" s="145" t="s">
        <v>265</v>
      </c>
    </row>
    <row r="54" spans="1:11" ht="19.5" x14ac:dyDescent="0.25">
      <c r="A54" s="144" t="s">
        <v>42</v>
      </c>
      <c r="B54" s="54">
        <v>72.900000000000006</v>
      </c>
      <c r="C54" s="54">
        <v>77.8</v>
      </c>
      <c r="D54" s="54">
        <v>91.4</v>
      </c>
      <c r="E54" s="54">
        <v>84.8</v>
      </c>
      <c r="F54" s="54">
        <v>31.5</v>
      </c>
      <c r="G54" s="54" t="s">
        <v>265</v>
      </c>
      <c r="H54" s="145">
        <v>23.5</v>
      </c>
      <c r="I54" s="145" t="s">
        <v>265</v>
      </c>
      <c r="J54" s="135">
        <v>65</v>
      </c>
      <c r="K54" s="134">
        <v>54.27</v>
      </c>
    </row>
    <row r="55" spans="1:11" ht="19.5" x14ac:dyDescent="0.25">
      <c r="A55" s="144" t="s">
        <v>43</v>
      </c>
      <c r="B55" s="54">
        <v>5.3</v>
      </c>
      <c r="C55" s="54">
        <v>5.5</v>
      </c>
      <c r="D55" s="54">
        <v>4.8</v>
      </c>
      <c r="E55" s="54">
        <v>2.2999999999999998</v>
      </c>
      <c r="F55" s="54" t="s">
        <v>95</v>
      </c>
      <c r="G55" s="54" t="s">
        <v>95</v>
      </c>
      <c r="H55" s="145" t="s">
        <v>95</v>
      </c>
      <c r="I55" s="145" t="s">
        <v>95</v>
      </c>
      <c r="J55" s="135" t="s">
        <v>95</v>
      </c>
      <c r="K55" s="135" t="s">
        <v>95</v>
      </c>
    </row>
    <row r="56" spans="1:11" x14ac:dyDescent="0.25">
      <c r="A56" s="144" t="s">
        <v>96</v>
      </c>
      <c r="B56" s="134" t="s">
        <v>95</v>
      </c>
      <c r="C56" s="134" t="s">
        <v>95</v>
      </c>
      <c r="D56" s="134" t="s">
        <v>95</v>
      </c>
      <c r="E56" s="134" t="s">
        <v>95</v>
      </c>
      <c r="F56" s="134" t="s">
        <v>95</v>
      </c>
      <c r="G56" s="134" t="s">
        <v>95</v>
      </c>
      <c r="H56" s="134" t="s">
        <v>95</v>
      </c>
      <c r="I56" s="135" t="s">
        <v>95</v>
      </c>
      <c r="J56" s="135" t="s">
        <v>95</v>
      </c>
      <c r="K56" s="135" t="s">
        <v>95</v>
      </c>
    </row>
    <row r="57" spans="1:11" x14ac:dyDescent="0.25">
      <c r="A57" s="144" t="s">
        <v>45</v>
      </c>
      <c r="B57" s="145">
        <v>2.2000000000000002</v>
      </c>
      <c r="C57" s="145">
        <v>1.5</v>
      </c>
      <c r="D57" s="145">
        <v>0.8</v>
      </c>
      <c r="E57" s="145">
        <v>0.9</v>
      </c>
      <c r="F57" s="145" t="s">
        <v>265</v>
      </c>
      <c r="G57" s="145" t="s">
        <v>265</v>
      </c>
      <c r="H57" s="145" t="s">
        <v>265</v>
      </c>
      <c r="I57" s="145" t="s">
        <v>95</v>
      </c>
      <c r="J57" s="145" t="s">
        <v>265</v>
      </c>
      <c r="K57" s="145" t="s">
        <v>265</v>
      </c>
    </row>
    <row r="58" spans="1:11" ht="18" x14ac:dyDescent="0.25">
      <c r="A58" s="146" t="s">
        <v>121</v>
      </c>
      <c r="B58" s="74">
        <v>14486</v>
      </c>
      <c r="C58" s="74">
        <v>15011</v>
      </c>
      <c r="D58" s="74">
        <v>15922</v>
      </c>
      <c r="E58" s="74">
        <v>16407</v>
      </c>
      <c r="F58" s="74">
        <v>16669</v>
      </c>
      <c r="G58" s="74">
        <v>16997</v>
      </c>
      <c r="H58" s="74">
        <v>18192</v>
      </c>
      <c r="I58" s="29">
        <v>18493.3</v>
      </c>
      <c r="J58" s="29">
        <v>20832.439999999999</v>
      </c>
      <c r="K58" s="29">
        <v>19532.95</v>
      </c>
    </row>
    <row r="59" spans="1:11" x14ac:dyDescent="0.25">
      <c r="A59" s="144" t="s">
        <v>46</v>
      </c>
      <c r="B59" s="54">
        <v>503.3</v>
      </c>
      <c r="C59" s="54">
        <v>559.20000000000005</v>
      </c>
      <c r="D59" s="54">
        <v>690.3</v>
      </c>
      <c r="E59" s="54">
        <v>707.3</v>
      </c>
      <c r="F59" s="54">
        <v>499.5</v>
      </c>
      <c r="G59" s="54">
        <v>509.4</v>
      </c>
      <c r="H59" s="145">
        <v>555.5</v>
      </c>
      <c r="I59" s="135">
        <v>575.12</v>
      </c>
      <c r="J59" s="135">
        <v>627.49</v>
      </c>
      <c r="K59" s="134">
        <v>638.75599999999997</v>
      </c>
    </row>
    <row r="60" spans="1:11" x14ac:dyDescent="0.25">
      <c r="A60" s="144" t="s">
        <v>47</v>
      </c>
      <c r="B60" s="54">
        <v>1006</v>
      </c>
      <c r="C60" s="54">
        <v>1131</v>
      </c>
      <c r="D60" s="54">
        <v>1042</v>
      </c>
      <c r="E60" s="54">
        <v>891.8</v>
      </c>
      <c r="F60" s="54">
        <v>928.2</v>
      </c>
      <c r="G60" s="54">
        <v>854.9</v>
      </c>
      <c r="H60" s="145">
        <v>773.6</v>
      </c>
      <c r="I60" s="135">
        <v>721.54</v>
      </c>
      <c r="J60" s="135">
        <v>853.2</v>
      </c>
      <c r="K60" s="134">
        <v>826.63</v>
      </c>
    </row>
    <row r="61" spans="1:11" x14ac:dyDescent="0.25">
      <c r="A61" s="144" t="s">
        <v>48</v>
      </c>
      <c r="B61" s="54">
        <v>245.1</v>
      </c>
      <c r="C61" s="54">
        <v>242.7</v>
      </c>
      <c r="D61" s="54">
        <v>167.4</v>
      </c>
      <c r="E61" s="54">
        <v>163.5</v>
      </c>
      <c r="F61" s="54">
        <v>167.6</v>
      </c>
      <c r="G61" s="54">
        <v>253</v>
      </c>
      <c r="H61" s="145">
        <v>164.1</v>
      </c>
      <c r="I61" s="135">
        <v>159.97999999999999</v>
      </c>
      <c r="J61" s="135">
        <v>279.95</v>
      </c>
      <c r="K61" s="134">
        <v>379.37</v>
      </c>
    </row>
    <row r="62" spans="1:11" x14ac:dyDescent="0.25">
      <c r="A62" s="144" t="s">
        <v>49</v>
      </c>
      <c r="B62" s="54">
        <v>237.7</v>
      </c>
      <c r="C62" s="54">
        <v>258.89999999999998</v>
      </c>
      <c r="D62" s="54">
        <v>261.89999999999998</v>
      </c>
      <c r="E62" s="54">
        <v>258.89999999999998</v>
      </c>
      <c r="F62" s="54">
        <v>491.6</v>
      </c>
      <c r="G62" s="54">
        <v>533.6</v>
      </c>
      <c r="H62" s="145">
        <v>565.29999999999995</v>
      </c>
      <c r="I62" s="135">
        <v>618.92999999999995</v>
      </c>
      <c r="J62" s="135">
        <v>719.93</v>
      </c>
      <c r="K62" s="134">
        <v>640.07000000000005</v>
      </c>
    </row>
    <row r="63" spans="1:11" x14ac:dyDescent="0.25">
      <c r="A63" s="144" t="s">
        <v>50</v>
      </c>
      <c r="B63" s="54">
        <v>984.9</v>
      </c>
      <c r="C63" s="54">
        <v>979.2</v>
      </c>
      <c r="D63" s="54">
        <v>1103</v>
      </c>
      <c r="E63" s="54">
        <v>1158</v>
      </c>
      <c r="F63" s="54">
        <v>1184</v>
      </c>
      <c r="G63" s="54">
        <v>1653</v>
      </c>
      <c r="H63" s="145">
        <v>1855</v>
      </c>
      <c r="I63" s="30">
        <v>1744.61</v>
      </c>
      <c r="J63" s="30">
        <v>2192.39</v>
      </c>
      <c r="K63" s="81">
        <v>2144.0100000000002</v>
      </c>
    </row>
    <row r="64" spans="1:11" x14ac:dyDescent="0.25">
      <c r="A64" s="144" t="s">
        <v>51</v>
      </c>
      <c r="B64" s="54">
        <v>279.10000000000002</v>
      </c>
      <c r="C64" s="54">
        <v>82.6</v>
      </c>
      <c r="D64" s="54">
        <v>42.6</v>
      </c>
      <c r="E64" s="54">
        <v>60.5</v>
      </c>
      <c r="F64" s="54">
        <v>43.3</v>
      </c>
      <c r="G64" s="54">
        <v>46.8</v>
      </c>
      <c r="H64" s="54">
        <v>26.7</v>
      </c>
      <c r="I64" s="135">
        <v>56.69</v>
      </c>
      <c r="J64" s="135">
        <v>62.16</v>
      </c>
      <c r="K64" s="134">
        <v>39</v>
      </c>
    </row>
    <row r="65" spans="1:11" x14ac:dyDescent="0.25">
      <c r="A65" s="144" t="s">
        <v>52</v>
      </c>
      <c r="B65" s="54">
        <v>2884</v>
      </c>
      <c r="C65" s="54">
        <v>3290</v>
      </c>
      <c r="D65" s="54">
        <v>2938</v>
      </c>
      <c r="E65" s="54">
        <v>3222</v>
      </c>
      <c r="F65" s="54">
        <v>3198</v>
      </c>
      <c r="G65" s="54">
        <v>2971</v>
      </c>
      <c r="H65" s="145">
        <v>3627</v>
      </c>
      <c r="I65" s="30">
        <v>3613.88</v>
      </c>
      <c r="J65" s="30">
        <v>3929.81</v>
      </c>
      <c r="K65" s="81">
        <v>4225.1099999999997</v>
      </c>
    </row>
    <row r="66" spans="1:11" x14ac:dyDescent="0.25">
      <c r="A66" s="144" t="s">
        <v>53</v>
      </c>
      <c r="B66" s="54">
        <v>5434</v>
      </c>
      <c r="C66" s="54">
        <v>5521</v>
      </c>
      <c r="D66" s="54">
        <v>7141</v>
      </c>
      <c r="E66" s="54">
        <v>7650</v>
      </c>
      <c r="F66" s="54">
        <v>7849</v>
      </c>
      <c r="G66" s="54">
        <v>7864</v>
      </c>
      <c r="H66" s="54">
        <v>8104</v>
      </c>
      <c r="I66" s="30">
        <v>8302.43</v>
      </c>
      <c r="J66" s="30">
        <v>8808.19</v>
      </c>
      <c r="K66" s="81">
        <v>7793.6</v>
      </c>
    </row>
    <row r="67" spans="1:11" x14ac:dyDescent="0.25">
      <c r="A67" s="144" t="s">
        <v>54</v>
      </c>
      <c r="B67" s="54">
        <v>1503</v>
      </c>
      <c r="C67" s="54">
        <v>1378</v>
      </c>
      <c r="D67" s="54">
        <v>1237</v>
      </c>
      <c r="E67" s="54">
        <v>1170</v>
      </c>
      <c r="F67" s="54">
        <v>1253</v>
      </c>
      <c r="G67" s="54">
        <v>1253</v>
      </c>
      <c r="H67" s="54">
        <v>1399</v>
      </c>
      <c r="I67" s="30">
        <v>1531.1</v>
      </c>
      <c r="J67" s="30">
        <v>2080.5500000000002</v>
      </c>
      <c r="K67" s="81">
        <v>1623.7639999999999</v>
      </c>
    </row>
    <row r="68" spans="1:11" x14ac:dyDescent="0.25">
      <c r="A68" s="144" t="s">
        <v>55</v>
      </c>
      <c r="B68" s="54">
        <v>32.1</v>
      </c>
      <c r="C68" s="54">
        <v>32.9</v>
      </c>
      <c r="D68" s="54">
        <v>28</v>
      </c>
      <c r="E68" s="54">
        <v>23.9</v>
      </c>
      <c r="F68" s="54">
        <v>24.3</v>
      </c>
      <c r="G68" s="54">
        <v>18.100000000000001</v>
      </c>
      <c r="H68" s="54">
        <v>14.6</v>
      </c>
      <c r="I68" s="135">
        <v>13.13</v>
      </c>
      <c r="J68" s="135">
        <v>8.06</v>
      </c>
      <c r="K68" s="134">
        <v>6.46</v>
      </c>
    </row>
    <row r="69" spans="1:11" x14ac:dyDescent="0.25">
      <c r="A69" s="144" t="s">
        <v>56</v>
      </c>
      <c r="B69" s="54">
        <v>393</v>
      </c>
      <c r="C69" s="54">
        <v>400.7</v>
      </c>
      <c r="D69" s="54">
        <v>347.3</v>
      </c>
      <c r="E69" s="54">
        <v>196.4</v>
      </c>
      <c r="F69" s="54">
        <v>130</v>
      </c>
      <c r="G69" s="54">
        <v>101.3</v>
      </c>
      <c r="H69" s="54">
        <v>120.6</v>
      </c>
      <c r="I69" s="30">
        <v>146.65</v>
      </c>
      <c r="J69" s="135">
        <v>190.41</v>
      </c>
      <c r="K69" s="134">
        <v>152.94999999999999</v>
      </c>
    </row>
    <row r="70" spans="1:11" x14ac:dyDescent="0.25">
      <c r="A70" s="144" t="s">
        <v>57</v>
      </c>
      <c r="B70" s="54">
        <v>33</v>
      </c>
      <c r="C70" s="54">
        <v>57</v>
      </c>
      <c r="D70" s="54">
        <v>36</v>
      </c>
      <c r="E70" s="54">
        <v>13.4</v>
      </c>
      <c r="F70" s="54">
        <v>18.3</v>
      </c>
      <c r="G70" s="54">
        <v>18.3</v>
      </c>
      <c r="H70" s="54">
        <v>9.5</v>
      </c>
      <c r="I70" s="135">
        <v>8.86</v>
      </c>
      <c r="J70" s="135">
        <v>33.06</v>
      </c>
      <c r="K70" s="134">
        <v>18.170000000000002</v>
      </c>
    </row>
    <row r="71" spans="1:11" x14ac:dyDescent="0.25">
      <c r="A71" s="144" t="s">
        <v>58</v>
      </c>
      <c r="B71" s="54">
        <v>100.2</v>
      </c>
      <c r="C71" s="54">
        <v>87.1</v>
      </c>
      <c r="D71" s="54">
        <v>94.9</v>
      </c>
      <c r="E71" s="54">
        <v>87.8</v>
      </c>
      <c r="F71" s="54">
        <v>108.4</v>
      </c>
      <c r="G71" s="54">
        <v>116.5</v>
      </c>
      <c r="H71" s="54">
        <v>87.2</v>
      </c>
      <c r="I71" s="135">
        <v>106.9</v>
      </c>
      <c r="J71" s="135">
        <v>73.14</v>
      </c>
      <c r="K71" s="134">
        <v>55.87</v>
      </c>
    </row>
    <row r="72" spans="1:11" x14ac:dyDescent="0.25">
      <c r="A72" s="144" t="s">
        <v>59</v>
      </c>
      <c r="B72" s="54">
        <v>850.7</v>
      </c>
      <c r="C72" s="54">
        <v>991.2</v>
      </c>
      <c r="D72" s="54">
        <v>792.9</v>
      </c>
      <c r="E72" s="54">
        <v>802.4</v>
      </c>
      <c r="F72" s="54">
        <v>774.5</v>
      </c>
      <c r="G72" s="54">
        <v>804.4</v>
      </c>
      <c r="H72" s="54">
        <v>889.1</v>
      </c>
      <c r="I72" s="135">
        <v>907.88</v>
      </c>
      <c r="J72" s="135">
        <v>974.1</v>
      </c>
      <c r="K72" s="134">
        <v>989.19</v>
      </c>
    </row>
    <row r="73" spans="1:11" ht="18" x14ac:dyDescent="0.25">
      <c r="A73" s="2" t="s">
        <v>130</v>
      </c>
      <c r="B73" s="53">
        <v>5948</v>
      </c>
      <c r="C73" s="53">
        <v>5390</v>
      </c>
      <c r="D73" s="53">
        <v>5174</v>
      </c>
      <c r="E73" s="53">
        <v>4219</v>
      </c>
      <c r="F73" s="53">
        <v>3613</v>
      </c>
      <c r="G73" s="53">
        <v>3438</v>
      </c>
      <c r="H73" s="53">
        <v>3483</v>
      </c>
      <c r="I73" s="29">
        <v>4069.55</v>
      </c>
      <c r="J73" s="29">
        <v>4824.01</v>
      </c>
      <c r="K73" s="29">
        <v>4996.9589999999998</v>
      </c>
    </row>
    <row r="74" spans="1:11" x14ac:dyDescent="0.25">
      <c r="A74" s="144" t="s">
        <v>60</v>
      </c>
      <c r="B74" s="54">
        <v>866.4</v>
      </c>
      <c r="C74" s="54">
        <v>661.4</v>
      </c>
      <c r="D74" s="54">
        <v>632.4</v>
      </c>
      <c r="E74" s="54">
        <v>640.1</v>
      </c>
      <c r="F74" s="54">
        <v>669.9</v>
      </c>
      <c r="G74" s="54">
        <v>630.79999999999995</v>
      </c>
      <c r="H74" s="54">
        <v>517.70000000000005</v>
      </c>
      <c r="I74" s="135">
        <v>626.15</v>
      </c>
      <c r="J74" s="135">
        <v>623.07000000000005</v>
      </c>
      <c r="K74" s="134">
        <v>810.83900000000006</v>
      </c>
    </row>
    <row r="75" spans="1:11" x14ac:dyDescent="0.25">
      <c r="A75" s="144" t="s">
        <v>61</v>
      </c>
      <c r="B75" s="54">
        <v>2559</v>
      </c>
      <c r="C75" s="54">
        <v>2296</v>
      </c>
      <c r="D75" s="54">
        <v>2048</v>
      </c>
      <c r="E75" s="54">
        <v>1311</v>
      </c>
      <c r="F75" s="54">
        <v>852.7</v>
      </c>
      <c r="G75" s="54">
        <v>661.8</v>
      </c>
      <c r="H75" s="54">
        <v>978.5</v>
      </c>
      <c r="I75" s="30">
        <v>1064.81</v>
      </c>
      <c r="J75" s="30">
        <v>1740.82</v>
      </c>
      <c r="K75" s="81">
        <v>1830.23</v>
      </c>
    </row>
    <row r="76" spans="1:11" x14ac:dyDescent="0.25">
      <c r="A76" s="144" t="s">
        <v>62</v>
      </c>
      <c r="B76" s="54">
        <v>1930</v>
      </c>
      <c r="C76" s="54">
        <v>1986</v>
      </c>
      <c r="D76" s="54">
        <v>2103</v>
      </c>
      <c r="E76" s="54">
        <v>1885</v>
      </c>
      <c r="F76" s="54">
        <v>1640</v>
      </c>
      <c r="G76" s="54">
        <v>1675</v>
      </c>
      <c r="H76" s="54">
        <v>1506</v>
      </c>
      <c r="I76" s="30">
        <v>1824.38</v>
      </c>
      <c r="J76" s="30">
        <v>1890.21</v>
      </c>
      <c r="K76" s="81">
        <v>1862.26</v>
      </c>
    </row>
    <row r="77" spans="1:11" x14ac:dyDescent="0.25">
      <c r="A77" s="32" t="s">
        <v>63</v>
      </c>
      <c r="B77" s="54"/>
      <c r="C77" s="54"/>
      <c r="D77" s="54"/>
      <c r="E77" s="54"/>
      <c r="F77" s="54"/>
      <c r="G77" s="54"/>
      <c r="H77" s="54"/>
      <c r="I77" s="30"/>
      <c r="J77" s="135"/>
      <c r="K77" s="243"/>
    </row>
    <row r="78" spans="1:11" ht="29.25" x14ac:dyDescent="0.25">
      <c r="A78" s="6" t="s">
        <v>173</v>
      </c>
      <c r="B78" s="54">
        <v>1497</v>
      </c>
      <c r="C78" s="54">
        <v>1414</v>
      </c>
      <c r="D78" s="54">
        <v>1366</v>
      </c>
      <c r="E78" s="54">
        <v>1391</v>
      </c>
      <c r="F78" s="54">
        <v>1268</v>
      </c>
      <c r="G78" s="54">
        <v>1274</v>
      </c>
      <c r="H78" s="54">
        <v>911.5</v>
      </c>
      <c r="I78" s="30">
        <v>1202.4000000000001</v>
      </c>
      <c r="J78" s="30">
        <v>1379.11</v>
      </c>
      <c r="K78" s="81">
        <v>1404.69</v>
      </c>
    </row>
    <row r="79" spans="1:11" ht="19.5" x14ac:dyDescent="0.25">
      <c r="A79" s="6" t="s">
        <v>216</v>
      </c>
      <c r="B79" s="54">
        <v>13.5</v>
      </c>
      <c r="C79" s="54">
        <v>12.4</v>
      </c>
      <c r="D79" s="54">
        <v>22.2</v>
      </c>
      <c r="E79" s="54">
        <v>18.100000000000001</v>
      </c>
      <c r="F79" s="54">
        <v>9.1999999999999993</v>
      </c>
      <c r="G79" s="145">
        <v>5.6</v>
      </c>
      <c r="H79" s="134">
        <v>10</v>
      </c>
      <c r="I79" s="135">
        <v>15.81</v>
      </c>
      <c r="J79" s="135">
        <v>20.170000000000002</v>
      </c>
      <c r="K79" s="134">
        <v>14.32</v>
      </c>
    </row>
    <row r="80" spans="1:11" ht="19.5" x14ac:dyDescent="0.25">
      <c r="A80" s="6" t="s">
        <v>202</v>
      </c>
      <c r="B80" s="54">
        <v>419.8</v>
      </c>
      <c r="C80" s="54">
        <v>559.79999999999995</v>
      </c>
      <c r="D80" s="54">
        <v>714.5</v>
      </c>
      <c r="E80" s="54">
        <v>475.6</v>
      </c>
      <c r="F80" s="54">
        <v>362.9</v>
      </c>
      <c r="G80" s="135">
        <v>396</v>
      </c>
      <c r="H80" s="54">
        <v>584.70000000000005</v>
      </c>
      <c r="I80" s="135">
        <v>606.16999999999996</v>
      </c>
      <c r="J80" s="135">
        <v>490.93</v>
      </c>
      <c r="K80" s="134">
        <v>443.25</v>
      </c>
    </row>
    <row r="81" spans="1:11" x14ac:dyDescent="0.25">
      <c r="A81" s="144" t="s">
        <v>65</v>
      </c>
      <c r="B81" s="54">
        <v>592.70000000000005</v>
      </c>
      <c r="C81" s="54">
        <v>447.5</v>
      </c>
      <c r="D81" s="54">
        <v>390.7</v>
      </c>
      <c r="E81" s="54">
        <v>383.6</v>
      </c>
      <c r="F81" s="54">
        <v>450.4</v>
      </c>
      <c r="G81" s="54">
        <v>470.2</v>
      </c>
      <c r="H81" s="54">
        <v>480.6</v>
      </c>
      <c r="I81" s="135">
        <v>554.21</v>
      </c>
      <c r="J81" s="135">
        <v>569.91</v>
      </c>
      <c r="K81" s="134">
        <v>493.63</v>
      </c>
    </row>
    <row r="82" spans="1:11" ht="18" x14ac:dyDescent="0.25">
      <c r="A82" s="2" t="s">
        <v>118</v>
      </c>
      <c r="B82" s="82">
        <v>36871.1</v>
      </c>
      <c r="C82" s="82">
        <v>39490.1</v>
      </c>
      <c r="D82" s="82">
        <v>39160.699999999997</v>
      </c>
      <c r="E82" s="82">
        <v>38039.1</v>
      </c>
      <c r="F82" s="82">
        <v>39086.800000000003</v>
      </c>
      <c r="G82" s="82">
        <v>40473.300000000003</v>
      </c>
      <c r="H82" s="82">
        <v>46974.8</v>
      </c>
      <c r="I82" s="29">
        <v>46977.315000000002</v>
      </c>
      <c r="J82" s="29">
        <v>45430.21</v>
      </c>
      <c r="K82" s="29">
        <v>40546.300000000003</v>
      </c>
    </row>
    <row r="83" spans="1:11" x14ac:dyDescent="0.25">
      <c r="A83" s="144" t="s">
        <v>66</v>
      </c>
      <c r="B83" s="54">
        <v>162.1</v>
      </c>
      <c r="C83" s="54">
        <v>161.30000000000001</v>
      </c>
      <c r="D83" s="54">
        <v>145.80000000000001</v>
      </c>
      <c r="E83" s="54">
        <v>136.19999999999999</v>
      </c>
      <c r="F83" s="54">
        <v>128.9</v>
      </c>
      <c r="G83" s="54">
        <v>129.9</v>
      </c>
      <c r="H83" s="54">
        <v>116.7</v>
      </c>
      <c r="I83" s="135">
        <v>104.68</v>
      </c>
      <c r="J83" s="135">
        <v>97.88</v>
      </c>
      <c r="K83" s="134">
        <v>79.72</v>
      </c>
    </row>
    <row r="84" spans="1:11" x14ac:dyDescent="0.25">
      <c r="A84" s="144" t="s">
        <v>68</v>
      </c>
      <c r="B84" s="54">
        <v>71.2</v>
      </c>
      <c r="C84" s="54">
        <v>78</v>
      </c>
      <c r="D84" s="54">
        <v>81.3</v>
      </c>
      <c r="E84" s="54">
        <v>67.900000000000006</v>
      </c>
      <c r="F84" s="54">
        <v>66.2</v>
      </c>
      <c r="G84" s="54">
        <v>63.6</v>
      </c>
      <c r="H84" s="54">
        <v>88</v>
      </c>
      <c r="I84" s="135">
        <v>82.76</v>
      </c>
      <c r="J84" s="135">
        <v>83.94</v>
      </c>
      <c r="K84" s="134">
        <v>84.33</v>
      </c>
    </row>
    <row r="85" spans="1:11" x14ac:dyDescent="0.25">
      <c r="A85" s="144" t="s">
        <v>69</v>
      </c>
      <c r="B85" s="54">
        <v>267.10000000000002</v>
      </c>
      <c r="C85" s="54">
        <v>160.4</v>
      </c>
      <c r="D85" s="54">
        <v>143.5</v>
      </c>
      <c r="E85" s="54">
        <v>92.8</v>
      </c>
      <c r="F85" s="54">
        <v>44.1</v>
      </c>
      <c r="G85" s="54">
        <v>83.2</v>
      </c>
      <c r="H85" s="54">
        <v>99.4</v>
      </c>
      <c r="I85" s="135">
        <v>116.33</v>
      </c>
      <c r="J85" s="135">
        <v>135.94999999999999</v>
      </c>
      <c r="K85" s="134">
        <v>165.09</v>
      </c>
    </row>
    <row r="86" spans="1:11" x14ac:dyDescent="0.25">
      <c r="A86" s="144" t="s">
        <v>70</v>
      </c>
      <c r="B86" s="54">
        <v>2669</v>
      </c>
      <c r="C86" s="54">
        <v>3119</v>
      </c>
      <c r="D86" s="54">
        <v>2712</v>
      </c>
      <c r="E86" s="54">
        <v>2412</v>
      </c>
      <c r="F86" s="54">
        <v>2391</v>
      </c>
      <c r="G86" s="54">
        <v>2350</v>
      </c>
      <c r="H86" s="54">
        <v>2524</v>
      </c>
      <c r="I86" s="30">
        <v>2566.85</v>
      </c>
      <c r="J86" s="30">
        <v>2662.65</v>
      </c>
      <c r="K86" s="81">
        <v>2451.42</v>
      </c>
    </row>
    <row r="87" spans="1:11" x14ac:dyDescent="0.25">
      <c r="A87" s="144" t="s">
        <v>72</v>
      </c>
      <c r="B87" s="54">
        <v>12877</v>
      </c>
      <c r="C87" s="54">
        <v>13405</v>
      </c>
      <c r="D87" s="54">
        <v>13451</v>
      </c>
      <c r="E87" s="54">
        <v>12038</v>
      </c>
      <c r="F87" s="54">
        <v>11545</v>
      </c>
      <c r="G87" s="54">
        <v>11508</v>
      </c>
      <c r="H87" s="54">
        <v>12475</v>
      </c>
      <c r="I87" s="30">
        <v>13330.05</v>
      </c>
      <c r="J87" s="30">
        <v>15774.59</v>
      </c>
      <c r="K87" s="81">
        <v>15040.12</v>
      </c>
    </row>
    <row r="88" spans="1:11" x14ac:dyDescent="0.25">
      <c r="A88" s="144" t="s">
        <v>73</v>
      </c>
      <c r="B88" s="54">
        <v>17525</v>
      </c>
      <c r="C88" s="54">
        <v>18734</v>
      </c>
      <c r="D88" s="54">
        <v>18893</v>
      </c>
      <c r="E88" s="54">
        <v>19893</v>
      </c>
      <c r="F88" s="54">
        <v>21215</v>
      </c>
      <c r="G88" s="54">
        <v>22207</v>
      </c>
      <c r="H88" s="54">
        <v>27684</v>
      </c>
      <c r="I88" s="30">
        <v>26712.48</v>
      </c>
      <c r="J88" s="30">
        <v>21863.22</v>
      </c>
      <c r="K88" s="81">
        <v>17566.13</v>
      </c>
    </row>
    <row r="89" spans="1:11" x14ac:dyDescent="0.25">
      <c r="A89" s="144" t="s">
        <v>74</v>
      </c>
      <c r="B89" s="54">
        <v>341.2</v>
      </c>
      <c r="C89" s="54">
        <v>447.9</v>
      </c>
      <c r="D89" s="54">
        <v>485.7</v>
      </c>
      <c r="E89" s="54">
        <v>331.7</v>
      </c>
      <c r="F89" s="54">
        <v>333.8</v>
      </c>
      <c r="G89" s="54">
        <v>329.7</v>
      </c>
      <c r="H89" s="134">
        <v>332</v>
      </c>
      <c r="I89" s="135">
        <v>383.19</v>
      </c>
      <c r="J89" s="135">
        <v>449.74</v>
      </c>
      <c r="K89" s="134">
        <v>374.22</v>
      </c>
    </row>
    <row r="90" spans="1:11" x14ac:dyDescent="0.25">
      <c r="A90" s="144" t="s">
        <v>75</v>
      </c>
      <c r="B90" s="54">
        <v>806</v>
      </c>
      <c r="C90" s="54">
        <v>681.3</v>
      </c>
      <c r="D90" s="54">
        <v>618</v>
      </c>
      <c r="E90" s="54">
        <v>721.5</v>
      </c>
      <c r="F90" s="54">
        <v>709.9</v>
      </c>
      <c r="G90" s="54">
        <v>972.9</v>
      </c>
      <c r="H90" s="134">
        <v>680.6</v>
      </c>
      <c r="I90" s="135">
        <v>795.24400000000003</v>
      </c>
      <c r="J90" s="135">
        <v>804.68</v>
      </c>
      <c r="K90" s="134">
        <v>839.42</v>
      </c>
    </row>
    <row r="91" spans="1:11" x14ac:dyDescent="0.25">
      <c r="A91" s="144" t="s">
        <v>76</v>
      </c>
      <c r="B91" s="54">
        <v>944.3</v>
      </c>
      <c r="C91" s="54">
        <v>948.1</v>
      </c>
      <c r="D91" s="54">
        <v>1018</v>
      </c>
      <c r="E91" s="54">
        <v>998.2</v>
      </c>
      <c r="F91" s="54">
        <v>998.3</v>
      </c>
      <c r="G91" s="54">
        <v>960.5</v>
      </c>
      <c r="H91" s="54">
        <v>955.9</v>
      </c>
      <c r="I91" s="30">
        <v>1048.83</v>
      </c>
      <c r="J91" s="135">
        <v>944.02</v>
      </c>
      <c r="K91" s="134">
        <v>721.57</v>
      </c>
    </row>
    <row r="92" spans="1:11" x14ac:dyDescent="0.25">
      <c r="A92" s="144" t="s">
        <v>77</v>
      </c>
      <c r="B92" s="54">
        <v>1208</v>
      </c>
      <c r="C92" s="54">
        <v>1755</v>
      </c>
      <c r="D92" s="54">
        <v>1613</v>
      </c>
      <c r="E92" s="54">
        <v>1348</v>
      </c>
      <c r="F92" s="54">
        <v>1654</v>
      </c>
      <c r="G92" s="54">
        <v>1869</v>
      </c>
      <c r="H92" s="54">
        <v>2019</v>
      </c>
      <c r="I92" s="30">
        <v>1836.9</v>
      </c>
      <c r="J92" s="30">
        <v>2613.54</v>
      </c>
      <c r="K92" s="81">
        <v>3224.28</v>
      </c>
    </row>
    <row r="93" spans="1:11" ht="18" x14ac:dyDescent="0.25">
      <c r="A93" s="2" t="s">
        <v>91</v>
      </c>
      <c r="B93" s="82">
        <v>14124.9</v>
      </c>
      <c r="C93" s="82">
        <v>14698.9</v>
      </c>
      <c r="D93" s="82">
        <v>14213.3</v>
      </c>
      <c r="E93" s="82">
        <v>13164.9</v>
      </c>
      <c r="F93" s="82">
        <v>14109.2</v>
      </c>
      <c r="G93" s="82">
        <v>14441.7</v>
      </c>
      <c r="H93" s="82">
        <v>14996.2</v>
      </c>
      <c r="I93" s="29">
        <v>15751.43</v>
      </c>
      <c r="J93" s="29">
        <v>15017.77</v>
      </c>
      <c r="K93" s="29">
        <v>14656.358</v>
      </c>
    </row>
    <row r="94" spans="1:11" x14ac:dyDescent="0.25">
      <c r="A94" s="144" t="s">
        <v>67</v>
      </c>
      <c r="B94" s="87">
        <v>1527</v>
      </c>
      <c r="C94" s="87">
        <v>1697</v>
      </c>
      <c r="D94" s="87">
        <v>1677</v>
      </c>
      <c r="E94" s="87">
        <v>1687</v>
      </c>
      <c r="F94" s="87">
        <v>1782</v>
      </c>
      <c r="G94" s="87">
        <v>1888</v>
      </c>
      <c r="H94" s="87">
        <v>2354</v>
      </c>
      <c r="I94" s="91">
        <v>2554.9899999999998</v>
      </c>
      <c r="J94" s="30">
        <v>2052.7800000000002</v>
      </c>
      <c r="K94" s="81">
        <v>1883.058</v>
      </c>
    </row>
    <row r="95" spans="1:11" x14ac:dyDescent="0.25">
      <c r="A95" s="144" t="s">
        <v>78</v>
      </c>
      <c r="B95" s="54">
        <v>916.9</v>
      </c>
      <c r="C95" s="54">
        <v>912.4</v>
      </c>
      <c r="D95" s="54">
        <v>771.8</v>
      </c>
      <c r="E95" s="54">
        <v>929.5</v>
      </c>
      <c r="F95" s="54">
        <v>844.2</v>
      </c>
      <c r="G95" s="54">
        <v>680.9</v>
      </c>
      <c r="H95" s="54">
        <v>572.29999999999995</v>
      </c>
      <c r="I95" s="135">
        <v>439.87</v>
      </c>
      <c r="J95" s="135">
        <v>358.44</v>
      </c>
      <c r="K95" s="134">
        <v>399.87</v>
      </c>
    </row>
    <row r="96" spans="1:11" x14ac:dyDescent="0.25">
      <c r="A96" s="144" t="s">
        <v>71</v>
      </c>
      <c r="B96" s="52">
        <v>534.9</v>
      </c>
      <c r="C96" s="52">
        <v>596.9</v>
      </c>
      <c r="D96" s="52">
        <v>477.3</v>
      </c>
      <c r="E96" s="52">
        <v>380.9</v>
      </c>
      <c r="F96" s="52">
        <v>405.2</v>
      </c>
      <c r="G96" s="52">
        <v>461.7</v>
      </c>
      <c r="H96" s="52">
        <v>396.2</v>
      </c>
      <c r="I96" s="139">
        <v>399.83</v>
      </c>
      <c r="J96" s="135">
        <v>471.96</v>
      </c>
      <c r="K96" s="134">
        <v>404.67</v>
      </c>
    </row>
    <row r="97" spans="1:11" x14ac:dyDescent="0.25">
      <c r="A97" s="144" t="s">
        <v>233</v>
      </c>
      <c r="B97" s="54">
        <v>133.80000000000001</v>
      </c>
      <c r="C97" s="54">
        <v>125.1</v>
      </c>
      <c r="D97" s="54">
        <v>126</v>
      </c>
      <c r="E97" s="54">
        <v>123.1</v>
      </c>
      <c r="F97" s="54">
        <v>112.6</v>
      </c>
      <c r="G97" s="54">
        <v>107.7</v>
      </c>
      <c r="H97" s="54">
        <v>109.9</v>
      </c>
      <c r="I97" s="135">
        <v>101.8</v>
      </c>
      <c r="J97" s="135">
        <v>92.07</v>
      </c>
      <c r="K97" s="134">
        <v>77.02</v>
      </c>
    </row>
    <row r="98" spans="1:11" x14ac:dyDescent="0.25">
      <c r="A98" s="144" t="s">
        <v>80</v>
      </c>
      <c r="B98" s="54">
        <v>3991</v>
      </c>
      <c r="C98" s="54">
        <v>4002</v>
      </c>
      <c r="D98" s="54">
        <v>3807</v>
      </c>
      <c r="E98" s="54">
        <v>3828</v>
      </c>
      <c r="F98" s="54">
        <v>4187</v>
      </c>
      <c r="G98" s="54">
        <v>4226</v>
      </c>
      <c r="H98" s="54">
        <v>4311</v>
      </c>
      <c r="I98" s="30">
        <v>4579.2299999999996</v>
      </c>
      <c r="J98" s="30">
        <v>4602.0600000000004</v>
      </c>
      <c r="K98" s="30">
        <v>4455.95</v>
      </c>
    </row>
    <row r="99" spans="1:11" x14ac:dyDescent="0.25">
      <c r="A99" s="144" t="s">
        <v>161</v>
      </c>
      <c r="B99" s="54">
        <v>5951</v>
      </c>
      <c r="C99" s="54">
        <v>6245</v>
      </c>
      <c r="D99" s="54">
        <v>6338</v>
      </c>
      <c r="E99" s="54">
        <v>5314</v>
      </c>
      <c r="F99" s="54">
        <v>5831</v>
      </c>
      <c r="G99" s="54">
        <v>6086</v>
      </c>
      <c r="H99" s="54">
        <v>6263</v>
      </c>
      <c r="I99" s="30">
        <v>6592.76</v>
      </c>
      <c r="J99" s="30">
        <v>6304.84</v>
      </c>
      <c r="K99" s="81">
        <v>6227.41</v>
      </c>
    </row>
    <row r="100" spans="1:11" x14ac:dyDescent="0.25">
      <c r="A100" s="144" t="s">
        <v>82</v>
      </c>
      <c r="B100" s="54">
        <v>773.4</v>
      </c>
      <c r="C100" s="54">
        <v>795.7</v>
      </c>
      <c r="D100" s="54">
        <v>601.6</v>
      </c>
      <c r="E100" s="54">
        <v>485.5</v>
      </c>
      <c r="F100" s="54">
        <v>465.3</v>
      </c>
      <c r="G100" s="54">
        <v>566.5</v>
      </c>
      <c r="H100" s="54">
        <v>636.6</v>
      </c>
      <c r="I100" s="135">
        <v>778.74</v>
      </c>
      <c r="J100" s="135">
        <v>810.83</v>
      </c>
      <c r="K100" s="134">
        <v>785</v>
      </c>
    </row>
    <row r="101" spans="1:11" x14ac:dyDescent="0.25">
      <c r="A101" s="144" t="s">
        <v>83</v>
      </c>
      <c r="B101" s="54">
        <v>22</v>
      </c>
      <c r="C101" s="54">
        <v>27.9</v>
      </c>
      <c r="D101" s="54">
        <v>26.9</v>
      </c>
      <c r="E101" s="54">
        <v>26.2</v>
      </c>
      <c r="F101" s="54">
        <v>26.2</v>
      </c>
      <c r="G101" s="54">
        <v>25.8</v>
      </c>
      <c r="H101" s="54">
        <v>26.1</v>
      </c>
      <c r="I101" s="135">
        <v>26.14</v>
      </c>
      <c r="J101" s="145" t="s">
        <v>265</v>
      </c>
      <c r="K101" s="145" t="s">
        <v>265</v>
      </c>
    </row>
    <row r="102" spans="1:11" x14ac:dyDescent="0.25">
      <c r="A102" s="144" t="s">
        <v>84</v>
      </c>
      <c r="B102" s="54">
        <v>199.2</v>
      </c>
      <c r="C102" s="54">
        <v>219.4</v>
      </c>
      <c r="D102" s="54">
        <v>242.5</v>
      </c>
      <c r="E102" s="54">
        <v>277.89999999999998</v>
      </c>
      <c r="F102" s="54">
        <v>303.39999999999998</v>
      </c>
      <c r="G102" s="54">
        <v>303.5</v>
      </c>
      <c r="H102" s="54">
        <v>255.9</v>
      </c>
      <c r="I102" s="135">
        <v>217.21</v>
      </c>
      <c r="J102" s="135">
        <v>210.21</v>
      </c>
      <c r="K102" s="134">
        <v>259.67</v>
      </c>
    </row>
    <row r="103" spans="1:11" ht="19.5" x14ac:dyDescent="0.25">
      <c r="A103" s="144" t="s">
        <v>85</v>
      </c>
      <c r="B103" s="54">
        <v>75.900000000000006</v>
      </c>
      <c r="C103" s="54">
        <v>77.8</v>
      </c>
      <c r="D103" s="54">
        <v>145.4</v>
      </c>
      <c r="E103" s="54">
        <v>113.1</v>
      </c>
      <c r="F103" s="54">
        <v>152.80000000000001</v>
      </c>
      <c r="G103" s="54">
        <v>95.8</v>
      </c>
      <c r="H103" s="134">
        <v>71</v>
      </c>
      <c r="I103" s="135">
        <v>60.86</v>
      </c>
      <c r="J103" s="135">
        <v>87.12</v>
      </c>
      <c r="K103" s="134">
        <v>137.08000000000001</v>
      </c>
    </row>
    <row r="104" spans="1:11" ht="19.5" x14ac:dyDescent="0.25">
      <c r="A104" s="144" t="s">
        <v>86</v>
      </c>
      <c r="B104" s="134" t="s">
        <v>95</v>
      </c>
      <c r="C104" s="134" t="s">
        <v>95</v>
      </c>
      <c r="D104" s="134" t="s">
        <v>95</v>
      </c>
      <c r="E104" s="134" t="s">
        <v>95</v>
      </c>
      <c r="F104" s="134" t="s">
        <v>95</v>
      </c>
      <c r="G104" s="134" t="s">
        <v>95</v>
      </c>
      <c r="H104" s="134" t="s">
        <v>95</v>
      </c>
      <c r="I104" s="135" t="s">
        <v>95</v>
      </c>
      <c r="J104" s="145" t="s">
        <v>265</v>
      </c>
      <c r="K104" s="145" t="s">
        <v>265</v>
      </c>
    </row>
    <row r="105" spans="1:11" x14ac:dyDescent="0.25">
      <c r="A105" s="446" t="s">
        <v>169</v>
      </c>
      <c r="B105" s="446"/>
      <c r="C105" s="446"/>
      <c r="D105" s="446"/>
      <c r="E105" s="446"/>
      <c r="F105" s="446"/>
      <c r="G105" s="446"/>
      <c r="H105" s="446"/>
      <c r="I105" s="446"/>
      <c r="J105" s="165"/>
      <c r="K105" s="3"/>
    </row>
    <row r="106" spans="1:11" ht="12.75" customHeight="1" x14ac:dyDescent="0.25">
      <c r="A106" s="447" t="s">
        <v>640</v>
      </c>
      <c r="B106" s="381"/>
      <c r="C106" s="381"/>
      <c r="D106" s="381"/>
      <c r="E106" s="381"/>
      <c r="F106" s="381"/>
      <c r="G106" s="381"/>
      <c r="H106" s="381"/>
      <c r="I106" s="381"/>
      <c r="J106" s="166"/>
      <c r="K106" s="3"/>
    </row>
    <row r="107" spans="1:11" ht="25.5" customHeight="1" thickBot="1" x14ac:dyDescent="0.3">
      <c r="A107" s="399" t="s">
        <v>641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</row>
  </sheetData>
  <mergeCells count="6">
    <mergeCell ref="A107:K107"/>
    <mergeCell ref="A105:I105"/>
    <mergeCell ref="A106:I106"/>
    <mergeCell ref="A2:K2"/>
    <mergeCell ref="A1:K1"/>
    <mergeCell ref="A3:K3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9">
    <tabColor rgb="FFC7E6A4"/>
  </sheetPr>
  <dimension ref="A1:R108"/>
  <sheetViews>
    <sheetView workbookViewId="0">
      <pane ySplit="7" topLeftCell="A92" activePane="bottomLeft" state="frozen"/>
      <selection sqref="A1:T1"/>
      <selection pane="bottomLeft" activeCell="S102" sqref="S102"/>
    </sheetView>
  </sheetViews>
  <sheetFormatPr defaultRowHeight="15" x14ac:dyDescent="0.25"/>
  <cols>
    <col min="1" max="1" width="18.140625" style="49" customWidth="1"/>
    <col min="2" max="16384" width="9.140625" style="49"/>
  </cols>
  <sheetData>
    <row r="1" spans="1:16" x14ac:dyDescent="0.25">
      <c r="A1" s="435" t="s">
        <v>337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</row>
    <row r="2" spans="1:16" ht="15" customHeight="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104" t="s">
        <v>672</v>
      </c>
    </row>
    <row r="5" spans="1:16" x14ac:dyDescent="0.25">
      <c r="A5" s="104" t="s">
        <v>673</v>
      </c>
    </row>
    <row r="6" spans="1:16" ht="15.75" thickBot="1" x14ac:dyDescent="0.3">
      <c r="A6" s="325" t="s">
        <v>152</v>
      </c>
    </row>
    <row r="7" spans="1:16" ht="15.75" thickBot="1" x14ac:dyDescent="0.3">
      <c r="A7" s="41"/>
      <c r="B7" s="13">
        <v>2005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13">
        <v>2012</v>
      </c>
      <c r="J7" s="13">
        <v>2013</v>
      </c>
      <c r="K7" s="13">
        <v>2014</v>
      </c>
      <c r="L7" s="15">
        <v>2015</v>
      </c>
      <c r="M7" s="15">
        <v>2016</v>
      </c>
      <c r="N7" s="13">
        <v>2017</v>
      </c>
      <c r="O7" s="15">
        <v>2018</v>
      </c>
      <c r="P7" s="13">
        <v>2019</v>
      </c>
    </row>
    <row r="8" spans="1:16" x14ac:dyDescent="0.25">
      <c r="A8" s="83" t="s">
        <v>0</v>
      </c>
      <c r="B8" s="337">
        <v>5054</v>
      </c>
      <c r="C8" s="337">
        <v>5464</v>
      </c>
      <c r="D8" s="337">
        <v>5795</v>
      </c>
      <c r="E8" s="156">
        <v>5935</v>
      </c>
      <c r="F8" s="156">
        <v>6015</v>
      </c>
      <c r="G8" s="337">
        <v>6073</v>
      </c>
      <c r="H8" s="337">
        <v>5784</v>
      </c>
      <c r="I8" s="337">
        <v>5478</v>
      </c>
      <c r="J8" s="337">
        <v>5341</v>
      </c>
      <c r="K8" s="337">
        <v>5288</v>
      </c>
      <c r="L8" s="337">
        <v>5348</v>
      </c>
      <c r="M8" s="130">
        <v>5242</v>
      </c>
      <c r="N8" s="130">
        <v>5490</v>
      </c>
      <c r="O8" s="130">
        <v>5150</v>
      </c>
      <c r="P8" s="130">
        <v>4806</v>
      </c>
    </row>
    <row r="9" spans="1:16" ht="18" x14ac:dyDescent="0.25">
      <c r="A9" s="43" t="s">
        <v>92</v>
      </c>
      <c r="B9" s="337">
        <v>305</v>
      </c>
      <c r="C9" s="337">
        <v>351</v>
      </c>
      <c r="D9" s="337">
        <v>382</v>
      </c>
      <c r="E9" s="337">
        <v>401</v>
      </c>
      <c r="F9" s="337">
        <v>420</v>
      </c>
      <c r="G9" s="337">
        <v>453</v>
      </c>
      <c r="H9" s="337">
        <v>459</v>
      </c>
      <c r="I9" s="337">
        <v>450</v>
      </c>
      <c r="J9" s="337">
        <v>420</v>
      </c>
      <c r="K9" s="337">
        <v>407</v>
      </c>
      <c r="L9" s="337">
        <v>409</v>
      </c>
      <c r="M9" s="130">
        <v>381</v>
      </c>
      <c r="N9" s="130">
        <v>424</v>
      </c>
      <c r="O9" s="130">
        <v>359</v>
      </c>
      <c r="P9" s="130">
        <v>304</v>
      </c>
    </row>
    <row r="10" spans="1:16" x14ac:dyDescent="0.25">
      <c r="A10" s="44" t="s">
        <v>1</v>
      </c>
      <c r="B10" s="338">
        <v>4</v>
      </c>
      <c r="C10" s="338">
        <v>5</v>
      </c>
      <c r="D10" s="338">
        <v>5</v>
      </c>
      <c r="E10" s="338">
        <v>2</v>
      </c>
      <c r="F10" s="338">
        <v>8</v>
      </c>
      <c r="G10" s="338">
        <v>10</v>
      </c>
      <c r="H10" s="338">
        <v>11</v>
      </c>
      <c r="I10" s="338">
        <v>12</v>
      </c>
      <c r="J10" s="338">
        <v>11</v>
      </c>
      <c r="K10" s="338">
        <v>11</v>
      </c>
      <c r="L10" s="338">
        <v>10</v>
      </c>
      <c r="M10" s="109">
        <v>8</v>
      </c>
      <c r="N10" s="109">
        <v>11</v>
      </c>
      <c r="O10" s="109">
        <v>9</v>
      </c>
      <c r="P10" s="109">
        <v>11</v>
      </c>
    </row>
    <row r="11" spans="1:16" x14ac:dyDescent="0.25">
      <c r="A11" s="44" t="s">
        <v>2</v>
      </c>
      <c r="B11" s="338">
        <v>5</v>
      </c>
      <c r="C11" s="338">
        <v>6</v>
      </c>
      <c r="D11" s="338">
        <v>5</v>
      </c>
      <c r="E11" s="338">
        <v>5</v>
      </c>
      <c r="F11" s="338">
        <v>5</v>
      </c>
      <c r="G11" s="338">
        <v>6</v>
      </c>
      <c r="H11" s="338">
        <v>8</v>
      </c>
      <c r="I11" s="338">
        <v>9</v>
      </c>
      <c r="J11" s="338">
        <v>7</v>
      </c>
      <c r="K11" s="338">
        <v>7</v>
      </c>
      <c r="L11" s="338">
        <v>7</v>
      </c>
      <c r="M11" s="109">
        <v>7</v>
      </c>
      <c r="N11" s="109">
        <v>7</v>
      </c>
      <c r="O11" s="109">
        <v>6</v>
      </c>
      <c r="P11" s="109">
        <v>5</v>
      </c>
    </row>
    <row r="12" spans="1:16" x14ac:dyDescent="0.25">
      <c r="A12" s="44" t="s">
        <v>3</v>
      </c>
      <c r="B12" s="338">
        <v>5</v>
      </c>
      <c r="C12" s="338">
        <v>6</v>
      </c>
      <c r="D12" s="338">
        <v>5</v>
      </c>
      <c r="E12" s="338">
        <v>5</v>
      </c>
      <c r="F12" s="338">
        <v>7</v>
      </c>
      <c r="G12" s="338">
        <v>7</v>
      </c>
      <c r="H12" s="338">
        <v>8</v>
      </c>
      <c r="I12" s="338">
        <v>7</v>
      </c>
      <c r="J12" s="338">
        <v>7</v>
      </c>
      <c r="K12" s="338">
        <v>7</v>
      </c>
      <c r="L12" s="338">
        <v>6</v>
      </c>
      <c r="M12" s="109">
        <v>9</v>
      </c>
      <c r="N12" s="109">
        <v>10</v>
      </c>
      <c r="O12" s="109">
        <v>10</v>
      </c>
      <c r="P12" s="109">
        <v>9</v>
      </c>
    </row>
    <row r="13" spans="1:16" x14ac:dyDescent="0.25">
      <c r="A13" s="44" t="s">
        <v>4</v>
      </c>
      <c r="B13" s="338">
        <v>6</v>
      </c>
      <c r="C13" s="338">
        <v>7</v>
      </c>
      <c r="D13" s="338">
        <v>9</v>
      </c>
      <c r="E13" s="338">
        <v>12</v>
      </c>
      <c r="F13" s="338">
        <v>11</v>
      </c>
      <c r="G13" s="338">
        <v>14</v>
      </c>
      <c r="H13" s="338">
        <v>9</v>
      </c>
      <c r="I13" s="338">
        <v>10</v>
      </c>
      <c r="J13" s="338">
        <v>8</v>
      </c>
      <c r="K13" s="338">
        <v>10</v>
      </c>
      <c r="L13" s="338">
        <v>10</v>
      </c>
      <c r="M13" s="109">
        <v>17</v>
      </c>
      <c r="N13" s="109">
        <v>14</v>
      </c>
      <c r="O13" s="109">
        <v>14</v>
      </c>
      <c r="P13" s="109">
        <v>10</v>
      </c>
    </row>
    <row r="14" spans="1:16" x14ac:dyDescent="0.25">
      <c r="A14" s="44" t="s">
        <v>5</v>
      </c>
      <c r="B14" s="338">
        <v>8</v>
      </c>
      <c r="C14" s="338">
        <v>9</v>
      </c>
      <c r="D14" s="338">
        <v>8</v>
      </c>
      <c r="E14" s="338">
        <v>6</v>
      </c>
      <c r="F14" s="338">
        <v>6</v>
      </c>
      <c r="G14" s="338">
        <v>6</v>
      </c>
      <c r="H14" s="338">
        <v>5</v>
      </c>
      <c r="I14" s="338">
        <v>4</v>
      </c>
      <c r="J14" s="338">
        <v>4</v>
      </c>
      <c r="K14" s="338">
        <v>2</v>
      </c>
      <c r="L14" s="338">
        <v>2</v>
      </c>
      <c r="M14" s="109">
        <v>2</v>
      </c>
      <c r="N14" s="109">
        <v>8</v>
      </c>
      <c r="O14" s="109">
        <v>8</v>
      </c>
      <c r="P14" s="109">
        <v>8</v>
      </c>
    </row>
    <row r="15" spans="1:16" x14ac:dyDescent="0.25">
      <c r="A15" s="44" t="s">
        <v>6</v>
      </c>
      <c r="B15" s="338">
        <v>1</v>
      </c>
      <c r="C15" s="338">
        <v>4</v>
      </c>
      <c r="D15" s="338">
        <v>5</v>
      </c>
      <c r="E15" s="338">
        <v>6</v>
      </c>
      <c r="F15" s="338">
        <v>7</v>
      </c>
      <c r="G15" s="338">
        <v>6</v>
      </c>
      <c r="H15" s="338">
        <v>7</v>
      </c>
      <c r="I15" s="338">
        <v>8</v>
      </c>
      <c r="J15" s="338">
        <v>8</v>
      </c>
      <c r="K15" s="338">
        <v>8</v>
      </c>
      <c r="L15" s="338">
        <v>12</v>
      </c>
      <c r="M15" s="109">
        <v>12</v>
      </c>
      <c r="N15" s="109">
        <v>16</v>
      </c>
      <c r="O15" s="109">
        <v>14</v>
      </c>
      <c r="P15" s="109">
        <v>15</v>
      </c>
    </row>
    <row r="16" spans="1:16" x14ac:dyDescent="0.25">
      <c r="A16" s="44" t="s">
        <v>7</v>
      </c>
      <c r="B16" s="338">
        <v>4</v>
      </c>
      <c r="C16" s="338">
        <v>4</v>
      </c>
      <c r="D16" s="338">
        <v>5</v>
      </c>
      <c r="E16" s="338">
        <v>5</v>
      </c>
      <c r="F16" s="338">
        <v>5</v>
      </c>
      <c r="G16" s="338">
        <v>6</v>
      </c>
      <c r="H16" s="338">
        <v>5</v>
      </c>
      <c r="I16" s="338">
        <v>5</v>
      </c>
      <c r="J16" s="338">
        <v>5</v>
      </c>
      <c r="K16" s="338">
        <v>5</v>
      </c>
      <c r="L16" s="338">
        <v>6</v>
      </c>
      <c r="M16" s="109">
        <v>6</v>
      </c>
      <c r="N16" s="109">
        <v>6</v>
      </c>
      <c r="O16" s="109">
        <v>5</v>
      </c>
      <c r="P16" s="109">
        <v>5</v>
      </c>
    </row>
    <row r="17" spans="1:16" x14ac:dyDescent="0.25">
      <c r="A17" s="44" t="s">
        <v>8</v>
      </c>
      <c r="B17" s="338">
        <v>4</v>
      </c>
      <c r="C17" s="338">
        <v>8</v>
      </c>
      <c r="D17" s="338">
        <v>9</v>
      </c>
      <c r="E17" s="338">
        <v>11</v>
      </c>
      <c r="F17" s="338">
        <v>12</v>
      </c>
      <c r="G17" s="338">
        <v>10</v>
      </c>
      <c r="H17" s="338">
        <v>8</v>
      </c>
      <c r="I17" s="338">
        <v>10</v>
      </c>
      <c r="J17" s="338">
        <v>10</v>
      </c>
      <c r="K17" s="338">
        <v>9</v>
      </c>
      <c r="L17" s="338">
        <v>9</v>
      </c>
      <c r="M17" s="109">
        <v>10</v>
      </c>
      <c r="N17" s="109">
        <v>11</v>
      </c>
      <c r="O17" s="109">
        <v>8</v>
      </c>
      <c r="P17" s="109">
        <v>7</v>
      </c>
    </row>
    <row r="18" spans="1:16" x14ac:dyDescent="0.25">
      <c r="A18" s="44" t="s">
        <v>9</v>
      </c>
      <c r="B18" s="338">
        <v>2</v>
      </c>
      <c r="C18" s="338">
        <v>3</v>
      </c>
      <c r="D18" s="338">
        <v>4</v>
      </c>
      <c r="E18" s="338">
        <v>9</v>
      </c>
      <c r="F18" s="338">
        <v>11</v>
      </c>
      <c r="G18" s="338">
        <v>13</v>
      </c>
      <c r="H18" s="338">
        <v>14</v>
      </c>
      <c r="I18" s="338">
        <v>11</v>
      </c>
      <c r="J18" s="338">
        <v>12</v>
      </c>
      <c r="K18" s="338">
        <v>11</v>
      </c>
      <c r="L18" s="338">
        <v>9</v>
      </c>
      <c r="M18" s="109">
        <v>8</v>
      </c>
      <c r="N18" s="109">
        <v>10</v>
      </c>
      <c r="O18" s="109">
        <v>7</v>
      </c>
      <c r="P18" s="109">
        <v>8</v>
      </c>
    </row>
    <row r="19" spans="1:16" x14ac:dyDescent="0.25">
      <c r="A19" s="44" t="s">
        <v>10</v>
      </c>
      <c r="B19" s="338">
        <v>41</v>
      </c>
      <c r="C19" s="338">
        <v>59</v>
      </c>
      <c r="D19" s="338">
        <v>70</v>
      </c>
      <c r="E19" s="338">
        <v>73</v>
      </c>
      <c r="F19" s="338">
        <v>79</v>
      </c>
      <c r="G19" s="338">
        <v>89</v>
      </c>
      <c r="H19" s="338">
        <v>98</v>
      </c>
      <c r="I19" s="338">
        <v>91</v>
      </c>
      <c r="J19" s="338">
        <v>89</v>
      </c>
      <c r="K19" s="338">
        <v>92</v>
      </c>
      <c r="L19" s="338">
        <v>92</v>
      </c>
      <c r="M19" s="109">
        <v>82</v>
      </c>
      <c r="N19" s="109">
        <v>92</v>
      </c>
      <c r="O19" s="109">
        <v>83</v>
      </c>
      <c r="P19" s="109">
        <v>71</v>
      </c>
    </row>
    <row r="20" spans="1:16" x14ac:dyDescent="0.25">
      <c r="A20" s="44" t="s">
        <v>11</v>
      </c>
      <c r="B20" s="338">
        <v>7</v>
      </c>
      <c r="C20" s="338">
        <v>7</v>
      </c>
      <c r="D20" s="338">
        <v>6</v>
      </c>
      <c r="E20" s="338">
        <v>8</v>
      </c>
      <c r="F20" s="338">
        <v>8</v>
      </c>
      <c r="G20" s="338">
        <v>7</v>
      </c>
      <c r="H20" s="338">
        <v>6</v>
      </c>
      <c r="I20" s="338">
        <v>4</v>
      </c>
      <c r="J20" s="338">
        <v>4</v>
      </c>
      <c r="K20" s="338">
        <v>5</v>
      </c>
      <c r="L20" s="338">
        <v>5</v>
      </c>
      <c r="M20" s="109">
        <v>3</v>
      </c>
      <c r="N20" s="109">
        <v>4</v>
      </c>
      <c r="O20" s="109">
        <v>3</v>
      </c>
      <c r="P20" s="109">
        <v>2</v>
      </c>
    </row>
    <row r="21" spans="1:16" x14ac:dyDescent="0.25">
      <c r="A21" s="44" t="s">
        <v>12</v>
      </c>
      <c r="B21" s="338">
        <v>2</v>
      </c>
      <c r="C21" s="338">
        <v>2</v>
      </c>
      <c r="D21" s="338">
        <v>2</v>
      </c>
      <c r="E21" s="338">
        <v>2</v>
      </c>
      <c r="F21" s="338">
        <v>2</v>
      </c>
      <c r="G21" s="338">
        <v>2</v>
      </c>
      <c r="H21" s="338">
        <v>1</v>
      </c>
      <c r="I21" s="338">
        <v>1</v>
      </c>
      <c r="J21" s="338">
        <v>2</v>
      </c>
      <c r="K21" s="338">
        <v>2</v>
      </c>
      <c r="L21" s="338">
        <v>3</v>
      </c>
      <c r="M21" s="109">
        <v>4</v>
      </c>
      <c r="N21" s="109">
        <v>7</v>
      </c>
      <c r="O21" s="109">
        <v>7</v>
      </c>
      <c r="P21" s="109">
        <v>6</v>
      </c>
    </row>
    <row r="22" spans="1:16" x14ac:dyDescent="0.25">
      <c r="A22" s="44" t="s">
        <v>13</v>
      </c>
      <c r="B22" s="338">
        <v>6</v>
      </c>
      <c r="C22" s="338">
        <v>9</v>
      </c>
      <c r="D22" s="338">
        <v>11</v>
      </c>
      <c r="E22" s="338">
        <v>10</v>
      </c>
      <c r="F22" s="338">
        <v>11</v>
      </c>
      <c r="G22" s="338">
        <v>25</v>
      </c>
      <c r="H22" s="338">
        <v>25</v>
      </c>
      <c r="I22" s="338">
        <v>22</v>
      </c>
      <c r="J22" s="338">
        <v>19</v>
      </c>
      <c r="K22" s="338">
        <v>17</v>
      </c>
      <c r="L22" s="338">
        <v>16</v>
      </c>
      <c r="M22" s="109">
        <v>17</v>
      </c>
      <c r="N22" s="109">
        <v>14</v>
      </c>
      <c r="O22" s="109">
        <v>13</v>
      </c>
      <c r="P22" s="109">
        <v>13</v>
      </c>
    </row>
    <row r="23" spans="1:16" x14ac:dyDescent="0.25">
      <c r="A23" s="44" t="s">
        <v>14</v>
      </c>
      <c r="B23" s="338">
        <v>2</v>
      </c>
      <c r="C23" s="338">
        <v>2</v>
      </c>
      <c r="D23" s="338">
        <v>4</v>
      </c>
      <c r="E23" s="338">
        <v>3</v>
      </c>
      <c r="F23" s="338">
        <v>2</v>
      </c>
      <c r="G23" s="338">
        <v>2</v>
      </c>
      <c r="H23" s="338">
        <v>2</v>
      </c>
      <c r="I23" s="338">
        <v>2</v>
      </c>
      <c r="J23" s="338">
        <v>2</v>
      </c>
      <c r="K23" s="338">
        <v>3</v>
      </c>
      <c r="L23" s="338">
        <v>3</v>
      </c>
      <c r="M23" s="109">
        <v>3</v>
      </c>
      <c r="N23" s="109">
        <v>4</v>
      </c>
      <c r="O23" s="109">
        <v>1</v>
      </c>
      <c r="P23" s="109">
        <v>1</v>
      </c>
    </row>
    <row r="24" spans="1:16" x14ac:dyDescent="0.25">
      <c r="A24" s="44" t="s">
        <v>15</v>
      </c>
      <c r="B24" s="338">
        <v>31</v>
      </c>
      <c r="C24" s="338">
        <v>34</v>
      </c>
      <c r="D24" s="338">
        <v>45</v>
      </c>
      <c r="E24" s="338">
        <v>44</v>
      </c>
      <c r="F24" s="338">
        <v>47</v>
      </c>
      <c r="G24" s="338">
        <v>42</v>
      </c>
      <c r="H24" s="338">
        <v>39</v>
      </c>
      <c r="I24" s="338">
        <v>34</v>
      </c>
      <c r="J24" s="338">
        <v>34</v>
      </c>
      <c r="K24" s="338">
        <v>32</v>
      </c>
      <c r="L24" s="338">
        <v>30</v>
      </c>
      <c r="M24" s="109">
        <v>20</v>
      </c>
      <c r="N24" s="109">
        <v>27</v>
      </c>
      <c r="O24" s="109">
        <v>26</v>
      </c>
      <c r="P24" s="109">
        <v>24</v>
      </c>
    </row>
    <row r="25" spans="1:16" x14ac:dyDescent="0.25">
      <c r="A25" s="44" t="s">
        <v>16</v>
      </c>
      <c r="B25" s="338">
        <v>4</v>
      </c>
      <c r="C25" s="338">
        <v>4</v>
      </c>
      <c r="D25" s="338">
        <v>3</v>
      </c>
      <c r="E25" s="338">
        <v>5</v>
      </c>
      <c r="F25" s="338">
        <v>7</v>
      </c>
      <c r="G25" s="338">
        <v>5</v>
      </c>
      <c r="H25" s="338">
        <v>4</v>
      </c>
      <c r="I25" s="338">
        <v>5</v>
      </c>
      <c r="J25" s="338">
        <v>6</v>
      </c>
      <c r="K25" s="338">
        <v>5</v>
      </c>
      <c r="L25" s="338">
        <v>5</v>
      </c>
      <c r="M25" s="109">
        <v>3</v>
      </c>
      <c r="N25" s="109">
        <v>5</v>
      </c>
      <c r="O25" s="109">
        <v>5</v>
      </c>
      <c r="P25" s="109">
        <v>5</v>
      </c>
    </row>
    <row r="26" spans="1:16" x14ac:dyDescent="0.25">
      <c r="A26" s="44" t="s">
        <v>17</v>
      </c>
      <c r="B26" s="338">
        <v>13</v>
      </c>
      <c r="C26" s="338">
        <v>15</v>
      </c>
      <c r="D26" s="338">
        <v>16</v>
      </c>
      <c r="E26" s="338">
        <v>17</v>
      </c>
      <c r="F26" s="338">
        <v>20</v>
      </c>
      <c r="G26" s="338">
        <v>20</v>
      </c>
      <c r="H26" s="338">
        <v>18</v>
      </c>
      <c r="I26" s="338">
        <v>17</v>
      </c>
      <c r="J26" s="338">
        <v>17</v>
      </c>
      <c r="K26" s="338">
        <v>17</v>
      </c>
      <c r="L26" s="338">
        <v>20</v>
      </c>
      <c r="M26" s="109">
        <v>20</v>
      </c>
      <c r="N26" s="109">
        <v>18</v>
      </c>
      <c r="O26" s="109">
        <v>12</v>
      </c>
      <c r="P26" s="109">
        <v>11</v>
      </c>
    </row>
    <row r="27" spans="1:16" x14ac:dyDescent="0.25">
      <c r="A27" s="44" t="s">
        <v>18</v>
      </c>
      <c r="B27" s="338">
        <v>160</v>
      </c>
      <c r="C27" s="338">
        <v>167</v>
      </c>
      <c r="D27" s="338">
        <v>170</v>
      </c>
      <c r="E27" s="338">
        <v>178</v>
      </c>
      <c r="F27" s="338">
        <v>172</v>
      </c>
      <c r="G27" s="338">
        <v>183</v>
      </c>
      <c r="H27" s="338">
        <v>191</v>
      </c>
      <c r="I27" s="338">
        <v>198</v>
      </c>
      <c r="J27" s="338">
        <v>175</v>
      </c>
      <c r="K27" s="338">
        <v>164</v>
      </c>
      <c r="L27" s="338">
        <v>164</v>
      </c>
      <c r="M27" s="109">
        <v>150</v>
      </c>
      <c r="N27" s="109">
        <v>160</v>
      </c>
      <c r="O27" s="109">
        <v>128</v>
      </c>
      <c r="P27" s="109">
        <v>93</v>
      </c>
    </row>
    <row r="28" spans="1:16" ht="18" x14ac:dyDescent="0.25">
      <c r="A28" s="43" t="s">
        <v>94</v>
      </c>
      <c r="B28" s="337">
        <v>983</v>
      </c>
      <c r="C28" s="337">
        <v>1036</v>
      </c>
      <c r="D28" s="337">
        <v>1069</v>
      </c>
      <c r="E28" s="337">
        <v>1037</v>
      </c>
      <c r="F28" s="337">
        <v>1040</v>
      </c>
      <c r="G28" s="337">
        <v>1052</v>
      </c>
      <c r="H28" s="337">
        <v>973</v>
      </c>
      <c r="I28" s="337">
        <v>885</v>
      </c>
      <c r="J28" s="337">
        <v>848</v>
      </c>
      <c r="K28" s="337">
        <v>803</v>
      </c>
      <c r="L28" s="337">
        <v>774</v>
      </c>
      <c r="M28" s="130">
        <v>661</v>
      </c>
      <c r="N28" s="130">
        <v>724</v>
      </c>
      <c r="O28" s="130">
        <v>668</v>
      </c>
      <c r="P28" s="130">
        <v>599</v>
      </c>
    </row>
    <row r="29" spans="1:16" x14ac:dyDescent="0.25">
      <c r="A29" s="44" t="s">
        <v>19</v>
      </c>
      <c r="B29" s="338">
        <v>69</v>
      </c>
      <c r="C29" s="338">
        <v>78</v>
      </c>
      <c r="D29" s="338">
        <v>80</v>
      </c>
      <c r="E29" s="338">
        <v>76</v>
      </c>
      <c r="F29" s="338">
        <v>73</v>
      </c>
      <c r="G29" s="338">
        <v>69</v>
      </c>
      <c r="H29" s="338">
        <v>69</v>
      </c>
      <c r="I29" s="338">
        <v>66</v>
      </c>
      <c r="J29" s="338">
        <v>63</v>
      </c>
      <c r="K29" s="338">
        <v>50</v>
      </c>
      <c r="L29" s="338">
        <v>48</v>
      </c>
      <c r="M29" s="109">
        <v>49</v>
      </c>
      <c r="N29" s="109">
        <v>55</v>
      </c>
      <c r="O29" s="109">
        <v>50</v>
      </c>
      <c r="P29" s="109">
        <v>45</v>
      </c>
    </row>
    <row r="30" spans="1:16" x14ac:dyDescent="0.25">
      <c r="A30" s="44" t="s">
        <v>20</v>
      </c>
      <c r="B30" s="338">
        <v>4</v>
      </c>
      <c r="C30" s="338">
        <v>5</v>
      </c>
      <c r="D30" s="338">
        <v>6</v>
      </c>
      <c r="E30" s="338">
        <v>6</v>
      </c>
      <c r="F30" s="338">
        <v>6</v>
      </c>
      <c r="G30" s="338">
        <v>7</v>
      </c>
      <c r="H30" s="338">
        <v>9</v>
      </c>
      <c r="I30" s="338">
        <v>8</v>
      </c>
      <c r="J30" s="338">
        <v>8</v>
      </c>
      <c r="K30" s="338">
        <v>8</v>
      </c>
      <c r="L30" s="338">
        <v>9</v>
      </c>
      <c r="M30" s="109">
        <v>11</v>
      </c>
      <c r="N30" s="109">
        <v>12</v>
      </c>
      <c r="O30" s="109">
        <v>12</v>
      </c>
      <c r="P30" s="109">
        <v>11</v>
      </c>
    </row>
    <row r="31" spans="1:16" x14ac:dyDescent="0.25">
      <c r="A31" s="44" t="s">
        <v>21</v>
      </c>
      <c r="B31" s="338">
        <v>96</v>
      </c>
      <c r="C31" s="338">
        <v>83</v>
      </c>
      <c r="D31" s="338">
        <v>85</v>
      </c>
      <c r="E31" s="338">
        <v>84</v>
      </c>
      <c r="F31" s="338">
        <v>84</v>
      </c>
      <c r="G31" s="338">
        <v>84</v>
      </c>
      <c r="H31" s="338">
        <v>71</v>
      </c>
      <c r="I31" s="338">
        <v>66</v>
      </c>
      <c r="J31" s="338">
        <v>64</v>
      </c>
      <c r="K31" s="338">
        <v>62</v>
      </c>
      <c r="L31" s="338">
        <v>61</v>
      </c>
      <c r="M31" s="109">
        <v>52</v>
      </c>
      <c r="N31" s="109">
        <v>59</v>
      </c>
      <c r="O31" s="109">
        <v>59</v>
      </c>
      <c r="P31" s="109">
        <v>63</v>
      </c>
    </row>
    <row r="32" spans="1:16" x14ac:dyDescent="0.25">
      <c r="A32" s="40" t="s">
        <v>22</v>
      </c>
      <c r="B32" s="338"/>
      <c r="C32" s="338"/>
      <c r="D32" s="338"/>
      <c r="E32" s="339"/>
      <c r="F32" s="339"/>
      <c r="G32" s="338"/>
      <c r="H32" s="338"/>
      <c r="I32" s="338"/>
      <c r="J32" s="338"/>
      <c r="K32" s="338"/>
      <c r="L32" s="338"/>
      <c r="M32" s="340"/>
      <c r="N32" s="109"/>
      <c r="O32" s="109"/>
    </row>
    <row r="33" spans="1:16" ht="19.5" x14ac:dyDescent="0.25">
      <c r="A33" s="51" t="s">
        <v>23</v>
      </c>
      <c r="B33" s="338">
        <v>16</v>
      </c>
      <c r="C33" s="338">
        <v>14</v>
      </c>
      <c r="D33" s="338">
        <v>15</v>
      </c>
      <c r="E33" s="338">
        <v>15</v>
      </c>
      <c r="F33" s="338">
        <v>13</v>
      </c>
      <c r="G33" s="338">
        <v>13</v>
      </c>
      <c r="H33" s="338">
        <v>12</v>
      </c>
      <c r="I33" s="338">
        <v>12</v>
      </c>
      <c r="J33" s="338">
        <v>11</v>
      </c>
      <c r="K33" s="338">
        <v>11</v>
      </c>
      <c r="L33" s="338">
        <v>13</v>
      </c>
      <c r="M33" s="109">
        <v>14</v>
      </c>
      <c r="N33" s="109">
        <v>19</v>
      </c>
      <c r="O33" s="109">
        <v>20</v>
      </c>
      <c r="P33" s="109">
        <v>21</v>
      </c>
    </row>
    <row r="34" spans="1:16" ht="19.5" x14ac:dyDescent="0.25">
      <c r="A34" s="51" t="s">
        <v>93</v>
      </c>
      <c r="B34" s="338">
        <v>80</v>
      </c>
      <c r="C34" s="338">
        <v>69</v>
      </c>
      <c r="D34" s="338">
        <v>70</v>
      </c>
      <c r="E34" s="338">
        <v>69</v>
      </c>
      <c r="F34" s="338">
        <v>71</v>
      </c>
      <c r="G34" s="338">
        <v>71</v>
      </c>
      <c r="H34" s="338">
        <v>59</v>
      </c>
      <c r="I34" s="338">
        <v>54</v>
      </c>
      <c r="J34" s="338">
        <v>53</v>
      </c>
      <c r="K34" s="338">
        <v>51</v>
      </c>
      <c r="L34" s="338">
        <v>48</v>
      </c>
      <c r="M34" s="109">
        <v>38</v>
      </c>
      <c r="N34" s="109">
        <v>40</v>
      </c>
      <c r="O34" s="109">
        <v>39</v>
      </c>
      <c r="P34" s="109">
        <v>42</v>
      </c>
    </row>
    <row r="35" spans="1:16" x14ac:dyDescent="0.25">
      <c r="A35" s="44" t="s">
        <v>24</v>
      </c>
      <c r="B35" s="338">
        <v>19</v>
      </c>
      <c r="C35" s="338">
        <v>20</v>
      </c>
      <c r="D35" s="338">
        <v>20</v>
      </c>
      <c r="E35" s="338">
        <v>20</v>
      </c>
      <c r="F35" s="338">
        <v>23</v>
      </c>
      <c r="G35" s="338">
        <v>22</v>
      </c>
      <c r="H35" s="338">
        <v>24</v>
      </c>
      <c r="I35" s="338">
        <v>25</v>
      </c>
      <c r="J35" s="338">
        <v>24</v>
      </c>
      <c r="K35" s="338">
        <v>24</v>
      </c>
      <c r="L35" s="338">
        <v>26</v>
      </c>
      <c r="M35" s="109">
        <v>24</v>
      </c>
      <c r="N35" s="109">
        <v>24</v>
      </c>
      <c r="O35" s="109">
        <v>23</v>
      </c>
      <c r="P35" s="109">
        <v>20</v>
      </c>
    </row>
    <row r="36" spans="1:16" x14ac:dyDescent="0.25">
      <c r="A36" s="44" t="s">
        <v>25</v>
      </c>
      <c r="B36" s="338">
        <v>141</v>
      </c>
      <c r="C36" s="338">
        <v>149</v>
      </c>
      <c r="D36" s="338">
        <v>162</v>
      </c>
      <c r="E36" s="338">
        <v>163</v>
      </c>
      <c r="F36" s="338">
        <v>159</v>
      </c>
      <c r="G36" s="338">
        <v>150</v>
      </c>
      <c r="H36" s="338">
        <v>153</v>
      </c>
      <c r="I36" s="338">
        <v>130</v>
      </c>
      <c r="J36" s="338">
        <v>128</v>
      </c>
      <c r="K36" s="338">
        <v>131</v>
      </c>
      <c r="L36" s="338">
        <v>125</v>
      </c>
      <c r="M36" s="109">
        <v>113</v>
      </c>
      <c r="N36" s="109">
        <v>124</v>
      </c>
      <c r="O36" s="109">
        <v>116</v>
      </c>
      <c r="P36" s="109">
        <v>102</v>
      </c>
    </row>
    <row r="37" spans="1:16" x14ac:dyDescent="0.25">
      <c r="A37" s="44" t="s">
        <v>26</v>
      </c>
      <c r="B37" s="338">
        <v>62</v>
      </c>
      <c r="C37" s="338">
        <v>68</v>
      </c>
      <c r="D37" s="338">
        <v>73</v>
      </c>
      <c r="E37" s="338">
        <v>69</v>
      </c>
      <c r="F37" s="338">
        <v>66</v>
      </c>
      <c r="G37" s="338">
        <v>67</v>
      </c>
      <c r="H37" s="338">
        <v>70</v>
      </c>
      <c r="I37" s="338">
        <v>69</v>
      </c>
      <c r="J37" s="338">
        <v>66</v>
      </c>
      <c r="K37" s="338">
        <v>63</v>
      </c>
      <c r="L37" s="338">
        <v>64</v>
      </c>
      <c r="M37" s="109">
        <v>59</v>
      </c>
      <c r="N37" s="109">
        <v>70</v>
      </c>
      <c r="O37" s="109">
        <v>65</v>
      </c>
      <c r="P37" s="109">
        <v>65</v>
      </c>
    </row>
    <row r="38" spans="1:16" x14ac:dyDescent="0.25">
      <c r="A38" s="44" t="s">
        <v>27</v>
      </c>
      <c r="B38" s="338">
        <v>448</v>
      </c>
      <c r="C38" s="338">
        <v>480</v>
      </c>
      <c r="D38" s="338">
        <v>494</v>
      </c>
      <c r="E38" s="338">
        <v>468</v>
      </c>
      <c r="F38" s="338">
        <v>470</v>
      </c>
      <c r="G38" s="338">
        <v>459</v>
      </c>
      <c r="H38" s="338">
        <v>395</v>
      </c>
      <c r="I38" s="338">
        <v>371</v>
      </c>
      <c r="J38" s="338">
        <v>349</v>
      </c>
      <c r="K38" s="338">
        <v>324</v>
      </c>
      <c r="L38" s="338">
        <v>321</v>
      </c>
      <c r="M38" s="109">
        <v>237</v>
      </c>
      <c r="N38" s="109">
        <v>247</v>
      </c>
      <c r="O38" s="109">
        <v>233</v>
      </c>
      <c r="P38" s="109">
        <v>192</v>
      </c>
    </row>
    <row r="39" spans="1:16" x14ac:dyDescent="0.25">
      <c r="A39" s="44" t="s">
        <v>28</v>
      </c>
      <c r="B39" s="338">
        <v>16</v>
      </c>
      <c r="C39" s="338">
        <v>16</v>
      </c>
      <c r="D39" s="338">
        <v>16</v>
      </c>
      <c r="E39" s="338">
        <v>18</v>
      </c>
      <c r="F39" s="338">
        <v>20</v>
      </c>
      <c r="G39" s="338">
        <v>36</v>
      </c>
      <c r="H39" s="338">
        <v>40</v>
      </c>
      <c r="I39" s="338">
        <v>39</v>
      </c>
      <c r="J39" s="338">
        <v>39</v>
      </c>
      <c r="K39" s="338">
        <v>38</v>
      </c>
      <c r="L39" s="338">
        <v>19</v>
      </c>
      <c r="M39" s="109">
        <v>22</v>
      </c>
      <c r="N39" s="109">
        <v>21</v>
      </c>
      <c r="O39" s="109">
        <v>18</v>
      </c>
      <c r="P39" s="109">
        <v>16</v>
      </c>
    </row>
    <row r="40" spans="1:16" x14ac:dyDescent="0.25">
      <c r="A40" s="44" t="s">
        <v>29</v>
      </c>
      <c r="B40" s="338">
        <v>62</v>
      </c>
      <c r="C40" s="338">
        <v>61</v>
      </c>
      <c r="D40" s="338">
        <v>55</v>
      </c>
      <c r="E40" s="338">
        <v>53</v>
      </c>
      <c r="F40" s="338">
        <v>49</v>
      </c>
      <c r="G40" s="338">
        <v>43</v>
      </c>
      <c r="H40" s="338">
        <v>35</v>
      </c>
      <c r="I40" s="338">
        <v>33</v>
      </c>
      <c r="J40" s="338">
        <v>34</v>
      </c>
      <c r="K40" s="338">
        <v>33</v>
      </c>
      <c r="L40" s="338">
        <v>37</v>
      </c>
      <c r="M40" s="109">
        <v>37</v>
      </c>
      <c r="N40" s="109">
        <v>49</v>
      </c>
      <c r="O40" s="109">
        <v>43</v>
      </c>
      <c r="P40" s="109">
        <v>38</v>
      </c>
    </row>
    <row r="41" spans="1:16" x14ac:dyDescent="0.25">
      <c r="A41" s="44" t="s">
        <v>30</v>
      </c>
      <c r="B41" s="338">
        <v>66</v>
      </c>
      <c r="C41" s="338">
        <v>76</v>
      </c>
      <c r="D41" s="338">
        <v>78</v>
      </c>
      <c r="E41" s="338">
        <v>80</v>
      </c>
      <c r="F41" s="338">
        <v>90</v>
      </c>
      <c r="G41" s="338">
        <v>115</v>
      </c>
      <c r="H41" s="338">
        <v>107</v>
      </c>
      <c r="I41" s="338">
        <v>78</v>
      </c>
      <c r="J41" s="338">
        <v>73</v>
      </c>
      <c r="K41" s="338">
        <v>70</v>
      </c>
      <c r="L41" s="338">
        <v>64</v>
      </c>
      <c r="M41" s="109">
        <v>57</v>
      </c>
      <c r="N41" s="109">
        <v>63</v>
      </c>
      <c r="O41" s="109">
        <v>49</v>
      </c>
      <c r="P41" s="109">
        <v>47</v>
      </c>
    </row>
    <row r="42" spans="1:16" ht="18" x14ac:dyDescent="0.25">
      <c r="A42" s="43" t="s">
        <v>110</v>
      </c>
      <c r="B42" s="337">
        <v>423</v>
      </c>
      <c r="C42" s="337">
        <v>445</v>
      </c>
      <c r="D42" s="337">
        <v>450</v>
      </c>
      <c r="E42" s="337">
        <v>462</v>
      </c>
      <c r="F42" s="337">
        <v>464</v>
      </c>
      <c r="G42" s="337">
        <v>466</v>
      </c>
      <c r="H42" s="337">
        <v>435</v>
      </c>
      <c r="I42" s="337">
        <v>401</v>
      </c>
      <c r="J42" s="337">
        <v>376</v>
      </c>
      <c r="K42" s="337">
        <v>448</v>
      </c>
      <c r="L42" s="337">
        <v>481</v>
      </c>
      <c r="M42" s="130">
        <v>490</v>
      </c>
      <c r="N42" s="130">
        <v>513</v>
      </c>
      <c r="O42" s="130">
        <v>467</v>
      </c>
      <c r="P42" s="130">
        <v>436</v>
      </c>
    </row>
    <row r="43" spans="1:16" x14ac:dyDescent="0.25">
      <c r="A43" s="44" t="s">
        <v>31</v>
      </c>
      <c r="B43" s="338" t="s">
        <v>95</v>
      </c>
      <c r="C43" s="338">
        <v>1</v>
      </c>
      <c r="D43" s="338">
        <v>2</v>
      </c>
      <c r="E43" s="338">
        <v>3</v>
      </c>
      <c r="F43" s="338">
        <v>4</v>
      </c>
      <c r="G43" s="338">
        <v>4</v>
      </c>
      <c r="H43" s="338">
        <v>4</v>
      </c>
      <c r="I43" s="338">
        <v>3</v>
      </c>
      <c r="J43" s="338">
        <v>4</v>
      </c>
      <c r="K43" s="338">
        <v>5</v>
      </c>
      <c r="L43" s="338">
        <v>4</v>
      </c>
      <c r="M43" s="109">
        <v>6</v>
      </c>
      <c r="N43" s="109">
        <v>6</v>
      </c>
      <c r="O43" s="109">
        <v>5</v>
      </c>
      <c r="P43" s="109">
        <v>5</v>
      </c>
    </row>
    <row r="44" spans="1:16" x14ac:dyDescent="0.25">
      <c r="A44" s="44" t="s">
        <v>32</v>
      </c>
      <c r="B44" s="338">
        <v>22</v>
      </c>
      <c r="C44" s="338">
        <v>24</v>
      </c>
      <c r="D44" s="338">
        <v>21</v>
      </c>
      <c r="E44" s="338">
        <v>20</v>
      </c>
      <c r="F44" s="338">
        <v>20</v>
      </c>
      <c r="G44" s="338">
        <v>19</v>
      </c>
      <c r="H44" s="338">
        <v>17</v>
      </c>
      <c r="I44" s="338">
        <v>20</v>
      </c>
      <c r="J44" s="338">
        <v>16</v>
      </c>
      <c r="K44" s="338">
        <v>17</v>
      </c>
      <c r="L44" s="338">
        <v>15</v>
      </c>
      <c r="M44" s="109">
        <v>12</v>
      </c>
      <c r="N44" s="109">
        <v>15</v>
      </c>
      <c r="O44" s="109">
        <v>14</v>
      </c>
      <c r="P44" s="109">
        <v>11</v>
      </c>
    </row>
    <row r="45" spans="1:16" x14ac:dyDescent="0.25">
      <c r="A45" s="44" t="s">
        <v>33</v>
      </c>
      <c r="B45" s="338"/>
      <c r="C45" s="338"/>
      <c r="D45" s="338"/>
      <c r="E45" s="338"/>
      <c r="F45" s="338"/>
      <c r="G45" s="338"/>
      <c r="H45" s="338"/>
      <c r="I45" s="338"/>
      <c r="J45" s="338"/>
      <c r="K45" s="338">
        <v>48</v>
      </c>
      <c r="L45" s="338">
        <v>81</v>
      </c>
      <c r="M45" s="109">
        <v>88</v>
      </c>
      <c r="N45" s="109">
        <v>87</v>
      </c>
      <c r="O45" s="109">
        <v>82</v>
      </c>
      <c r="P45" s="109">
        <v>74</v>
      </c>
    </row>
    <row r="46" spans="1:16" x14ac:dyDescent="0.25">
      <c r="A46" s="44" t="s">
        <v>34</v>
      </c>
      <c r="B46" s="338">
        <v>96</v>
      </c>
      <c r="C46" s="338">
        <v>108</v>
      </c>
      <c r="D46" s="338">
        <v>120</v>
      </c>
      <c r="E46" s="338">
        <v>131</v>
      </c>
      <c r="F46" s="338">
        <v>140</v>
      </c>
      <c r="G46" s="338">
        <v>141</v>
      </c>
      <c r="H46" s="338">
        <v>142</v>
      </c>
      <c r="I46" s="338">
        <v>141</v>
      </c>
      <c r="J46" s="338">
        <v>135</v>
      </c>
      <c r="K46" s="338">
        <v>135</v>
      </c>
      <c r="L46" s="338">
        <v>140</v>
      </c>
      <c r="M46" s="109">
        <v>141</v>
      </c>
      <c r="N46" s="109">
        <v>160</v>
      </c>
      <c r="O46" s="109">
        <v>144</v>
      </c>
      <c r="P46" s="109">
        <v>134</v>
      </c>
    </row>
    <row r="47" spans="1:16" x14ac:dyDescent="0.25">
      <c r="A47" s="44" t="s">
        <v>35</v>
      </c>
      <c r="B47" s="338">
        <v>177</v>
      </c>
      <c r="C47" s="338">
        <v>180</v>
      </c>
      <c r="D47" s="338">
        <v>172</v>
      </c>
      <c r="E47" s="338">
        <v>171</v>
      </c>
      <c r="F47" s="338">
        <v>166</v>
      </c>
      <c r="G47" s="338">
        <v>164</v>
      </c>
      <c r="H47" s="338">
        <v>142</v>
      </c>
      <c r="I47" s="338">
        <v>129</v>
      </c>
      <c r="J47" s="338">
        <v>122</v>
      </c>
      <c r="K47" s="338">
        <v>122</v>
      </c>
      <c r="L47" s="338">
        <v>123</v>
      </c>
      <c r="M47" s="109">
        <v>127</v>
      </c>
      <c r="N47" s="109">
        <v>116</v>
      </c>
      <c r="O47" s="109">
        <v>100</v>
      </c>
      <c r="P47" s="109">
        <v>96</v>
      </c>
    </row>
    <row r="48" spans="1:16" x14ac:dyDescent="0.25">
      <c r="A48" s="44" t="s">
        <v>36</v>
      </c>
      <c r="B48" s="338">
        <v>32</v>
      </c>
      <c r="C48" s="338">
        <v>30</v>
      </c>
      <c r="D48" s="338">
        <v>34</v>
      </c>
      <c r="E48" s="338">
        <v>37</v>
      </c>
      <c r="F48" s="338">
        <v>38</v>
      </c>
      <c r="G48" s="338">
        <v>40</v>
      </c>
      <c r="H48" s="338">
        <v>37</v>
      </c>
      <c r="I48" s="338">
        <v>32</v>
      </c>
      <c r="J48" s="338">
        <v>31</v>
      </c>
      <c r="K48" s="338">
        <v>32</v>
      </c>
      <c r="L48" s="338">
        <v>30</v>
      </c>
      <c r="M48" s="109">
        <v>25</v>
      </c>
      <c r="N48" s="109">
        <v>25</v>
      </c>
      <c r="O48" s="109">
        <v>22</v>
      </c>
      <c r="P48" s="109">
        <v>22</v>
      </c>
    </row>
    <row r="49" spans="1:16" x14ac:dyDescent="0.25">
      <c r="A49" s="44" t="s">
        <v>37</v>
      </c>
      <c r="B49" s="338">
        <v>96</v>
      </c>
      <c r="C49" s="338">
        <v>102</v>
      </c>
      <c r="D49" s="338">
        <v>101</v>
      </c>
      <c r="E49" s="338">
        <v>100</v>
      </c>
      <c r="F49" s="338">
        <v>96</v>
      </c>
      <c r="G49" s="338">
        <v>98</v>
      </c>
      <c r="H49" s="338">
        <v>93</v>
      </c>
      <c r="I49" s="338">
        <v>76</v>
      </c>
      <c r="J49" s="338">
        <v>68</v>
      </c>
      <c r="K49" s="338">
        <v>64</v>
      </c>
      <c r="L49" s="338">
        <v>61</v>
      </c>
      <c r="M49" s="109">
        <v>64</v>
      </c>
      <c r="N49" s="109">
        <v>75</v>
      </c>
      <c r="O49" s="109">
        <v>72</v>
      </c>
      <c r="P49" s="109">
        <v>68</v>
      </c>
    </row>
    <row r="50" spans="1:16" x14ac:dyDescent="0.25">
      <c r="A50" s="44" t="s">
        <v>38</v>
      </c>
      <c r="B50" s="338"/>
      <c r="C50" s="338"/>
      <c r="D50" s="338"/>
      <c r="E50" s="338"/>
      <c r="F50" s="338"/>
      <c r="G50" s="338"/>
      <c r="H50" s="338"/>
      <c r="I50" s="338"/>
      <c r="J50" s="338"/>
      <c r="K50" s="338">
        <v>25</v>
      </c>
      <c r="L50" s="338">
        <v>27</v>
      </c>
      <c r="M50" s="109">
        <v>27</v>
      </c>
      <c r="N50" s="109">
        <v>29</v>
      </c>
      <c r="O50" s="109">
        <v>28</v>
      </c>
      <c r="P50" s="109">
        <v>26</v>
      </c>
    </row>
    <row r="51" spans="1:16" ht="18" x14ac:dyDescent="0.25">
      <c r="A51" s="43" t="s">
        <v>177</v>
      </c>
      <c r="B51" s="337">
        <v>71</v>
      </c>
      <c r="C51" s="337">
        <v>90</v>
      </c>
      <c r="D51" s="337">
        <v>108</v>
      </c>
      <c r="E51" s="337">
        <v>110</v>
      </c>
      <c r="F51" s="337">
        <v>115</v>
      </c>
      <c r="G51" s="337">
        <v>121</v>
      </c>
      <c r="H51" s="337">
        <v>122</v>
      </c>
      <c r="I51" s="337">
        <v>115</v>
      </c>
      <c r="J51" s="337">
        <v>120</v>
      </c>
      <c r="K51" s="337">
        <v>115</v>
      </c>
      <c r="L51" s="337">
        <v>117</v>
      </c>
      <c r="M51" s="130">
        <v>115</v>
      </c>
      <c r="N51" s="130">
        <v>115</v>
      </c>
      <c r="O51" s="130">
        <v>107</v>
      </c>
      <c r="P51" s="130">
        <v>108</v>
      </c>
    </row>
    <row r="52" spans="1:16" x14ac:dyDescent="0.25">
      <c r="A52" s="44" t="s">
        <v>39</v>
      </c>
      <c r="B52" s="338">
        <v>49</v>
      </c>
      <c r="C52" s="338">
        <v>67</v>
      </c>
      <c r="D52" s="338">
        <v>83</v>
      </c>
      <c r="E52" s="338">
        <v>83</v>
      </c>
      <c r="F52" s="338">
        <v>85</v>
      </c>
      <c r="G52" s="338">
        <v>89</v>
      </c>
      <c r="H52" s="338">
        <v>92</v>
      </c>
      <c r="I52" s="338">
        <v>88</v>
      </c>
      <c r="J52" s="338">
        <v>93</v>
      </c>
      <c r="K52" s="338">
        <v>84</v>
      </c>
      <c r="L52" s="109">
        <v>82</v>
      </c>
      <c r="M52" s="109">
        <v>82</v>
      </c>
      <c r="N52" s="109">
        <v>86</v>
      </c>
      <c r="O52" s="109">
        <v>83</v>
      </c>
      <c r="P52" s="109">
        <v>80</v>
      </c>
    </row>
    <row r="53" spans="1:16" x14ac:dyDescent="0.25">
      <c r="A53" s="44" t="s">
        <v>103</v>
      </c>
      <c r="B53" s="338">
        <v>1</v>
      </c>
      <c r="C53" s="338" t="s">
        <v>95</v>
      </c>
      <c r="D53" s="338" t="s">
        <v>95</v>
      </c>
      <c r="E53" s="338" t="s">
        <v>95</v>
      </c>
      <c r="F53" s="338" t="s">
        <v>95</v>
      </c>
      <c r="G53" s="338" t="s">
        <v>95</v>
      </c>
      <c r="H53" s="338" t="s">
        <v>95</v>
      </c>
      <c r="I53" s="338" t="s">
        <v>95</v>
      </c>
      <c r="J53" s="338" t="s">
        <v>95</v>
      </c>
      <c r="K53" s="338" t="s">
        <v>95</v>
      </c>
      <c r="L53" s="109">
        <v>1</v>
      </c>
      <c r="M53" s="109">
        <v>1</v>
      </c>
      <c r="N53" s="109">
        <v>1</v>
      </c>
      <c r="O53" s="109">
        <v>1</v>
      </c>
      <c r="P53" s="109">
        <v>2</v>
      </c>
    </row>
    <row r="54" spans="1:16" ht="19.5" x14ac:dyDescent="0.25">
      <c r="A54" s="341" t="s">
        <v>184</v>
      </c>
      <c r="B54" s="338" t="s">
        <v>95</v>
      </c>
      <c r="C54" s="338" t="s">
        <v>95</v>
      </c>
      <c r="D54" s="338" t="s">
        <v>95</v>
      </c>
      <c r="E54" s="338" t="s">
        <v>95</v>
      </c>
      <c r="F54" s="338" t="s">
        <v>95</v>
      </c>
      <c r="G54" s="338" t="s">
        <v>95</v>
      </c>
      <c r="H54" s="338" t="s">
        <v>95</v>
      </c>
      <c r="I54" s="338" t="s">
        <v>95</v>
      </c>
      <c r="J54" s="338" t="s">
        <v>95</v>
      </c>
      <c r="K54" s="338" t="s">
        <v>95</v>
      </c>
      <c r="L54" s="109" t="s">
        <v>95</v>
      </c>
      <c r="M54" s="109" t="s">
        <v>95</v>
      </c>
      <c r="N54" s="109" t="s">
        <v>95</v>
      </c>
      <c r="O54" s="109" t="s">
        <v>95</v>
      </c>
      <c r="P54" s="109" t="s">
        <v>95</v>
      </c>
    </row>
    <row r="55" spans="1:16" ht="19.5" x14ac:dyDescent="0.25">
      <c r="A55" s="44" t="s">
        <v>210</v>
      </c>
      <c r="B55" s="338">
        <v>2</v>
      </c>
      <c r="C55" s="338">
        <v>2</v>
      </c>
      <c r="D55" s="338">
        <v>4</v>
      </c>
      <c r="E55" s="338">
        <v>5</v>
      </c>
      <c r="F55" s="338">
        <v>5</v>
      </c>
      <c r="G55" s="338">
        <v>4</v>
      </c>
      <c r="H55" s="338">
        <v>4</v>
      </c>
      <c r="I55" s="338">
        <v>3</v>
      </c>
      <c r="J55" s="338">
        <v>3</v>
      </c>
      <c r="K55" s="338">
        <v>3</v>
      </c>
      <c r="L55" s="109">
        <v>4</v>
      </c>
      <c r="M55" s="109">
        <v>3</v>
      </c>
      <c r="N55" s="109">
        <v>2</v>
      </c>
      <c r="O55" s="109">
        <v>2</v>
      </c>
      <c r="P55" s="109">
        <v>2</v>
      </c>
    </row>
    <row r="56" spans="1:16" ht="19.5" x14ac:dyDescent="0.25">
      <c r="A56" s="44" t="s">
        <v>219</v>
      </c>
      <c r="B56" s="338">
        <v>2</v>
      </c>
      <c r="C56" s="338">
        <v>2</v>
      </c>
      <c r="D56" s="338">
        <v>3</v>
      </c>
      <c r="E56" s="338">
        <v>3</v>
      </c>
      <c r="F56" s="338">
        <v>3</v>
      </c>
      <c r="G56" s="338">
        <v>4</v>
      </c>
      <c r="H56" s="338">
        <v>4</v>
      </c>
      <c r="I56" s="338">
        <v>4</v>
      </c>
      <c r="J56" s="338">
        <v>3</v>
      </c>
      <c r="K56" s="338">
        <v>4</v>
      </c>
      <c r="L56" s="109">
        <v>4</v>
      </c>
      <c r="M56" s="109">
        <v>5</v>
      </c>
      <c r="N56" s="109">
        <v>5</v>
      </c>
      <c r="O56" s="109">
        <v>3</v>
      </c>
      <c r="P56" s="109">
        <v>4</v>
      </c>
    </row>
    <row r="57" spans="1:16" x14ac:dyDescent="0.25">
      <c r="A57" s="44" t="s">
        <v>96</v>
      </c>
      <c r="B57" s="338">
        <v>1</v>
      </c>
      <c r="C57" s="338">
        <v>1</v>
      </c>
      <c r="D57" s="338">
        <v>1</v>
      </c>
      <c r="E57" s="338">
        <v>1</v>
      </c>
      <c r="F57" s="338">
        <v>2</v>
      </c>
      <c r="G57" s="338">
        <v>2</v>
      </c>
      <c r="H57" s="338">
        <v>2</v>
      </c>
      <c r="I57" s="338">
        <v>1</v>
      </c>
      <c r="J57" s="338">
        <v>1</v>
      </c>
      <c r="K57" s="338">
        <v>1</v>
      </c>
      <c r="L57" s="338">
        <v>3</v>
      </c>
      <c r="M57" s="109">
        <v>3</v>
      </c>
      <c r="N57" s="109">
        <v>2</v>
      </c>
      <c r="O57" s="109" t="s">
        <v>95</v>
      </c>
      <c r="P57" s="109" t="s">
        <v>95</v>
      </c>
    </row>
    <row r="58" spans="1:16" x14ac:dyDescent="0.25">
      <c r="A58" s="44" t="s">
        <v>45</v>
      </c>
      <c r="B58" s="109">
        <v>16</v>
      </c>
      <c r="C58" s="109">
        <v>18</v>
      </c>
      <c r="D58" s="109">
        <v>17</v>
      </c>
      <c r="E58" s="109">
        <v>18</v>
      </c>
      <c r="F58" s="109">
        <v>20</v>
      </c>
      <c r="G58" s="109">
        <v>22</v>
      </c>
      <c r="H58" s="109">
        <v>22</v>
      </c>
      <c r="I58" s="109">
        <v>19</v>
      </c>
      <c r="J58" s="109">
        <v>20</v>
      </c>
      <c r="K58" s="109">
        <v>23</v>
      </c>
      <c r="L58" s="109">
        <v>23</v>
      </c>
      <c r="M58" s="109">
        <v>21</v>
      </c>
      <c r="N58" s="109">
        <v>19</v>
      </c>
      <c r="O58" s="109">
        <v>18</v>
      </c>
      <c r="P58" s="109">
        <v>20</v>
      </c>
    </row>
    <row r="59" spans="1:16" s="315" customFormat="1" ht="18" x14ac:dyDescent="0.25">
      <c r="A59" s="42" t="s">
        <v>206</v>
      </c>
      <c r="B59" s="130">
        <v>153</v>
      </c>
      <c r="C59" s="130">
        <v>177</v>
      </c>
      <c r="D59" s="130">
        <v>205</v>
      </c>
      <c r="E59" s="130">
        <v>224</v>
      </c>
      <c r="F59" s="130">
        <v>258</v>
      </c>
      <c r="G59" s="130">
        <v>265</v>
      </c>
      <c r="H59" s="130">
        <v>256</v>
      </c>
      <c r="I59" s="130">
        <v>249</v>
      </c>
      <c r="J59" s="130">
        <v>244</v>
      </c>
      <c r="K59" s="130">
        <v>241</v>
      </c>
      <c r="L59" s="130">
        <v>253</v>
      </c>
      <c r="M59" s="130">
        <v>250</v>
      </c>
      <c r="N59" s="130">
        <v>277</v>
      </c>
      <c r="O59" s="130">
        <v>243</v>
      </c>
      <c r="P59" s="130">
        <v>215</v>
      </c>
    </row>
    <row r="60" spans="1:16" x14ac:dyDescent="0.25">
      <c r="A60" s="44" t="s">
        <v>46</v>
      </c>
      <c r="B60" s="338">
        <v>17</v>
      </c>
      <c r="C60" s="338">
        <v>24</v>
      </c>
      <c r="D60" s="338">
        <v>30</v>
      </c>
      <c r="E60" s="338">
        <v>35</v>
      </c>
      <c r="F60" s="338">
        <v>40</v>
      </c>
      <c r="G60" s="338">
        <v>42</v>
      </c>
      <c r="H60" s="338">
        <v>40</v>
      </c>
      <c r="I60" s="338">
        <v>33</v>
      </c>
      <c r="J60" s="338">
        <v>33</v>
      </c>
      <c r="K60" s="338">
        <v>33</v>
      </c>
      <c r="L60" s="338">
        <v>38</v>
      </c>
      <c r="M60" s="109">
        <v>33</v>
      </c>
      <c r="N60" s="109">
        <v>38</v>
      </c>
      <c r="O60" s="109">
        <v>35</v>
      </c>
      <c r="P60" s="109">
        <v>34</v>
      </c>
    </row>
    <row r="61" spans="1:16" x14ac:dyDescent="0.25">
      <c r="A61" s="44" t="s">
        <v>47</v>
      </c>
      <c r="B61" s="338">
        <v>2</v>
      </c>
      <c r="C61" s="338">
        <v>2</v>
      </c>
      <c r="D61" s="338">
        <v>2</v>
      </c>
      <c r="E61" s="338">
        <v>3</v>
      </c>
      <c r="F61" s="338">
        <v>3</v>
      </c>
      <c r="G61" s="338">
        <v>4</v>
      </c>
      <c r="H61" s="338">
        <v>3</v>
      </c>
      <c r="I61" s="338">
        <v>3</v>
      </c>
      <c r="J61" s="338">
        <v>3</v>
      </c>
      <c r="K61" s="338">
        <v>3</v>
      </c>
      <c r="L61" s="338">
        <v>6</v>
      </c>
      <c r="M61" s="109">
        <v>6</v>
      </c>
      <c r="N61" s="109">
        <v>7</v>
      </c>
      <c r="O61" s="109">
        <v>8</v>
      </c>
      <c r="P61" s="109">
        <v>6</v>
      </c>
    </row>
    <row r="62" spans="1:16" x14ac:dyDescent="0.25">
      <c r="A62" s="44" t="s">
        <v>48</v>
      </c>
      <c r="B62" s="338">
        <v>1</v>
      </c>
      <c r="C62" s="338">
        <v>3</v>
      </c>
      <c r="D62" s="338">
        <v>4</v>
      </c>
      <c r="E62" s="338">
        <v>5</v>
      </c>
      <c r="F62" s="338">
        <v>4</v>
      </c>
      <c r="G62" s="338">
        <v>4</v>
      </c>
      <c r="H62" s="338">
        <v>5</v>
      </c>
      <c r="I62" s="338">
        <v>5</v>
      </c>
      <c r="J62" s="338">
        <v>5</v>
      </c>
      <c r="K62" s="338">
        <v>5</v>
      </c>
      <c r="L62" s="338">
        <v>5</v>
      </c>
      <c r="M62" s="109">
        <v>4</v>
      </c>
      <c r="N62" s="109">
        <v>5</v>
      </c>
      <c r="O62" s="109">
        <v>5</v>
      </c>
      <c r="P62" s="109">
        <v>5</v>
      </c>
    </row>
    <row r="63" spans="1:16" x14ac:dyDescent="0.25">
      <c r="A63" s="44" t="s">
        <v>49</v>
      </c>
      <c r="B63" s="338">
        <v>23</v>
      </c>
      <c r="C63" s="338">
        <v>28</v>
      </c>
      <c r="D63" s="338">
        <v>31</v>
      </c>
      <c r="E63" s="338">
        <v>30</v>
      </c>
      <c r="F63" s="338">
        <v>31</v>
      </c>
      <c r="G63" s="338">
        <v>32</v>
      </c>
      <c r="H63" s="338">
        <v>34</v>
      </c>
      <c r="I63" s="338">
        <v>35</v>
      </c>
      <c r="J63" s="338">
        <v>34</v>
      </c>
      <c r="K63" s="338">
        <v>32</v>
      </c>
      <c r="L63" s="338">
        <v>28</v>
      </c>
      <c r="M63" s="109">
        <v>29</v>
      </c>
      <c r="N63" s="109">
        <v>27</v>
      </c>
      <c r="O63" s="109">
        <v>25</v>
      </c>
      <c r="P63" s="109">
        <v>18</v>
      </c>
    </row>
    <row r="64" spans="1:16" x14ac:dyDescent="0.25">
      <c r="A64" s="44" t="s">
        <v>50</v>
      </c>
      <c r="B64" s="338">
        <v>8</v>
      </c>
      <c r="C64" s="338">
        <v>4</v>
      </c>
      <c r="D64" s="338">
        <v>4</v>
      </c>
      <c r="E64" s="338">
        <v>4</v>
      </c>
      <c r="F64" s="338">
        <v>6</v>
      </c>
      <c r="G64" s="338">
        <v>6</v>
      </c>
      <c r="H64" s="338">
        <v>5</v>
      </c>
      <c r="I64" s="338">
        <v>4</v>
      </c>
      <c r="J64" s="338">
        <v>4</v>
      </c>
      <c r="K64" s="338">
        <v>5</v>
      </c>
      <c r="L64" s="338">
        <v>6</v>
      </c>
      <c r="M64" s="109">
        <v>6</v>
      </c>
      <c r="N64" s="109">
        <v>7</v>
      </c>
      <c r="O64" s="109">
        <v>5</v>
      </c>
      <c r="P64" s="109">
        <v>4</v>
      </c>
    </row>
    <row r="65" spans="1:16" x14ac:dyDescent="0.25">
      <c r="A65" s="44" t="s">
        <v>51</v>
      </c>
      <c r="B65" s="338">
        <v>8</v>
      </c>
      <c r="C65" s="338">
        <v>8</v>
      </c>
      <c r="D65" s="338">
        <v>10</v>
      </c>
      <c r="E65" s="338">
        <v>7</v>
      </c>
      <c r="F65" s="338">
        <v>9</v>
      </c>
      <c r="G65" s="338">
        <v>11</v>
      </c>
      <c r="H65" s="338">
        <v>11</v>
      </c>
      <c r="I65" s="338">
        <v>11</v>
      </c>
      <c r="J65" s="338">
        <v>11</v>
      </c>
      <c r="K65" s="338">
        <v>11</v>
      </c>
      <c r="L65" s="338">
        <v>12</v>
      </c>
      <c r="M65" s="109">
        <v>12</v>
      </c>
      <c r="N65" s="109">
        <v>14</v>
      </c>
      <c r="O65" s="109">
        <v>10</v>
      </c>
      <c r="P65" s="109">
        <v>9</v>
      </c>
    </row>
    <row r="66" spans="1:16" x14ac:dyDescent="0.25">
      <c r="A66" s="44" t="s">
        <v>52</v>
      </c>
      <c r="B66" s="338">
        <v>23</v>
      </c>
      <c r="C66" s="338">
        <v>26</v>
      </c>
      <c r="D66" s="338">
        <v>27</v>
      </c>
      <c r="E66" s="338">
        <v>31</v>
      </c>
      <c r="F66" s="338">
        <v>33</v>
      </c>
      <c r="G66" s="338">
        <v>33</v>
      </c>
      <c r="H66" s="338">
        <v>29</v>
      </c>
      <c r="I66" s="338">
        <v>25</v>
      </c>
      <c r="J66" s="338">
        <v>24</v>
      </c>
      <c r="K66" s="338">
        <v>21</v>
      </c>
      <c r="L66" s="338">
        <v>17</v>
      </c>
      <c r="M66" s="109">
        <v>16</v>
      </c>
      <c r="N66" s="109">
        <v>13</v>
      </c>
      <c r="O66" s="109">
        <v>12</v>
      </c>
      <c r="P66" s="109">
        <v>9</v>
      </c>
    </row>
    <row r="67" spans="1:16" x14ac:dyDescent="0.25">
      <c r="A67" s="44" t="s">
        <v>53</v>
      </c>
      <c r="B67" s="338">
        <v>4</v>
      </c>
      <c r="C67" s="338">
        <v>3</v>
      </c>
      <c r="D67" s="338">
        <v>4</v>
      </c>
      <c r="E67" s="338">
        <v>4</v>
      </c>
      <c r="F67" s="338">
        <v>4</v>
      </c>
      <c r="G67" s="338">
        <v>5</v>
      </c>
      <c r="H67" s="338">
        <v>4</v>
      </c>
      <c r="I67" s="338">
        <v>4</v>
      </c>
      <c r="J67" s="338">
        <v>6</v>
      </c>
      <c r="K67" s="338">
        <v>6</v>
      </c>
      <c r="L67" s="338">
        <v>8</v>
      </c>
      <c r="M67" s="109">
        <v>7</v>
      </c>
      <c r="N67" s="109">
        <v>10</v>
      </c>
      <c r="O67" s="109">
        <v>8</v>
      </c>
      <c r="P67" s="109">
        <v>7</v>
      </c>
    </row>
    <row r="68" spans="1:16" x14ac:dyDescent="0.25">
      <c r="A68" s="44" t="s">
        <v>159</v>
      </c>
      <c r="B68" s="338">
        <v>9</v>
      </c>
      <c r="C68" s="338">
        <v>10</v>
      </c>
      <c r="D68" s="338">
        <v>24</v>
      </c>
      <c r="E68" s="338">
        <v>32</v>
      </c>
      <c r="F68" s="338">
        <v>37</v>
      </c>
      <c r="G68" s="338">
        <v>33</v>
      </c>
      <c r="H68" s="338">
        <v>32</v>
      </c>
      <c r="I68" s="338">
        <v>34</v>
      </c>
      <c r="J68" s="338">
        <v>33</v>
      </c>
      <c r="K68" s="338">
        <v>34</v>
      </c>
      <c r="L68" s="338">
        <v>34</v>
      </c>
      <c r="M68" s="109">
        <v>35</v>
      </c>
      <c r="N68" s="109">
        <v>43</v>
      </c>
      <c r="O68" s="109">
        <v>37</v>
      </c>
      <c r="P68" s="109">
        <v>38</v>
      </c>
    </row>
    <row r="69" spans="1:16" x14ac:dyDescent="0.25">
      <c r="A69" s="44" t="s">
        <v>55</v>
      </c>
      <c r="B69" s="338">
        <v>8</v>
      </c>
      <c r="C69" s="338">
        <v>16</v>
      </c>
      <c r="D69" s="338">
        <v>15</v>
      </c>
      <c r="E69" s="338">
        <v>16</v>
      </c>
      <c r="F69" s="338">
        <v>20</v>
      </c>
      <c r="G69" s="338">
        <v>23</v>
      </c>
      <c r="H69" s="338">
        <v>22</v>
      </c>
      <c r="I69" s="338">
        <v>22</v>
      </c>
      <c r="J69" s="338">
        <v>20</v>
      </c>
      <c r="K69" s="338">
        <v>21</v>
      </c>
      <c r="L69" s="338">
        <v>22</v>
      </c>
      <c r="M69" s="109">
        <v>26</v>
      </c>
      <c r="N69" s="109">
        <v>27</v>
      </c>
      <c r="O69" s="109">
        <v>23</v>
      </c>
      <c r="P69" s="109">
        <v>22</v>
      </c>
    </row>
    <row r="70" spans="1:16" x14ac:dyDescent="0.25">
      <c r="A70" s="44" t="s">
        <v>56</v>
      </c>
      <c r="B70" s="338">
        <v>5</v>
      </c>
      <c r="C70" s="338">
        <v>6</v>
      </c>
      <c r="D70" s="338">
        <v>6</v>
      </c>
      <c r="E70" s="338">
        <v>7</v>
      </c>
      <c r="F70" s="338">
        <v>17</v>
      </c>
      <c r="G70" s="338">
        <v>18</v>
      </c>
      <c r="H70" s="338">
        <v>19</v>
      </c>
      <c r="I70" s="338">
        <v>18</v>
      </c>
      <c r="J70" s="338">
        <v>16</v>
      </c>
      <c r="K70" s="338">
        <v>14</v>
      </c>
      <c r="L70" s="338">
        <v>15</v>
      </c>
      <c r="M70" s="109">
        <v>18</v>
      </c>
      <c r="N70" s="109">
        <v>19</v>
      </c>
      <c r="O70" s="109">
        <v>16</v>
      </c>
      <c r="P70" s="109">
        <v>15</v>
      </c>
    </row>
    <row r="71" spans="1:16" x14ac:dyDescent="0.25">
      <c r="A71" s="44" t="s">
        <v>57</v>
      </c>
      <c r="B71" s="338">
        <v>18</v>
      </c>
      <c r="C71" s="338">
        <v>19</v>
      </c>
      <c r="D71" s="338">
        <v>20</v>
      </c>
      <c r="E71" s="338">
        <v>20</v>
      </c>
      <c r="F71" s="338">
        <v>23</v>
      </c>
      <c r="G71" s="338">
        <v>23</v>
      </c>
      <c r="H71" s="338">
        <v>22</v>
      </c>
      <c r="I71" s="338">
        <v>26</v>
      </c>
      <c r="J71" s="338">
        <v>27</v>
      </c>
      <c r="K71" s="338">
        <v>28</v>
      </c>
      <c r="L71" s="338">
        <v>30</v>
      </c>
      <c r="M71" s="109">
        <v>28</v>
      </c>
      <c r="N71" s="109">
        <v>28</v>
      </c>
      <c r="O71" s="109">
        <v>22</v>
      </c>
      <c r="P71" s="109">
        <v>15</v>
      </c>
    </row>
    <row r="72" spans="1:16" x14ac:dyDescent="0.25">
      <c r="A72" s="44" t="s">
        <v>58</v>
      </c>
      <c r="B72" s="338">
        <v>17</v>
      </c>
      <c r="C72" s="338">
        <v>19</v>
      </c>
      <c r="D72" s="338">
        <v>19</v>
      </c>
      <c r="E72" s="338">
        <v>21</v>
      </c>
      <c r="F72" s="338">
        <v>22</v>
      </c>
      <c r="G72" s="338">
        <v>23</v>
      </c>
      <c r="H72" s="338">
        <v>22</v>
      </c>
      <c r="I72" s="338">
        <v>22</v>
      </c>
      <c r="J72" s="338">
        <v>20</v>
      </c>
      <c r="K72" s="338">
        <v>20</v>
      </c>
      <c r="L72" s="338">
        <v>22</v>
      </c>
      <c r="M72" s="109">
        <v>19</v>
      </c>
      <c r="N72" s="109">
        <v>26</v>
      </c>
      <c r="O72" s="109">
        <v>25</v>
      </c>
      <c r="P72" s="109">
        <v>22</v>
      </c>
    </row>
    <row r="73" spans="1:16" x14ac:dyDescent="0.25">
      <c r="A73" s="44" t="s">
        <v>59</v>
      </c>
      <c r="B73" s="338">
        <v>10</v>
      </c>
      <c r="C73" s="338">
        <v>9</v>
      </c>
      <c r="D73" s="338">
        <v>9</v>
      </c>
      <c r="E73" s="338">
        <v>9</v>
      </c>
      <c r="F73" s="338">
        <v>9</v>
      </c>
      <c r="G73" s="338">
        <v>8</v>
      </c>
      <c r="H73" s="338">
        <v>8</v>
      </c>
      <c r="I73" s="338">
        <v>7</v>
      </c>
      <c r="J73" s="338">
        <v>8</v>
      </c>
      <c r="K73" s="338">
        <v>8</v>
      </c>
      <c r="L73" s="338">
        <v>10</v>
      </c>
      <c r="M73" s="109">
        <v>11</v>
      </c>
      <c r="N73" s="109">
        <v>13</v>
      </c>
      <c r="O73" s="109">
        <v>12</v>
      </c>
      <c r="P73" s="109">
        <v>11</v>
      </c>
    </row>
    <row r="74" spans="1:16" ht="18" x14ac:dyDescent="0.25">
      <c r="A74" s="43" t="s">
        <v>143</v>
      </c>
      <c r="B74" s="337">
        <v>252</v>
      </c>
      <c r="C74" s="337">
        <v>287</v>
      </c>
      <c r="D74" s="337">
        <v>313</v>
      </c>
      <c r="E74" s="337">
        <v>328</v>
      </c>
      <c r="F74" s="337">
        <v>349</v>
      </c>
      <c r="G74" s="337">
        <v>381</v>
      </c>
      <c r="H74" s="337">
        <v>380</v>
      </c>
      <c r="I74" s="337">
        <v>363</v>
      </c>
      <c r="J74" s="337">
        <v>361</v>
      </c>
      <c r="K74" s="337">
        <v>337</v>
      </c>
      <c r="L74" s="337">
        <v>354</v>
      </c>
      <c r="M74" s="130">
        <v>344</v>
      </c>
      <c r="N74" s="130">
        <v>346</v>
      </c>
      <c r="O74" s="130">
        <v>332</v>
      </c>
      <c r="P74" s="130">
        <v>320</v>
      </c>
    </row>
    <row r="75" spans="1:16" x14ac:dyDescent="0.25">
      <c r="A75" s="44" t="s">
        <v>60</v>
      </c>
      <c r="B75" s="338">
        <v>15</v>
      </c>
      <c r="C75" s="338">
        <v>18</v>
      </c>
      <c r="D75" s="338">
        <v>19</v>
      </c>
      <c r="E75" s="338">
        <v>22</v>
      </c>
      <c r="F75" s="338">
        <v>23</v>
      </c>
      <c r="G75" s="338">
        <v>27</v>
      </c>
      <c r="H75" s="338">
        <v>24</v>
      </c>
      <c r="I75" s="338">
        <v>21</v>
      </c>
      <c r="J75" s="338">
        <v>23</v>
      </c>
      <c r="K75" s="338">
        <v>21</v>
      </c>
      <c r="L75" s="338">
        <v>27</v>
      </c>
      <c r="M75" s="109">
        <v>29</v>
      </c>
      <c r="N75" s="109">
        <v>31</v>
      </c>
      <c r="O75" s="109">
        <v>30</v>
      </c>
      <c r="P75" s="109">
        <v>28</v>
      </c>
    </row>
    <row r="76" spans="1:16" x14ac:dyDescent="0.25">
      <c r="A76" s="44" t="s">
        <v>160</v>
      </c>
      <c r="B76" s="338">
        <v>26</v>
      </c>
      <c r="C76" s="338">
        <v>37</v>
      </c>
      <c r="D76" s="338">
        <v>39</v>
      </c>
      <c r="E76" s="338">
        <v>44</v>
      </c>
      <c r="F76" s="338">
        <v>42</v>
      </c>
      <c r="G76" s="338">
        <v>44</v>
      </c>
      <c r="H76" s="338">
        <v>50</v>
      </c>
      <c r="I76" s="338">
        <v>46</v>
      </c>
      <c r="J76" s="338">
        <v>41</v>
      </c>
      <c r="K76" s="338">
        <v>42</v>
      </c>
      <c r="L76" s="338">
        <v>41</v>
      </c>
      <c r="M76" s="109">
        <v>34</v>
      </c>
      <c r="N76" s="109">
        <v>39</v>
      </c>
      <c r="O76" s="109">
        <v>36</v>
      </c>
      <c r="P76" s="109">
        <v>33</v>
      </c>
    </row>
    <row r="77" spans="1:16" x14ac:dyDescent="0.25">
      <c r="A77" s="44" t="s">
        <v>62</v>
      </c>
      <c r="B77" s="338">
        <v>158</v>
      </c>
      <c r="C77" s="338">
        <v>179</v>
      </c>
      <c r="D77" s="338">
        <v>195</v>
      </c>
      <c r="E77" s="338">
        <v>204</v>
      </c>
      <c r="F77" s="338">
        <v>220</v>
      </c>
      <c r="G77" s="338">
        <v>240</v>
      </c>
      <c r="H77" s="338">
        <v>241</v>
      </c>
      <c r="I77" s="338">
        <v>234</v>
      </c>
      <c r="J77" s="338">
        <v>231</v>
      </c>
      <c r="K77" s="338">
        <v>217</v>
      </c>
      <c r="L77" s="338">
        <v>228</v>
      </c>
      <c r="M77" s="109">
        <v>224</v>
      </c>
      <c r="N77" s="109">
        <v>211</v>
      </c>
      <c r="O77" s="109">
        <v>203</v>
      </c>
      <c r="P77" s="109">
        <v>206</v>
      </c>
    </row>
    <row r="78" spans="1:16" x14ac:dyDescent="0.25">
      <c r="A78" s="40" t="s">
        <v>63</v>
      </c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109"/>
      <c r="N78" s="109"/>
      <c r="O78" s="109"/>
    </row>
    <row r="79" spans="1:16" ht="29.25" x14ac:dyDescent="0.25">
      <c r="A79" s="51" t="s">
        <v>171</v>
      </c>
      <c r="B79" s="338">
        <v>83</v>
      </c>
      <c r="C79" s="338">
        <v>94</v>
      </c>
      <c r="D79" s="338">
        <v>100</v>
      </c>
      <c r="E79" s="338">
        <v>102</v>
      </c>
      <c r="F79" s="338">
        <v>108</v>
      </c>
      <c r="G79" s="338">
        <v>118</v>
      </c>
      <c r="H79" s="338">
        <v>125</v>
      </c>
      <c r="I79" s="338">
        <v>122</v>
      </c>
      <c r="J79" s="338">
        <v>123</v>
      </c>
      <c r="K79" s="338">
        <v>119</v>
      </c>
      <c r="L79" s="338">
        <v>131</v>
      </c>
      <c r="M79" s="109">
        <v>123</v>
      </c>
      <c r="N79" s="109">
        <v>118</v>
      </c>
      <c r="O79" s="109">
        <v>116</v>
      </c>
      <c r="P79" s="109">
        <v>118</v>
      </c>
    </row>
    <row r="80" spans="1:16" ht="19.5" x14ac:dyDescent="0.25">
      <c r="A80" s="51" t="s">
        <v>205</v>
      </c>
      <c r="B80" s="338">
        <v>38</v>
      </c>
      <c r="C80" s="338">
        <v>50</v>
      </c>
      <c r="D80" s="338">
        <v>60</v>
      </c>
      <c r="E80" s="338">
        <v>68</v>
      </c>
      <c r="F80" s="338">
        <v>74</v>
      </c>
      <c r="G80" s="338">
        <v>81</v>
      </c>
      <c r="H80" s="338">
        <v>78</v>
      </c>
      <c r="I80" s="338">
        <v>77</v>
      </c>
      <c r="J80" s="338">
        <v>76</v>
      </c>
      <c r="K80" s="338">
        <v>70</v>
      </c>
      <c r="L80" s="338">
        <v>68</v>
      </c>
      <c r="M80" s="109">
        <v>72</v>
      </c>
      <c r="N80" s="109">
        <v>62</v>
      </c>
      <c r="O80" s="109">
        <v>57</v>
      </c>
      <c r="P80" s="109">
        <v>58</v>
      </c>
    </row>
    <row r="81" spans="1:16" ht="19.5" x14ac:dyDescent="0.25">
      <c r="A81" s="51" t="s">
        <v>202</v>
      </c>
      <c r="B81" s="338">
        <v>37</v>
      </c>
      <c r="C81" s="338">
        <v>35</v>
      </c>
      <c r="D81" s="338">
        <v>35</v>
      </c>
      <c r="E81" s="338">
        <v>34</v>
      </c>
      <c r="F81" s="338">
        <v>38</v>
      </c>
      <c r="G81" s="338">
        <v>41</v>
      </c>
      <c r="H81" s="338">
        <v>38</v>
      </c>
      <c r="I81" s="338">
        <v>35</v>
      </c>
      <c r="J81" s="338">
        <v>32</v>
      </c>
      <c r="K81" s="338">
        <v>28</v>
      </c>
      <c r="L81" s="338">
        <v>29</v>
      </c>
      <c r="M81" s="109">
        <v>29</v>
      </c>
      <c r="N81" s="109">
        <v>31</v>
      </c>
      <c r="O81" s="109">
        <v>30</v>
      </c>
      <c r="P81" s="109">
        <v>30</v>
      </c>
    </row>
    <row r="82" spans="1:16" x14ac:dyDescent="0.25">
      <c r="A82" s="44" t="s">
        <v>65</v>
      </c>
      <c r="B82" s="338">
        <v>53</v>
      </c>
      <c r="C82" s="338">
        <v>53</v>
      </c>
      <c r="D82" s="338">
        <v>60</v>
      </c>
      <c r="E82" s="338">
        <v>58</v>
      </c>
      <c r="F82" s="338">
        <v>64</v>
      </c>
      <c r="G82" s="338">
        <v>70</v>
      </c>
      <c r="H82" s="338">
        <v>65</v>
      </c>
      <c r="I82" s="338">
        <v>62</v>
      </c>
      <c r="J82" s="338">
        <v>66</v>
      </c>
      <c r="K82" s="338">
        <v>57</v>
      </c>
      <c r="L82" s="338">
        <v>58</v>
      </c>
      <c r="M82" s="109">
        <v>57</v>
      </c>
      <c r="N82" s="109">
        <v>65</v>
      </c>
      <c r="O82" s="109">
        <v>63</v>
      </c>
      <c r="P82" s="109">
        <v>53</v>
      </c>
    </row>
    <row r="83" spans="1:16" ht="18" x14ac:dyDescent="0.25">
      <c r="A83" s="43" t="s">
        <v>123</v>
      </c>
      <c r="B83" s="337">
        <v>179</v>
      </c>
      <c r="C83" s="337">
        <v>205</v>
      </c>
      <c r="D83" s="337">
        <v>229</v>
      </c>
      <c r="E83" s="337">
        <v>247</v>
      </c>
      <c r="F83" s="337">
        <v>264</v>
      </c>
      <c r="G83" s="337">
        <v>275</v>
      </c>
      <c r="H83" s="337">
        <v>271</v>
      </c>
      <c r="I83" s="337">
        <v>253</v>
      </c>
      <c r="J83" s="337">
        <v>248</v>
      </c>
      <c r="K83" s="337">
        <v>252</v>
      </c>
      <c r="L83" s="337">
        <v>279</v>
      </c>
      <c r="M83" s="130">
        <v>300</v>
      </c>
      <c r="N83" s="130">
        <v>308</v>
      </c>
      <c r="O83" s="130">
        <v>291</v>
      </c>
      <c r="P83" s="130">
        <v>264</v>
      </c>
    </row>
    <row r="84" spans="1:16" x14ac:dyDescent="0.25">
      <c r="A84" s="44" t="s">
        <v>66</v>
      </c>
      <c r="B84" s="338">
        <v>1</v>
      </c>
      <c r="C84" s="338">
        <v>2</v>
      </c>
      <c r="D84" s="338">
        <v>2</v>
      </c>
      <c r="E84" s="338">
        <v>3</v>
      </c>
      <c r="F84" s="338">
        <v>3</v>
      </c>
      <c r="G84" s="338">
        <v>3</v>
      </c>
      <c r="H84" s="338">
        <v>2</v>
      </c>
      <c r="I84" s="338">
        <v>2</v>
      </c>
      <c r="J84" s="338">
        <v>2</v>
      </c>
      <c r="K84" s="338">
        <v>2</v>
      </c>
      <c r="L84" s="338">
        <v>3</v>
      </c>
      <c r="M84" s="109">
        <v>5</v>
      </c>
      <c r="N84" s="109">
        <v>9</v>
      </c>
      <c r="O84" s="109">
        <v>9</v>
      </c>
      <c r="P84" s="109">
        <v>6</v>
      </c>
    </row>
    <row r="85" spans="1:16" x14ac:dyDescent="0.25">
      <c r="A85" s="44" t="s">
        <v>68</v>
      </c>
      <c r="B85" s="338">
        <v>4</v>
      </c>
      <c r="C85" s="338">
        <v>6</v>
      </c>
      <c r="D85" s="338">
        <v>10</v>
      </c>
      <c r="E85" s="338">
        <v>8</v>
      </c>
      <c r="F85" s="338">
        <v>8</v>
      </c>
      <c r="G85" s="338">
        <v>7</v>
      </c>
      <c r="H85" s="338">
        <v>8</v>
      </c>
      <c r="I85" s="338">
        <v>8</v>
      </c>
      <c r="J85" s="338">
        <v>7</v>
      </c>
      <c r="K85" s="338">
        <v>7</v>
      </c>
      <c r="L85" s="338">
        <v>6</v>
      </c>
      <c r="M85" s="109">
        <v>6</v>
      </c>
      <c r="N85" s="109">
        <v>6</v>
      </c>
      <c r="O85" s="109">
        <v>4</v>
      </c>
      <c r="P85" s="109">
        <v>6</v>
      </c>
    </row>
    <row r="86" spans="1:16" x14ac:dyDescent="0.25">
      <c r="A86" s="44" t="s">
        <v>69</v>
      </c>
      <c r="B86" s="338">
        <v>5</v>
      </c>
      <c r="C86" s="338">
        <v>4</v>
      </c>
      <c r="D86" s="338">
        <v>3</v>
      </c>
      <c r="E86" s="338">
        <v>5</v>
      </c>
      <c r="F86" s="338">
        <v>6</v>
      </c>
      <c r="G86" s="338">
        <v>4</v>
      </c>
      <c r="H86" s="338">
        <v>4</v>
      </c>
      <c r="I86" s="338">
        <v>5</v>
      </c>
      <c r="J86" s="338">
        <v>6</v>
      </c>
      <c r="K86" s="338">
        <v>6</v>
      </c>
      <c r="L86" s="338">
        <v>8</v>
      </c>
      <c r="M86" s="109">
        <v>11</v>
      </c>
      <c r="N86" s="109">
        <v>9</v>
      </c>
      <c r="O86" s="109">
        <v>9</v>
      </c>
      <c r="P86" s="109">
        <v>7</v>
      </c>
    </row>
    <row r="87" spans="1:16" x14ac:dyDescent="0.25">
      <c r="A87" s="44" t="s">
        <v>70</v>
      </c>
      <c r="B87" s="338">
        <v>15</v>
      </c>
      <c r="C87" s="338">
        <v>18</v>
      </c>
      <c r="D87" s="338">
        <v>21</v>
      </c>
      <c r="E87" s="338">
        <v>27</v>
      </c>
      <c r="F87" s="338">
        <v>29</v>
      </c>
      <c r="G87" s="338">
        <v>32</v>
      </c>
      <c r="H87" s="338">
        <v>37</v>
      </c>
      <c r="I87" s="338">
        <v>37</v>
      </c>
      <c r="J87" s="338">
        <v>35</v>
      </c>
      <c r="K87" s="338">
        <v>31</v>
      </c>
      <c r="L87" s="338">
        <v>33</v>
      </c>
      <c r="M87" s="109">
        <v>40</v>
      </c>
      <c r="N87" s="109">
        <v>43</v>
      </c>
      <c r="O87" s="109">
        <v>41</v>
      </c>
      <c r="P87" s="109">
        <v>37</v>
      </c>
    </row>
    <row r="88" spans="1:16" x14ac:dyDescent="0.25">
      <c r="A88" s="44" t="s">
        <v>72</v>
      </c>
      <c r="B88" s="338">
        <v>64</v>
      </c>
      <c r="C88" s="338">
        <v>68</v>
      </c>
      <c r="D88" s="338">
        <v>71</v>
      </c>
      <c r="E88" s="338">
        <v>77</v>
      </c>
      <c r="F88" s="338">
        <v>81</v>
      </c>
      <c r="G88" s="338">
        <v>75</v>
      </c>
      <c r="H88" s="338">
        <v>76</v>
      </c>
      <c r="I88" s="338">
        <v>68</v>
      </c>
      <c r="J88" s="338">
        <v>64</v>
      </c>
      <c r="K88" s="338">
        <v>64</v>
      </c>
      <c r="L88" s="338">
        <v>66</v>
      </c>
      <c r="M88" s="109">
        <v>71</v>
      </c>
      <c r="N88" s="109">
        <v>72</v>
      </c>
      <c r="O88" s="109">
        <v>70</v>
      </c>
      <c r="P88" s="109">
        <v>70</v>
      </c>
    </row>
    <row r="89" spans="1:16" x14ac:dyDescent="0.25">
      <c r="A89" s="44" t="s">
        <v>73</v>
      </c>
      <c r="B89" s="338">
        <v>14</v>
      </c>
      <c r="C89" s="338">
        <v>17</v>
      </c>
      <c r="D89" s="338">
        <v>20</v>
      </c>
      <c r="E89" s="338">
        <v>22</v>
      </c>
      <c r="F89" s="338">
        <v>25</v>
      </c>
      <c r="G89" s="338">
        <v>29</v>
      </c>
      <c r="H89" s="338">
        <v>25</v>
      </c>
      <c r="I89" s="338">
        <v>25</v>
      </c>
      <c r="J89" s="338">
        <v>31</v>
      </c>
      <c r="K89" s="338">
        <v>34</v>
      </c>
      <c r="L89" s="338">
        <v>37</v>
      </c>
      <c r="M89" s="109">
        <v>39</v>
      </c>
      <c r="N89" s="109">
        <v>36</v>
      </c>
      <c r="O89" s="109">
        <v>31</v>
      </c>
      <c r="P89" s="109">
        <v>30</v>
      </c>
    </row>
    <row r="90" spans="1:16" x14ac:dyDescent="0.25">
      <c r="A90" s="44" t="s">
        <v>74</v>
      </c>
      <c r="B90" s="338">
        <v>7</v>
      </c>
      <c r="C90" s="338">
        <v>8</v>
      </c>
      <c r="D90" s="338">
        <v>9</v>
      </c>
      <c r="E90" s="338">
        <v>8</v>
      </c>
      <c r="F90" s="338">
        <v>11</v>
      </c>
      <c r="G90" s="338">
        <v>11</v>
      </c>
      <c r="H90" s="338">
        <v>11</v>
      </c>
      <c r="I90" s="338">
        <v>10</v>
      </c>
      <c r="J90" s="338">
        <v>10</v>
      </c>
      <c r="K90" s="338">
        <v>10</v>
      </c>
      <c r="L90" s="338">
        <v>11</v>
      </c>
      <c r="M90" s="109">
        <v>15</v>
      </c>
      <c r="N90" s="109">
        <v>13</v>
      </c>
      <c r="O90" s="109">
        <v>12</v>
      </c>
      <c r="P90" s="109">
        <v>11</v>
      </c>
    </row>
    <row r="91" spans="1:16" x14ac:dyDescent="0.25">
      <c r="A91" s="44" t="s">
        <v>155</v>
      </c>
      <c r="B91" s="338">
        <v>42</v>
      </c>
      <c r="C91" s="338">
        <v>54</v>
      </c>
      <c r="D91" s="338">
        <v>61</v>
      </c>
      <c r="E91" s="338">
        <v>63</v>
      </c>
      <c r="F91" s="338">
        <v>66</v>
      </c>
      <c r="G91" s="338">
        <v>77</v>
      </c>
      <c r="H91" s="338">
        <v>69</v>
      </c>
      <c r="I91" s="338">
        <v>60</v>
      </c>
      <c r="J91" s="338">
        <v>58</v>
      </c>
      <c r="K91" s="338">
        <v>59</v>
      </c>
      <c r="L91" s="338">
        <v>69</v>
      </c>
      <c r="M91" s="109">
        <v>67</v>
      </c>
      <c r="N91" s="109">
        <v>69</v>
      </c>
      <c r="O91" s="109">
        <v>66</v>
      </c>
      <c r="P91" s="109">
        <v>56</v>
      </c>
    </row>
    <row r="92" spans="1:16" x14ac:dyDescent="0.25">
      <c r="A92" s="44" t="s">
        <v>76</v>
      </c>
      <c r="B92" s="338">
        <v>9</v>
      </c>
      <c r="C92" s="338">
        <v>9</v>
      </c>
      <c r="D92" s="338">
        <v>12</v>
      </c>
      <c r="E92" s="338">
        <v>13</v>
      </c>
      <c r="F92" s="338">
        <v>13</v>
      </c>
      <c r="G92" s="338">
        <v>17</v>
      </c>
      <c r="H92" s="338">
        <v>18</v>
      </c>
      <c r="I92" s="338">
        <v>18</v>
      </c>
      <c r="J92" s="338">
        <v>18</v>
      </c>
      <c r="K92" s="338">
        <v>17</v>
      </c>
      <c r="L92" s="338">
        <v>23</v>
      </c>
      <c r="M92" s="109">
        <v>26</v>
      </c>
      <c r="N92" s="109">
        <v>29</v>
      </c>
      <c r="O92" s="109">
        <v>28</v>
      </c>
      <c r="P92" s="109">
        <v>21</v>
      </c>
    </row>
    <row r="93" spans="1:16" x14ac:dyDescent="0.25">
      <c r="A93" s="44" t="s">
        <v>77</v>
      </c>
      <c r="B93" s="338">
        <v>18</v>
      </c>
      <c r="C93" s="338">
        <v>19</v>
      </c>
      <c r="D93" s="338">
        <v>20</v>
      </c>
      <c r="E93" s="338">
        <v>21</v>
      </c>
      <c r="F93" s="338">
        <v>22</v>
      </c>
      <c r="G93" s="338">
        <v>20</v>
      </c>
      <c r="H93" s="338">
        <v>21</v>
      </c>
      <c r="I93" s="338">
        <v>20</v>
      </c>
      <c r="J93" s="338">
        <v>17</v>
      </c>
      <c r="K93" s="338">
        <v>22</v>
      </c>
      <c r="L93" s="338">
        <v>23</v>
      </c>
      <c r="M93" s="109">
        <v>20</v>
      </c>
      <c r="N93" s="109">
        <v>22</v>
      </c>
      <c r="O93" s="109">
        <v>21</v>
      </c>
      <c r="P93" s="109">
        <v>20</v>
      </c>
    </row>
    <row r="94" spans="1:16" ht="18" x14ac:dyDescent="0.25">
      <c r="A94" s="43" t="s">
        <v>175</v>
      </c>
      <c r="B94" s="337">
        <v>2688</v>
      </c>
      <c r="C94" s="337">
        <v>2873</v>
      </c>
      <c r="D94" s="337">
        <v>3039</v>
      </c>
      <c r="E94" s="337">
        <v>3126</v>
      </c>
      <c r="F94" s="337">
        <v>3105</v>
      </c>
      <c r="G94" s="337">
        <v>3060</v>
      </c>
      <c r="H94" s="337">
        <v>2888</v>
      </c>
      <c r="I94" s="337">
        <v>2762</v>
      </c>
      <c r="J94" s="337">
        <v>2724</v>
      </c>
      <c r="K94" s="337">
        <v>2685</v>
      </c>
      <c r="L94" s="337">
        <v>2681</v>
      </c>
      <c r="M94" s="130">
        <v>2701</v>
      </c>
      <c r="N94" s="130">
        <v>2783</v>
      </c>
      <c r="O94" s="130">
        <v>2683</v>
      </c>
      <c r="P94" s="130">
        <v>2560</v>
      </c>
    </row>
    <row r="95" spans="1:16" x14ac:dyDescent="0.25">
      <c r="A95" s="44" t="s">
        <v>67</v>
      </c>
      <c r="B95" s="338">
        <v>25</v>
      </c>
      <c r="C95" s="338">
        <v>30</v>
      </c>
      <c r="D95" s="338">
        <v>33</v>
      </c>
      <c r="E95" s="338">
        <v>30</v>
      </c>
      <c r="F95" s="338">
        <v>37</v>
      </c>
      <c r="G95" s="338">
        <v>42</v>
      </c>
      <c r="H95" s="338">
        <v>45</v>
      </c>
      <c r="I95" s="338">
        <v>42</v>
      </c>
      <c r="J95" s="338">
        <v>40</v>
      </c>
      <c r="K95" s="338">
        <v>40</v>
      </c>
      <c r="L95" s="338">
        <v>38</v>
      </c>
      <c r="M95" s="109">
        <v>37</v>
      </c>
      <c r="N95" s="109">
        <v>34</v>
      </c>
      <c r="O95" s="109">
        <v>35</v>
      </c>
      <c r="P95" s="109">
        <v>35</v>
      </c>
    </row>
    <row r="96" spans="1:16" x14ac:dyDescent="0.25">
      <c r="A96" s="44" t="s">
        <v>78</v>
      </c>
      <c r="B96" s="338">
        <v>69</v>
      </c>
      <c r="C96" s="338">
        <v>88</v>
      </c>
      <c r="D96" s="338">
        <v>93</v>
      </c>
      <c r="E96" s="338">
        <v>110</v>
      </c>
      <c r="F96" s="338">
        <v>120</v>
      </c>
      <c r="G96" s="338">
        <v>127</v>
      </c>
      <c r="H96" s="338">
        <v>131</v>
      </c>
      <c r="I96" s="338">
        <v>134</v>
      </c>
      <c r="J96" s="338">
        <v>134</v>
      </c>
      <c r="K96" s="338">
        <v>127</v>
      </c>
      <c r="L96" s="338">
        <v>131</v>
      </c>
      <c r="M96" s="109">
        <v>138</v>
      </c>
      <c r="N96" s="109">
        <v>137</v>
      </c>
      <c r="O96" s="109">
        <v>134</v>
      </c>
      <c r="P96" s="109">
        <v>128</v>
      </c>
    </row>
    <row r="97" spans="1:18" x14ac:dyDescent="0.25">
      <c r="A97" s="44" t="s">
        <v>71</v>
      </c>
      <c r="B97" s="338">
        <v>2</v>
      </c>
      <c r="C97" s="338">
        <v>1</v>
      </c>
      <c r="D97" s="338">
        <v>1</v>
      </c>
      <c r="E97" s="338">
        <v>3</v>
      </c>
      <c r="F97" s="338">
        <v>2</v>
      </c>
      <c r="G97" s="338">
        <v>3</v>
      </c>
      <c r="H97" s="338">
        <v>4</v>
      </c>
      <c r="I97" s="338">
        <v>5</v>
      </c>
      <c r="J97" s="338">
        <v>5</v>
      </c>
      <c r="K97" s="338">
        <v>4</v>
      </c>
      <c r="L97" s="338">
        <v>4</v>
      </c>
      <c r="M97" s="109">
        <v>5</v>
      </c>
      <c r="N97" s="109">
        <v>4</v>
      </c>
      <c r="O97" s="109">
        <v>4</v>
      </c>
      <c r="P97" s="109">
        <v>4</v>
      </c>
    </row>
    <row r="98" spans="1:18" x14ac:dyDescent="0.25">
      <c r="A98" s="44" t="s">
        <v>79</v>
      </c>
      <c r="B98" s="338">
        <v>825</v>
      </c>
      <c r="C98" s="338">
        <v>879</v>
      </c>
      <c r="D98" s="338">
        <v>947</v>
      </c>
      <c r="E98" s="338">
        <v>1022</v>
      </c>
      <c r="F98" s="338">
        <v>1020</v>
      </c>
      <c r="G98" s="338">
        <v>962</v>
      </c>
      <c r="H98" s="338">
        <v>901</v>
      </c>
      <c r="I98" s="338">
        <v>842</v>
      </c>
      <c r="J98" s="338">
        <v>827</v>
      </c>
      <c r="K98" s="338">
        <v>786</v>
      </c>
      <c r="L98" s="338">
        <v>777</v>
      </c>
      <c r="M98" s="109">
        <v>743</v>
      </c>
      <c r="N98" s="109">
        <v>739</v>
      </c>
      <c r="O98" s="109">
        <v>719</v>
      </c>
      <c r="P98" s="109">
        <v>703</v>
      </c>
    </row>
    <row r="99" spans="1:18" x14ac:dyDescent="0.25">
      <c r="A99" s="44" t="s">
        <v>80</v>
      </c>
      <c r="B99" s="338">
        <v>507</v>
      </c>
      <c r="C99" s="338">
        <v>510</v>
      </c>
      <c r="D99" s="338">
        <v>501</v>
      </c>
      <c r="E99" s="338">
        <v>497</v>
      </c>
      <c r="F99" s="338">
        <v>465</v>
      </c>
      <c r="G99" s="338">
        <v>470</v>
      </c>
      <c r="H99" s="338">
        <v>421</v>
      </c>
      <c r="I99" s="338">
        <v>415</v>
      </c>
      <c r="J99" s="338">
        <v>388</v>
      </c>
      <c r="K99" s="338">
        <v>377</v>
      </c>
      <c r="L99" s="338">
        <v>355</v>
      </c>
      <c r="M99" s="109">
        <v>358</v>
      </c>
      <c r="N99" s="109">
        <v>381</v>
      </c>
      <c r="O99" s="109">
        <v>356</v>
      </c>
      <c r="P99" s="109">
        <v>343</v>
      </c>
    </row>
    <row r="100" spans="1:18" x14ac:dyDescent="0.25">
      <c r="A100" s="44" t="s">
        <v>161</v>
      </c>
      <c r="B100" s="338">
        <v>322</v>
      </c>
      <c r="C100" s="338">
        <v>355</v>
      </c>
      <c r="D100" s="338">
        <v>382</v>
      </c>
      <c r="E100" s="338">
        <v>390</v>
      </c>
      <c r="F100" s="338">
        <v>395</v>
      </c>
      <c r="G100" s="338">
        <v>403</v>
      </c>
      <c r="H100" s="338">
        <v>394</v>
      </c>
      <c r="I100" s="338">
        <v>383</v>
      </c>
      <c r="J100" s="338">
        <v>404</v>
      </c>
      <c r="K100" s="338">
        <v>427</v>
      </c>
      <c r="L100" s="338">
        <v>449</v>
      </c>
      <c r="M100" s="109">
        <v>469</v>
      </c>
      <c r="N100" s="109">
        <v>517</v>
      </c>
      <c r="O100" s="109">
        <v>492</v>
      </c>
      <c r="P100" s="109">
        <v>481</v>
      </c>
    </row>
    <row r="101" spans="1:18" x14ac:dyDescent="0.25">
      <c r="A101" s="44" t="s">
        <v>82</v>
      </c>
      <c r="B101" s="338" t="s">
        <v>95</v>
      </c>
      <c r="C101" s="338" t="s">
        <v>95</v>
      </c>
      <c r="D101" s="338">
        <v>1</v>
      </c>
      <c r="E101" s="338">
        <v>1</v>
      </c>
      <c r="F101" s="338">
        <v>3</v>
      </c>
      <c r="G101" s="338">
        <v>3</v>
      </c>
      <c r="H101" s="338">
        <v>5</v>
      </c>
      <c r="I101" s="338">
        <v>5</v>
      </c>
      <c r="J101" s="338">
        <v>5</v>
      </c>
      <c r="K101" s="338">
        <v>5</v>
      </c>
      <c r="L101" s="338">
        <v>6</v>
      </c>
      <c r="M101" s="109">
        <v>4</v>
      </c>
      <c r="N101" s="109">
        <v>6</v>
      </c>
      <c r="O101" s="109">
        <v>7</v>
      </c>
      <c r="P101" s="109">
        <v>8</v>
      </c>
    </row>
    <row r="102" spans="1:18" x14ac:dyDescent="0.25">
      <c r="A102" s="44" t="s">
        <v>83</v>
      </c>
      <c r="B102" s="338">
        <v>140</v>
      </c>
      <c r="C102" s="338">
        <v>164</v>
      </c>
      <c r="D102" s="338">
        <v>185</v>
      </c>
      <c r="E102" s="338">
        <v>184</v>
      </c>
      <c r="F102" s="338">
        <v>180</v>
      </c>
      <c r="G102" s="338">
        <v>156</v>
      </c>
      <c r="H102" s="338">
        <v>133</v>
      </c>
      <c r="I102" s="338">
        <v>101</v>
      </c>
      <c r="J102" s="338">
        <v>113</v>
      </c>
      <c r="K102" s="338">
        <v>106</v>
      </c>
      <c r="L102" s="338">
        <v>104</v>
      </c>
      <c r="M102" s="109">
        <v>109</v>
      </c>
      <c r="N102" s="109">
        <v>112</v>
      </c>
      <c r="O102" s="109">
        <v>115</v>
      </c>
      <c r="P102" s="109">
        <v>111</v>
      </c>
    </row>
    <row r="103" spans="1:18" x14ac:dyDescent="0.25">
      <c r="A103" s="44" t="s">
        <v>84</v>
      </c>
      <c r="B103" s="338">
        <v>780</v>
      </c>
      <c r="C103" s="338">
        <v>828</v>
      </c>
      <c r="D103" s="338">
        <v>878</v>
      </c>
      <c r="E103" s="338">
        <v>871</v>
      </c>
      <c r="F103" s="338">
        <v>864</v>
      </c>
      <c r="G103" s="338">
        <v>873</v>
      </c>
      <c r="H103" s="338">
        <v>837</v>
      </c>
      <c r="I103" s="338">
        <v>818</v>
      </c>
      <c r="J103" s="338">
        <v>792</v>
      </c>
      <c r="K103" s="338">
        <v>795</v>
      </c>
      <c r="L103" s="338">
        <v>792</v>
      </c>
      <c r="M103" s="109">
        <v>807</v>
      </c>
      <c r="N103" s="109">
        <v>797</v>
      </c>
      <c r="O103" s="109">
        <v>751</v>
      </c>
      <c r="P103" s="109">
        <v>683</v>
      </c>
    </row>
    <row r="104" spans="1:18" ht="19.5" x14ac:dyDescent="0.25">
      <c r="A104" s="44" t="s">
        <v>85</v>
      </c>
      <c r="B104" s="338">
        <v>3</v>
      </c>
      <c r="C104" s="338">
        <v>2</v>
      </c>
      <c r="D104" s="338">
        <v>2</v>
      </c>
      <c r="E104" s="338">
        <v>2</v>
      </c>
      <c r="F104" s="338">
        <v>2</v>
      </c>
      <c r="G104" s="338">
        <v>2</v>
      </c>
      <c r="H104" s="338">
        <v>2</v>
      </c>
      <c r="I104" s="338">
        <v>2</v>
      </c>
      <c r="J104" s="338">
        <v>2</v>
      </c>
      <c r="K104" s="338">
        <v>2</v>
      </c>
      <c r="L104" s="338">
        <v>3</v>
      </c>
      <c r="M104" s="109">
        <v>1</v>
      </c>
      <c r="N104" s="109">
        <v>3</v>
      </c>
      <c r="O104" s="109">
        <v>3</v>
      </c>
      <c r="P104" s="109">
        <v>2</v>
      </c>
    </row>
    <row r="105" spans="1:18" ht="19.5" x14ac:dyDescent="0.25">
      <c r="A105" s="44" t="s">
        <v>86</v>
      </c>
      <c r="B105" s="109">
        <v>15</v>
      </c>
      <c r="C105" s="109">
        <v>16</v>
      </c>
      <c r="D105" s="109">
        <v>16</v>
      </c>
      <c r="E105" s="338">
        <v>16</v>
      </c>
      <c r="F105" s="338">
        <v>17</v>
      </c>
      <c r="G105" s="109">
        <v>19</v>
      </c>
      <c r="H105" s="109">
        <v>15</v>
      </c>
      <c r="I105" s="109">
        <v>15</v>
      </c>
      <c r="J105" s="109">
        <v>14</v>
      </c>
      <c r="K105" s="109">
        <v>16</v>
      </c>
      <c r="L105" s="109">
        <v>22</v>
      </c>
      <c r="M105" s="109">
        <v>30</v>
      </c>
      <c r="N105" s="109">
        <v>53</v>
      </c>
      <c r="O105" s="109">
        <v>67</v>
      </c>
      <c r="P105" s="109">
        <v>62</v>
      </c>
    </row>
    <row r="106" spans="1:18" x14ac:dyDescent="0.25">
      <c r="A106" s="342" t="s">
        <v>99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168"/>
      <c r="O106" s="315"/>
    </row>
    <row r="107" spans="1:18" ht="21.75" customHeight="1" x14ac:dyDescent="0.25">
      <c r="A107" s="349" t="s">
        <v>674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3"/>
      <c r="R107" s="343"/>
    </row>
    <row r="108" spans="1:18" ht="15.75" customHeight="1" thickBot="1" x14ac:dyDescent="0.3">
      <c r="A108" s="440" t="s">
        <v>669</v>
      </c>
      <c r="B108" s="440"/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346"/>
      <c r="Q108" s="344"/>
      <c r="R108" s="345"/>
    </row>
  </sheetData>
  <mergeCells count="5">
    <mergeCell ref="A108:O108"/>
    <mergeCell ref="A2:P2"/>
    <mergeCell ref="A1:P1"/>
    <mergeCell ref="A3:P3"/>
    <mergeCell ref="A107:P107"/>
  </mergeCells>
  <conditionalFormatting sqref="N9">
    <cfRule type="expression" dxfId="6" priority="5">
      <formula>($A9="0")</formula>
    </cfRule>
  </conditionalFormatting>
  <conditionalFormatting sqref="O9:O27">
    <cfRule type="expression" dxfId="5" priority="4">
      <formula>($A9="0")</formula>
    </cfRule>
  </conditionalFormatting>
  <conditionalFormatting sqref="O8">
    <cfRule type="expression" dxfId="4" priority="3">
      <formula>($A8="0")</formula>
    </cfRule>
  </conditionalFormatting>
  <conditionalFormatting sqref="P9:P31 P33:P53 P55:P56 P58:P77 P79:P105">
    <cfRule type="expression" dxfId="3" priority="2">
      <formula>($A9="0")</formula>
    </cfRule>
  </conditionalFormatting>
  <conditionalFormatting sqref="P8">
    <cfRule type="expression" dxfId="2" priority="1">
      <formula>($A8="0")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0">
    <tabColor rgb="FFC7E6A4"/>
  </sheetPr>
  <dimension ref="A1:T118"/>
  <sheetViews>
    <sheetView workbookViewId="0">
      <pane ySplit="7" topLeftCell="A92" activePane="bottomLeft" state="frozen"/>
      <selection sqref="A1:T1"/>
      <selection pane="bottomLeft" activeCell="L86" sqref="L86"/>
    </sheetView>
  </sheetViews>
  <sheetFormatPr defaultRowHeight="15" x14ac:dyDescent="0.25"/>
  <cols>
    <col min="1" max="1" width="18.28515625" style="49" customWidth="1"/>
    <col min="2" max="16384" width="9.140625" style="49"/>
  </cols>
  <sheetData>
    <row r="1" spans="1:16" ht="15" customHeight="1" x14ac:dyDescent="0.25">
      <c r="A1" s="451" t="s">
        <v>337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</row>
    <row r="2" spans="1:16" ht="15" customHeight="1" x14ac:dyDescent="0.25">
      <c r="A2" s="425" t="s">
        <v>449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50"/>
    </row>
    <row r="4" spans="1:16" x14ac:dyDescent="0.25">
      <c r="A4" s="104" t="s">
        <v>480</v>
      </c>
    </row>
    <row r="5" spans="1:16" x14ac:dyDescent="0.25">
      <c r="A5" s="104" t="s">
        <v>481</v>
      </c>
      <c r="B5" s="347"/>
      <c r="C5" s="347"/>
      <c r="D5" s="347"/>
      <c r="E5" s="347"/>
      <c r="F5" s="347"/>
      <c r="G5" s="347"/>
      <c r="H5" s="347"/>
      <c r="I5" s="347"/>
    </row>
    <row r="6" spans="1:16" ht="15.75" thickBot="1" x14ac:dyDescent="0.3">
      <c r="A6" s="325" t="s">
        <v>166</v>
      </c>
    </row>
    <row r="7" spans="1:16" ht="15.75" thickBot="1" x14ac:dyDescent="0.3">
      <c r="A7" s="41"/>
      <c r="B7" s="15">
        <v>2005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13">
        <v>2012</v>
      </c>
      <c r="J7" s="13">
        <v>2013</v>
      </c>
      <c r="K7" s="13">
        <v>2014</v>
      </c>
      <c r="L7" s="15">
        <v>2015</v>
      </c>
      <c r="M7" s="13">
        <v>2016</v>
      </c>
      <c r="N7" s="15">
        <v>2017</v>
      </c>
      <c r="O7" s="15">
        <v>2018</v>
      </c>
      <c r="P7" s="13">
        <v>2019</v>
      </c>
    </row>
    <row r="8" spans="1:16" x14ac:dyDescent="0.25">
      <c r="A8" s="83" t="s">
        <v>0</v>
      </c>
      <c r="B8" s="68">
        <v>82268</v>
      </c>
      <c r="C8" s="151">
        <v>80101</v>
      </c>
      <c r="D8" s="151">
        <v>74799</v>
      </c>
      <c r="E8" s="151">
        <v>68705</v>
      </c>
      <c r="F8" s="151">
        <v>66619</v>
      </c>
      <c r="G8" s="68">
        <v>56166</v>
      </c>
      <c r="H8" s="68">
        <v>53875</v>
      </c>
      <c r="I8" s="68">
        <v>47259</v>
      </c>
      <c r="J8" s="68">
        <v>46093</v>
      </c>
      <c r="K8" s="68">
        <v>42460</v>
      </c>
      <c r="L8" s="68">
        <v>42850</v>
      </c>
      <c r="M8" s="89">
        <v>43744</v>
      </c>
      <c r="N8" s="151">
        <v>48944</v>
      </c>
      <c r="O8" s="151">
        <v>49875</v>
      </c>
      <c r="P8" s="89">
        <v>47534</v>
      </c>
    </row>
    <row r="9" spans="1:16" ht="18" x14ac:dyDescent="0.25">
      <c r="A9" s="43" t="s">
        <v>193</v>
      </c>
      <c r="B9" s="68">
        <v>979</v>
      </c>
      <c r="C9" s="151">
        <v>1171</v>
      </c>
      <c r="D9" s="151">
        <v>901</v>
      </c>
      <c r="E9" s="151">
        <v>811</v>
      </c>
      <c r="F9" s="151">
        <v>984</v>
      </c>
      <c r="G9" s="68">
        <v>872</v>
      </c>
      <c r="H9" s="68">
        <v>2939</v>
      </c>
      <c r="I9" s="68">
        <v>990</v>
      </c>
      <c r="J9" s="68">
        <v>1095</v>
      </c>
      <c r="K9" s="68">
        <v>979</v>
      </c>
      <c r="L9" s="68">
        <v>788</v>
      </c>
      <c r="M9" s="89">
        <v>838</v>
      </c>
      <c r="N9" s="151">
        <v>943</v>
      </c>
      <c r="O9" s="151">
        <v>312</v>
      </c>
      <c r="P9" s="89">
        <v>316</v>
      </c>
    </row>
    <row r="10" spans="1:16" x14ac:dyDescent="0.25">
      <c r="A10" s="44" t="s">
        <v>1</v>
      </c>
      <c r="B10" s="67">
        <v>39</v>
      </c>
      <c r="C10" s="152">
        <v>16</v>
      </c>
      <c r="D10" s="152">
        <v>17</v>
      </c>
      <c r="E10" s="152">
        <v>1</v>
      </c>
      <c r="F10" s="152">
        <v>2</v>
      </c>
      <c r="G10" s="67">
        <v>2</v>
      </c>
      <c r="H10" s="67">
        <v>8</v>
      </c>
      <c r="I10" s="67">
        <v>89</v>
      </c>
      <c r="J10" s="67">
        <v>79</v>
      </c>
      <c r="K10" s="67" t="s">
        <v>95</v>
      </c>
      <c r="L10" s="67" t="s">
        <v>95</v>
      </c>
      <c r="M10" s="62">
        <v>8</v>
      </c>
      <c r="N10" s="152">
        <v>58</v>
      </c>
      <c r="O10" s="152">
        <v>54</v>
      </c>
      <c r="P10" s="62">
        <v>53</v>
      </c>
    </row>
    <row r="11" spans="1:16" x14ac:dyDescent="0.25">
      <c r="A11" s="44" t="s">
        <v>2</v>
      </c>
      <c r="B11" s="67">
        <v>15</v>
      </c>
      <c r="C11" s="152">
        <v>16</v>
      </c>
      <c r="D11" s="152">
        <v>12</v>
      </c>
      <c r="E11" s="152">
        <v>6</v>
      </c>
      <c r="F11" s="152">
        <v>6</v>
      </c>
      <c r="G11" s="67">
        <v>6</v>
      </c>
      <c r="H11" s="67">
        <v>16</v>
      </c>
      <c r="I11" s="67">
        <v>10</v>
      </c>
      <c r="J11" s="67">
        <v>23</v>
      </c>
      <c r="K11" s="67">
        <v>19</v>
      </c>
      <c r="L11" s="67">
        <v>19</v>
      </c>
      <c r="M11" s="62">
        <v>10</v>
      </c>
      <c r="N11" s="152">
        <v>15</v>
      </c>
      <c r="O11" s="152" t="s">
        <v>95</v>
      </c>
      <c r="P11" s="62" t="s">
        <v>95</v>
      </c>
    </row>
    <row r="12" spans="1:16" x14ac:dyDescent="0.25">
      <c r="A12" s="44" t="s">
        <v>3</v>
      </c>
      <c r="B12" s="67" t="s">
        <v>95</v>
      </c>
      <c r="C12" s="152">
        <v>8</v>
      </c>
      <c r="D12" s="152">
        <v>5</v>
      </c>
      <c r="E12" s="152">
        <v>4</v>
      </c>
      <c r="F12" s="152">
        <v>5</v>
      </c>
      <c r="G12" s="67">
        <v>5</v>
      </c>
      <c r="H12" s="67" t="s">
        <v>95</v>
      </c>
      <c r="I12" s="67" t="s">
        <v>95</v>
      </c>
      <c r="J12" s="67" t="s">
        <v>95</v>
      </c>
      <c r="K12" s="67" t="s">
        <v>95</v>
      </c>
      <c r="L12" s="67">
        <v>8</v>
      </c>
      <c r="M12" s="62">
        <v>4</v>
      </c>
      <c r="N12" s="152">
        <v>3</v>
      </c>
      <c r="O12" s="152" t="s">
        <v>95</v>
      </c>
      <c r="P12" s="62" t="s">
        <v>95</v>
      </c>
    </row>
    <row r="13" spans="1:16" x14ac:dyDescent="0.25">
      <c r="A13" s="44" t="s">
        <v>4</v>
      </c>
      <c r="B13" s="67">
        <v>53</v>
      </c>
      <c r="C13" s="152">
        <v>53</v>
      </c>
      <c r="D13" s="152" t="s">
        <v>95</v>
      </c>
      <c r="E13" s="152" t="s">
        <v>95</v>
      </c>
      <c r="F13" s="152">
        <v>7</v>
      </c>
      <c r="G13" s="67">
        <v>6</v>
      </c>
      <c r="H13" s="67">
        <v>8</v>
      </c>
      <c r="I13" s="67">
        <v>8</v>
      </c>
      <c r="J13" s="67">
        <v>8</v>
      </c>
      <c r="K13" s="67">
        <v>6</v>
      </c>
      <c r="L13" s="67">
        <v>6</v>
      </c>
      <c r="M13" s="62">
        <v>27</v>
      </c>
      <c r="N13" s="152">
        <v>1</v>
      </c>
      <c r="O13" s="152">
        <v>13</v>
      </c>
      <c r="P13" s="62">
        <v>4</v>
      </c>
    </row>
    <row r="14" spans="1:16" x14ac:dyDescent="0.25">
      <c r="A14" s="44" t="s">
        <v>5</v>
      </c>
      <c r="B14" s="67" t="s">
        <v>95</v>
      </c>
      <c r="C14" s="152">
        <v>4</v>
      </c>
      <c r="D14" s="152">
        <v>3</v>
      </c>
      <c r="E14" s="152">
        <v>3</v>
      </c>
      <c r="F14" s="152" t="s">
        <v>95</v>
      </c>
      <c r="G14" s="67" t="s">
        <v>95</v>
      </c>
      <c r="H14" s="67" t="s">
        <v>95</v>
      </c>
      <c r="I14" s="67" t="s">
        <v>95</v>
      </c>
      <c r="J14" s="67" t="s">
        <v>95</v>
      </c>
      <c r="K14" s="67" t="s">
        <v>95</v>
      </c>
      <c r="L14" s="67" t="s">
        <v>95</v>
      </c>
      <c r="M14" s="62" t="s">
        <v>95</v>
      </c>
      <c r="N14" s="152">
        <v>5</v>
      </c>
      <c r="O14" s="152">
        <v>6</v>
      </c>
      <c r="P14" s="62" t="s">
        <v>95</v>
      </c>
    </row>
    <row r="15" spans="1:16" x14ac:dyDescent="0.25">
      <c r="A15" s="44" t="s">
        <v>6</v>
      </c>
      <c r="B15" s="67">
        <v>17</v>
      </c>
      <c r="C15" s="152">
        <v>30</v>
      </c>
      <c r="D15" s="152">
        <v>33</v>
      </c>
      <c r="E15" s="152">
        <v>30</v>
      </c>
      <c r="F15" s="152">
        <v>35</v>
      </c>
      <c r="G15" s="67">
        <v>37</v>
      </c>
      <c r="H15" s="67">
        <v>97</v>
      </c>
      <c r="I15" s="67">
        <v>78</v>
      </c>
      <c r="J15" s="67">
        <v>73</v>
      </c>
      <c r="K15" s="67">
        <v>88</v>
      </c>
      <c r="L15" s="67">
        <v>57</v>
      </c>
      <c r="M15" s="62">
        <v>50</v>
      </c>
      <c r="N15" s="152">
        <v>18</v>
      </c>
      <c r="O15" s="152">
        <v>10</v>
      </c>
      <c r="P15" s="62">
        <v>9</v>
      </c>
    </row>
    <row r="16" spans="1:16" x14ac:dyDescent="0.25">
      <c r="A16" s="44" t="s">
        <v>7</v>
      </c>
      <c r="B16" s="67">
        <v>66</v>
      </c>
      <c r="C16" s="152">
        <v>57</v>
      </c>
      <c r="D16" s="152">
        <v>36</v>
      </c>
      <c r="E16" s="152">
        <v>24</v>
      </c>
      <c r="F16" s="152">
        <v>25</v>
      </c>
      <c r="G16" s="67">
        <v>27</v>
      </c>
      <c r="H16" s="67">
        <v>27</v>
      </c>
      <c r="I16" s="67">
        <v>28</v>
      </c>
      <c r="J16" s="67">
        <v>41</v>
      </c>
      <c r="K16" s="67">
        <v>25</v>
      </c>
      <c r="L16" s="67">
        <v>25</v>
      </c>
      <c r="M16" s="62">
        <v>22</v>
      </c>
      <c r="N16" s="152">
        <v>23</v>
      </c>
      <c r="O16" s="152">
        <v>25</v>
      </c>
      <c r="P16" s="62">
        <v>21</v>
      </c>
    </row>
    <row r="17" spans="1:16" x14ac:dyDescent="0.25">
      <c r="A17" s="44" t="s">
        <v>8</v>
      </c>
      <c r="B17" s="67">
        <v>28</v>
      </c>
      <c r="C17" s="152">
        <v>8</v>
      </c>
      <c r="D17" s="152">
        <v>5</v>
      </c>
      <c r="E17" s="152">
        <v>15</v>
      </c>
      <c r="F17" s="152">
        <v>24</v>
      </c>
      <c r="G17" s="67">
        <v>22</v>
      </c>
      <c r="H17" s="67">
        <v>223</v>
      </c>
      <c r="I17" s="67">
        <v>25</v>
      </c>
      <c r="J17" s="67">
        <v>35</v>
      </c>
      <c r="K17" s="67">
        <v>56</v>
      </c>
      <c r="L17" s="67">
        <v>53</v>
      </c>
      <c r="M17" s="62">
        <v>15</v>
      </c>
      <c r="N17" s="152">
        <v>4</v>
      </c>
      <c r="O17" s="152">
        <v>21</v>
      </c>
      <c r="P17" s="62">
        <v>13</v>
      </c>
    </row>
    <row r="18" spans="1:16" x14ac:dyDescent="0.25">
      <c r="A18" s="44" t="s">
        <v>9</v>
      </c>
      <c r="B18" s="67" t="s">
        <v>95</v>
      </c>
      <c r="C18" s="152" t="s">
        <v>95</v>
      </c>
      <c r="D18" s="152" t="s">
        <v>95</v>
      </c>
      <c r="E18" s="152" t="s">
        <v>95</v>
      </c>
      <c r="F18" s="152" t="s">
        <v>95</v>
      </c>
      <c r="G18" s="67" t="s">
        <v>95</v>
      </c>
      <c r="H18" s="67">
        <v>9</v>
      </c>
      <c r="I18" s="67">
        <v>10</v>
      </c>
      <c r="J18" s="67">
        <v>14</v>
      </c>
      <c r="K18" s="67">
        <v>5</v>
      </c>
      <c r="L18" s="67">
        <v>5</v>
      </c>
      <c r="M18" s="62">
        <v>18</v>
      </c>
      <c r="N18" s="152">
        <v>8</v>
      </c>
      <c r="O18" s="152">
        <v>17</v>
      </c>
      <c r="P18" s="62">
        <v>15</v>
      </c>
    </row>
    <row r="19" spans="1:16" x14ac:dyDescent="0.25">
      <c r="A19" s="44" t="s">
        <v>10</v>
      </c>
      <c r="B19" s="67">
        <v>18</v>
      </c>
      <c r="C19" s="152">
        <v>51</v>
      </c>
      <c r="D19" s="152">
        <v>57</v>
      </c>
      <c r="E19" s="152">
        <v>115</v>
      </c>
      <c r="F19" s="152">
        <v>197</v>
      </c>
      <c r="G19" s="67">
        <v>180</v>
      </c>
      <c r="H19" s="67">
        <v>110</v>
      </c>
      <c r="I19" s="67">
        <v>160</v>
      </c>
      <c r="J19" s="67">
        <v>263</v>
      </c>
      <c r="K19" s="67">
        <v>265</v>
      </c>
      <c r="L19" s="67">
        <v>160</v>
      </c>
      <c r="M19" s="62">
        <v>82</v>
      </c>
      <c r="N19" s="152">
        <v>85</v>
      </c>
      <c r="O19" s="152">
        <v>65</v>
      </c>
      <c r="P19" s="62">
        <v>56</v>
      </c>
    </row>
    <row r="20" spans="1:16" x14ac:dyDescent="0.25">
      <c r="A20" s="44" t="s">
        <v>11</v>
      </c>
      <c r="B20" s="67">
        <v>60</v>
      </c>
      <c r="C20" s="152">
        <v>23</v>
      </c>
      <c r="D20" s="152">
        <v>23</v>
      </c>
      <c r="E20" s="152">
        <v>22</v>
      </c>
      <c r="F20" s="152">
        <v>21</v>
      </c>
      <c r="G20" s="67">
        <v>20</v>
      </c>
      <c r="H20" s="67">
        <v>29</v>
      </c>
      <c r="I20" s="67">
        <v>21</v>
      </c>
      <c r="J20" s="67">
        <v>28</v>
      </c>
      <c r="K20" s="67">
        <v>28</v>
      </c>
      <c r="L20" s="67">
        <v>27</v>
      </c>
      <c r="M20" s="62">
        <v>19</v>
      </c>
      <c r="N20" s="152">
        <v>12</v>
      </c>
      <c r="O20" s="152">
        <v>13</v>
      </c>
      <c r="P20" s="62">
        <v>8</v>
      </c>
    </row>
    <row r="21" spans="1:16" x14ac:dyDescent="0.25">
      <c r="A21" s="44" t="s">
        <v>12</v>
      </c>
      <c r="B21" s="67">
        <v>12</v>
      </c>
      <c r="C21" s="152">
        <v>5</v>
      </c>
      <c r="D21" s="152">
        <v>348</v>
      </c>
      <c r="E21" s="152">
        <v>304</v>
      </c>
      <c r="F21" s="152">
        <v>284</v>
      </c>
      <c r="G21" s="67">
        <v>271</v>
      </c>
      <c r="H21" s="67">
        <v>272</v>
      </c>
      <c r="I21" s="67">
        <v>267</v>
      </c>
      <c r="J21" s="67">
        <v>258</v>
      </c>
      <c r="K21" s="67">
        <v>231</v>
      </c>
      <c r="L21" s="67">
        <v>212</v>
      </c>
      <c r="M21" s="62">
        <v>207</v>
      </c>
      <c r="N21" s="152">
        <v>227</v>
      </c>
      <c r="O21" s="152">
        <v>2</v>
      </c>
      <c r="P21" s="62" t="s">
        <v>95</v>
      </c>
    </row>
    <row r="22" spans="1:16" x14ac:dyDescent="0.25">
      <c r="A22" s="44" t="s">
        <v>13</v>
      </c>
      <c r="B22" s="67" t="s">
        <v>95</v>
      </c>
      <c r="C22" s="152" t="s">
        <v>95</v>
      </c>
      <c r="D22" s="152" t="s">
        <v>95</v>
      </c>
      <c r="E22" s="152" t="s">
        <v>95</v>
      </c>
      <c r="F22" s="152">
        <v>13</v>
      </c>
      <c r="G22" s="67">
        <v>13</v>
      </c>
      <c r="H22" s="67">
        <v>6</v>
      </c>
      <c r="I22" s="67">
        <v>9</v>
      </c>
      <c r="J22" s="67">
        <v>6</v>
      </c>
      <c r="K22" s="67">
        <v>5</v>
      </c>
      <c r="L22" s="67">
        <v>6</v>
      </c>
      <c r="M22" s="62">
        <v>39</v>
      </c>
      <c r="N22" s="152" t="s">
        <v>95</v>
      </c>
      <c r="O22" s="152" t="s">
        <v>95</v>
      </c>
      <c r="P22" s="62" t="s">
        <v>95</v>
      </c>
    </row>
    <row r="23" spans="1:16" x14ac:dyDescent="0.25">
      <c r="A23" s="44" t="s">
        <v>14</v>
      </c>
      <c r="B23" s="67">
        <v>10</v>
      </c>
      <c r="C23" s="152">
        <v>8</v>
      </c>
      <c r="D23" s="152">
        <v>6</v>
      </c>
      <c r="E23" s="152">
        <v>5</v>
      </c>
      <c r="F23" s="152">
        <v>5</v>
      </c>
      <c r="G23" s="67">
        <v>4</v>
      </c>
      <c r="H23" s="67">
        <v>4</v>
      </c>
      <c r="I23" s="67">
        <v>4</v>
      </c>
      <c r="J23" s="67">
        <v>4</v>
      </c>
      <c r="K23" s="67">
        <v>5</v>
      </c>
      <c r="L23" s="67">
        <v>6</v>
      </c>
      <c r="M23" s="62">
        <v>5</v>
      </c>
      <c r="N23" s="152">
        <v>4</v>
      </c>
      <c r="O23" s="152" t="s">
        <v>95</v>
      </c>
      <c r="P23" s="62" t="s">
        <v>95</v>
      </c>
    </row>
    <row r="24" spans="1:16" x14ac:dyDescent="0.25">
      <c r="A24" s="44" t="s">
        <v>15</v>
      </c>
      <c r="B24" s="67">
        <v>208</v>
      </c>
      <c r="C24" s="152">
        <v>163</v>
      </c>
      <c r="D24" s="152">
        <v>159</v>
      </c>
      <c r="E24" s="152">
        <v>159</v>
      </c>
      <c r="F24" s="152">
        <v>237</v>
      </c>
      <c r="G24" s="67">
        <v>153</v>
      </c>
      <c r="H24" s="67">
        <v>163</v>
      </c>
      <c r="I24" s="67">
        <v>120</v>
      </c>
      <c r="J24" s="67">
        <v>126</v>
      </c>
      <c r="K24" s="67">
        <v>145</v>
      </c>
      <c r="L24" s="67">
        <v>118</v>
      </c>
      <c r="M24" s="62">
        <v>55</v>
      </c>
      <c r="N24" s="152">
        <v>59</v>
      </c>
      <c r="O24" s="152">
        <v>23</v>
      </c>
      <c r="P24" s="62">
        <v>26</v>
      </c>
    </row>
    <row r="25" spans="1:16" x14ac:dyDescent="0.25">
      <c r="A25" s="44" t="s">
        <v>16</v>
      </c>
      <c r="B25" s="67">
        <v>140</v>
      </c>
      <c r="C25" s="152">
        <v>107</v>
      </c>
      <c r="D25" s="152">
        <v>100</v>
      </c>
      <c r="E25" s="152">
        <v>96</v>
      </c>
      <c r="F25" s="152">
        <v>95</v>
      </c>
      <c r="G25" s="67">
        <v>96</v>
      </c>
      <c r="H25" s="67">
        <v>82</v>
      </c>
      <c r="I25" s="67">
        <v>69</v>
      </c>
      <c r="J25" s="67">
        <v>62</v>
      </c>
      <c r="K25" s="67">
        <v>7</v>
      </c>
      <c r="L25" s="67">
        <v>6</v>
      </c>
      <c r="M25" s="62">
        <v>10</v>
      </c>
      <c r="N25" s="152">
        <v>4</v>
      </c>
      <c r="O25" s="152" t="s">
        <v>95</v>
      </c>
      <c r="P25" s="62">
        <v>3</v>
      </c>
    </row>
    <row r="26" spans="1:16" x14ac:dyDescent="0.25">
      <c r="A26" s="44" t="s">
        <v>17</v>
      </c>
      <c r="B26" s="67">
        <v>79</v>
      </c>
      <c r="C26" s="152">
        <v>78</v>
      </c>
      <c r="D26" s="152">
        <v>85</v>
      </c>
      <c r="E26" s="152">
        <v>27</v>
      </c>
      <c r="F26" s="152">
        <v>12</v>
      </c>
      <c r="G26" s="67">
        <v>13</v>
      </c>
      <c r="H26" s="67">
        <v>127</v>
      </c>
      <c r="I26" s="67">
        <v>91</v>
      </c>
      <c r="J26" s="67">
        <v>74</v>
      </c>
      <c r="K26" s="67">
        <v>71</v>
      </c>
      <c r="L26" s="67">
        <v>56</v>
      </c>
      <c r="M26" s="62">
        <v>43</v>
      </c>
      <c r="N26" s="152">
        <v>104</v>
      </c>
      <c r="O26" s="152">
        <v>26</v>
      </c>
      <c r="P26" s="62">
        <v>18</v>
      </c>
    </row>
    <row r="27" spans="1:16" x14ac:dyDescent="0.25">
      <c r="A27" s="44" t="s">
        <v>18</v>
      </c>
      <c r="B27" s="67">
        <v>234</v>
      </c>
      <c r="C27" s="152">
        <v>544</v>
      </c>
      <c r="D27" s="152">
        <v>12</v>
      </c>
      <c r="E27" s="152" t="s">
        <v>95</v>
      </c>
      <c r="F27" s="152">
        <v>16</v>
      </c>
      <c r="G27" s="67">
        <v>17</v>
      </c>
      <c r="H27" s="67">
        <v>1758</v>
      </c>
      <c r="I27" s="67">
        <v>1</v>
      </c>
      <c r="J27" s="67">
        <v>1</v>
      </c>
      <c r="K27" s="67">
        <v>23</v>
      </c>
      <c r="L27" s="67">
        <v>24</v>
      </c>
      <c r="M27" s="62">
        <v>224</v>
      </c>
      <c r="N27" s="152">
        <v>314</v>
      </c>
      <c r="O27" s="152">
        <v>36</v>
      </c>
      <c r="P27" s="62">
        <v>90</v>
      </c>
    </row>
    <row r="28" spans="1:16" ht="18" x14ac:dyDescent="0.25">
      <c r="A28" s="43" t="s">
        <v>101</v>
      </c>
      <c r="B28" s="68">
        <v>17291</v>
      </c>
      <c r="C28" s="151">
        <v>18551</v>
      </c>
      <c r="D28" s="151">
        <v>19268</v>
      </c>
      <c r="E28" s="151">
        <v>16220</v>
      </c>
      <c r="F28" s="151">
        <v>14741</v>
      </c>
      <c r="G28" s="68">
        <v>13508</v>
      </c>
      <c r="H28" s="68">
        <v>13897</v>
      </c>
      <c r="I28" s="68">
        <v>13408</v>
      </c>
      <c r="J28" s="68">
        <v>12721</v>
      </c>
      <c r="K28" s="68">
        <v>11318</v>
      </c>
      <c r="L28" s="68">
        <v>10975</v>
      </c>
      <c r="M28" s="89">
        <v>10601</v>
      </c>
      <c r="N28" s="89">
        <v>10717</v>
      </c>
      <c r="O28" s="151">
        <v>10524</v>
      </c>
      <c r="P28" s="89">
        <v>9988</v>
      </c>
    </row>
    <row r="29" spans="1:16" x14ac:dyDescent="0.25">
      <c r="A29" s="44" t="s">
        <v>19</v>
      </c>
      <c r="B29" s="67">
        <v>765</v>
      </c>
      <c r="C29" s="152">
        <v>803</v>
      </c>
      <c r="D29" s="152">
        <v>1202</v>
      </c>
      <c r="E29" s="152">
        <v>975</v>
      </c>
      <c r="F29" s="152">
        <v>876</v>
      </c>
      <c r="G29" s="67">
        <v>856</v>
      </c>
      <c r="H29" s="67">
        <v>933</v>
      </c>
      <c r="I29" s="67">
        <v>673</v>
      </c>
      <c r="J29" s="67">
        <v>908</v>
      </c>
      <c r="K29" s="67">
        <v>888</v>
      </c>
      <c r="L29" s="67">
        <v>829</v>
      </c>
      <c r="M29" s="62">
        <v>793</v>
      </c>
      <c r="N29" s="62">
        <v>555</v>
      </c>
      <c r="O29" s="152">
        <v>553</v>
      </c>
      <c r="P29" s="62">
        <v>483</v>
      </c>
    </row>
    <row r="30" spans="1:16" x14ac:dyDescent="0.25">
      <c r="A30" s="44" t="s">
        <v>20</v>
      </c>
      <c r="B30" s="67">
        <v>192</v>
      </c>
      <c r="C30" s="152">
        <v>140</v>
      </c>
      <c r="D30" s="152">
        <v>138</v>
      </c>
      <c r="E30" s="152">
        <v>24</v>
      </c>
      <c r="F30" s="152">
        <v>99</v>
      </c>
      <c r="G30" s="67">
        <v>100</v>
      </c>
      <c r="H30" s="67">
        <v>102</v>
      </c>
      <c r="I30" s="67">
        <v>93</v>
      </c>
      <c r="J30" s="67">
        <v>90</v>
      </c>
      <c r="K30" s="67">
        <v>94</v>
      </c>
      <c r="L30" s="67">
        <v>76</v>
      </c>
      <c r="M30" s="62">
        <v>35</v>
      </c>
      <c r="N30" s="62">
        <v>31</v>
      </c>
      <c r="O30" s="152">
        <v>1</v>
      </c>
      <c r="P30" s="62">
        <v>3</v>
      </c>
    </row>
    <row r="31" spans="1:16" x14ac:dyDescent="0.25">
      <c r="A31" s="44" t="s">
        <v>21</v>
      </c>
      <c r="B31" s="67">
        <v>1504</v>
      </c>
      <c r="C31" s="152">
        <v>3874</v>
      </c>
      <c r="D31" s="152">
        <v>3747</v>
      </c>
      <c r="E31" s="152">
        <v>3648</v>
      </c>
      <c r="F31" s="152">
        <v>3319</v>
      </c>
      <c r="G31" s="67">
        <v>3257</v>
      </c>
      <c r="H31" s="67">
        <v>3420</v>
      </c>
      <c r="I31" s="67">
        <v>3151</v>
      </c>
      <c r="J31" s="67">
        <v>2738</v>
      </c>
      <c r="K31" s="67">
        <v>2151</v>
      </c>
      <c r="L31" s="67">
        <v>2100</v>
      </c>
      <c r="M31" s="62">
        <v>2100</v>
      </c>
      <c r="N31" s="62">
        <v>2148</v>
      </c>
      <c r="O31" s="152">
        <v>1841</v>
      </c>
      <c r="P31" s="62">
        <v>1764</v>
      </c>
    </row>
    <row r="32" spans="1:16" x14ac:dyDescent="0.25">
      <c r="A32" s="40" t="s">
        <v>22</v>
      </c>
      <c r="B32" s="67"/>
      <c r="C32" s="62"/>
      <c r="D32" s="62"/>
      <c r="E32" s="62"/>
      <c r="F32" s="62"/>
      <c r="G32" s="67"/>
      <c r="H32" s="67"/>
      <c r="I32" s="67"/>
      <c r="J32" s="67"/>
      <c r="K32" s="67"/>
      <c r="L32" s="67"/>
      <c r="M32" s="62"/>
      <c r="N32" s="62"/>
      <c r="O32" s="348"/>
      <c r="P32" s="227"/>
    </row>
    <row r="33" spans="1:16" ht="19.5" x14ac:dyDescent="0.25">
      <c r="A33" s="51" t="s">
        <v>23</v>
      </c>
      <c r="B33" s="67">
        <v>292</v>
      </c>
      <c r="C33" s="152">
        <v>307</v>
      </c>
      <c r="D33" s="152">
        <v>307</v>
      </c>
      <c r="E33" s="152">
        <v>424</v>
      </c>
      <c r="F33" s="152">
        <v>368</v>
      </c>
      <c r="G33" s="67">
        <v>356</v>
      </c>
      <c r="H33" s="67">
        <v>374</v>
      </c>
      <c r="I33" s="67">
        <v>390</v>
      </c>
      <c r="J33" s="67">
        <v>332</v>
      </c>
      <c r="K33" s="67">
        <v>275</v>
      </c>
      <c r="L33" s="67">
        <v>251</v>
      </c>
      <c r="M33" s="62">
        <v>262</v>
      </c>
      <c r="N33" s="62">
        <v>202</v>
      </c>
      <c r="O33" s="152">
        <v>224</v>
      </c>
      <c r="P33" s="62">
        <v>213</v>
      </c>
    </row>
    <row r="34" spans="1:16" ht="19.5" x14ac:dyDescent="0.25">
      <c r="A34" s="51" t="s">
        <v>100</v>
      </c>
      <c r="B34" s="67">
        <v>1212</v>
      </c>
      <c r="C34" s="62">
        <f>C31-C33</f>
        <v>3567</v>
      </c>
      <c r="D34" s="62">
        <f t="shared" ref="D34:F34" si="0">D31-D33</f>
        <v>3440</v>
      </c>
      <c r="E34" s="62">
        <f t="shared" si="0"/>
        <v>3224</v>
      </c>
      <c r="F34" s="62">
        <f t="shared" si="0"/>
        <v>2951</v>
      </c>
      <c r="G34" s="67">
        <v>2901</v>
      </c>
      <c r="H34" s="67">
        <v>3046</v>
      </c>
      <c r="I34" s="67">
        <v>2761</v>
      </c>
      <c r="J34" s="67">
        <v>2406</v>
      </c>
      <c r="K34" s="67">
        <v>1876</v>
      </c>
      <c r="L34" s="67">
        <v>1849</v>
      </c>
      <c r="M34" s="62">
        <v>1838</v>
      </c>
      <c r="N34" s="62">
        <v>1946</v>
      </c>
      <c r="O34" s="152">
        <v>1617</v>
      </c>
      <c r="P34" s="62">
        <v>1551</v>
      </c>
    </row>
    <row r="35" spans="1:16" x14ac:dyDescent="0.25">
      <c r="A35" s="44" t="s">
        <v>24</v>
      </c>
      <c r="B35" s="67">
        <v>411</v>
      </c>
      <c r="C35" s="152">
        <v>104</v>
      </c>
      <c r="D35" s="152">
        <v>135</v>
      </c>
      <c r="E35" s="152">
        <v>166</v>
      </c>
      <c r="F35" s="152">
        <v>120</v>
      </c>
      <c r="G35" s="67">
        <v>94</v>
      </c>
      <c r="H35" s="67">
        <v>93</v>
      </c>
      <c r="I35" s="67">
        <v>87</v>
      </c>
      <c r="J35" s="67">
        <v>74</v>
      </c>
      <c r="K35" s="67">
        <v>78</v>
      </c>
      <c r="L35" s="67">
        <v>107</v>
      </c>
      <c r="M35" s="62">
        <v>123</v>
      </c>
      <c r="N35" s="62">
        <v>61</v>
      </c>
      <c r="O35" s="152">
        <v>52</v>
      </c>
      <c r="P35" s="62">
        <v>54</v>
      </c>
    </row>
    <row r="36" spans="1:16" x14ac:dyDescent="0.25">
      <c r="A36" s="44" t="s">
        <v>25</v>
      </c>
      <c r="B36" s="67">
        <v>2293</v>
      </c>
      <c r="C36" s="152">
        <v>2149</v>
      </c>
      <c r="D36" s="152">
        <v>3407</v>
      </c>
      <c r="E36" s="152">
        <v>2478</v>
      </c>
      <c r="F36" s="152">
        <v>2037</v>
      </c>
      <c r="G36" s="67">
        <v>1741</v>
      </c>
      <c r="H36" s="67">
        <v>2273</v>
      </c>
      <c r="I36" s="67">
        <v>2258</v>
      </c>
      <c r="J36" s="67">
        <v>2263</v>
      </c>
      <c r="K36" s="67">
        <v>1818</v>
      </c>
      <c r="L36" s="67">
        <v>1670</v>
      </c>
      <c r="M36" s="62">
        <v>1728</v>
      </c>
      <c r="N36" s="62">
        <v>1821</v>
      </c>
      <c r="O36" s="152">
        <v>1842</v>
      </c>
      <c r="P36" s="62">
        <v>1690</v>
      </c>
    </row>
    <row r="37" spans="1:16" x14ac:dyDescent="0.25">
      <c r="A37" s="44" t="s">
        <v>26</v>
      </c>
      <c r="B37" s="67">
        <v>551</v>
      </c>
      <c r="C37" s="152">
        <v>419</v>
      </c>
      <c r="D37" s="152">
        <v>542</v>
      </c>
      <c r="E37" s="152">
        <v>538</v>
      </c>
      <c r="F37" s="152">
        <v>540</v>
      </c>
      <c r="G37" s="67">
        <v>380</v>
      </c>
      <c r="H37" s="67">
        <v>446</v>
      </c>
      <c r="I37" s="67">
        <v>544</v>
      </c>
      <c r="J37" s="67">
        <v>474</v>
      </c>
      <c r="K37" s="67">
        <v>444</v>
      </c>
      <c r="L37" s="67">
        <v>412</v>
      </c>
      <c r="M37" s="62">
        <v>331</v>
      </c>
      <c r="N37" s="62">
        <v>321</v>
      </c>
      <c r="O37" s="152">
        <v>189</v>
      </c>
      <c r="P37" s="62">
        <v>135</v>
      </c>
    </row>
    <row r="38" spans="1:16" x14ac:dyDescent="0.25">
      <c r="A38" s="44" t="s">
        <v>27</v>
      </c>
      <c r="B38" s="67">
        <v>10563</v>
      </c>
      <c r="C38" s="152">
        <v>10112</v>
      </c>
      <c r="D38" s="152">
        <v>8994</v>
      </c>
      <c r="E38" s="152">
        <v>7728</v>
      </c>
      <c r="F38" s="152">
        <v>7200</v>
      </c>
      <c r="G38" s="67">
        <v>6488</v>
      </c>
      <c r="H38" s="67">
        <v>6135</v>
      </c>
      <c r="I38" s="67">
        <v>6198</v>
      </c>
      <c r="J38" s="67">
        <v>5777</v>
      </c>
      <c r="K38" s="67">
        <v>5349</v>
      </c>
      <c r="L38" s="67">
        <v>5210</v>
      </c>
      <c r="M38" s="62">
        <v>4969</v>
      </c>
      <c r="N38" s="62">
        <v>5158</v>
      </c>
      <c r="O38" s="152">
        <v>5572</v>
      </c>
      <c r="P38" s="62">
        <v>5515</v>
      </c>
    </row>
    <row r="39" spans="1:16" x14ac:dyDescent="0.25">
      <c r="A39" s="44" t="s">
        <v>28</v>
      </c>
      <c r="B39" s="67">
        <v>190</v>
      </c>
      <c r="C39" s="152">
        <v>166</v>
      </c>
      <c r="D39" s="152">
        <v>167</v>
      </c>
      <c r="E39" s="152">
        <v>142</v>
      </c>
      <c r="F39" s="152">
        <v>190</v>
      </c>
      <c r="G39" s="67">
        <v>204</v>
      </c>
      <c r="H39" s="67">
        <v>195</v>
      </c>
      <c r="I39" s="67">
        <v>255</v>
      </c>
      <c r="J39" s="67">
        <v>183</v>
      </c>
      <c r="K39" s="67">
        <v>189</v>
      </c>
      <c r="L39" s="67">
        <v>186</v>
      </c>
      <c r="M39" s="62">
        <v>149</v>
      </c>
      <c r="N39" s="62">
        <v>170</v>
      </c>
      <c r="O39" s="152">
        <v>162</v>
      </c>
      <c r="P39" s="62">
        <v>143</v>
      </c>
    </row>
    <row r="40" spans="1:16" x14ac:dyDescent="0.25">
      <c r="A40" s="44" t="s">
        <v>29</v>
      </c>
      <c r="B40" s="67">
        <v>407</v>
      </c>
      <c r="C40" s="152">
        <v>436</v>
      </c>
      <c r="D40" s="152">
        <v>394</v>
      </c>
      <c r="E40" s="152">
        <v>330</v>
      </c>
      <c r="F40" s="152">
        <v>174</v>
      </c>
      <c r="G40" s="67">
        <v>202</v>
      </c>
      <c r="H40" s="67">
        <v>169</v>
      </c>
      <c r="I40" s="67">
        <v>131</v>
      </c>
      <c r="J40" s="67">
        <v>107</v>
      </c>
      <c r="K40" s="67">
        <v>122</v>
      </c>
      <c r="L40" s="67">
        <v>129</v>
      </c>
      <c r="M40" s="62">
        <v>142</v>
      </c>
      <c r="N40" s="62">
        <v>119</v>
      </c>
      <c r="O40" s="152">
        <v>94</v>
      </c>
      <c r="P40" s="62">
        <v>88</v>
      </c>
    </row>
    <row r="41" spans="1:16" x14ac:dyDescent="0.25">
      <c r="A41" s="44" t="s">
        <v>30</v>
      </c>
      <c r="B41" s="67">
        <v>415</v>
      </c>
      <c r="C41" s="152">
        <v>348</v>
      </c>
      <c r="D41" s="152">
        <v>542</v>
      </c>
      <c r="E41" s="152">
        <v>191</v>
      </c>
      <c r="F41" s="152">
        <v>186</v>
      </c>
      <c r="G41" s="67">
        <v>186</v>
      </c>
      <c r="H41" s="67">
        <v>131</v>
      </c>
      <c r="I41" s="67">
        <v>18</v>
      </c>
      <c r="J41" s="67">
        <v>107</v>
      </c>
      <c r="K41" s="67">
        <v>185</v>
      </c>
      <c r="L41" s="67">
        <v>256</v>
      </c>
      <c r="M41" s="62">
        <v>231</v>
      </c>
      <c r="N41" s="62">
        <v>334</v>
      </c>
      <c r="O41" s="152">
        <v>218</v>
      </c>
      <c r="P41" s="62">
        <v>113</v>
      </c>
    </row>
    <row r="42" spans="1:16" ht="18" x14ac:dyDescent="0.25">
      <c r="A42" s="43" t="s">
        <v>129</v>
      </c>
      <c r="B42" s="68">
        <v>9600</v>
      </c>
      <c r="C42" s="89">
        <f>C43+C44+C46+C47+C48+C49</f>
        <v>9139</v>
      </c>
      <c r="D42" s="89">
        <f t="shared" ref="D42:F42" si="1">D43+D44+D46+D47+D48+D49</f>
        <v>7722</v>
      </c>
      <c r="E42" s="89">
        <f t="shared" si="1"/>
        <v>6642</v>
      </c>
      <c r="F42" s="89">
        <f t="shared" si="1"/>
        <v>6484</v>
      </c>
      <c r="G42" s="68">
        <v>6657</v>
      </c>
      <c r="H42" s="68">
        <v>5032</v>
      </c>
      <c r="I42" s="68">
        <v>4621</v>
      </c>
      <c r="J42" s="68">
        <v>4335</v>
      </c>
      <c r="K42" s="68">
        <v>4391</v>
      </c>
      <c r="L42" s="68">
        <v>4805</v>
      </c>
      <c r="M42" s="89">
        <v>5185</v>
      </c>
      <c r="N42" s="89">
        <v>3763</v>
      </c>
      <c r="O42" s="151">
        <v>3892</v>
      </c>
      <c r="P42" s="89">
        <v>3095</v>
      </c>
    </row>
    <row r="43" spans="1:16" x14ac:dyDescent="0.25">
      <c r="A43" s="44" t="s">
        <v>31</v>
      </c>
      <c r="B43" s="67">
        <v>47</v>
      </c>
      <c r="C43" s="152">
        <v>40</v>
      </c>
      <c r="D43" s="152">
        <v>36</v>
      </c>
      <c r="E43" s="152">
        <v>38</v>
      </c>
      <c r="F43" s="152">
        <v>49</v>
      </c>
      <c r="G43" s="67">
        <v>51</v>
      </c>
      <c r="H43" s="67">
        <v>36</v>
      </c>
      <c r="I43" s="67">
        <v>28</v>
      </c>
      <c r="J43" s="67">
        <v>13</v>
      </c>
      <c r="K43" s="67">
        <v>6</v>
      </c>
      <c r="L43" s="67">
        <v>7</v>
      </c>
      <c r="M43" s="62">
        <v>6</v>
      </c>
      <c r="N43" s="62">
        <v>9</v>
      </c>
      <c r="O43" s="152">
        <v>5</v>
      </c>
      <c r="P43" s="62">
        <v>6</v>
      </c>
    </row>
    <row r="44" spans="1:16" x14ac:dyDescent="0.25">
      <c r="A44" s="44" t="s">
        <v>32</v>
      </c>
      <c r="B44" s="67">
        <v>214</v>
      </c>
      <c r="C44" s="152">
        <v>221</v>
      </c>
      <c r="D44" s="152">
        <v>195</v>
      </c>
      <c r="E44" s="152">
        <v>154</v>
      </c>
      <c r="F44" s="152">
        <v>121</v>
      </c>
      <c r="G44" s="67">
        <v>105</v>
      </c>
      <c r="H44" s="67">
        <v>82</v>
      </c>
      <c r="I44" s="67">
        <v>17</v>
      </c>
      <c r="J44" s="67">
        <v>39</v>
      </c>
      <c r="K44" s="67">
        <v>38</v>
      </c>
      <c r="L44" s="67">
        <v>46</v>
      </c>
      <c r="M44" s="62">
        <v>22</v>
      </c>
      <c r="N44" s="62">
        <v>12</v>
      </c>
      <c r="O44" s="152">
        <v>40</v>
      </c>
      <c r="P44" s="62">
        <v>17</v>
      </c>
    </row>
    <row r="45" spans="1:16" x14ac:dyDescent="0.25">
      <c r="A45" s="44" t="s">
        <v>33</v>
      </c>
      <c r="B45" s="67"/>
      <c r="C45" s="62"/>
      <c r="D45" s="62"/>
      <c r="E45" s="62"/>
      <c r="F45" s="62"/>
      <c r="G45" s="67"/>
      <c r="H45" s="67"/>
      <c r="I45" s="67"/>
      <c r="J45" s="67"/>
      <c r="K45" s="67" t="s">
        <v>102</v>
      </c>
      <c r="L45" s="67">
        <v>193</v>
      </c>
      <c r="M45" s="62">
        <v>347</v>
      </c>
      <c r="N45" s="62">
        <v>153</v>
      </c>
      <c r="O45" s="152">
        <v>233</v>
      </c>
      <c r="P45" s="62">
        <v>80</v>
      </c>
    </row>
    <row r="46" spans="1:16" x14ac:dyDescent="0.25">
      <c r="A46" s="44" t="s">
        <v>34</v>
      </c>
      <c r="B46" s="67">
        <v>1562</v>
      </c>
      <c r="C46" s="152">
        <v>1351</v>
      </c>
      <c r="D46" s="152">
        <v>976</v>
      </c>
      <c r="E46" s="152">
        <v>895</v>
      </c>
      <c r="F46" s="152">
        <v>999</v>
      </c>
      <c r="G46" s="67">
        <v>908</v>
      </c>
      <c r="H46" s="67">
        <v>621</v>
      </c>
      <c r="I46" s="67">
        <v>455</v>
      </c>
      <c r="J46" s="67">
        <v>473</v>
      </c>
      <c r="K46" s="67">
        <v>793</v>
      </c>
      <c r="L46" s="67">
        <v>800</v>
      </c>
      <c r="M46" s="62">
        <v>679</v>
      </c>
      <c r="N46" s="62">
        <v>370</v>
      </c>
      <c r="O46" s="152">
        <v>334</v>
      </c>
      <c r="P46" s="62">
        <v>281</v>
      </c>
    </row>
    <row r="47" spans="1:16" x14ac:dyDescent="0.25">
      <c r="A47" s="44" t="s">
        <v>35</v>
      </c>
      <c r="B47" s="67">
        <v>5423</v>
      </c>
      <c r="C47" s="152">
        <v>5391</v>
      </c>
      <c r="D47" s="152">
        <v>5126</v>
      </c>
      <c r="E47" s="152">
        <v>3814</v>
      </c>
      <c r="F47" s="152">
        <v>3338</v>
      </c>
      <c r="G47" s="67">
        <v>3435</v>
      </c>
      <c r="H47" s="67">
        <v>2850</v>
      </c>
      <c r="I47" s="67">
        <v>3059</v>
      </c>
      <c r="J47" s="67">
        <v>2676</v>
      </c>
      <c r="K47" s="67">
        <v>2519</v>
      </c>
      <c r="L47" s="67">
        <v>2357</v>
      </c>
      <c r="M47" s="62">
        <v>2681</v>
      </c>
      <c r="N47" s="62">
        <v>1955</v>
      </c>
      <c r="O47" s="152">
        <v>2217</v>
      </c>
      <c r="P47" s="62">
        <v>1707</v>
      </c>
    </row>
    <row r="48" spans="1:16" x14ac:dyDescent="0.25">
      <c r="A48" s="44" t="s">
        <v>36</v>
      </c>
      <c r="B48" s="67">
        <v>619</v>
      </c>
      <c r="C48" s="152">
        <v>583</v>
      </c>
      <c r="D48" s="152">
        <v>362</v>
      </c>
      <c r="E48" s="152">
        <v>674</v>
      </c>
      <c r="F48" s="152">
        <v>491</v>
      </c>
      <c r="G48" s="67">
        <v>350</v>
      </c>
      <c r="H48" s="67">
        <v>215</v>
      </c>
      <c r="I48" s="67">
        <v>182</v>
      </c>
      <c r="J48" s="67">
        <v>240</v>
      </c>
      <c r="K48" s="67">
        <v>142</v>
      </c>
      <c r="L48" s="67">
        <v>103</v>
      </c>
      <c r="M48" s="62">
        <v>83</v>
      </c>
      <c r="N48" s="62">
        <v>37</v>
      </c>
      <c r="O48" s="152">
        <v>59</v>
      </c>
      <c r="P48" s="62">
        <v>38</v>
      </c>
    </row>
    <row r="49" spans="1:16" x14ac:dyDescent="0.25">
      <c r="A49" s="44" t="s">
        <v>37</v>
      </c>
      <c r="B49" s="67">
        <v>1735</v>
      </c>
      <c r="C49" s="152">
        <v>1553</v>
      </c>
      <c r="D49" s="152">
        <v>1027</v>
      </c>
      <c r="E49" s="152">
        <v>1067</v>
      </c>
      <c r="F49" s="152">
        <v>1486</v>
      </c>
      <c r="G49" s="67">
        <v>1808</v>
      </c>
      <c r="H49" s="67">
        <v>1228</v>
      </c>
      <c r="I49" s="67">
        <v>880</v>
      </c>
      <c r="J49" s="67">
        <v>894</v>
      </c>
      <c r="K49" s="67">
        <v>893</v>
      </c>
      <c r="L49" s="67">
        <v>794</v>
      </c>
      <c r="M49" s="62">
        <v>751</v>
      </c>
      <c r="N49" s="62">
        <v>732</v>
      </c>
      <c r="O49" s="152">
        <v>549</v>
      </c>
      <c r="P49" s="62">
        <v>512</v>
      </c>
    </row>
    <row r="50" spans="1:16" x14ac:dyDescent="0.25">
      <c r="A50" s="44" t="s">
        <v>38</v>
      </c>
      <c r="B50" s="67"/>
      <c r="C50" s="62"/>
      <c r="D50" s="62"/>
      <c r="E50" s="62"/>
      <c r="F50" s="62"/>
      <c r="G50" s="67"/>
      <c r="H50" s="67"/>
      <c r="I50" s="67"/>
      <c r="J50" s="67"/>
      <c r="K50" s="67" t="s">
        <v>102</v>
      </c>
      <c r="L50" s="67">
        <v>505</v>
      </c>
      <c r="M50" s="62">
        <v>616</v>
      </c>
      <c r="N50" s="62">
        <v>496</v>
      </c>
      <c r="O50" s="152">
        <v>455</v>
      </c>
      <c r="P50" s="62">
        <v>455</v>
      </c>
    </row>
    <row r="51" spans="1:16" ht="18" x14ac:dyDescent="0.25">
      <c r="A51" s="43" t="s">
        <v>142</v>
      </c>
      <c r="B51" s="68">
        <v>349</v>
      </c>
      <c r="C51" s="89">
        <v>162</v>
      </c>
      <c r="D51" s="89">
        <v>419</v>
      </c>
      <c r="E51" s="89">
        <f>E52+E53+E54+E56+E58</f>
        <v>538</v>
      </c>
      <c r="F51" s="89">
        <f>F52+F54+F55+F58</f>
        <v>270</v>
      </c>
      <c r="G51" s="68">
        <v>449</v>
      </c>
      <c r="H51" s="68">
        <v>739</v>
      </c>
      <c r="I51" s="68">
        <v>877</v>
      </c>
      <c r="J51" s="68">
        <v>701</v>
      </c>
      <c r="K51" s="68">
        <v>949</v>
      </c>
      <c r="L51" s="68">
        <v>1062</v>
      </c>
      <c r="M51" s="89">
        <v>751</v>
      </c>
      <c r="N51" s="89">
        <v>474</v>
      </c>
      <c r="O51" s="151">
        <v>388</v>
      </c>
      <c r="P51" s="89">
        <v>298</v>
      </c>
    </row>
    <row r="52" spans="1:16" x14ac:dyDescent="0.25">
      <c r="A52" s="44" t="s">
        <v>39</v>
      </c>
      <c r="B52" s="67">
        <v>167</v>
      </c>
      <c r="C52" s="152">
        <v>120</v>
      </c>
      <c r="D52" s="152">
        <v>361</v>
      </c>
      <c r="E52" s="152">
        <v>486</v>
      </c>
      <c r="F52" s="152">
        <v>199</v>
      </c>
      <c r="G52" s="67">
        <v>238</v>
      </c>
      <c r="H52" s="67">
        <v>545</v>
      </c>
      <c r="I52" s="67">
        <v>704</v>
      </c>
      <c r="J52" s="67">
        <v>536</v>
      </c>
      <c r="K52" s="67">
        <v>757</v>
      </c>
      <c r="L52" s="67">
        <v>863</v>
      </c>
      <c r="M52" s="62">
        <v>595</v>
      </c>
      <c r="N52" s="62">
        <v>299</v>
      </c>
      <c r="O52" s="152">
        <v>343</v>
      </c>
      <c r="P52" s="62">
        <v>232</v>
      </c>
    </row>
    <row r="53" spans="1:16" x14ac:dyDescent="0.25">
      <c r="A53" s="44" t="s">
        <v>103</v>
      </c>
      <c r="B53" s="67" t="s">
        <v>95</v>
      </c>
      <c r="C53" s="152" t="s">
        <v>95</v>
      </c>
      <c r="D53" s="152" t="s">
        <v>95</v>
      </c>
      <c r="E53" s="152">
        <v>1</v>
      </c>
      <c r="F53" s="152" t="s">
        <v>95</v>
      </c>
      <c r="G53" s="67" t="s">
        <v>95</v>
      </c>
      <c r="H53" s="67" t="s">
        <v>95</v>
      </c>
      <c r="I53" s="67" t="s">
        <v>95</v>
      </c>
      <c r="J53" s="67" t="s">
        <v>95</v>
      </c>
      <c r="K53" s="67" t="s">
        <v>95</v>
      </c>
      <c r="L53" s="67" t="s">
        <v>95</v>
      </c>
      <c r="M53" s="62" t="s">
        <v>192</v>
      </c>
      <c r="N53" s="62" t="s">
        <v>95</v>
      </c>
      <c r="O53" s="62" t="s">
        <v>95</v>
      </c>
      <c r="P53" s="62" t="s">
        <v>95</v>
      </c>
    </row>
    <row r="54" spans="1:16" ht="19.5" x14ac:dyDescent="0.25">
      <c r="A54" s="44" t="s">
        <v>208</v>
      </c>
      <c r="B54" s="67">
        <v>5</v>
      </c>
      <c r="C54" s="152">
        <v>9</v>
      </c>
      <c r="D54" s="152">
        <v>7</v>
      </c>
      <c r="E54" s="152">
        <v>7</v>
      </c>
      <c r="F54" s="152">
        <v>6</v>
      </c>
      <c r="G54" s="67">
        <v>4</v>
      </c>
      <c r="H54" s="67">
        <v>10</v>
      </c>
      <c r="I54" s="67" t="s">
        <v>95</v>
      </c>
      <c r="J54" s="67" t="s">
        <v>95</v>
      </c>
      <c r="K54" s="67" t="s">
        <v>95</v>
      </c>
      <c r="L54" s="67" t="s">
        <v>95</v>
      </c>
      <c r="M54" s="62" t="s">
        <v>192</v>
      </c>
      <c r="N54" s="62" t="s">
        <v>95</v>
      </c>
      <c r="O54" s="62" t="s">
        <v>95</v>
      </c>
      <c r="P54" s="62" t="s">
        <v>95</v>
      </c>
    </row>
    <row r="55" spans="1:16" ht="19.5" x14ac:dyDescent="0.25">
      <c r="A55" s="44" t="s">
        <v>213</v>
      </c>
      <c r="B55" s="67" t="s">
        <v>95</v>
      </c>
      <c r="C55" s="152" t="s">
        <v>95</v>
      </c>
      <c r="D55" s="152">
        <v>6</v>
      </c>
      <c r="E55" s="152" t="s">
        <v>95</v>
      </c>
      <c r="F55" s="152">
        <v>2</v>
      </c>
      <c r="G55" s="67">
        <v>13</v>
      </c>
      <c r="H55" s="67">
        <v>14</v>
      </c>
      <c r="I55" s="67">
        <v>12</v>
      </c>
      <c r="J55" s="67">
        <v>12</v>
      </c>
      <c r="K55" s="67">
        <v>14</v>
      </c>
      <c r="L55" s="67">
        <v>14</v>
      </c>
      <c r="M55" s="62">
        <v>3</v>
      </c>
      <c r="N55" s="62">
        <v>8</v>
      </c>
      <c r="O55" s="348" t="s">
        <v>95</v>
      </c>
      <c r="P55" s="62" t="s">
        <v>95</v>
      </c>
    </row>
    <row r="56" spans="1:16" ht="19.5" x14ac:dyDescent="0.25">
      <c r="A56" s="44" t="s">
        <v>43</v>
      </c>
      <c r="B56" s="67" t="s">
        <v>95</v>
      </c>
      <c r="C56" s="152" t="s">
        <v>95</v>
      </c>
      <c r="D56" s="152" t="s">
        <v>95</v>
      </c>
      <c r="E56" s="152">
        <v>1</v>
      </c>
      <c r="F56" s="152" t="s">
        <v>95</v>
      </c>
      <c r="G56" s="67" t="s">
        <v>95</v>
      </c>
      <c r="H56" s="67" t="s">
        <v>95</v>
      </c>
      <c r="I56" s="67" t="s">
        <v>95</v>
      </c>
      <c r="J56" s="67">
        <v>1</v>
      </c>
      <c r="K56" s="67" t="s">
        <v>95</v>
      </c>
      <c r="L56" s="67" t="s">
        <v>95</v>
      </c>
      <c r="M56" s="62" t="s">
        <v>192</v>
      </c>
      <c r="N56" s="62">
        <v>2</v>
      </c>
      <c r="O56" s="152">
        <v>8</v>
      </c>
      <c r="P56" s="62">
        <v>27</v>
      </c>
    </row>
    <row r="57" spans="1:16" x14ac:dyDescent="0.25">
      <c r="A57" s="44" t="s">
        <v>96</v>
      </c>
      <c r="B57" s="67" t="s">
        <v>102</v>
      </c>
      <c r="C57" s="62" t="s">
        <v>95</v>
      </c>
      <c r="D57" s="62" t="s">
        <v>95</v>
      </c>
      <c r="E57" s="62" t="s">
        <v>95</v>
      </c>
      <c r="F57" s="62" t="s">
        <v>95</v>
      </c>
      <c r="G57" s="67" t="s">
        <v>95</v>
      </c>
      <c r="H57" s="67" t="s">
        <v>95</v>
      </c>
      <c r="I57" s="67">
        <v>1</v>
      </c>
      <c r="J57" s="67" t="s">
        <v>95</v>
      </c>
      <c r="K57" s="67">
        <v>6</v>
      </c>
      <c r="L57" s="67">
        <v>6</v>
      </c>
      <c r="M57" s="62">
        <v>8</v>
      </c>
      <c r="N57" s="62">
        <v>2</v>
      </c>
      <c r="O57" s="348" t="s">
        <v>95</v>
      </c>
      <c r="P57" s="62" t="s">
        <v>95</v>
      </c>
    </row>
    <row r="58" spans="1:16" x14ac:dyDescent="0.25">
      <c r="A58" s="44" t="s">
        <v>45</v>
      </c>
      <c r="B58" s="62">
        <v>177</v>
      </c>
      <c r="C58" s="152">
        <v>33</v>
      </c>
      <c r="D58" s="152">
        <v>45</v>
      </c>
      <c r="E58" s="152">
        <v>43</v>
      </c>
      <c r="F58" s="152">
        <v>63</v>
      </c>
      <c r="G58" s="62">
        <v>194</v>
      </c>
      <c r="H58" s="62">
        <v>194</v>
      </c>
      <c r="I58" s="62">
        <v>160</v>
      </c>
      <c r="J58" s="62">
        <v>152</v>
      </c>
      <c r="K58" s="62">
        <v>172</v>
      </c>
      <c r="L58" s="62">
        <v>179</v>
      </c>
      <c r="M58" s="62">
        <v>145</v>
      </c>
      <c r="N58" s="62">
        <v>162</v>
      </c>
      <c r="O58" s="152">
        <v>37</v>
      </c>
      <c r="P58" s="62">
        <v>38</v>
      </c>
    </row>
    <row r="59" spans="1:16" ht="18" x14ac:dyDescent="0.25">
      <c r="A59" s="42" t="s">
        <v>120</v>
      </c>
      <c r="B59" s="89">
        <v>1138</v>
      </c>
      <c r="C59" s="151">
        <v>913</v>
      </c>
      <c r="D59" s="151">
        <v>1211</v>
      </c>
      <c r="E59" s="151">
        <v>912</v>
      </c>
      <c r="F59" s="151">
        <v>1101</v>
      </c>
      <c r="G59" s="89">
        <v>1006</v>
      </c>
      <c r="H59" s="89">
        <v>916</v>
      </c>
      <c r="I59" s="89">
        <v>736</v>
      </c>
      <c r="J59" s="89">
        <v>708</v>
      </c>
      <c r="K59" s="89">
        <v>798</v>
      </c>
      <c r="L59" s="89">
        <v>717</v>
      </c>
      <c r="M59" s="89">
        <v>718</v>
      </c>
      <c r="N59" s="89">
        <v>631</v>
      </c>
      <c r="O59" s="151">
        <v>407</v>
      </c>
      <c r="P59" s="89">
        <v>374</v>
      </c>
    </row>
    <row r="60" spans="1:16" x14ac:dyDescent="0.25">
      <c r="A60" s="44" t="s">
        <v>46</v>
      </c>
      <c r="B60" s="67">
        <v>99</v>
      </c>
      <c r="C60" s="152">
        <v>71</v>
      </c>
      <c r="D60" s="152">
        <v>84</v>
      </c>
      <c r="E60" s="152">
        <v>59</v>
      </c>
      <c r="F60" s="152">
        <v>47</v>
      </c>
      <c r="G60" s="67">
        <v>49</v>
      </c>
      <c r="H60" s="67">
        <v>80</v>
      </c>
      <c r="I60" s="67">
        <v>58</v>
      </c>
      <c r="J60" s="67">
        <v>61</v>
      </c>
      <c r="K60" s="67">
        <v>65</v>
      </c>
      <c r="L60" s="67">
        <v>62</v>
      </c>
      <c r="M60" s="62">
        <v>102</v>
      </c>
      <c r="N60" s="62">
        <v>71</v>
      </c>
      <c r="O60" s="152">
        <v>56</v>
      </c>
      <c r="P60" s="62">
        <v>26</v>
      </c>
    </row>
    <row r="61" spans="1:16" x14ac:dyDescent="0.25">
      <c r="A61" s="44" t="s">
        <v>47</v>
      </c>
      <c r="B61" s="67">
        <v>4</v>
      </c>
      <c r="C61" s="152">
        <v>22</v>
      </c>
      <c r="D61" s="152">
        <v>3</v>
      </c>
      <c r="E61" s="152" t="s">
        <v>95</v>
      </c>
      <c r="F61" s="152">
        <v>19</v>
      </c>
      <c r="G61" s="67">
        <v>23</v>
      </c>
      <c r="H61" s="67">
        <v>27</v>
      </c>
      <c r="I61" s="67">
        <v>25</v>
      </c>
      <c r="J61" s="67">
        <v>25</v>
      </c>
      <c r="K61" s="67">
        <v>15</v>
      </c>
      <c r="L61" s="67" t="s">
        <v>95</v>
      </c>
      <c r="M61" s="62">
        <v>3</v>
      </c>
      <c r="N61" s="62">
        <v>8</v>
      </c>
      <c r="O61" s="152">
        <v>20</v>
      </c>
      <c r="P61" s="62">
        <v>10</v>
      </c>
    </row>
    <row r="62" spans="1:16" x14ac:dyDescent="0.25">
      <c r="A62" s="44" t="s">
        <v>48</v>
      </c>
      <c r="B62" s="67" t="s">
        <v>95</v>
      </c>
      <c r="C62" s="152">
        <v>44</v>
      </c>
      <c r="D62" s="152">
        <v>9</v>
      </c>
      <c r="E62" s="152">
        <v>14</v>
      </c>
      <c r="F62" s="152">
        <v>11</v>
      </c>
      <c r="G62" s="67">
        <v>11</v>
      </c>
      <c r="H62" s="67">
        <v>4</v>
      </c>
      <c r="I62" s="67">
        <v>13</v>
      </c>
      <c r="J62" s="67">
        <v>15</v>
      </c>
      <c r="K62" s="67">
        <v>1</v>
      </c>
      <c r="L62" s="67">
        <v>1</v>
      </c>
      <c r="M62" s="62">
        <v>1</v>
      </c>
      <c r="N62" s="62">
        <v>1</v>
      </c>
      <c r="O62" s="152">
        <v>1</v>
      </c>
      <c r="P62" s="62">
        <v>1</v>
      </c>
    </row>
    <row r="63" spans="1:16" x14ac:dyDescent="0.25">
      <c r="A63" s="44" t="s">
        <v>49</v>
      </c>
      <c r="B63" s="67">
        <v>192</v>
      </c>
      <c r="C63" s="152">
        <v>125</v>
      </c>
      <c r="D63" s="152">
        <v>332</v>
      </c>
      <c r="E63" s="152">
        <v>234</v>
      </c>
      <c r="F63" s="152">
        <v>219</v>
      </c>
      <c r="G63" s="67">
        <v>255</v>
      </c>
      <c r="H63" s="67">
        <v>156</v>
      </c>
      <c r="I63" s="67">
        <v>174</v>
      </c>
      <c r="J63" s="67">
        <v>121</v>
      </c>
      <c r="K63" s="67">
        <v>98</v>
      </c>
      <c r="L63" s="67">
        <v>118</v>
      </c>
      <c r="M63" s="62">
        <v>43</v>
      </c>
      <c r="N63" s="62">
        <v>166</v>
      </c>
      <c r="O63" s="152">
        <v>54</v>
      </c>
      <c r="P63" s="62">
        <v>50</v>
      </c>
    </row>
    <row r="64" spans="1:16" x14ac:dyDescent="0.25">
      <c r="A64" s="44" t="s">
        <v>50</v>
      </c>
      <c r="B64" s="67">
        <v>33</v>
      </c>
      <c r="C64" s="152">
        <v>14</v>
      </c>
      <c r="D64" s="152">
        <v>13</v>
      </c>
      <c r="E64" s="152">
        <v>14</v>
      </c>
      <c r="F64" s="152">
        <v>11</v>
      </c>
      <c r="G64" s="67">
        <v>16</v>
      </c>
      <c r="H64" s="67">
        <v>37</v>
      </c>
      <c r="I64" s="67">
        <v>17</v>
      </c>
      <c r="J64" s="67">
        <v>40</v>
      </c>
      <c r="K64" s="67">
        <v>17</v>
      </c>
      <c r="L64" s="67">
        <v>10</v>
      </c>
      <c r="M64" s="62">
        <v>12</v>
      </c>
      <c r="N64" s="62">
        <v>6</v>
      </c>
      <c r="O64" s="152">
        <v>6</v>
      </c>
      <c r="P64" s="62">
        <v>5</v>
      </c>
    </row>
    <row r="65" spans="1:16" x14ac:dyDescent="0.25">
      <c r="A65" s="44" t="s">
        <v>51</v>
      </c>
      <c r="B65" s="67">
        <v>15</v>
      </c>
      <c r="C65" s="152">
        <v>13</v>
      </c>
      <c r="D65" s="152" t="s">
        <v>95</v>
      </c>
      <c r="E65" s="152" t="s">
        <v>95</v>
      </c>
      <c r="F65" s="152">
        <v>4</v>
      </c>
      <c r="G65" s="67">
        <v>5</v>
      </c>
      <c r="H65" s="67">
        <v>9</v>
      </c>
      <c r="I65" s="67">
        <v>9</v>
      </c>
      <c r="J65" s="67">
        <v>9</v>
      </c>
      <c r="K65" s="67">
        <v>2</v>
      </c>
      <c r="L65" s="67">
        <v>1</v>
      </c>
      <c r="M65" s="62">
        <v>1</v>
      </c>
      <c r="N65" s="62">
        <v>2</v>
      </c>
      <c r="O65" s="152" t="s">
        <v>95</v>
      </c>
      <c r="P65" s="62">
        <v>2</v>
      </c>
    </row>
    <row r="66" spans="1:16" x14ac:dyDescent="0.25">
      <c r="A66" s="44" t="s">
        <v>52</v>
      </c>
      <c r="B66" s="67">
        <v>124</v>
      </c>
      <c r="C66" s="152">
        <v>8</v>
      </c>
      <c r="D66" s="152">
        <v>26</v>
      </c>
      <c r="E66" s="152">
        <v>17</v>
      </c>
      <c r="F66" s="152">
        <v>4</v>
      </c>
      <c r="G66" s="67">
        <v>2</v>
      </c>
      <c r="H66" s="67">
        <v>8</v>
      </c>
      <c r="I66" s="67">
        <v>14</v>
      </c>
      <c r="J66" s="67">
        <v>17</v>
      </c>
      <c r="K66" s="67">
        <v>27</v>
      </c>
      <c r="L66" s="67">
        <v>27</v>
      </c>
      <c r="M66" s="62">
        <v>44</v>
      </c>
      <c r="N66" s="62">
        <v>47</v>
      </c>
      <c r="O66" s="152">
        <v>40</v>
      </c>
      <c r="P66" s="62">
        <v>16</v>
      </c>
    </row>
    <row r="67" spans="1:16" x14ac:dyDescent="0.25">
      <c r="A67" s="44" t="s">
        <v>53</v>
      </c>
      <c r="B67" s="67">
        <v>32</v>
      </c>
      <c r="C67" s="152">
        <v>1</v>
      </c>
      <c r="D67" s="152" t="s">
        <v>95</v>
      </c>
      <c r="E67" s="152" t="s">
        <v>95</v>
      </c>
      <c r="F67" s="152" t="s">
        <v>95</v>
      </c>
      <c r="G67" s="67" t="s">
        <v>95</v>
      </c>
      <c r="H67" s="67" t="s">
        <v>95</v>
      </c>
      <c r="I67" s="67" t="s">
        <v>95</v>
      </c>
      <c r="J67" s="67" t="s">
        <v>95</v>
      </c>
      <c r="K67" s="67" t="s">
        <v>95</v>
      </c>
      <c r="L67" s="67" t="s">
        <v>95</v>
      </c>
      <c r="M67" s="62" t="s">
        <v>192</v>
      </c>
      <c r="N67" s="62">
        <v>1</v>
      </c>
      <c r="O67" s="152">
        <v>6</v>
      </c>
      <c r="P67" s="62">
        <v>1</v>
      </c>
    </row>
    <row r="68" spans="1:16" x14ac:dyDescent="0.25">
      <c r="A68" s="44" t="s">
        <v>159</v>
      </c>
      <c r="B68" s="67">
        <v>13</v>
      </c>
      <c r="C68" s="152">
        <v>19</v>
      </c>
      <c r="D68" s="152">
        <v>10</v>
      </c>
      <c r="E68" s="152" t="s">
        <v>95</v>
      </c>
      <c r="F68" s="152">
        <v>158</v>
      </c>
      <c r="G68" s="67">
        <v>160</v>
      </c>
      <c r="H68" s="67">
        <v>72</v>
      </c>
      <c r="I68" s="67">
        <v>17</v>
      </c>
      <c r="J68" s="67">
        <v>14</v>
      </c>
      <c r="K68" s="67">
        <v>13</v>
      </c>
      <c r="L68" s="67">
        <v>13</v>
      </c>
      <c r="M68" s="62">
        <v>25</v>
      </c>
      <c r="N68" s="62">
        <v>44</v>
      </c>
      <c r="O68" s="152">
        <v>15</v>
      </c>
      <c r="P68" s="62">
        <v>45</v>
      </c>
    </row>
    <row r="69" spans="1:16" x14ac:dyDescent="0.25">
      <c r="A69" s="44" t="s">
        <v>55</v>
      </c>
      <c r="B69" s="67">
        <v>63</v>
      </c>
      <c r="C69" s="152">
        <v>66</v>
      </c>
      <c r="D69" s="152">
        <v>88</v>
      </c>
      <c r="E69" s="152">
        <v>88</v>
      </c>
      <c r="F69" s="152">
        <v>156</v>
      </c>
      <c r="G69" s="67">
        <v>85</v>
      </c>
      <c r="H69" s="67">
        <v>154</v>
      </c>
      <c r="I69" s="67">
        <v>117</v>
      </c>
      <c r="J69" s="67">
        <v>177</v>
      </c>
      <c r="K69" s="67">
        <v>199</v>
      </c>
      <c r="L69" s="67">
        <v>164</v>
      </c>
      <c r="M69" s="62">
        <v>171</v>
      </c>
      <c r="N69" s="62">
        <v>177</v>
      </c>
      <c r="O69" s="152">
        <v>52</v>
      </c>
      <c r="P69" s="62">
        <v>46</v>
      </c>
    </row>
    <row r="70" spans="1:16" x14ac:dyDescent="0.25">
      <c r="A70" s="44" t="s">
        <v>56</v>
      </c>
      <c r="B70" s="67">
        <v>3</v>
      </c>
      <c r="C70" s="152">
        <v>6</v>
      </c>
      <c r="D70" s="152">
        <v>6</v>
      </c>
      <c r="E70" s="152">
        <v>6</v>
      </c>
      <c r="F70" s="152">
        <v>56</v>
      </c>
      <c r="G70" s="67">
        <v>56</v>
      </c>
      <c r="H70" s="67">
        <v>78</v>
      </c>
      <c r="I70" s="67">
        <v>36</v>
      </c>
      <c r="J70" s="67">
        <v>27</v>
      </c>
      <c r="K70" s="67">
        <v>77</v>
      </c>
      <c r="L70" s="67">
        <v>7</v>
      </c>
      <c r="M70" s="62" t="s">
        <v>192</v>
      </c>
      <c r="N70" s="62">
        <v>14</v>
      </c>
      <c r="O70" s="152" t="s">
        <v>95</v>
      </c>
      <c r="P70" s="62">
        <v>44</v>
      </c>
    </row>
    <row r="71" spans="1:16" x14ac:dyDescent="0.25">
      <c r="A71" s="44" t="s">
        <v>57</v>
      </c>
      <c r="B71" s="67">
        <v>130</v>
      </c>
      <c r="C71" s="152">
        <v>98</v>
      </c>
      <c r="D71" s="152">
        <v>149</v>
      </c>
      <c r="E71" s="152">
        <v>145</v>
      </c>
      <c r="F71" s="152">
        <v>129</v>
      </c>
      <c r="G71" s="67">
        <v>96</v>
      </c>
      <c r="H71" s="67">
        <v>43</v>
      </c>
      <c r="I71" s="67">
        <v>59</v>
      </c>
      <c r="J71" s="67">
        <v>44</v>
      </c>
      <c r="K71" s="67">
        <v>154</v>
      </c>
      <c r="L71" s="67">
        <v>208</v>
      </c>
      <c r="M71" s="62">
        <v>192</v>
      </c>
      <c r="N71" s="62">
        <v>59</v>
      </c>
      <c r="O71" s="152">
        <v>90</v>
      </c>
      <c r="P71" s="62">
        <v>42</v>
      </c>
    </row>
    <row r="72" spans="1:16" x14ac:dyDescent="0.25">
      <c r="A72" s="44" t="s">
        <v>58</v>
      </c>
      <c r="B72" s="67">
        <v>123</v>
      </c>
      <c r="C72" s="152">
        <v>140</v>
      </c>
      <c r="D72" s="152">
        <v>144</v>
      </c>
      <c r="E72" s="152">
        <v>107</v>
      </c>
      <c r="F72" s="152">
        <v>147</v>
      </c>
      <c r="G72" s="67">
        <v>103</v>
      </c>
      <c r="H72" s="67">
        <v>124</v>
      </c>
      <c r="I72" s="67">
        <v>121</v>
      </c>
      <c r="J72" s="67">
        <v>130</v>
      </c>
      <c r="K72" s="67">
        <v>65</v>
      </c>
      <c r="L72" s="67">
        <v>45</v>
      </c>
      <c r="M72" s="62">
        <v>65</v>
      </c>
      <c r="N72" s="62">
        <v>23</v>
      </c>
      <c r="O72" s="152">
        <v>43</v>
      </c>
      <c r="P72" s="62">
        <v>66</v>
      </c>
    </row>
    <row r="73" spans="1:16" x14ac:dyDescent="0.25">
      <c r="A73" s="44" t="s">
        <v>59</v>
      </c>
      <c r="B73" s="67">
        <v>307</v>
      </c>
      <c r="C73" s="152">
        <v>286</v>
      </c>
      <c r="D73" s="152">
        <v>347</v>
      </c>
      <c r="E73" s="152">
        <v>228</v>
      </c>
      <c r="F73" s="152">
        <v>140</v>
      </c>
      <c r="G73" s="67">
        <v>145</v>
      </c>
      <c r="H73" s="67">
        <v>124</v>
      </c>
      <c r="I73" s="67">
        <v>76</v>
      </c>
      <c r="J73" s="67">
        <v>28</v>
      </c>
      <c r="K73" s="67">
        <v>65</v>
      </c>
      <c r="L73" s="67">
        <v>61</v>
      </c>
      <c r="M73" s="62">
        <v>59</v>
      </c>
      <c r="N73" s="62">
        <v>12</v>
      </c>
      <c r="O73" s="152">
        <v>24</v>
      </c>
      <c r="P73" s="62">
        <v>20</v>
      </c>
    </row>
    <row r="74" spans="1:16" ht="18" x14ac:dyDescent="0.25">
      <c r="A74" s="43" t="s">
        <v>172</v>
      </c>
      <c r="B74" s="68">
        <v>2650</v>
      </c>
      <c r="C74" s="151">
        <v>2435</v>
      </c>
      <c r="D74" s="151">
        <v>2482</v>
      </c>
      <c r="E74" s="151">
        <v>2572</v>
      </c>
      <c r="F74" s="151">
        <v>2486</v>
      </c>
      <c r="G74" s="68">
        <v>2430</v>
      </c>
      <c r="H74" s="68">
        <v>2382</v>
      </c>
      <c r="I74" s="68">
        <v>2463</v>
      </c>
      <c r="J74" s="68">
        <v>2424</v>
      </c>
      <c r="K74" s="68">
        <v>2324</v>
      </c>
      <c r="L74" s="68">
        <v>2315</v>
      </c>
      <c r="M74" s="89">
        <v>2294</v>
      </c>
      <c r="N74" s="89">
        <v>2278</v>
      </c>
      <c r="O74" s="151">
        <v>2131</v>
      </c>
      <c r="P74" s="89">
        <v>1970</v>
      </c>
    </row>
    <row r="75" spans="1:16" x14ac:dyDescent="0.25">
      <c r="A75" s="44" t="s">
        <v>60</v>
      </c>
      <c r="B75" s="67">
        <v>101</v>
      </c>
      <c r="C75" s="152">
        <v>82</v>
      </c>
      <c r="D75" s="152">
        <v>89</v>
      </c>
      <c r="E75" s="152">
        <v>72</v>
      </c>
      <c r="F75" s="152">
        <v>59</v>
      </c>
      <c r="G75" s="67">
        <v>59</v>
      </c>
      <c r="H75" s="67">
        <v>71</v>
      </c>
      <c r="I75" s="67">
        <v>73</v>
      </c>
      <c r="J75" s="67">
        <v>74</v>
      </c>
      <c r="K75" s="67">
        <v>80</v>
      </c>
      <c r="L75" s="67">
        <v>79</v>
      </c>
      <c r="M75" s="62">
        <v>64</v>
      </c>
      <c r="N75" s="62">
        <v>107</v>
      </c>
      <c r="O75" s="152">
        <v>135</v>
      </c>
      <c r="P75" s="62">
        <v>152</v>
      </c>
    </row>
    <row r="76" spans="1:16" x14ac:dyDescent="0.25">
      <c r="A76" s="44" t="s">
        <v>160</v>
      </c>
      <c r="B76" s="67">
        <v>81</v>
      </c>
      <c r="C76" s="152">
        <v>70</v>
      </c>
      <c r="D76" s="152">
        <v>52</v>
      </c>
      <c r="E76" s="152">
        <v>56</v>
      </c>
      <c r="F76" s="152">
        <v>53</v>
      </c>
      <c r="G76" s="67">
        <v>66</v>
      </c>
      <c r="H76" s="67">
        <v>48</v>
      </c>
      <c r="I76" s="67">
        <v>57</v>
      </c>
      <c r="J76" s="67">
        <v>64</v>
      </c>
      <c r="K76" s="67">
        <v>58</v>
      </c>
      <c r="L76" s="67">
        <v>90</v>
      </c>
      <c r="M76" s="62">
        <v>33</v>
      </c>
      <c r="N76" s="62">
        <v>24</v>
      </c>
      <c r="O76" s="152">
        <v>6</v>
      </c>
      <c r="P76" s="62">
        <v>12</v>
      </c>
    </row>
    <row r="77" spans="1:16" x14ac:dyDescent="0.25">
      <c r="A77" s="44" t="s">
        <v>62</v>
      </c>
      <c r="B77" s="67">
        <v>2268</v>
      </c>
      <c r="C77" s="152">
        <v>2202</v>
      </c>
      <c r="D77" s="152">
        <v>2289</v>
      </c>
      <c r="E77" s="152">
        <v>2385</v>
      </c>
      <c r="F77" s="152">
        <v>2299</v>
      </c>
      <c r="G77" s="67">
        <v>2203</v>
      </c>
      <c r="H77" s="67">
        <v>2167</v>
      </c>
      <c r="I77" s="67">
        <v>2156</v>
      </c>
      <c r="J77" s="67">
        <v>2088</v>
      </c>
      <c r="K77" s="67">
        <v>2001</v>
      </c>
      <c r="L77" s="67">
        <v>2002</v>
      </c>
      <c r="M77" s="62">
        <v>1991</v>
      </c>
      <c r="N77" s="62">
        <v>1924</v>
      </c>
      <c r="O77" s="152">
        <v>1823</v>
      </c>
      <c r="P77" s="62">
        <v>1653</v>
      </c>
    </row>
    <row r="78" spans="1:16" x14ac:dyDescent="0.25">
      <c r="A78" s="40" t="s">
        <v>63</v>
      </c>
      <c r="B78" s="67"/>
      <c r="C78" s="62"/>
      <c r="D78" s="62"/>
      <c r="E78" s="62"/>
      <c r="F78" s="62"/>
      <c r="G78" s="67"/>
      <c r="H78" s="67"/>
      <c r="I78" s="67"/>
      <c r="J78" s="67"/>
      <c r="K78" s="67"/>
      <c r="L78" s="67"/>
      <c r="M78" s="62"/>
      <c r="N78" s="62"/>
      <c r="O78" s="348"/>
      <c r="P78" s="227"/>
    </row>
    <row r="79" spans="1:16" ht="19.5" x14ac:dyDescent="0.25">
      <c r="A79" s="51" t="s">
        <v>220</v>
      </c>
      <c r="B79" s="67">
        <v>186</v>
      </c>
      <c r="C79" s="152">
        <v>97</v>
      </c>
      <c r="D79" s="152">
        <v>229</v>
      </c>
      <c r="E79" s="152">
        <v>270</v>
      </c>
      <c r="F79" s="152">
        <v>173</v>
      </c>
      <c r="G79" s="67">
        <v>158</v>
      </c>
      <c r="H79" s="67">
        <v>147</v>
      </c>
      <c r="I79" s="67">
        <v>313</v>
      </c>
      <c r="J79" s="67">
        <v>221</v>
      </c>
      <c r="K79" s="67">
        <v>176</v>
      </c>
      <c r="L79" s="67">
        <v>181</v>
      </c>
      <c r="M79" s="62">
        <v>180</v>
      </c>
      <c r="N79" s="62">
        <v>206</v>
      </c>
      <c r="O79" s="152">
        <v>136</v>
      </c>
      <c r="P79" s="62">
        <v>104</v>
      </c>
    </row>
    <row r="80" spans="1:16" ht="19.5" x14ac:dyDescent="0.25">
      <c r="A80" s="51" t="s">
        <v>205</v>
      </c>
      <c r="B80" s="67">
        <v>1854</v>
      </c>
      <c r="C80" s="152">
        <v>1865</v>
      </c>
      <c r="D80" s="152">
        <v>1859</v>
      </c>
      <c r="E80" s="152">
        <v>1909</v>
      </c>
      <c r="F80" s="152">
        <v>1983</v>
      </c>
      <c r="G80" s="67">
        <v>1856</v>
      </c>
      <c r="H80" s="67">
        <v>1820</v>
      </c>
      <c r="I80" s="67">
        <v>1749</v>
      </c>
      <c r="J80" s="67">
        <v>1745</v>
      </c>
      <c r="K80" s="67">
        <v>1690</v>
      </c>
      <c r="L80" s="67">
        <v>1689</v>
      </c>
      <c r="M80" s="62">
        <v>1679</v>
      </c>
      <c r="N80" s="62">
        <v>1669</v>
      </c>
      <c r="O80" s="152">
        <v>1649</v>
      </c>
      <c r="P80" s="62">
        <v>1527</v>
      </c>
    </row>
    <row r="81" spans="1:20" ht="19.5" x14ac:dyDescent="0.25">
      <c r="A81" s="51" t="s">
        <v>202</v>
      </c>
      <c r="B81" s="67">
        <v>228</v>
      </c>
      <c r="C81" s="152">
        <f>C77-C79-C80</f>
        <v>240</v>
      </c>
      <c r="D81" s="152">
        <v>201</v>
      </c>
      <c r="E81" s="152">
        <v>206</v>
      </c>
      <c r="F81" s="152">
        <v>142</v>
      </c>
      <c r="G81" s="67">
        <v>189</v>
      </c>
      <c r="H81" s="67">
        <v>200</v>
      </c>
      <c r="I81" s="67">
        <v>94</v>
      </c>
      <c r="J81" s="67">
        <v>122</v>
      </c>
      <c r="K81" s="67">
        <v>135</v>
      </c>
      <c r="L81" s="67">
        <v>132</v>
      </c>
      <c r="M81" s="62">
        <v>131</v>
      </c>
      <c r="N81" s="62">
        <v>49</v>
      </c>
      <c r="O81" s="152">
        <v>39</v>
      </c>
      <c r="P81" s="62">
        <v>23</v>
      </c>
    </row>
    <row r="82" spans="1:20" x14ac:dyDescent="0.25">
      <c r="A82" s="44" t="s">
        <v>65</v>
      </c>
      <c r="B82" s="67">
        <v>200</v>
      </c>
      <c r="C82" s="152">
        <v>81</v>
      </c>
      <c r="D82" s="152">
        <v>52</v>
      </c>
      <c r="E82" s="152">
        <v>59</v>
      </c>
      <c r="F82" s="152">
        <v>75</v>
      </c>
      <c r="G82" s="67">
        <v>102</v>
      </c>
      <c r="H82" s="67">
        <v>96</v>
      </c>
      <c r="I82" s="67">
        <v>177</v>
      </c>
      <c r="J82" s="67">
        <v>198</v>
      </c>
      <c r="K82" s="67">
        <v>185</v>
      </c>
      <c r="L82" s="67">
        <v>144</v>
      </c>
      <c r="M82" s="62">
        <v>206</v>
      </c>
      <c r="N82" s="62">
        <v>223</v>
      </c>
      <c r="O82" s="152">
        <v>167</v>
      </c>
      <c r="P82" s="89">
        <v>153</v>
      </c>
    </row>
    <row r="83" spans="1:20" ht="18" x14ac:dyDescent="0.25">
      <c r="A83" s="43" t="s">
        <v>123</v>
      </c>
      <c r="B83" s="68">
        <f>B85+B86+B87+B88+B89+B91+B92+B93</f>
        <v>1122</v>
      </c>
      <c r="C83" s="151">
        <f>C85+C86+C87+C88+C89+C90+C91+C92+C93</f>
        <v>759</v>
      </c>
      <c r="D83" s="151">
        <f>D85+D86+D87+D88+D89+D90+D91+D92+D93</f>
        <v>685</v>
      </c>
      <c r="E83" s="151">
        <f>E85+E86+E87+E88+E89+E90+E91+E92+E93</f>
        <v>756</v>
      </c>
      <c r="F83" s="151">
        <f>F84+F85+F86+F87+F88+F89+F90+F91+F92+F93</f>
        <v>902</v>
      </c>
      <c r="G83" s="68">
        <f>G84+G85+G86+G87+G88+G89+G90+G91+G92+G93</f>
        <v>931</v>
      </c>
      <c r="H83" s="68">
        <f>H84+H85+H86+H87+H88+H89+H90+H91+H92+H93</f>
        <v>899</v>
      </c>
      <c r="I83" s="68">
        <f>I84+I85+I87+I88+I89+I90+I91+I92</f>
        <v>711</v>
      </c>
      <c r="J83" s="68">
        <f>J84+J85+J87+J88+J89+J90+J91+J92+J93</f>
        <v>605</v>
      </c>
      <c r="K83" s="68">
        <f>K84+K85+K87+K88+K89+K90+K91+K92+K93</f>
        <v>752</v>
      </c>
      <c r="L83" s="68">
        <f>L85+L87+L88+L89+L90+L91+L92+L93</f>
        <v>792</v>
      </c>
      <c r="M83" s="89">
        <f>M85+M86+M87+M88+M89+M90+M91+M92+M93</f>
        <v>798</v>
      </c>
      <c r="N83" s="89">
        <f>N85+N87+N88+N89+N90+N91+N92+N93</f>
        <v>663</v>
      </c>
      <c r="O83" s="151">
        <v>541</v>
      </c>
      <c r="P83" s="62">
        <v>521</v>
      </c>
    </row>
    <row r="84" spans="1:20" x14ac:dyDescent="0.25">
      <c r="A84" s="44" t="s">
        <v>66</v>
      </c>
      <c r="B84" s="67" t="s">
        <v>95</v>
      </c>
      <c r="C84" s="152" t="s">
        <v>95</v>
      </c>
      <c r="D84" s="152" t="s">
        <v>95</v>
      </c>
      <c r="E84" s="152" t="s">
        <v>95</v>
      </c>
      <c r="F84" s="152">
        <v>1</v>
      </c>
      <c r="G84" s="67">
        <v>4</v>
      </c>
      <c r="H84" s="67">
        <v>4</v>
      </c>
      <c r="I84" s="67">
        <v>2</v>
      </c>
      <c r="J84" s="67">
        <v>1</v>
      </c>
      <c r="K84" s="67">
        <v>1</v>
      </c>
      <c r="L84" s="67" t="s">
        <v>95</v>
      </c>
      <c r="M84" s="62" t="s">
        <v>192</v>
      </c>
      <c r="N84" s="62" t="s">
        <v>95</v>
      </c>
      <c r="O84" s="62" t="s">
        <v>95</v>
      </c>
      <c r="P84" s="62" t="s">
        <v>95</v>
      </c>
    </row>
    <row r="85" spans="1:20" x14ac:dyDescent="0.25">
      <c r="A85" s="44" t="s">
        <v>68</v>
      </c>
      <c r="B85" s="67">
        <v>15</v>
      </c>
      <c r="C85" s="152">
        <v>5</v>
      </c>
      <c r="D85" s="152">
        <v>12</v>
      </c>
      <c r="E85" s="152">
        <v>19</v>
      </c>
      <c r="F85" s="152">
        <v>35</v>
      </c>
      <c r="G85" s="67">
        <v>14</v>
      </c>
      <c r="H85" s="67">
        <v>25</v>
      </c>
      <c r="I85" s="67">
        <v>24</v>
      </c>
      <c r="J85" s="67">
        <v>29</v>
      </c>
      <c r="K85" s="67">
        <v>23</v>
      </c>
      <c r="L85" s="67">
        <v>17</v>
      </c>
      <c r="M85" s="62">
        <v>3</v>
      </c>
      <c r="N85" s="62">
        <v>4</v>
      </c>
      <c r="O85" s="152">
        <v>1</v>
      </c>
      <c r="P85" s="62" t="s">
        <v>95</v>
      </c>
    </row>
    <row r="86" spans="1:20" x14ac:dyDescent="0.25">
      <c r="A86" s="44" t="s">
        <v>69</v>
      </c>
      <c r="B86" s="67">
        <v>84</v>
      </c>
      <c r="C86" s="152">
        <v>100</v>
      </c>
      <c r="D86" s="152">
        <v>88</v>
      </c>
      <c r="E86" s="152">
        <v>86</v>
      </c>
      <c r="F86" s="152">
        <v>96</v>
      </c>
      <c r="G86" s="67">
        <v>92</v>
      </c>
      <c r="H86" s="67">
        <v>73</v>
      </c>
      <c r="I86" s="67" t="s">
        <v>95</v>
      </c>
      <c r="J86" s="67" t="s">
        <v>95</v>
      </c>
      <c r="K86" s="67" t="s">
        <v>95</v>
      </c>
      <c r="L86" s="67" t="s">
        <v>95</v>
      </c>
      <c r="M86" s="62">
        <v>3</v>
      </c>
      <c r="N86" s="62" t="s">
        <v>95</v>
      </c>
      <c r="O86" s="62" t="s">
        <v>95</v>
      </c>
      <c r="P86" s="62" t="s">
        <v>95</v>
      </c>
    </row>
    <row r="87" spans="1:20" x14ac:dyDescent="0.25">
      <c r="A87" s="44" t="s">
        <v>70</v>
      </c>
      <c r="B87" s="67">
        <v>73</v>
      </c>
      <c r="C87" s="152">
        <v>93</v>
      </c>
      <c r="D87" s="152">
        <v>74</v>
      </c>
      <c r="E87" s="152">
        <v>52</v>
      </c>
      <c r="F87" s="152">
        <v>45</v>
      </c>
      <c r="G87" s="67">
        <v>13</v>
      </c>
      <c r="H87" s="67">
        <v>57</v>
      </c>
      <c r="I87" s="67">
        <v>62</v>
      </c>
      <c r="J87" s="67">
        <v>57</v>
      </c>
      <c r="K87" s="67">
        <v>111</v>
      </c>
      <c r="L87" s="67">
        <v>132</v>
      </c>
      <c r="M87" s="62">
        <v>86</v>
      </c>
      <c r="N87" s="62">
        <v>140</v>
      </c>
      <c r="O87" s="152">
        <v>143</v>
      </c>
      <c r="P87" s="62">
        <v>87</v>
      </c>
    </row>
    <row r="88" spans="1:20" x14ac:dyDescent="0.25">
      <c r="A88" s="44" t="s">
        <v>72</v>
      </c>
      <c r="B88" s="67">
        <v>594</v>
      </c>
      <c r="C88" s="152">
        <v>238</v>
      </c>
      <c r="D88" s="152">
        <v>207</v>
      </c>
      <c r="E88" s="152">
        <v>368</v>
      </c>
      <c r="F88" s="152">
        <v>477</v>
      </c>
      <c r="G88" s="67">
        <v>472</v>
      </c>
      <c r="H88" s="67">
        <v>412</v>
      </c>
      <c r="I88" s="67">
        <v>300</v>
      </c>
      <c r="J88" s="67">
        <v>288</v>
      </c>
      <c r="K88" s="67">
        <v>387</v>
      </c>
      <c r="L88" s="67">
        <v>398</v>
      </c>
      <c r="M88" s="62">
        <v>343</v>
      </c>
      <c r="N88" s="62">
        <v>278</v>
      </c>
      <c r="O88" s="152">
        <v>170</v>
      </c>
      <c r="P88" s="62">
        <v>218</v>
      </c>
    </row>
    <row r="89" spans="1:20" x14ac:dyDescent="0.25">
      <c r="A89" s="44" t="s">
        <v>73</v>
      </c>
      <c r="B89" s="67">
        <v>121</v>
      </c>
      <c r="C89" s="152">
        <v>108</v>
      </c>
      <c r="D89" s="152">
        <v>61</v>
      </c>
      <c r="E89" s="152">
        <v>50</v>
      </c>
      <c r="F89" s="152">
        <v>35</v>
      </c>
      <c r="G89" s="67">
        <v>34</v>
      </c>
      <c r="H89" s="67">
        <v>35</v>
      </c>
      <c r="I89" s="67">
        <v>53</v>
      </c>
      <c r="J89" s="67">
        <v>62</v>
      </c>
      <c r="K89" s="67">
        <v>47</v>
      </c>
      <c r="L89" s="67">
        <v>40</v>
      </c>
      <c r="M89" s="62">
        <v>45</v>
      </c>
      <c r="N89" s="62">
        <v>36</v>
      </c>
      <c r="O89" s="152">
        <v>23</v>
      </c>
      <c r="P89" s="62">
        <v>45</v>
      </c>
    </row>
    <row r="90" spans="1:20" x14ac:dyDescent="0.25">
      <c r="A90" s="44" t="s">
        <v>74</v>
      </c>
      <c r="B90" s="67" t="s">
        <v>95</v>
      </c>
      <c r="C90" s="152">
        <v>3</v>
      </c>
      <c r="D90" s="152">
        <v>3</v>
      </c>
      <c r="E90" s="152">
        <v>1</v>
      </c>
      <c r="F90" s="152">
        <v>6</v>
      </c>
      <c r="G90" s="67">
        <v>6</v>
      </c>
      <c r="H90" s="67">
        <v>3</v>
      </c>
      <c r="I90" s="67">
        <v>3</v>
      </c>
      <c r="J90" s="67">
        <v>5</v>
      </c>
      <c r="K90" s="67">
        <v>4</v>
      </c>
      <c r="L90" s="67">
        <v>4</v>
      </c>
      <c r="M90" s="62">
        <v>11</v>
      </c>
      <c r="N90" s="62">
        <v>5</v>
      </c>
      <c r="O90" s="152">
        <v>8</v>
      </c>
      <c r="P90" s="62">
        <v>7</v>
      </c>
    </row>
    <row r="91" spans="1:20" x14ac:dyDescent="0.25">
      <c r="A91" s="44" t="s">
        <v>155</v>
      </c>
      <c r="B91" s="67">
        <v>179</v>
      </c>
      <c r="C91" s="152">
        <v>168</v>
      </c>
      <c r="D91" s="152">
        <v>163</v>
      </c>
      <c r="E91" s="152">
        <v>102</v>
      </c>
      <c r="F91" s="152">
        <v>142</v>
      </c>
      <c r="G91" s="67">
        <v>234</v>
      </c>
      <c r="H91" s="67">
        <v>220</v>
      </c>
      <c r="I91" s="67">
        <v>210</v>
      </c>
      <c r="J91" s="67">
        <v>102</v>
      </c>
      <c r="K91" s="67">
        <v>90</v>
      </c>
      <c r="L91" s="67">
        <v>94</v>
      </c>
      <c r="M91" s="62">
        <v>93</v>
      </c>
      <c r="N91" s="62">
        <v>90</v>
      </c>
      <c r="O91" s="152">
        <v>80</v>
      </c>
      <c r="P91" s="62">
        <v>87</v>
      </c>
    </row>
    <row r="92" spans="1:20" x14ac:dyDescent="0.25">
      <c r="A92" s="44" t="s">
        <v>76</v>
      </c>
      <c r="B92" s="67">
        <v>53</v>
      </c>
      <c r="C92" s="152">
        <v>42</v>
      </c>
      <c r="D92" s="152">
        <v>47</v>
      </c>
      <c r="E92" s="152">
        <v>58</v>
      </c>
      <c r="F92" s="152">
        <v>42</v>
      </c>
      <c r="G92" s="67">
        <v>53</v>
      </c>
      <c r="H92" s="67">
        <v>58</v>
      </c>
      <c r="I92" s="67">
        <v>57</v>
      </c>
      <c r="J92" s="67">
        <v>46</v>
      </c>
      <c r="K92" s="67">
        <v>81</v>
      </c>
      <c r="L92" s="67">
        <v>99</v>
      </c>
      <c r="M92" s="62">
        <v>190</v>
      </c>
      <c r="N92" s="62">
        <v>96</v>
      </c>
      <c r="O92" s="152">
        <v>107</v>
      </c>
      <c r="P92" s="62">
        <v>72</v>
      </c>
    </row>
    <row r="93" spans="1:20" x14ac:dyDescent="0.25">
      <c r="A93" s="44" t="s">
        <v>77</v>
      </c>
      <c r="B93" s="67">
        <v>3</v>
      </c>
      <c r="C93" s="152">
        <v>2</v>
      </c>
      <c r="D93" s="152">
        <v>30</v>
      </c>
      <c r="E93" s="152">
        <v>20</v>
      </c>
      <c r="F93" s="152">
        <v>23</v>
      </c>
      <c r="G93" s="67">
        <v>9</v>
      </c>
      <c r="H93" s="67">
        <v>12</v>
      </c>
      <c r="I93" s="67" t="s">
        <v>95</v>
      </c>
      <c r="J93" s="67">
        <v>15</v>
      </c>
      <c r="K93" s="67">
        <v>8</v>
      </c>
      <c r="L93" s="67">
        <v>8</v>
      </c>
      <c r="M93" s="62">
        <v>24</v>
      </c>
      <c r="N93" s="62">
        <v>14</v>
      </c>
      <c r="O93" s="152">
        <v>9</v>
      </c>
      <c r="P93" s="62">
        <v>5</v>
      </c>
      <c r="T93" s="185"/>
    </row>
    <row r="94" spans="1:20" ht="18" x14ac:dyDescent="0.25">
      <c r="A94" s="43" t="s">
        <v>187</v>
      </c>
      <c r="B94" s="68">
        <f>B95+B96+B97+B98+B99+B100+B101+B102+B103+B104+B105</f>
        <v>49139</v>
      </c>
      <c r="C94" s="151">
        <f>C95+C96+C97+C98+C99+C100+C102+C103+C104+C105</f>
        <v>46971</v>
      </c>
      <c r="D94" s="151">
        <f t="shared" ref="D94:H94" si="2">D95+D96+D97+D98+D99+D100+D102+D103+D104+D105</f>
        <v>42111</v>
      </c>
      <c r="E94" s="151">
        <f t="shared" si="2"/>
        <v>40254</v>
      </c>
      <c r="F94" s="151">
        <f t="shared" si="2"/>
        <v>39651</v>
      </c>
      <c r="G94" s="151">
        <f t="shared" si="2"/>
        <v>30313</v>
      </c>
      <c r="H94" s="151">
        <f t="shared" si="2"/>
        <v>27071</v>
      </c>
      <c r="I94" s="68">
        <f>I95+I96+I98+I99+I100+I102+I103+I104+I105</f>
        <v>23453</v>
      </c>
      <c r="J94" s="68">
        <f>J95+J96+J97+J98+J99+J100+J101+J102+J103+J104+J105</f>
        <v>23504</v>
      </c>
      <c r="K94" s="68">
        <f>K95+K96+K98+K99+K100+K101+K102+K103+K104+K105</f>
        <v>20949</v>
      </c>
      <c r="L94" s="68">
        <f>L95+L96+L98+L99+L100+L101+L102+L103+L104+L105</f>
        <v>21396</v>
      </c>
      <c r="M94" s="89">
        <f>M95+M96+M97+M98+M99+M100+M101+M102+M103+M104+M105</f>
        <v>22559</v>
      </c>
      <c r="N94" s="89">
        <f>N95+N96+N98+N99+N100+N102+N103+N105</f>
        <v>29477</v>
      </c>
      <c r="O94" s="151">
        <v>31681</v>
      </c>
      <c r="P94" s="89">
        <v>30973</v>
      </c>
    </row>
    <row r="95" spans="1:20" x14ac:dyDescent="0.25">
      <c r="A95" s="44" t="s">
        <v>67</v>
      </c>
      <c r="B95" s="67">
        <v>636</v>
      </c>
      <c r="C95" s="152">
        <v>585</v>
      </c>
      <c r="D95" s="152">
        <v>444</v>
      </c>
      <c r="E95" s="152">
        <v>559</v>
      </c>
      <c r="F95" s="152">
        <v>570</v>
      </c>
      <c r="G95" s="67">
        <v>456</v>
      </c>
      <c r="H95" s="67">
        <v>348</v>
      </c>
      <c r="I95" s="67">
        <v>81</v>
      </c>
      <c r="J95" s="67">
        <v>43</v>
      </c>
      <c r="K95" s="67">
        <v>42</v>
      </c>
      <c r="L95" s="67">
        <v>19</v>
      </c>
      <c r="M95" s="62">
        <v>20</v>
      </c>
      <c r="N95" s="62">
        <v>112</v>
      </c>
      <c r="O95" s="152">
        <v>100</v>
      </c>
      <c r="P95" s="62">
        <v>102</v>
      </c>
    </row>
    <row r="96" spans="1:20" x14ac:dyDescent="0.25">
      <c r="A96" s="44" t="s">
        <v>78</v>
      </c>
      <c r="B96" s="67">
        <v>739</v>
      </c>
      <c r="C96" s="152">
        <v>738</v>
      </c>
      <c r="D96" s="152">
        <v>745</v>
      </c>
      <c r="E96" s="152">
        <v>758</v>
      </c>
      <c r="F96" s="152">
        <v>707</v>
      </c>
      <c r="G96" s="67">
        <v>734</v>
      </c>
      <c r="H96" s="67">
        <v>770</v>
      </c>
      <c r="I96" s="67">
        <v>730</v>
      </c>
      <c r="J96" s="67">
        <v>667</v>
      </c>
      <c r="K96" s="67">
        <v>672</v>
      </c>
      <c r="L96" s="67">
        <v>619</v>
      </c>
      <c r="M96" s="62">
        <v>473</v>
      </c>
      <c r="N96" s="62">
        <v>387</v>
      </c>
      <c r="O96" s="152">
        <v>452</v>
      </c>
      <c r="P96" s="62">
        <v>429</v>
      </c>
    </row>
    <row r="97" spans="1:16" x14ac:dyDescent="0.25">
      <c r="A97" s="44" t="s">
        <v>71</v>
      </c>
      <c r="B97" s="67">
        <v>27</v>
      </c>
      <c r="C97" s="152">
        <v>35</v>
      </c>
      <c r="D97" s="152">
        <v>31</v>
      </c>
      <c r="E97" s="152">
        <v>2</v>
      </c>
      <c r="F97" s="152">
        <v>5</v>
      </c>
      <c r="G97" s="67">
        <v>5</v>
      </c>
      <c r="H97" s="67">
        <v>1</v>
      </c>
      <c r="I97" s="67" t="s">
        <v>95</v>
      </c>
      <c r="J97" s="67">
        <v>1</v>
      </c>
      <c r="K97" s="67" t="s">
        <v>95</v>
      </c>
      <c r="L97" s="67" t="s">
        <v>95</v>
      </c>
      <c r="M97" s="62">
        <v>1</v>
      </c>
      <c r="N97" s="62" t="s">
        <v>95</v>
      </c>
      <c r="O97" s="62" t="s">
        <v>95</v>
      </c>
      <c r="P97" s="62" t="s">
        <v>95</v>
      </c>
    </row>
    <row r="98" spans="1:16" x14ac:dyDescent="0.25">
      <c r="A98" s="44" t="s">
        <v>79</v>
      </c>
      <c r="B98" s="67">
        <v>13288</v>
      </c>
      <c r="C98" s="152">
        <v>13427</v>
      </c>
      <c r="D98" s="152">
        <v>13311</v>
      </c>
      <c r="E98" s="152">
        <v>13220</v>
      </c>
      <c r="F98" s="152">
        <v>12497</v>
      </c>
      <c r="G98" s="67">
        <v>4354</v>
      </c>
      <c r="H98" s="67">
        <v>3171</v>
      </c>
      <c r="I98" s="67">
        <v>1303</v>
      </c>
      <c r="J98" s="67">
        <v>1533</v>
      </c>
      <c r="K98" s="67">
        <v>1535</v>
      </c>
      <c r="L98" s="67">
        <v>1620</v>
      </c>
      <c r="M98" s="62">
        <v>1534</v>
      </c>
      <c r="N98" s="62">
        <v>8837</v>
      </c>
      <c r="O98" s="152">
        <v>8513</v>
      </c>
      <c r="P98" s="62">
        <v>8834</v>
      </c>
    </row>
    <row r="99" spans="1:16" x14ac:dyDescent="0.25">
      <c r="A99" s="44" t="s">
        <v>80</v>
      </c>
      <c r="B99" s="67">
        <v>20443</v>
      </c>
      <c r="C99" s="152">
        <v>19835</v>
      </c>
      <c r="D99" s="152">
        <v>16349</v>
      </c>
      <c r="E99" s="152">
        <v>15819</v>
      </c>
      <c r="F99" s="152">
        <v>13890</v>
      </c>
      <c r="G99" s="67">
        <v>13473</v>
      </c>
      <c r="H99" s="67">
        <v>12857</v>
      </c>
      <c r="I99" s="67">
        <v>11641</v>
      </c>
      <c r="J99" s="67">
        <v>11676</v>
      </c>
      <c r="K99" s="67">
        <v>10074</v>
      </c>
      <c r="L99" s="67">
        <v>10226</v>
      </c>
      <c r="M99" s="62">
        <v>9972</v>
      </c>
      <c r="N99" s="62">
        <v>9017</v>
      </c>
      <c r="O99" s="152">
        <v>9734</v>
      </c>
      <c r="P99" s="62">
        <v>9624</v>
      </c>
    </row>
    <row r="100" spans="1:16" x14ac:dyDescent="0.25">
      <c r="A100" s="44" t="s">
        <v>161</v>
      </c>
      <c r="B100" s="67">
        <v>3178</v>
      </c>
      <c r="C100" s="152">
        <v>2808</v>
      </c>
      <c r="D100" s="152">
        <v>2528</v>
      </c>
      <c r="E100" s="152">
        <v>2671</v>
      </c>
      <c r="F100" s="152">
        <v>5043</v>
      </c>
      <c r="G100" s="67">
        <v>4635</v>
      </c>
      <c r="H100" s="67">
        <v>2803</v>
      </c>
      <c r="I100" s="67">
        <v>3022</v>
      </c>
      <c r="J100" s="67">
        <v>3263</v>
      </c>
      <c r="K100" s="67">
        <v>2985</v>
      </c>
      <c r="L100" s="67">
        <v>2961</v>
      </c>
      <c r="M100" s="62">
        <v>3109</v>
      </c>
      <c r="N100" s="62">
        <v>4967</v>
      </c>
      <c r="O100" s="152">
        <v>5080</v>
      </c>
      <c r="P100" s="62">
        <v>4762</v>
      </c>
    </row>
    <row r="101" spans="1:16" x14ac:dyDescent="0.25">
      <c r="A101" s="44" t="s">
        <v>82</v>
      </c>
      <c r="B101" s="67">
        <v>26</v>
      </c>
      <c r="C101" s="152" t="s">
        <v>95</v>
      </c>
      <c r="D101" s="152" t="s">
        <v>95</v>
      </c>
      <c r="E101" s="152" t="s">
        <v>95</v>
      </c>
      <c r="F101" s="152" t="s">
        <v>95</v>
      </c>
      <c r="G101" s="67" t="s">
        <v>95</v>
      </c>
      <c r="H101" s="67" t="s">
        <v>95</v>
      </c>
      <c r="I101" s="67" t="s">
        <v>95</v>
      </c>
      <c r="J101" s="67">
        <v>4</v>
      </c>
      <c r="K101" s="67">
        <v>9</v>
      </c>
      <c r="L101" s="67">
        <v>9</v>
      </c>
      <c r="M101" s="62">
        <v>14</v>
      </c>
      <c r="N101" s="62" t="s">
        <v>95</v>
      </c>
      <c r="O101" s="152">
        <v>16</v>
      </c>
      <c r="P101" s="62">
        <v>37</v>
      </c>
    </row>
    <row r="102" spans="1:16" x14ac:dyDescent="0.25">
      <c r="A102" s="44" t="s">
        <v>83</v>
      </c>
      <c r="B102" s="67">
        <v>580</v>
      </c>
      <c r="C102" s="152">
        <v>541</v>
      </c>
      <c r="D102" s="152">
        <v>416</v>
      </c>
      <c r="E102" s="152">
        <v>362</v>
      </c>
      <c r="F102" s="152">
        <v>333</v>
      </c>
      <c r="G102" s="67">
        <v>555</v>
      </c>
      <c r="H102" s="67">
        <v>750</v>
      </c>
      <c r="I102" s="67">
        <v>485</v>
      </c>
      <c r="J102" s="67">
        <v>547</v>
      </c>
      <c r="K102" s="67">
        <v>548</v>
      </c>
      <c r="L102" s="67">
        <v>443</v>
      </c>
      <c r="M102" s="62">
        <v>603</v>
      </c>
      <c r="N102" s="62">
        <v>961</v>
      </c>
      <c r="O102" s="152">
        <v>745</v>
      </c>
      <c r="P102" s="62">
        <v>692</v>
      </c>
    </row>
    <row r="103" spans="1:16" x14ac:dyDescent="0.25">
      <c r="A103" s="44" t="s">
        <v>84</v>
      </c>
      <c r="B103" s="67">
        <v>9710</v>
      </c>
      <c r="C103" s="152">
        <v>8529</v>
      </c>
      <c r="D103" s="152">
        <v>7787</v>
      </c>
      <c r="E103" s="152">
        <v>6541</v>
      </c>
      <c r="F103" s="152">
        <v>6294</v>
      </c>
      <c r="G103" s="67">
        <v>5820</v>
      </c>
      <c r="H103" s="67">
        <v>6080</v>
      </c>
      <c r="I103" s="67">
        <v>5916</v>
      </c>
      <c r="J103" s="67">
        <v>5548</v>
      </c>
      <c r="K103" s="67">
        <v>5015</v>
      </c>
      <c r="L103" s="67">
        <v>5449</v>
      </c>
      <c r="M103" s="62">
        <v>6784</v>
      </c>
      <c r="N103" s="62">
        <v>5090</v>
      </c>
      <c r="O103" s="152">
        <v>6864</v>
      </c>
      <c r="P103" s="62">
        <v>6333</v>
      </c>
    </row>
    <row r="104" spans="1:16" ht="19.5" x14ac:dyDescent="0.25">
      <c r="A104" s="44" t="s">
        <v>85</v>
      </c>
      <c r="B104" s="67">
        <v>51</v>
      </c>
      <c r="C104" s="152">
        <v>14</v>
      </c>
      <c r="D104" s="152">
        <v>17</v>
      </c>
      <c r="E104" s="152">
        <v>19</v>
      </c>
      <c r="F104" s="152">
        <v>10</v>
      </c>
      <c r="G104" s="67">
        <v>5</v>
      </c>
      <c r="H104" s="67">
        <v>2</v>
      </c>
      <c r="I104" s="67">
        <v>2</v>
      </c>
      <c r="J104" s="67">
        <v>2</v>
      </c>
      <c r="K104" s="67">
        <v>3</v>
      </c>
      <c r="L104" s="67">
        <v>3</v>
      </c>
      <c r="M104" s="62">
        <v>3</v>
      </c>
      <c r="N104" s="62" t="s">
        <v>95</v>
      </c>
      <c r="O104" s="152" t="s">
        <v>95</v>
      </c>
      <c r="P104" s="62" t="s">
        <v>95</v>
      </c>
    </row>
    <row r="105" spans="1:16" ht="19.5" x14ac:dyDescent="0.25">
      <c r="A105" s="44" t="s">
        <v>86</v>
      </c>
      <c r="B105" s="62">
        <v>461</v>
      </c>
      <c r="C105" s="62">
        <v>459</v>
      </c>
      <c r="D105" s="62">
        <v>483</v>
      </c>
      <c r="E105" s="62">
        <v>303</v>
      </c>
      <c r="F105" s="62">
        <v>302</v>
      </c>
      <c r="G105" s="62">
        <v>276</v>
      </c>
      <c r="H105" s="62">
        <v>289</v>
      </c>
      <c r="I105" s="62">
        <v>273</v>
      </c>
      <c r="J105" s="62">
        <v>220</v>
      </c>
      <c r="K105" s="62">
        <v>66</v>
      </c>
      <c r="L105" s="62">
        <v>47</v>
      </c>
      <c r="M105" s="62">
        <v>46</v>
      </c>
      <c r="N105" s="62">
        <v>106</v>
      </c>
      <c r="O105" s="62">
        <v>178</v>
      </c>
      <c r="P105" s="62">
        <v>160</v>
      </c>
    </row>
    <row r="106" spans="1:16" x14ac:dyDescent="0.25">
      <c r="A106" s="44" t="s">
        <v>269</v>
      </c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315"/>
    </row>
    <row r="107" spans="1:16" ht="31.5" customHeight="1" thickBot="1" x14ac:dyDescent="0.3">
      <c r="A107" s="412" t="s">
        <v>675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317"/>
    </row>
    <row r="108" spans="1:16" x14ac:dyDescent="0.25"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M108" s="331"/>
      <c r="N108" s="331"/>
    </row>
    <row r="109" spans="1:16" x14ac:dyDescent="0.25"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</row>
    <row r="110" spans="1:16" x14ac:dyDescent="0.25"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</row>
    <row r="111" spans="1:16" x14ac:dyDescent="0.25"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</row>
    <row r="112" spans="1:16" x14ac:dyDescent="0.25"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</row>
    <row r="113" spans="2:14" x14ac:dyDescent="0.25"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</row>
    <row r="114" spans="2:14" x14ac:dyDescent="0.25">
      <c r="B114" s="331"/>
      <c r="C114" s="331"/>
      <c r="D114" s="331"/>
      <c r="E114" s="331"/>
      <c r="F114" s="331"/>
      <c r="G114" s="331"/>
      <c r="H114" s="331"/>
      <c r="I114" s="331"/>
      <c r="J114" s="331"/>
      <c r="K114" s="331"/>
      <c r="L114" s="331"/>
      <c r="M114" s="331"/>
      <c r="N114" s="331"/>
    </row>
    <row r="115" spans="2:14" x14ac:dyDescent="0.25"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</row>
    <row r="116" spans="2:14" x14ac:dyDescent="0.25"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</row>
    <row r="117" spans="2:14" x14ac:dyDescent="0.25"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</row>
    <row r="118" spans="2:14" x14ac:dyDescent="0.25"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</row>
  </sheetData>
  <mergeCells count="4">
    <mergeCell ref="A3:N3"/>
    <mergeCell ref="A107:O107"/>
    <mergeCell ref="A2:P2"/>
    <mergeCell ref="A1:P1"/>
  </mergeCells>
  <pageMargins left="0.7" right="0.7" top="0.75" bottom="0.75" header="0.3" footer="0.3"/>
  <ignoredErrors>
    <ignoredError sqref="M83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1">
    <tabColor rgb="FFC7E6A4"/>
  </sheetPr>
  <dimension ref="A1:P110"/>
  <sheetViews>
    <sheetView workbookViewId="0">
      <pane ySplit="7" topLeftCell="A95" activePane="bottomLeft" state="frozen"/>
      <selection sqref="A1:T1"/>
      <selection pane="bottomLeft" activeCell="N59" sqref="N59"/>
    </sheetView>
  </sheetViews>
  <sheetFormatPr defaultRowHeight="15" x14ac:dyDescent="0.25"/>
  <cols>
    <col min="1" max="1" width="18.28515625" style="3" customWidth="1"/>
    <col min="2" max="16384" width="9.140625" style="3"/>
  </cols>
  <sheetData>
    <row r="1" spans="1:16" x14ac:dyDescent="0.25">
      <c r="A1" s="444" t="s">
        <v>337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480</v>
      </c>
      <c r="O4" s="35"/>
    </row>
    <row r="5" spans="1:16" x14ac:dyDescent="0.25">
      <c r="A5" s="36" t="s">
        <v>482</v>
      </c>
      <c r="O5" s="35"/>
    </row>
    <row r="6" spans="1:16" ht="15.75" thickBot="1" x14ac:dyDescent="0.3">
      <c r="A6" s="23" t="s">
        <v>189</v>
      </c>
      <c r="O6" s="35"/>
    </row>
    <row r="7" spans="1:16" ht="15.75" thickBot="1" x14ac:dyDescent="0.3">
      <c r="A7" s="41"/>
      <c r="B7" s="13">
        <v>2005</v>
      </c>
      <c r="C7" s="13">
        <v>2006</v>
      </c>
      <c r="D7" s="13">
        <v>2007</v>
      </c>
      <c r="E7" s="13">
        <v>2008</v>
      </c>
      <c r="F7" s="13">
        <v>2009</v>
      </c>
      <c r="G7" s="13">
        <v>2010</v>
      </c>
      <c r="H7" s="13">
        <v>2011</v>
      </c>
      <c r="I7" s="13">
        <v>2012</v>
      </c>
      <c r="J7" s="13">
        <v>2013</v>
      </c>
      <c r="K7" s="13">
        <v>2014</v>
      </c>
      <c r="L7" s="15">
        <v>2015</v>
      </c>
      <c r="M7" s="15">
        <v>2016</v>
      </c>
      <c r="N7" s="13">
        <v>2017</v>
      </c>
      <c r="O7" s="15">
        <v>2018</v>
      </c>
      <c r="P7" s="15">
        <v>2019</v>
      </c>
    </row>
    <row r="8" spans="1:16" x14ac:dyDescent="0.25">
      <c r="A8" s="50" t="s">
        <v>0</v>
      </c>
      <c r="B8" s="102">
        <v>-25</v>
      </c>
      <c r="C8" s="102">
        <v>1828</v>
      </c>
      <c r="D8" s="102">
        <v>4868</v>
      </c>
      <c r="E8" s="102">
        <v>592</v>
      </c>
      <c r="F8" s="102">
        <v>10404</v>
      </c>
      <c r="G8" s="102">
        <v>10363</v>
      </c>
      <c r="H8" s="102">
        <v>12580</v>
      </c>
      <c r="I8" s="102">
        <v>14942</v>
      </c>
      <c r="J8" s="102">
        <v>12212</v>
      </c>
      <c r="K8" s="102">
        <v>3773</v>
      </c>
      <c r="L8" s="102">
        <v>63931</v>
      </c>
      <c r="M8" s="102">
        <v>83583</v>
      </c>
      <c r="N8" s="102">
        <v>74848</v>
      </c>
      <c r="O8" s="74">
        <v>97025</v>
      </c>
      <c r="P8" s="161">
        <v>119237</v>
      </c>
    </row>
    <row r="9" spans="1:16" ht="18" x14ac:dyDescent="0.25">
      <c r="A9" s="43" t="s">
        <v>193</v>
      </c>
      <c r="B9" s="75">
        <v>3</v>
      </c>
      <c r="C9" s="75">
        <v>27</v>
      </c>
      <c r="D9" s="75">
        <v>13</v>
      </c>
      <c r="E9" s="75">
        <v>10</v>
      </c>
      <c r="F9" s="75">
        <v>17</v>
      </c>
      <c r="G9" s="75">
        <v>-1</v>
      </c>
      <c r="H9" s="75">
        <v>13</v>
      </c>
      <c r="I9" s="75">
        <v>19</v>
      </c>
      <c r="J9" s="75">
        <v>23</v>
      </c>
      <c r="K9" s="75">
        <v>-3</v>
      </c>
      <c r="L9" s="75">
        <v>10</v>
      </c>
      <c r="M9" s="75">
        <v>41</v>
      </c>
      <c r="N9" s="75">
        <v>-30</v>
      </c>
      <c r="O9" s="74">
        <v>394</v>
      </c>
      <c r="P9" s="161">
        <v>-5</v>
      </c>
    </row>
    <row r="10" spans="1:16" x14ac:dyDescent="0.25">
      <c r="A10" s="44" t="s">
        <v>1</v>
      </c>
      <c r="B10" s="58" t="s">
        <v>95</v>
      </c>
      <c r="C10" s="58" t="s">
        <v>95</v>
      </c>
      <c r="D10" s="58" t="s">
        <v>95</v>
      </c>
      <c r="E10" s="58" t="s">
        <v>95</v>
      </c>
      <c r="F10" s="58" t="s">
        <v>95</v>
      </c>
      <c r="G10" s="58" t="s">
        <v>95</v>
      </c>
      <c r="H10" s="58" t="s">
        <v>95</v>
      </c>
      <c r="I10" s="58" t="s">
        <v>95</v>
      </c>
      <c r="J10" s="58" t="s">
        <v>95</v>
      </c>
      <c r="K10" s="58" t="s">
        <v>95</v>
      </c>
      <c r="L10" s="58" t="s">
        <v>95</v>
      </c>
      <c r="M10" s="75" t="s">
        <v>95</v>
      </c>
      <c r="N10" s="58" t="s">
        <v>95</v>
      </c>
      <c r="O10" s="145" t="s">
        <v>95</v>
      </c>
      <c r="P10" s="162" t="s">
        <v>95</v>
      </c>
    </row>
    <row r="11" spans="1:16" x14ac:dyDescent="0.25">
      <c r="A11" s="44" t="s">
        <v>2</v>
      </c>
      <c r="B11" s="58" t="s">
        <v>95</v>
      </c>
      <c r="C11" s="58" t="s">
        <v>95</v>
      </c>
      <c r="D11" s="58" t="s">
        <v>95</v>
      </c>
      <c r="E11" s="58" t="s">
        <v>95</v>
      </c>
      <c r="F11" s="58" t="s">
        <v>95</v>
      </c>
      <c r="G11" s="58" t="s">
        <v>95</v>
      </c>
      <c r="H11" s="58" t="s">
        <v>95</v>
      </c>
      <c r="I11" s="58" t="s">
        <v>95</v>
      </c>
      <c r="J11" s="58" t="s">
        <v>95</v>
      </c>
      <c r="K11" s="58" t="s">
        <v>95</v>
      </c>
      <c r="L11" s="58" t="s">
        <v>95</v>
      </c>
      <c r="M11" s="75" t="s">
        <v>95</v>
      </c>
      <c r="N11" s="58" t="s">
        <v>95</v>
      </c>
      <c r="O11" s="145" t="s">
        <v>95</v>
      </c>
      <c r="P11" s="162" t="s">
        <v>95</v>
      </c>
    </row>
    <row r="12" spans="1:16" x14ac:dyDescent="0.25">
      <c r="A12" s="44" t="s">
        <v>3</v>
      </c>
      <c r="B12" s="58" t="s">
        <v>95</v>
      </c>
      <c r="C12" s="58" t="s">
        <v>95</v>
      </c>
      <c r="D12" s="58" t="s">
        <v>95</v>
      </c>
      <c r="E12" s="58" t="s">
        <v>95</v>
      </c>
      <c r="F12" s="58" t="s">
        <v>95</v>
      </c>
      <c r="G12" s="58" t="s">
        <v>95</v>
      </c>
      <c r="H12" s="58" t="s">
        <v>95</v>
      </c>
      <c r="I12" s="58" t="s">
        <v>95</v>
      </c>
      <c r="J12" s="58" t="s">
        <v>95</v>
      </c>
      <c r="K12" s="58" t="s">
        <v>95</v>
      </c>
      <c r="L12" s="58" t="s">
        <v>95</v>
      </c>
      <c r="M12" s="75" t="s">
        <v>95</v>
      </c>
      <c r="N12" s="58" t="s">
        <v>95</v>
      </c>
      <c r="O12" s="145" t="s">
        <v>95</v>
      </c>
      <c r="P12" s="162" t="s">
        <v>95</v>
      </c>
    </row>
    <row r="13" spans="1:16" x14ac:dyDescent="0.25">
      <c r="A13" s="44" t="s">
        <v>4</v>
      </c>
      <c r="B13" s="58" t="s">
        <v>95</v>
      </c>
      <c r="C13" s="58" t="s">
        <v>95</v>
      </c>
      <c r="D13" s="58" t="s">
        <v>95</v>
      </c>
      <c r="E13" s="58" t="s">
        <v>95</v>
      </c>
      <c r="F13" s="58" t="s">
        <v>95</v>
      </c>
      <c r="G13" s="58" t="s">
        <v>95</v>
      </c>
      <c r="H13" s="58" t="s">
        <v>95</v>
      </c>
      <c r="I13" s="58" t="s">
        <v>95</v>
      </c>
      <c r="J13" s="58" t="s">
        <v>95</v>
      </c>
      <c r="K13" s="58" t="s">
        <v>95</v>
      </c>
      <c r="L13" s="58" t="s">
        <v>95</v>
      </c>
      <c r="M13" s="75" t="s">
        <v>95</v>
      </c>
      <c r="N13" s="58" t="s">
        <v>95</v>
      </c>
      <c r="O13" s="145" t="s">
        <v>95</v>
      </c>
      <c r="P13" s="162" t="s">
        <v>95</v>
      </c>
    </row>
    <row r="14" spans="1:16" x14ac:dyDescent="0.25">
      <c r="A14" s="44" t="s">
        <v>5</v>
      </c>
      <c r="B14" s="58" t="s">
        <v>95</v>
      </c>
      <c r="C14" s="58" t="s">
        <v>95</v>
      </c>
      <c r="D14" s="58" t="s">
        <v>95</v>
      </c>
      <c r="E14" s="58" t="s">
        <v>95</v>
      </c>
      <c r="F14" s="58" t="s">
        <v>95</v>
      </c>
      <c r="G14" s="58" t="s">
        <v>95</v>
      </c>
      <c r="H14" s="58" t="s">
        <v>95</v>
      </c>
      <c r="I14" s="58" t="s">
        <v>95</v>
      </c>
      <c r="J14" s="58" t="s">
        <v>95</v>
      </c>
      <c r="K14" s="58" t="s">
        <v>95</v>
      </c>
      <c r="L14" s="58" t="s">
        <v>95</v>
      </c>
      <c r="M14" s="75" t="s">
        <v>95</v>
      </c>
      <c r="N14" s="58" t="s">
        <v>95</v>
      </c>
      <c r="O14" s="145" t="s">
        <v>95</v>
      </c>
      <c r="P14" s="162" t="s">
        <v>95</v>
      </c>
    </row>
    <row r="15" spans="1:16" x14ac:dyDescent="0.25">
      <c r="A15" s="44" t="s">
        <v>6</v>
      </c>
      <c r="B15" s="58" t="s">
        <v>95</v>
      </c>
      <c r="C15" s="58" t="s">
        <v>95</v>
      </c>
      <c r="D15" s="58" t="s">
        <v>95</v>
      </c>
      <c r="E15" s="58" t="s">
        <v>95</v>
      </c>
      <c r="F15" s="58" t="s">
        <v>95</v>
      </c>
      <c r="G15" s="58" t="s">
        <v>95</v>
      </c>
      <c r="H15" s="58" t="s">
        <v>95</v>
      </c>
      <c r="I15" s="58" t="s">
        <v>95</v>
      </c>
      <c r="J15" s="58" t="s">
        <v>95</v>
      </c>
      <c r="K15" s="58" t="s">
        <v>95</v>
      </c>
      <c r="L15" s="58" t="s">
        <v>95</v>
      </c>
      <c r="M15" s="75" t="s">
        <v>95</v>
      </c>
      <c r="N15" s="58" t="s">
        <v>95</v>
      </c>
      <c r="O15" s="145" t="s">
        <v>95</v>
      </c>
      <c r="P15" s="162" t="s">
        <v>95</v>
      </c>
    </row>
    <row r="16" spans="1:16" x14ac:dyDescent="0.25">
      <c r="A16" s="44" t="s">
        <v>7</v>
      </c>
      <c r="B16" s="58">
        <v>-1</v>
      </c>
      <c r="C16" s="58">
        <v>-2</v>
      </c>
      <c r="D16" s="58" t="s">
        <v>95</v>
      </c>
      <c r="E16" s="58" t="s">
        <v>95</v>
      </c>
      <c r="F16" s="58" t="s">
        <v>95</v>
      </c>
      <c r="G16" s="58" t="s">
        <v>95</v>
      </c>
      <c r="H16" s="58" t="s">
        <v>95</v>
      </c>
      <c r="I16" s="58" t="s">
        <v>95</v>
      </c>
      <c r="J16" s="58" t="s">
        <v>95</v>
      </c>
      <c r="K16" s="58" t="s">
        <v>95</v>
      </c>
      <c r="L16" s="58" t="s">
        <v>95</v>
      </c>
      <c r="M16" s="75" t="s">
        <v>95</v>
      </c>
      <c r="N16" s="58" t="s">
        <v>95</v>
      </c>
      <c r="O16" s="145" t="s">
        <v>95</v>
      </c>
      <c r="P16" s="162" t="s">
        <v>95</v>
      </c>
    </row>
    <row r="17" spans="1:16" x14ac:dyDescent="0.25">
      <c r="A17" s="44" t="s">
        <v>8</v>
      </c>
      <c r="B17" s="58" t="s">
        <v>95</v>
      </c>
      <c r="C17" s="58" t="s">
        <v>95</v>
      </c>
      <c r="D17" s="58" t="s">
        <v>95</v>
      </c>
      <c r="E17" s="58" t="s">
        <v>95</v>
      </c>
      <c r="F17" s="58" t="s">
        <v>95</v>
      </c>
      <c r="G17" s="58" t="s">
        <v>95</v>
      </c>
      <c r="H17" s="58" t="s">
        <v>95</v>
      </c>
      <c r="I17" s="58" t="s">
        <v>95</v>
      </c>
      <c r="J17" s="58">
        <v>-1</v>
      </c>
      <c r="K17" s="58" t="s">
        <v>95</v>
      </c>
      <c r="L17" s="58" t="s">
        <v>95</v>
      </c>
      <c r="M17" s="75" t="s">
        <v>95</v>
      </c>
      <c r="N17" s="58" t="s">
        <v>95</v>
      </c>
      <c r="O17" s="145" t="s">
        <v>95</v>
      </c>
      <c r="P17" s="162" t="s">
        <v>95</v>
      </c>
    </row>
    <row r="18" spans="1:16" x14ac:dyDescent="0.25">
      <c r="A18" s="44" t="s">
        <v>9</v>
      </c>
      <c r="B18" s="58" t="s">
        <v>95</v>
      </c>
      <c r="C18" s="58" t="s">
        <v>95</v>
      </c>
      <c r="D18" s="58" t="s">
        <v>95</v>
      </c>
      <c r="E18" s="58" t="s">
        <v>95</v>
      </c>
      <c r="F18" s="58" t="s">
        <v>95</v>
      </c>
      <c r="G18" s="58" t="s">
        <v>95</v>
      </c>
      <c r="H18" s="58" t="s">
        <v>95</v>
      </c>
      <c r="I18" s="58" t="s">
        <v>95</v>
      </c>
      <c r="J18" s="58" t="s">
        <v>95</v>
      </c>
      <c r="K18" s="58" t="s">
        <v>95</v>
      </c>
      <c r="L18" s="58" t="s">
        <v>95</v>
      </c>
      <c r="M18" s="75" t="s">
        <v>95</v>
      </c>
      <c r="N18" s="58" t="s">
        <v>95</v>
      </c>
      <c r="O18" s="145" t="s">
        <v>95</v>
      </c>
      <c r="P18" s="162" t="s">
        <v>95</v>
      </c>
    </row>
    <row r="19" spans="1:16" x14ac:dyDescent="0.25">
      <c r="A19" s="44" t="s">
        <v>10</v>
      </c>
      <c r="B19" s="58">
        <v>6</v>
      </c>
      <c r="C19" s="58">
        <v>6</v>
      </c>
      <c r="D19" s="58">
        <v>10</v>
      </c>
      <c r="E19" s="58">
        <v>-6</v>
      </c>
      <c r="F19" s="58">
        <v>11</v>
      </c>
      <c r="G19" s="58">
        <v>1</v>
      </c>
      <c r="H19" s="58">
        <v>1</v>
      </c>
      <c r="I19" s="58">
        <v>3</v>
      </c>
      <c r="J19" s="58">
        <v>-1</v>
      </c>
      <c r="K19" s="58">
        <v>-8</v>
      </c>
      <c r="L19" s="58">
        <v>-5</v>
      </c>
      <c r="M19" s="58">
        <v>-2</v>
      </c>
      <c r="N19" s="58" t="s">
        <v>95</v>
      </c>
      <c r="O19" s="145">
        <v>-5</v>
      </c>
      <c r="P19" s="162">
        <v>-7</v>
      </c>
    </row>
    <row r="20" spans="1:16" x14ac:dyDescent="0.25">
      <c r="A20" s="44" t="s">
        <v>11</v>
      </c>
      <c r="B20" s="139">
        <v>0.3</v>
      </c>
      <c r="C20" s="58" t="s">
        <v>95</v>
      </c>
      <c r="D20" s="58">
        <v>-0.4</v>
      </c>
      <c r="E20" s="58">
        <v>-1</v>
      </c>
      <c r="F20" s="58">
        <v>-0.1</v>
      </c>
      <c r="G20" s="58">
        <v>-11</v>
      </c>
      <c r="H20" s="58" t="s">
        <v>95</v>
      </c>
      <c r="I20" s="139">
        <v>0</v>
      </c>
      <c r="J20" s="139">
        <v>0.3</v>
      </c>
      <c r="K20" s="58">
        <v>2</v>
      </c>
      <c r="L20" s="58" t="s">
        <v>95</v>
      </c>
      <c r="M20" s="75" t="s">
        <v>95</v>
      </c>
      <c r="N20" s="58" t="s">
        <v>95</v>
      </c>
      <c r="O20" s="145" t="s">
        <v>95</v>
      </c>
      <c r="P20" s="162" t="s">
        <v>95</v>
      </c>
    </row>
    <row r="21" spans="1:16" x14ac:dyDescent="0.25">
      <c r="A21" s="44" t="s">
        <v>12</v>
      </c>
      <c r="B21" s="58" t="s">
        <v>95</v>
      </c>
      <c r="C21" s="58">
        <v>23</v>
      </c>
      <c r="D21" s="58">
        <v>3</v>
      </c>
      <c r="E21" s="58">
        <v>7</v>
      </c>
      <c r="F21" s="58">
        <v>2</v>
      </c>
      <c r="G21" s="58">
        <v>6</v>
      </c>
      <c r="H21" s="58">
        <v>12</v>
      </c>
      <c r="I21" s="58">
        <v>19</v>
      </c>
      <c r="J21" s="58">
        <v>25</v>
      </c>
      <c r="K21" s="58">
        <v>5</v>
      </c>
      <c r="L21" s="58">
        <v>18</v>
      </c>
      <c r="M21" s="58">
        <v>45</v>
      </c>
      <c r="N21" s="58">
        <v>21</v>
      </c>
      <c r="O21" s="145">
        <v>7</v>
      </c>
      <c r="P21" s="162">
        <v>-18</v>
      </c>
    </row>
    <row r="22" spans="1:16" x14ac:dyDescent="0.25">
      <c r="A22" s="44" t="s">
        <v>13</v>
      </c>
      <c r="B22" s="58" t="s">
        <v>95</v>
      </c>
      <c r="C22" s="58" t="s">
        <v>95</v>
      </c>
      <c r="D22" s="58" t="s">
        <v>95</v>
      </c>
      <c r="E22" s="58" t="s">
        <v>95</v>
      </c>
      <c r="F22" s="58" t="s">
        <v>95</v>
      </c>
      <c r="G22" s="58" t="s">
        <v>95</v>
      </c>
      <c r="H22" s="58" t="s">
        <v>95</v>
      </c>
      <c r="I22" s="58" t="s">
        <v>95</v>
      </c>
      <c r="J22" s="58" t="s">
        <v>95</v>
      </c>
      <c r="K22" s="58" t="s">
        <v>95</v>
      </c>
      <c r="L22" s="58" t="s">
        <v>95</v>
      </c>
      <c r="M22" s="75" t="s">
        <v>95</v>
      </c>
      <c r="N22" s="58" t="s">
        <v>95</v>
      </c>
      <c r="O22" s="145" t="s">
        <v>95</v>
      </c>
      <c r="P22" s="162" t="s">
        <v>95</v>
      </c>
    </row>
    <row r="23" spans="1:16" x14ac:dyDescent="0.25">
      <c r="A23" s="44" t="s">
        <v>14</v>
      </c>
      <c r="B23" s="58" t="s">
        <v>95</v>
      </c>
      <c r="C23" s="58" t="s">
        <v>95</v>
      </c>
      <c r="D23" s="58" t="s">
        <v>95</v>
      </c>
      <c r="E23" s="58" t="s">
        <v>95</v>
      </c>
      <c r="F23" s="58" t="s">
        <v>95</v>
      </c>
      <c r="G23" s="58" t="s">
        <v>95</v>
      </c>
      <c r="H23" s="58" t="s">
        <v>95</v>
      </c>
      <c r="I23" s="58" t="s">
        <v>95</v>
      </c>
      <c r="J23" s="58" t="s">
        <v>95</v>
      </c>
      <c r="K23" s="58" t="s">
        <v>95</v>
      </c>
      <c r="L23" s="58" t="s">
        <v>95</v>
      </c>
      <c r="M23" s="75" t="s">
        <v>95</v>
      </c>
      <c r="N23" s="58" t="s">
        <v>95</v>
      </c>
      <c r="O23" s="145" t="s">
        <v>95</v>
      </c>
      <c r="P23" s="162" t="s">
        <v>95</v>
      </c>
    </row>
    <row r="24" spans="1:16" x14ac:dyDescent="0.25">
      <c r="A24" s="44" t="s">
        <v>15</v>
      </c>
      <c r="B24" s="58" t="s">
        <v>95</v>
      </c>
      <c r="C24" s="58" t="s">
        <v>95</v>
      </c>
      <c r="D24" s="58" t="s">
        <v>95</v>
      </c>
      <c r="E24" s="58" t="s">
        <v>95</v>
      </c>
      <c r="F24" s="58" t="s">
        <v>95</v>
      </c>
      <c r="G24" s="58" t="s">
        <v>95</v>
      </c>
      <c r="H24" s="58" t="s">
        <v>95</v>
      </c>
      <c r="I24" s="58">
        <v>-3</v>
      </c>
      <c r="J24" s="58">
        <v>-2</v>
      </c>
      <c r="K24" s="58">
        <v>-2</v>
      </c>
      <c r="L24" s="58">
        <v>-3</v>
      </c>
      <c r="M24" s="58">
        <v>-2</v>
      </c>
      <c r="N24" s="58">
        <v>-3</v>
      </c>
      <c r="O24" s="145">
        <v>-4</v>
      </c>
      <c r="P24" s="162">
        <v>-4</v>
      </c>
    </row>
    <row r="25" spans="1:16" x14ac:dyDescent="0.25">
      <c r="A25" s="44" t="s">
        <v>16</v>
      </c>
      <c r="B25" s="58" t="s">
        <v>95</v>
      </c>
      <c r="C25" s="58" t="s">
        <v>95</v>
      </c>
      <c r="D25" s="58" t="s">
        <v>95</v>
      </c>
      <c r="E25" s="58" t="s">
        <v>95</v>
      </c>
      <c r="F25" s="58">
        <v>4</v>
      </c>
      <c r="G25" s="58">
        <v>3</v>
      </c>
      <c r="H25" s="58">
        <v>0.4</v>
      </c>
      <c r="I25" s="58" t="s">
        <v>95</v>
      </c>
      <c r="J25" s="58">
        <v>2</v>
      </c>
      <c r="K25" s="58" t="s">
        <v>95</v>
      </c>
      <c r="L25" s="58" t="s">
        <v>95</v>
      </c>
      <c r="M25" s="75" t="s">
        <v>95</v>
      </c>
      <c r="N25" s="58" t="s">
        <v>95</v>
      </c>
      <c r="O25" s="145" t="s">
        <v>95</v>
      </c>
      <c r="P25" s="162" t="s">
        <v>95</v>
      </c>
    </row>
    <row r="26" spans="1:16" x14ac:dyDescent="0.25">
      <c r="A26" s="44" t="s">
        <v>17</v>
      </c>
      <c r="B26" s="58">
        <v>-2</v>
      </c>
      <c r="C26" s="139">
        <v>-0.4</v>
      </c>
      <c r="D26" s="58" t="s">
        <v>95</v>
      </c>
      <c r="E26" s="58" t="s">
        <v>95</v>
      </c>
      <c r="F26" s="58" t="s">
        <v>95</v>
      </c>
      <c r="G26" s="58" t="s">
        <v>95</v>
      </c>
      <c r="H26" s="58" t="s">
        <v>95</v>
      </c>
      <c r="I26" s="58" t="s">
        <v>95</v>
      </c>
      <c r="J26" s="58" t="s">
        <v>95</v>
      </c>
      <c r="K26" s="58" t="s">
        <v>95</v>
      </c>
      <c r="L26" s="58" t="s">
        <v>95</v>
      </c>
      <c r="M26" s="75" t="s">
        <v>95</v>
      </c>
      <c r="N26" s="58" t="s">
        <v>95</v>
      </c>
      <c r="O26" s="145" t="s">
        <v>95</v>
      </c>
      <c r="P26" s="162" t="s">
        <v>95</v>
      </c>
    </row>
    <row r="27" spans="1:16" x14ac:dyDescent="0.25">
      <c r="A27" s="44" t="s">
        <v>18</v>
      </c>
      <c r="B27" s="139">
        <v>0</v>
      </c>
      <c r="C27" s="139">
        <v>0</v>
      </c>
      <c r="D27" s="139">
        <v>0</v>
      </c>
      <c r="E27" s="139">
        <v>10</v>
      </c>
      <c r="F27" s="139">
        <v>0</v>
      </c>
      <c r="G27" s="139">
        <v>0</v>
      </c>
      <c r="H27" s="139" t="s">
        <v>95</v>
      </c>
      <c r="I27" s="139" t="s">
        <v>95</v>
      </c>
      <c r="J27" s="127" t="s">
        <v>359</v>
      </c>
      <c r="K27" s="139">
        <v>-0.3</v>
      </c>
      <c r="L27" s="58" t="s">
        <v>95</v>
      </c>
      <c r="M27" s="75" t="s">
        <v>95</v>
      </c>
      <c r="N27" s="58">
        <v>-48</v>
      </c>
      <c r="O27" s="145">
        <v>396</v>
      </c>
      <c r="P27" s="162">
        <v>24</v>
      </c>
    </row>
    <row r="28" spans="1:16" ht="18" x14ac:dyDescent="0.25">
      <c r="A28" s="43" t="s">
        <v>158</v>
      </c>
      <c r="B28" s="75">
        <v>70</v>
      </c>
      <c r="C28" s="75">
        <v>912</v>
      </c>
      <c r="D28" s="75">
        <v>1517</v>
      </c>
      <c r="E28" s="75">
        <v>139</v>
      </c>
      <c r="F28" s="75">
        <v>3112</v>
      </c>
      <c r="G28" s="75">
        <v>4865</v>
      </c>
      <c r="H28" s="75">
        <v>7456</v>
      </c>
      <c r="I28" s="75">
        <v>8870</v>
      </c>
      <c r="J28" s="75">
        <v>8007</v>
      </c>
      <c r="K28" s="75">
        <v>8908</v>
      </c>
      <c r="L28" s="75">
        <v>31405</v>
      </c>
      <c r="M28" s="75">
        <v>35244</v>
      </c>
      <c r="N28" s="75">
        <v>38405</v>
      </c>
      <c r="O28" s="74">
        <v>55879</v>
      </c>
      <c r="P28" s="161">
        <v>59706</v>
      </c>
    </row>
    <row r="29" spans="1:16" x14ac:dyDescent="0.25">
      <c r="A29" s="44" t="s">
        <v>19</v>
      </c>
      <c r="B29" s="58">
        <v>-43</v>
      </c>
      <c r="C29" s="58">
        <v>22</v>
      </c>
      <c r="D29" s="58">
        <v>-89</v>
      </c>
      <c r="E29" s="58">
        <v>51</v>
      </c>
      <c r="F29" s="58">
        <v>-34</v>
      </c>
      <c r="G29" s="58" t="s">
        <v>95</v>
      </c>
      <c r="H29" s="58">
        <v>375</v>
      </c>
      <c r="I29" s="58">
        <v>308</v>
      </c>
      <c r="J29" s="58">
        <v>535</v>
      </c>
      <c r="K29" s="58">
        <v>960</v>
      </c>
      <c r="L29" s="58">
        <v>783</v>
      </c>
      <c r="M29" s="58">
        <v>1444</v>
      </c>
      <c r="N29" s="58">
        <v>965</v>
      </c>
      <c r="O29" s="145">
        <v>1456</v>
      </c>
      <c r="P29" s="162">
        <v>2808</v>
      </c>
    </row>
    <row r="30" spans="1:16" x14ac:dyDescent="0.25">
      <c r="A30" s="44" t="s">
        <v>20</v>
      </c>
      <c r="B30" s="58" t="s">
        <v>95</v>
      </c>
      <c r="C30" s="58" t="s">
        <v>95</v>
      </c>
      <c r="D30" s="58" t="s">
        <v>95</v>
      </c>
      <c r="E30" s="58" t="s">
        <v>95</v>
      </c>
      <c r="F30" s="58" t="s">
        <v>95</v>
      </c>
      <c r="G30" s="58" t="s">
        <v>95</v>
      </c>
      <c r="H30" s="58" t="s">
        <v>95</v>
      </c>
      <c r="I30" s="58" t="s">
        <v>95</v>
      </c>
      <c r="J30" s="58" t="s">
        <v>95</v>
      </c>
      <c r="K30" s="58" t="s">
        <v>95</v>
      </c>
      <c r="L30" s="58" t="s">
        <v>95</v>
      </c>
      <c r="M30" s="58" t="s">
        <v>95</v>
      </c>
      <c r="N30" s="58" t="s">
        <v>95</v>
      </c>
      <c r="O30" s="145" t="s">
        <v>95</v>
      </c>
      <c r="P30" s="162" t="s">
        <v>95</v>
      </c>
    </row>
    <row r="31" spans="1:16" x14ac:dyDescent="0.25">
      <c r="A31" s="44" t="s">
        <v>21</v>
      </c>
      <c r="B31" s="58">
        <v>-36</v>
      </c>
      <c r="C31" s="58">
        <v>145</v>
      </c>
      <c r="D31" s="58">
        <v>310</v>
      </c>
      <c r="E31" s="58">
        <v>-96</v>
      </c>
      <c r="F31" s="58">
        <v>294</v>
      </c>
      <c r="G31" s="58">
        <v>228</v>
      </c>
      <c r="H31" s="58">
        <v>554</v>
      </c>
      <c r="I31" s="58">
        <v>348</v>
      </c>
      <c r="J31" s="58">
        <v>990</v>
      </c>
      <c r="K31" s="58">
        <v>1795</v>
      </c>
      <c r="L31" s="58">
        <v>4921</v>
      </c>
      <c r="M31" s="58">
        <v>4643</v>
      </c>
      <c r="N31" s="58">
        <v>4886</v>
      </c>
      <c r="O31" s="145">
        <v>5487</v>
      </c>
      <c r="P31" s="162">
        <v>6663</v>
      </c>
    </row>
    <row r="32" spans="1:16" x14ac:dyDescent="0.25">
      <c r="A32" s="40" t="s">
        <v>22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45"/>
      <c r="P32" s="56"/>
    </row>
    <row r="33" spans="1:16" ht="19.5" x14ac:dyDescent="0.25">
      <c r="A33" s="51" t="s">
        <v>23</v>
      </c>
      <c r="B33" s="58">
        <v>32</v>
      </c>
      <c r="C33" s="58">
        <v>40</v>
      </c>
      <c r="D33" s="58">
        <v>57</v>
      </c>
      <c r="E33" s="58">
        <v>34</v>
      </c>
      <c r="F33" s="58">
        <v>11</v>
      </c>
      <c r="G33" s="58">
        <v>21</v>
      </c>
      <c r="H33" s="58">
        <v>25</v>
      </c>
      <c r="I33" s="58">
        <v>20</v>
      </c>
      <c r="J33" s="58">
        <v>49</v>
      </c>
      <c r="K33" s="58">
        <v>90</v>
      </c>
      <c r="L33" s="58">
        <v>124</v>
      </c>
      <c r="M33" s="58">
        <v>71</v>
      </c>
      <c r="N33" s="58">
        <v>75</v>
      </c>
      <c r="O33" s="145">
        <v>139</v>
      </c>
      <c r="P33" s="162">
        <v>82</v>
      </c>
    </row>
    <row r="34" spans="1:16" ht="19.5" x14ac:dyDescent="0.25">
      <c r="A34" s="51" t="s">
        <v>174</v>
      </c>
      <c r="B34" s="58">
        <v>-68</v>
      </c>
      <c r="C34" s="58">
        <v>105</v>
      </c>
      <c r="D34" s="58">
        <v>253</v>
      </c>
      <c r="E34" s="58">
        <v>-130</v>
      </c>
      <c r="F34" s="58">
        <v>283</v>
      </c>
      <c r="G34" s="58">
        <v>207</v>
      </c>
      <c r="H34" s="58">
        <v>529</v>
      </c>
      <c r="I34" s="58">
        <v>328</v>
      </c>
      <c r="J34" s="58">
        <v>941</v>
      </c>
      <c r="K34" s="58">
        <v>1705</v>
      </c>
      <c r="L34" s="58">
        <v>4797</v>
      </c>
      <c r="M34" s="58">
        <v>4572</v>
      </c>
      <c r="N34" s="58">
        <v>4811</v>
      </c>
      <c r="O34" s="145">
        <v>5348</v>
      </c>
      <c r="P34" s="162">
        <v>6581</v>
      </c>
    </row>
    <row r="35" spans="1:16" x14ac:dyDescent="0.25">
      <c r="A35" s="44" t="s">
        <v>24</v>
      </c>
      <c r="B35" s="58" t="s">
        <v>95</v>
      </c>
      <c r="C35" s="58">
        <v>-1</v>
      </c>
      <c r="D35" s="58">
        <v>7</v>
      </c>
      <c r="E35" s="58" t="s">
        <v>95</v>
      </c>
      <c r="F35" s="58" t="s">
        <v>95</v>
      </c>
      <c r="G35" s="58" t="s">
        <v>95</v>
      </c>
      <c r="H35" s="58" t="s">
        <v>95</v>
      </c>
      <c r="I35" s="58" t="s">
        <v>95</v>
      </c>
      <c r="J35" s="58" t="s">
        <v>95</v>
      </c>
      <c r="K35" s="58" t="s">
        <v>95</v>
      </c>
      <c r="L35" s="58" t="s">
        <v>95</v>
      </c>
      <c r="M35" s="58" t="s">
        <v>95</v>
      </c>
      <c r="N35" s="58" t="s">
        <v>95</v>
      </c>
      <c r="O35" s="145" t="s">
        <v>95</v>
      </c>
      <c r="P35" s="162" t="s">
        <v>95</v>
      </c>
    </row>
    <row r="36" spans="1:16" x14ac:dyDescent="0.25">
      <c r="A36" s="44" t="s">
        <v>25</v>
      </c>
      <c r="B36" s="58">
        <v>-54</v>
      </c>
      <c r="C36" s="58">
        <v>70</v>
      </c>
      <c r="D36" s="58">
        <v>-263</v>
      </c>
      <c r="E36" s="58">
        <v>-292</v>
      </c>
      <c r="F36" s="58">
        <v>1248</v>
      </c>
      <c r="G36" s="58">
        <v>1179</v>
      </c>
      <c r="H36" s="58">
        <v>2306</v>
      </c>
      <c r="I36" s="58">
        <v>1758</v>
      </c>
      <c r="J36" s="58">
        <v>332</v>
      </c>
      <c r="K36" s="58">
        <v>1116</v>
      </c>
      <c r="L36" s="58">
        <v>5065</v>
      </c>
      <c r="M36" s="58">
        <v>5807</v>
      </c>
      <c r="N36" s="58">
        <v>3427</v>
      </c>
      <c r="O36" s="145">
        <v>5116</v>
      </c>
      <c r="P36" s="162">
        <v>4906</v>
      </c>
    </row>
    <row r="37" spans="1:16" x14ac:dyDescent="0.25">
      <c r="A37" s="44" t="s">
        <v>26</v>
      </c>
      <c r="B37" s="58">
        <v>-3</v>
      </c>
      <c r="C37" s="58">
        <v>-1</v>
      </c>
      <c r="D37" s="58">
        <v>-3</v>
      </c>
      <c r="E37" s="58">
        <v>11</v>
      </c>
      <c r="F37" s="58" t="s">
        <v>95</v>
      </c>
      <c r="G37" s="58" t="s">
        <v>95</v>
      </c>
      <c r="H37" s="58" t="s">
        <v>95</v>
      </c>
      <c r="I37" s="58">
        <v>5</v>
      </c>
      <c r="J37" s="58">
        <v>-4</v>
      </c>
      <c r="K37" s="58" t="s">
        <v>95</v>
      </c>
      <c r="L37" s="58" t="s">
        <v>95</v>
      </c>
      <c r="M37" s="58">
        <v>-2</v>
      </c>
      <c r="N37" s="58" t="s">
        <v>95</v>
      </c>
      <c r="O37" s="145" t="s">
        <v>95</v>
      </c>
      <c r="P37" s="162" t="s">
        <v>95</v>
      </c>
    </row>
    <row r="38" spans="1:16" x14ac:dyDescent="0.25">
      <c r="A38" s="44" t="s">
        <v>27</v>
      </c>
      <c r="B38" s="58">
        <v>277</v>
      </c>
      <c r="C38" s="58">
        <v>732</v>
      </c>
      <c r="D38" s="58">
        <v>1560</v>
      </c>
      <c r="E38" s="58">
        <v>468</v>
      </c>
      <c r="F38" s="58">
        <v>1611</v>
      </c>
      <c r="G38" s="58">
        <v>3104</v>
      </c>
      <c r="H38" s="58">
        <v>4027</v>
      </c>
      <c r="I38" s="58">
        <v>6159</v>
      </c>
      <c r="J38" s="58">
        <v>5766</v>
      </c>
      <c r="K38" s="58">
        <v>4979</v>
      </c>
      <c r="L38" s="58">
        <v>20056</v>
      </c>
      <c r="M38" s="58">
        <v>23275</v>
      </c>
      <c r="N38" s="58">
        <v>29163</v>
      </c>
      <c r="O38" s="145">
        <v>43906</v>
      </c>
      <c r="P38" s="162">
        <v>45542</v>
      </c>
    </row>
    <row r="39" spans="1:16" x14ac:dyDescent="0.25">
      <c r="A39" s="44" t="s">
        <v>28</v>
      </c>
      <c r="B39" s="58">
        <v>1</v>
      </c>
      <c r="C39" s="58">
        <v>-1</v>
      </c>
      <c r="D39" s="139">
        <v>0</v>
      </c>
      <c r="E39" s="58" t="s">
        <v>95</v>
      </c>
      <c r="F39" s="58" t="s">
        <v>95</v>
      </c>
      <c r="G39" s="58" t="s">
        <v>95</v>
      </c>
      <c r="H39" s="58" t="s">
        <v>95</v>
      </c>
      <c r="I39" s="58" t="s">
        <v>95</v>
      </c>
      <c r="J39" s="58" t="s">
        <v>95</v>
      </c>
      <c r="K39" s="58" t="s">
        <v>95</v>
      </c>
      <c r="L39" s="58" t="s">
        <v>95</v>
      </c>
      <c r="M39" s="58" t="s">
        <v>95</v>
      </c>
      <c r="N39" s="58" t="s">
        <v>95</v>
      </c>
      <c r="O39" s="145" t="s">
        <v>95</v>
      </c>
      <c r="P39" s="162" t="s">
        <v>95</v>
      </c>
    </row>
    <row r="40" spans="1:16" x14ac:dyDescent="0.25">
      <c r="A40" s="44" t="s">
        <v>29</v>
      </c>
      <c r="B40" s="58">
        <v>-3</v>
      </c>
      <c r="C40" s="58">
        <v>-2</v>
      </c>
      <c r="D40" s="58">
        <v>-1</v>
      </c>
      <c r="E40" s="58">
        <v>-0.1</v>
      </c>
      <c r="F40" s="139">
        <v>0</v>
      </c>
      <c r="G40" s="58">
        <v>0.1</v>
      </c>
      <c r="H40" s="139">
        <v>0.1</v>
      </c>
      <c r="I40" s="58">
        <v>-2</v>
      </c>
      <c r="J40" s="58" t="s">
        <v>95</v>
      </c>
      <c r="K40" s="139">
        <v>0</v>
      </c>
      <c r="L40" s="58">
        <v>0.1</v>
      </c>
      <c r="M40" s="58">
        <v>-1</v>
      </c>
      <c r="N40" s="58">
        <v>17</v>
      </c>
      <c r="O40" s="145">
        <v>1</v>
      </c>
      <c r="P40" s="162">
        <v>9</v>
      </c>
    </row>
    <row r="41" spans="1:16" x14ac:dyDescent="0.25">
      <c r="A41" s="44" t="s">
        <v>30</v>
      </c>
      <c r="B41" s="58">
        <v>-69</v>
      </c>
      <c r="C41" s="58">
        <v>-52</v>
      </c>
      <c r="D41" s="58">
        <v>-4</v>
      </c>
      <c r="E41" s="58">
        <v>-3</v>
      </c>
      <c r="F41" s="58">
        <v>-7</v>
      </c>
      <c r="G41" s="58">
        <v>354</v>
      </c>
      <c r="H41" s="58">
        <v>194</v>
      </c>
      <c r="I41" s="58">
        <v>294</v>
      </c>
      <c r="J41" s="58">
        <v>388</v>
      </c>
      <c r="K41" s="58">
        <v>58</v>
      </c>
      <c r="L41" s="58">
        <v>580</v>
      </c>
      <c r="M41" s="58">
        <v>78</v>
      </c>
      <c r="N41" s="58">
        <v>-53</v>
      </c>
      <c r="O41" s="145">
        <v>-87</v>
      </c>
      <c r="P41" s="162">
        <v>-222</v>
      </c>
    </row>
    <row r="42" spans="1:16" ht="18" x14ac:dyDescent="0.25">
      <c r="A42" s="43" t="s">
        <v>129</v>
      </c>
      <c r="B42" s="75">
        <v>-4</v>
      </c>
      <c r="C42" s="75">
        <v>-59</v>
      </c>
      <c r="D42" s="75">
        <v>-3</v>
      </c>
      <c r="E42" s="75">
        <v>-159</v>
      </c>
      <c r="F42" s="75">
        <v>-155</v>
      </c>
      <c r="G42" s="75">
        <v>-119</v>
      </c>
      <c r="H42" s="75">
        <v>-14</v>
      </c>
      <c r="I42" s="75">
        <v>61</v>
      </c>
      <c r="J42" s="75">
        <v>11</v>
      </c>
      <c r="K42" s="75">
        <v>44</v>
      </c>
      <c r="L42" s="75">
        <v>108</v>
      </c>
      <c r="M42" s="75">
        <v>18</v>
      </c>
      <c r="N42" s="75">
        <v>32</v>
      </c>
      <c r="O42" s="74">
        <v>21</v>
      </c>
      <c r="P42" s="161">
        <v>-67</v>
      </c>
    </row>
    <row r="43" spans="1:16" x14ac:dyDescent="0.25">
      <c r="A43" s="44" t="s">
        <v>31</v>
      </c>
      <c r="B43" s="139">
        <v>0</v>
      </c>
      <c r="C43" s="139">
        <v>-0.3</v>
      </c>
      <c r="D43" s="91">
        <v>-2</v>
      </c>
      <c r="E43" s="91">
        <v>-1</v>
      </c>
      <c r="F43" s="91">
        <v>-1</v>
      </c>
      <c r="G43" s="58">
        <v>-1</v>
      </c>
      <c r="H43" s="91">
        <v>-1</v>
      </c>
      <c r="I43" s="139">
        <v>0</v>
      </c>
      <c r="J43" s="139">
        <v>0</v>
      </c>
      <c r="K43" s="58">
        <v>-0.1</v>
      </c>
      <c r="L43" s="139">
        <v>0</v>
      </c>
      <c r="M43" s="139">
        <v>0</v>
      </c>
      <c r="N43" s="58">
        <v>0.1</v>
      </c>
      <c r="O43" s="135">
        <v>0</v>
      </c>
      <c r="P43" s="162" t="s">
        <v>95</v>
      </c>
    </row>
    <row r="44" spans="1:16" x14ac:dyDescent="0.25">
      <c r="A44" s="44" t="s">
        <v>32</v>
      </c>
      <c r="B44" s="139">
        <v>0.4</v>
      </c>
      <c r="C44" s="139">
        <v>0.2</v>
      </c>
      <c r="D44" s="58" t="s">
        <v>95</v>
      </c>
      <c r="E44" s="58" t="s">
        <v>95</v>
      </c>
      <c r="F44" s="58" t="s">
        <v>95</v>
      </c>
      <c r="G44" s="58" t="s">
        <v>95</v>
      </c>
      <c r="H44" s="58" t="s">
        <v>95</v>
      </c>
      <c r="I44" s="58" t="s">
        <v>95</v>
      </c>
      <c r="J44" s="58" t="s">
        <v>95</v>
      </c>
      <c r="K44" s="58" t="s">
        <v>95</v>
      </c>
      <c r="L44" s="58" t="s">
        <v>95</v>
      </c>
      <c r="M44" s="58" t="s">
        <v>95</v>
      </c>
      <c r="N44" s="58" t="s">
        <v>95</v>
      </c>
      <c r="O44" s="145" t="s">
        <v>95</v>
      </c>
      <c r="P44" s="162" t="s">
        <v>95</v>
      </c>
    </row>
    <row r="45" spans="1:16" x14ac:dyDescent="0.25">
      <c r="A45" s="44" t="s">
        <v>33</v>
      </c>
      <c r="B45" s="58" t="s">
        <v>95</v>
      </c>
      <c r="C45" s="58" t="s">
        <v>95</v>
      </c>
      <c r="D45" s="58" t="s">
        <v>95</v>
      </c>
      <c r="E45" s="58" t="s">
        <v>95</v>
      </c>
      <c r="F45" s="58" t="s">
        <v>95</v>
      </c>
      <c r="G45" s="58" t="s">
        <v>95</v>
      </c>
      <c r="H45" s="58" t="s">
        <v>95</v>
      </c>
      <c r="I45" s="58" t="s">
        <v>95</v>
      </c>
      <c r="J45" s="58" t="s">
        <v>95</v>
      </c>
      <c r="K45" s="58" t="s">
        <v>95</v>
      </c>
      <c r="L45" s="58">
        <v>-5</v>
      </c>
      <c r="M45" s="58">
        <v>-6</v>
      </c>
      <c r="N45" s="58">
        <v>-1</v>
      </c>
      <c r="O45" s="145">
        <v>-1</v>
      </c>
      <c r="P45" s="162" t="s">
        <v>95</v>
      </c>
    </row>
    <row r="46" spans="1:16" x14ac:dyDescent="0.25">
      <c r="A46" s="44" t="s">
        <v>34</v>
      </c>
      <c r="B46" s="58">
        <v>-8</v>
      </c>
      <c r="C46" s="58">
        <v>19</v>
      </c>
      <c r="D46" s="58">
        <v>-2</v>
      </c>
      <c r="E46" s="58">
        <v>-0.3</v>
      </c>
      <c r="F46" s="139">
        <v>0</v>
      </c>
      <c r="G46" s="58">
        <v>-11</v>
      </c>
      <c r="H46" s="58" t="s">
        <v>95</v>
      </c>
      <c r="I46" s="58" t="s">
        <v>95</v>
      </c>
      <c r="J46" s="139">
        <v>0</v>
      </c>
      <c r="K46" s="58">
        <v>-3</v>
      </c>
      <c r="L46" s="139">
        <v>-0.1</v>
      </c>
      <c r="M46" s="58" t="s">
        <v>95</v>
      </c>
      <c r="N46" s="58" t="s">
        <v>95</v>
      </c>
      <c r="O46" s="145" t="s">
        <v>95</v>
      </c>
      <c r="P46" s="162" t="s">
        <v>95</v>
      </c>
    </row>
    <row r="47" spans="1:16" x14ac:dyDescent="0.25">
      <c r="A47" s="44" t="s">
        <v>35</v>
      </c>
      <c r="B47" s="58">
        <v>1</v>
      </c>
      <c r="C47" s="58">
        <v>-54</v>
      </c>
      <c r="D47" s="58">
        <v>-45</v>
      </c>
      <c r="E47" s="58">
        <v>-91</v>
      </c>
      <c r="F47" s="58">
        <v>1</v>
      </c>
      <c r="G47" s="58">
        <v>12</v>
      </c>
      <c r="H47" s="139">
        <v>0.1</v>
      </c>
      <c r="I47" s="58">
        <v>42</v>
      </c>
      <c r="J47" s="58">
        <v>16</v>
      </c>
      <c r="K47" s="58">
        <v>45</v>
      </c>
      <c r="L47" s="58">
        <v>64</v>
      </c>
      <c r="M47" s="58">
        <v>12</v>
      </c>
      <c r="N47" s="58">
        <v>34</v>
      </c>
      <c r="O47" s="145">
        <v>-0.2</v>
      </c>
      <c r="P47" s="162">
        <v>-66</v>
      </c>
    </row>
    <row r="48" spans="1:16" x14ac:dyDescent="0.25">
      <c r="A48" s="44" t="s">
        <v>36</v>
      </c>
      <c r="B48" s="58">
        <v>-1</v>
      </c>
      <c r="C48" s="58">
        <v>-2</v>
      </c>
      <c r="D48" s="58">
        <v>-2</v>
      </c>
      <c r="E48" s="58">
        <v>9</v>
      </c>
      <c r="F48" s="58">
        <v>8</v>
      </c>
      <c r="G48" s="58">
        <v>12</v>
      </c>
      <c r="H48" s="58">
        <v>8</v>
      </c>
      <c r="I48" s="58">
        <v>8</v>
      </c>
      <c r="J48" s="58">
        <v>2</v>
      </c>
      <c r="K48" s="58">
        <v>2</v>
      </c>
      <c r="L48" s="58">
        <v>6</v>
      </c>
      <c r="M48" s="58">
        <v>5</v>
      </c>
      <c r="N48" s="58" t="s">
        <v>95</v>
      </c>
      <c r="O48" s="145" t="s">
        <v>95</v>
      </c>
      <c r="P48" s="162" t="s">
        <v>95</v>
      </c>
    </row>
    <row r="49" spans="1:16" x14ac:dyDescent="0.25">
      <c r="A49" s="44" t="s">
        <v>37</v>
      </c>
      <c r="B49" s="58">
        <v>4</v>
      </c>
      <c r="C49" s="58">
        <v>-22</v>
      </c>
      <c r="D49" s="58">
        <v>48</v>
      </c>
      <c r="E49" s="58">
        <v>-76</v>
      </c>
      <c r="F49" s="58">
        <v>-163</v>
      </c>
      <c r="G49" s="58">
        <v>-131</v>
      </c>
      <c r="H49" s="58">
        <v>-21</v>
      </c>
      <c r="I49" s="58">
        <v>11</v>
      </c>
      <c r="J49" s="58">
        <v>-7</v>
      </c>
      <c r="K49" s="58">
        <v>-8</v>
      </c>
      <c r="L49" s="58">
        <v>11</v>
      </c>
      <c r="M49" s="58">
        <v>3</v>
      </c>
      <c r="N49" s="58">
        <v>16</v>
      </c>
      <c r="O49" s="145">
        <v>16</v>
      </c>
      <c r="P49" s="162">
        <v>-4</v>
      </c>
    </row>
    <row r="50" spans="1:16" x14ac:dyDescent="0.25">
      <c r="A50" s="44" t="s">
        <v>38</v>
      </c>
      <c r="B50" s="58" t="s">
        <v>95</v>
      </c>
      <c r="C50" s="58" t="s">
        <v>95</v>
      </c>
      <c r="D50" s="58" t="s">
        <v>95</v>
      </c>
      <c r="E50" s="58" t="s">
        <v>95</v>
      </c>
      <c r="F50" s="58" t="s">
        <v>95</v>
      </c>
      <c r="G50" s="58" t="s">
        <v>95</v>
      </c>
      <c r="H50" s="58" t="s">
        <v>95</v>
      </c>
      <c r="I50" s="58" t="s">
        <v>95</v>
      </c>
      <c r="J50" s="58" t="s">
        <v>95</v>
      </c>
      <c r="K50" s="58">
        <v>8</v>
      </c>
      <c r="L50" s="58">
        <v>32</v>
      </c>
      <c r="M50" s="58">
        <v>4</v>
      </c>
      <c r="N50" s="58">
        <v>-17</v>
      </c>
      <c r="O50" s="145">
        <v>6</v>
      </c>
      <c r="P50" s="162">
        <v>3</v>
      </c>
    </row>
    <row r="51" spans="1:16" ht="18" x14ac:dyDescent="0.25">
      <c r="A51" s="43" t="s">
        <v>191</v>
      </c>
      <c r="B51" s="75">
        <v>7</v>
      </c>
      <c r="C51" s="75">
        <v>1</v>
      </c>
      <c r="D51" s="75">
        <v>2</v>
      </c>
      <c r="E51" s="75">
        <v>0.4</v>
      </c>
      <c r="F51" s="75">
        <v>3</v>
      </c>
      <c r="G51" s="75">
        <v>0.3</v>
      </c>
      <c r="H51" s="75">
        <v>-2</v>
      </c>
      <c r="I51" s="75">
        <v>10</v>
      </c>
      <c r="J51" s="75">
        <v>13</v>
      </c>
      <c r="K51" s="75">
        <v>4</v>
      </c>
      <c r="L51" s="75">
        <v>8</v>
      </c>
      <c r="M51" s="75">
        <v>7</v>
      </c>
      <c r="N51" s="75">
        <v>8</v>
      </c>
      <c r="O51" s="74">
        <v>14</v>
      </c>
      <c r="P51" s="161">
        <v>13</v>
      </c>
    </row>
    <row r="52" spans="1:16" x14ac:dyDescent="0.25">
      <c r="A52" s="44" t="s">
        <v>39</v>
      </c>
      <c r="B52" s="58">
        <v>-0.3</v>
      </c>
      <c r="C52" s="58">
        <v>1</v>
      </c>
      <c r="D52" s="58">
        <v>2</v>
      </c>
      <c r="E52" s="58">
        <v>0.4</v>
      </c>
      <c r="F52" s="58">
        <v>0.3</v>
      </c>
      <c r="G52" s="58">
        <v>0.3</v>
      </c>
      <c r="H52" s="58">
        <v>0.4</v>
      </c>
      <c r="I52" s="139">
        <v>0</v>
      </c>
      <c r="J52" s="58">
        <v>3</v>
      </c>
      <c r="K52" s="58">
        <v>3</v>
      </c>
      <c r="L52" s="58" t="s">
        <v>95</v>
      </c>
      <c r="M52" s="58" t="s">
        <v>95</v>
      </c>
      <c r="N52" s="58">
        <v>1</v>
      </c>
      <c r="O52" s="145">
        <v>2</v>
      </c>
      <c r="P52" s="162" t="s">
        <v>95</v>
      </c>
    </row>
    <row r="53" spans="1:16" x14ac:dyDescent="0.25">
      <c r="A53" s="44" t="s">
        <v>103</v>
      </c>
      <c r="B53" s="58" t="s">
        <v>95</v>
      </c>
      <c r="C53" s="58" t="s">
        <v>95</v>
      </c>
      <c r="D53" s="58" t="s">
        <v>95</v>
      </c>
      <c r="E53" s="58" t="s">
        <v>95</v>
      </c>
      <c r="F53" s="58" t="s">
        <v>95</v>
      </c>
      <c r="G53" s="58" t="s">
        <v>95</v>
      </c>
      <c r="H53" s="58" t="s">
        <v>95</v>
      </c>
      <c r="I53" s="58" t="s">
        <v>95</v>
      </c>
      <c r="J53" s="58" t="s">
        <v>95</v>
      </c>
      <c r="K53" s="58" t="s">
        <v>95</v>
      </c>
      <c r="L53" s="58" t="s">
        <v>95</v>
      </c>
      <c r="M53" s="58" t="s">
        <v>95</v>
      </c>
      <c r="N53" s="58" t="s">
        <v>95</v>
      </c>
      <c r="O53" s="145" t="s">
        <v>95</v>
      </c>
      <c r="P53" s="162" t="s">
        <v>95</v>
      </c>
    </row>
    <row r="54" spans="1:16" ht="19.5" x14ac:dyDescent="0.25">
      <c r="A54" s="44" t="s">
        <v>186</v>
      </c>
      <c r="B54" s="58" t="s">
        <v>95</v>
      </c>
      <c r="C54" s="58" t="s">
        <v>95</v>
      </c>
      <c r="D54" s="58" t="s">
        <v>95</v>
      </c>
      <c r="E54" s="58" t="s">
        <v>95</v>
      </c>
      <c r="F54" s="58" t="s">
        <v>95</v>
      </c>
      <c r="G54" s="58" t="s">
        <v>95</v>
      </c>
      <c r="H54" s="58" t="s">
        <v>95</v>
      </c>
      <c r="I54" s="58" t="s">
        <v>95</v>
      </c>
      <c r="J54" s="58" t="s">
        <v>95</v>
      </c>
      <c r="K54" s="58" t="s">
        <v>95</v>
      </c>
      <c r="L54" s="58" t="s">
        <v>95</v>
      </c>
      <c r="M54" s="58" t="s">
        <v>95</v>
      </c>
      <c r="N54" s="58" t="s">
        <v>95</v>
      </c>
      <c r="O54" s="145" t="s">
        <v>95</v>
      </c>
      <c r="P54" s="162" t="s">
        <v>95</v>
      </c>
    </row>
    <row r="55" spans="1:16" ht="19.5" x14ac:dyDescent="0.25">
      <c r="A55" s="44" t="s">
        <v>204</v>
      </c>
      <c r="B55" s="58" t="s">
        <v>95</v>
      </c>
      <c r="C55" s="58" t="s">
        <v>95</v>
      </c>
      <c r="D55" s="58" t="s">
        <v>95</v>
      </c>
      <c r="E55" s="58" t="s">
        <v>95</v>
      </c>
      <c r="F55" s="58" t="s">
        <v>95</v>
      </c>
      <c r="G55" s="58" t="s">
        <v>95</v>
      </c>
      <c r="H55" s="58" t="s">
        <v>95</v>
      </c>
      <c r="I55" s="58" t="s">
        <v>95</v>
      </c>
      <c r="J55" s="58" t="s">
        <v>95</v>
      </c>
      <c r="K55" s="58" t="s">
        <v>95</v>
      </c>
      <c r="L55" s="58" t="s">
        <v>95</v>
      </c>
      <c r="M55" s="58" t="s">
        <v>95</v>
      </c>
      <c r="N55" s="58" t="s">
        <v>95</v>
      </c>
      <c r="O55" s="145" t="s">
        <v>95</v>
      </c>
      <c r="P55" s="162" t="s">
        <v>95</v>
      </c>
    </row>
    <row r="56" spans="1:16" ht="19.5" x14ac:dyDescent="0.25">
      <c r="A56" s="44" t="s">
        <v>43</v>
      </c>
      <c r="B56" s="58" t="s">
        <v>95</v>
      </c>
      <c r="C56" s="58" t="s">
        <v>95</v>
      </c>
      <c r="D56" s="58" t="s">
        <v>95</v>
      </c>
      <c r="E56" s="58" t="s">
        <v>95</v>
      </c>
      <c r="F56" s="58" t="s">
        <v>95</v>
      </c>
      <c r="G56" s="58" t="s">
        <v>95</v>
      </c>
      <c r="H56" s="58" t="s">
        <v>95</v>
      </c>
      <c r="I56" s="58" t="s">
        <v>95</v>
      </c>
      <c r="J56" s="58" t="s">
        <v>95</v>
      </c>
      <c r="K56" s="58" t="s">
        <v>95</v>
      </c>
      <c r="L56" s="58" t="s">
        <v>95</v>
      </c>
      <c r="M56" s="58" t="s">
        <v>95</v>
      </c>
      <c r="N56" s="58" t="s">
        <v>95</v>
      </c>
      <c r="O56" s="145" t="s">
        <v>95</v>
      </c>
      <c r="P56" s="162" t="s">
        <v>95</v>
      </c>
    </row>
    <row r="57" spans="1:16" x14ac:dyDescent="0.25">
      <c r="A57" s="44" t="s">
        <v>96</v>
      </c>
      <c r="B57" s="58" t="s">
        <v>95</v>
      </c>
      <c r="C57" s="58" t="s">
        <v>95</v>
      </c>
      <c r="D57" s="58" t="s">
        <v>95</v>
      </c>
      <c r="E57" s="58" t="s">
        <v>95</v>
      </c>
      <c r="F57" s="58">
        <v>3</v>
      </c>
      <c r="G57" s="58" t="s">
        <v>95</v>
      </c>
      <c r="H57" s="58">
        <v>-2</v>
      </c>
      <c r="I57" s="58">
        <v>-3</v>
      </c>
      <c r="J57" s="139">
        <v>0</v>
      </c>
      <c r="K57" s="58" t="s">
        <v>95</v>
      </c>
      <c r="L57" s="127" t="s">
        <v>359</v>
      </c>
      <c r="M57" s="58" t="s">
        <v>95</v>
      </c>
      <c r="N57" s="58">
        <v>-2</v>
      </c>
      <c r="O57" s="145" t="s">
        <v>95</v>
      </c>
      <c r="P57" s="162" t="s">
        <v>95</v>
      </c>
    </row>
    <row r="58" spans="1:16" x14ac:dyDescent="0.25">
      <c r="A58" s="44" t="s">
        <v>45</v>
      </c>
      <c r="B58" s="58">
        <v>7</v>
      </c>
      <c r="C58" s="58" t="s">
        <v>95</v>
      </c>
      <c r="D58" s="58" t="s">
        <v>95</v>
      </c>
      <c r="E58" s="58" t="s">
        <v>95</v>
      </c>
      <c r="F58" s="58" t="s">
        <v>95</v>
      </c>
      <c r="G58" s="58" t="s">
        <v>95</v>
      </c>
      <c r="H58" s="58" t="s">
        <v>95</v>
      </c>
      <c r="I58" s="58">
        <v>13</v>
      </c>
      <c r="J58" s="58">
        <v>10</v>
      </c>
      <c r="K58" s="58">
        <v>1</v>
      </c>
      <c r="L58" s="58">
        <v>8</v>
      </c>
      <c r="M58" s="58">
        <v>7</v>
      </c>
      <c r="N58" s="58">
        <v>9</v>
      </c>
      <c r="O58" s="145">
        <v>12</v>
      </c>
      <c r="P58" s="162">
        <v>13</v>
      </c>
    </row>
    <row r="59" spans="1:16" ht="18" x14ac:dyDescent="0.25">
      <c r="A59" s="43" t="s">
        <v>182</v>
      </c>
      <c r="B59" s="75">
        <v>3</v>
      </c>
      <c r="C59" s="75">
        <v>5</v>
      </c>
      <c r="D59" s="75">
        <v>0.4</v>
      </c>
      <c r="E59" s="75">
        <v>7</v>
      </c>
      <c r="F59" s="75">
        <v>2</v>
      </c>
      <c r="G59" s="75">
        <v>4</v>
      </c>
      <c r="H59" s="75">
        <v>6</v>
      </c>
      <c r="I59" s="75">
        <v>-9</v>
      </c>
      <c r="J59" s="75">
        <v>-4</v>
      </c>
      <c r="K59" s="75">
        <v>1</v>
      </c>
      <c r="L59" s="75">
        <v>-4</v>
      </c>
      <c r="M59" s="75">
        <v>-4</v>
      </c>
      <c r="N59" s="128" t="s">
        <v>359</v>
      </c>
      <c r="O59" s="74" t="s">
        <v>95</v>
      </c>
      <c r="P59" s="208">
        <v>0</v>
      </c>
    </row>
    <row r="60" spans="1:16" x14ac:dyDescent="0.25">
      <c r="A60" s="44" t="s">
        <v>46</v>
      </c>
      <c r="B60" s="58">
        <v>-0.1</v>
      </c>
      <c r="C60" s="58">
        <v>0.1</v>
      </c>
      <c r="D60" s="139">
        <v>0</v>
      </c>
      <c r="E60" s="58">
        <v>0.1</v>
      </c>
      <c r="F60" s="58">
        <v>0.1</v>
      </c>
      <c r="G60" s="58">
        <v>0.1</v>
      </c>
      <c r="H60" s="58">
        <v>0.1</v>
      </c>
      <c r="I60" s="139">
        <v>0</v>
      </c>
      <c r="J60" s="58">
        <v>1</v>
      </c>
      <c r="K60" s="58">
        <v>0.1</v>
      </c>
      <c r="L60" s="58">
        <v>-2</v>
      </c>
      <c r="M60" s="58" t="s">
        <v>95</v>
      </c>
      <c r="N60" s="139">
        <v>0</v>
      </c>
      <c r="O60" s="145" t="s">
        <v>95</v>
      </c>
      <c r="P60" s="162">
        <v>-3</v>
      </c>
    </row>
    <row r="61" spans="1:16" x14ac:dyDescent="0.25">
      <c r="A61" s="44" t="s">
        <v>47</v>
      </c>
      <c r="B61" s="58" t="s">
        <v>95</v>
      </c>
      <c r="C61" s="58" t="s">
        <v>95</v>
      </c>
      <c r="D61" s="58" t="s">
        <v>95</v>
      </c>
      <c r="E61" s="58" t="s">
        <v>95</v>
      </c>
      <c r="F61" s="58" t="s">
        <v>95</v>
      </c>
      <c r="G61" s="58" t="s">
        <v>95</v>
      </c>
      <c r="H61" s="58" t="s">
        <v>95</v>
      </c>
      <c r="I61" s="58" t="s">
        <v>95</v>
      </c>
      <c r="J61" s="58" t="s">
        <v>95</v>
      </c>
      <c r="K61" s="58" t="s">
        <v>95</v>
      </c>
      <c r="L61" s="58" t="s">
        <v>95</v>
      </c>
      <c r="M61" s="58" t="s">
        <v>95</v>
      </c>
      <c r="N61" s="58" t="s">
        <v>95</v>
      </c>
      <c r="O61" s="145" t="s">
        <v>95</v>
      </c>
      <c r="P61" s="162" t="s">
        <v>95</v>
      </c>
    </row>
    <row r="62" spans="1:16" x14ac:dyDescent="0.25">
      <c r="A62" s="44" t="s">
        <v>48</v>
      </c>
      <c r="B62" s="58">
        <v>0.5</v>
      </c>
      <c r="C62" s="58" t="s">
        <v>95</v>
      </c>
      <c r="D62" s="58" t="s">
        <v>95</v>
      </c>
      <c r="E62" s="58" t="s">
        <v>95</v>
      </c>
      <c r="F62" s="58" t="s">
        <v>95</v>
      </c>
      <c r="G62" s="58" t="s">
        <v>95</v>
      </c>
      <c r="H62" s="58" t="s">
        <v>95</v>
      </c>
      <c r="I62" s="58" t="s">
        <v>95</v>
      </c>
      <c r="J62" s="58" t="s">
        <v>95</v>
      </c>
      <c r="K62" s="58" t="s">
        <v>95</v>
      </c>
      <c r="L62" s="58" t="s">
        <v>95</v>
      </c>
      <c r="M62" s="58" t="s">
        <v>95</v>
      </c>
      <c r="N62" s="58" t="s">
        <v>95</v>
      </c>
      <c r="O62" s="145" t="s">
        <v>95</v>
      </c>
      <c r="P62" s="162" t="s">
        <v>95</v>
      </c>
    </row>
    <row r="63" spans="1:16" x14ac:dyDescent="0.25">
      <c r="A63" s="44" t="s">
        <v>49</v>
      </c>
      <c r="B63" s="58">
        <v>2</v>
      </c>
      <c r="C63" s="58">
        <v>3</v>
      </c>
      <c r="D63" s="58">
        <v>-1</v>
      </c>
      <c r="E63" s="58">
        <v>-1</v>
      </c>
      <c r="F63" s="139">
        <v>0</v>
      </c>
      <c r="G63" s="58">
        <v>1</v>
      </c>
      <c r="H63" s="58" t="s">
        <v>95</v>
      </c>
      <c r="I63" s="58" t="s">
        <v>95</v>
      </c>
      <c r="J63" s="58" t="s">
        <v>95</v>
      </c>
      <c r="K63" s="58" t="s">
        <v>95</v>
      </c>
      <c r="L63" s="58" t="s">
        <v>95</v>
      </c>
      <c r="M63" s="58">
        <v>-4</v>
      </c>
      <c r="N63" s="58" t="s">
        <v>95</v>
      </c>
      <c r="O63" s="145" t="s">
        <v>95</v>
      </c>
      <c r="P63" s="162">
        <v>3</v>
      </c>
    </row>
    <row r="64" spans="1:16" x14ac:dyDescent="0.25">
      <c r="A64" s="44" t="s">
        <v>50</v>
      </c>
      <c r="B64" s="58">
        <v>0.2</v>
      </c>
      <c r="C64" s="58">
        <v>0.1</v>
      </c>
      <c r="D64" s="58">
        <v>0.1</v>
      </c>
      <c r="E64" s="58">
        <v>0.1</v>
      </c>
      <c r="F64" s="58">
        <v>-1</v>
      </c>
      <c r="G64" s="139">
        <v>0</v>
      </c>
      <c r="H64" s="58" t="s">
        <v>95</v>
      </c>
      <c r="I64" s="58">
        <v>-2</v>
      </c>
      <c r="J64" s="58">
        <v>-5</v>
      </c>
      <c r="K64" s="58">
        <v>-2</v>
      </c>
      <c r="L64" s="58">
        <v>-2</v>
      </c>
      <c r="M64" s="58" t="s">
        <v>95</v>
      </c>
      <c r="N64" s="58" t="s">
        <v>95</v>
      </c>
      <c r="O64" s="145" t="s">
        <v>95</v>
      </c>
      <c r="P64" s="162" t="s">
        <v>95</v>
      </c>
    </row>
    <row r="65" spans="1:16" x14ac:dyDescent="0.25">
      <c r="A65" s="44" t="s">
        <v>51</v>
      </c>
      <c r="B65" s="139">
        <v>0</v>
      </c>
      <c r="C65" s="139">
        <v>0.1</v>
      </c>
      <c r="D65" s="91" t="s">
        <v>95</v>
      </c>
      <c r="E65" s="58" t="s">
        <v>95</v>
      </c>
      <c r="F65" s="58">
        <v>-0.4</v>
      </c>
      <c r="G65" s="139">
        <v>0</v>
      </c>
      <c r="H65" s="58">
        <v>0.1</v>
      </c>
      <c r="I65" s="58" t="s">
        <v>95</v>
      </c>
      <c r="J65" s="58" t="s">
        <v>95</v>
      </c>
      <c r="K65" s="58" t="s">
        <v>95</v>
      </c>
      <c r="L65" s="58" t="s">
        <v>95</v>
      </c>
      <c r="M65" s="58" t="s">
        <v>95</v>
      </c>
      <c r="N65" s="58" t="s">
        <v>95</v>
      </c>
      <c r="O65" s="145" t="s">
        <v>95</v>
      </c>
      <c r="P65" s="162" t="s">
        <v>95</v>
      </c>
    </row>
    <row r="66" spans="1:16" x14ac:dyDescent="0.25">
      <c r="A66" s="44" t="s">
        <v>52</v>
      </c>
      <c r="B66" s="58" t="s">
        <v>95</v>
      </c>
      <c r="C66" s="58" t="s">
        <v>95</v>
      </c>
      <c r="D66" s="58" t="s">
        <v>95</v>
      </c>
      <c r="E66" s="58" t="s">
        <v>95</v>
      </c>
      <c r="F66" s="58" t="s">
        <v>95</v>
      </c>
      <c r="G66" s="58" t="s">
        <v>95</v>
      </c>
      <c r="H66" s="58" t="s">
        <v>95</v>
      </c>
      <c r="I66" s="58" t="s">
        <v>95</v>
      </c>
      <c r="J66" s="58" t="s">
        <v>95</v>
      </c>
      <c r="K66" s="58" t="s">
        <v>95</v>
      </c>
      <c r="L66" s="58" t="s">
        <v>95</v>
      </c>
      <c r="M66" s="58" t="s">
        <v>95</v>
      </c>
      <c r="N66" s="58" t="s">
        <v>95</v>
      </c>
      <c r="O66" s="145" t="s">
        <v>95</v>
      </c>
      <c r="P66" s="162" t="s">
        <v>95</v>
      </c>
    </row>
    <row r="67" spans="1:16" x14ac:dyDescent="0.25">
      <c r="A67" s="44" t="s">
        <v>53</v>
      </c>
      <c r="B67" s="58" t="s">
        <v>95</v>
      </c>
      <c r="C67" s="58" t="s">
        <v>95</v>
      </c>
      <c r="D67" s="58" t="s">
        <v>95</v>
      </c>
      <c r="E67" s="58" t="s">
        <v>95</v>
      </c>
      <c r="F67" s="58" t="s">
        <v>95</v>
      </c>
      <c r="G67" s="58" t="s">
        <v>95</v>
      </c>
      <c r="H67" s="58" t="s">
        <v>95</v>
      </c>
      <c r="I67" s="58" t="s">
        <v>95</v>
      </c>
      <c r="J67" s="58" t="s">
        <v>95</v>
      </c>
      <c r="K67" s="58" t="s">
        <v>95</v>
      </c>
      <c r="L67" s="58" t="s">
        <v>95</v>
      </c>
      <c r="M67" s="58" t="s">
        <v>95</v>
      </c>
      <c r="N67" s="58" t="s">
        <v>95</v>
      </c>
      <c r="O67" s="145" t="s">
        <v>95</v>
      </c>
      <c r="P67" s="162" t="s">
        <v>95</v>
      </c>
    </row>
    <row r="68" spans="1:16" x14ac:dyDescent="0.25">
      <c r="A68" s="44" t="s">
        <v>159</v>
      </c>
      <c r="B68" s="58" t="s">
        <v>95</v>
      </c>
      <c r="C68" s="58" t="s">
        <v>95</v>
      </c>
      <c r="D68" s="58" t="s">
        <v>95</v>
      </c>
      <c r="E68" s="58" t="s">
        <v>95</v>
      </c>
      <c r="F68" s="58" t="s">
        <v>95</v>
      </c>
      <c r="G68" s="58" t="s">
        <v>95</v>
      </c>
      <c r="H68" s="58" t="s">
        <v>95</v>
      </c>
      <c r="I68" s="58" t="s">
        <v>95</v>
      </c>
      <c r="J68" s="58" t="s">
        <v>95</v>
      </c>
      <c r="K68" s="58" t="s">
        <v>95</v>
      </c>
      <c r="L68" s="58" t="s">
        <v>95</v>
      </c>
      <c r="M68" s="58" t="s">
        <v>95</v>
      </c>
      <c r="N68" s="58" t="s">
        <v>95</v>
      </c>
      <c r="O68" s="145" t="s">
        <v>95</v>
      </c>
      <c r="P68" s="162" t="s">
        <v>95</v>
      </c>
    </row>
    <row r="69" spans="1:16" x14ac:dyDescent="0.25">
      <c r="A69" s="44" t="s">
        <v>55</v>
      </c>
      <c r="B69" s="58" t="s">
        <v>95</v>
      </c>
      <c r="C69" s="58" t="s">
        <v>95</v>
      </c>
      <c r="D69" s="58" t="s">
        <v>95</v>
      </c>
      <c r="E69" s="58">
        <v>8</v>
      </c>
      <c r="F69" s="58">
        <v>3</v>
      </c>
      <c r="G69" s="58">
        <v>3</v>
      </c>
      <c r="H69" s="58">
        <v>6</v>
      </c>
      <c r="I69" s="58">
        <v>-7</v>
      </c>
      <c r="J69" s="58" t="s">
        <v>95</v>
      </c>
      <c r="K69" s="58">
        <v>3</v>
      </c>
      <c r="L69" s="58" t="s">
        <v>95</v>
      </c>
      <c r="M69" s="58">
        <v>0.4</v>
      </c>
      <c r="N69" s="58" t="s">
        <v>95</v>
      </c>
      <c r="O69" s="145" t="s">
        <v>95</v>
      </c>
      <c r="P69" s="162">
        <v>0.1</v>
      </c>
    </row>
    <row r="70" spans="1:16" x14ac:dyDescent="0.25">
      <c r="A70" s="44" t="s">
        <v>56</v>
      </c>
      <c r="B70" s="58" t="s">
        <v>95</v>
      </c>
      <c r="C70" s="58" t="s">
        <v>95</v>
      </c>
      <c r="D70" s="58" t="s">
        <v>95</v>
      </c>
      <c r="E70" s="58" t="s">
        <v>95</v>
      </c>
      <c r="F70" s="58" t="s">
        <v>95</v>
      </c>
      <c r="G70" s="58" t="s">
        <v>95</v>
      </c>
      <c r="H70" s="58" t="s">
        <v>95</v>
      </c>
      <c r="I70" s="58" t="s">
        <v>95</v>
      </c>
      <c r="J70" s="58" t="s">
        <v>95</v>
      </c>
      <c r="K70" s="58" t="s">
        <v>95</v>
      </c>
      <c r="L70" s="58" t="s">
        <v>95</v>
      </c>
      <c r="M70" s="58" t="s">
        <v>95</v>
      </c>
      <c r="N70" s="58" t="s">
        <v>95</v>
      </c>
      <c r="O70" s="145" t="s">
        <v>95</v>
      </c>
      <c r="P70" s="162" t="s">
        <v>95</v>
      </c>
    </row>
    <row r="71" spans="1:16" x14ac:dyDescent="0.25">
      <c r="A71" s="44" t="s">
        <v>57</v>
      </c>
      <c r="B71" s="58" t="s">
        <v>95</v>
      </c>
      <c r="C71" s="58" t="s">
        <v>95</v>
      </c>
      <c r="D71" s="58">
        <v>0.2</v>
      </c>
      <c r="E71" s="58" t="s">
        <v>95</v>
      </c>
      <c r="F71" s="58" t="s">
        <v>95</v>
      </c>
      <c r="G71" s="58" t="s">
        <v>95</v>
      </c>
      <c r="H71" s="58" t="s">
        <v>95</v>
      </c>
      <c r="I71" s="58" t="s">
        <v>95</v>
      </c>
      <c r="J71" s="58" t="s">
        <v>95</v>
      </c>
      <c r="K71" s="58" t="s">
        <v>95</v>
      </c>
      <c r="L71" s="58" t="s">
        <v>95</v>
      </c>
      <c r="M71" s="58" t="s">
        <v>95</v>
      </c>
      <c r="N71" s="58" t="s">
        <v>95</v>
      </c>
      <c r="O71" s="145" t="s">
        <v>95</v>
      </c>
      <c r="P71" s="162" t="s">
        <v>95</v>
      </c>
    </row>
    <row r="72" spans="1:16" x14ac:dyDescent="0.25">
      <c r="A72" s="44" t="s">
        <v>58</v>
      </c>
      <c r="B72" s="58">
        <v>0.1</v>
      </c>
      <c r="C72" s="58">
        <v>0.2</v>
      </c>
      <c r="D72" s="58">
        <v>-0.4</v>
      </c>
      <c r="E72" s="58" t="s">
        <v>95</v>
      </c>
      <c r="F72" s="58" t="s">
        <v>95</v>
      </c>
      <c r="G72" s="58" t="s">
        <v>95</v>
      </c>
      <c r="H72" s="58" t="s">
        <v>95</v>
      </c>
      <c r="I72" s="58" t="s">
        <v>95</v>
      </c>
      <c r="J72" s="58" t="s">
        <v>95</v>
      </c>
      <c r="K72" s="58" t="s">
        <v>95</v>
      </c>
      <c r="L72" s="58">
        <v>-0.4</v>
      </c>
      <c r="M72" s="58" t="s">
        <v>95</v>
      </c>
      <c r="N72" s="58" t="s">
        <v>95</v>
      </c>
      <c r="O72" s="145" t="s">
        <v>95</v>
      </c>
      <c r="P72" s="162" t="s">
        <v>95</v>
      </c>
    </row>
    <row r="73" spans="1:16" x14ac:dyDescent="0.25">
      <c r="A73" s="44" t="s">
        <v>59</v>
      </c>
      <c r="B73" s="58">
        <v>1</v>
      </c>
      <c r="C73" s="58">
        <v>1</v>
      </c>
      <c r="D73" s="58">
        <v>1</v>
      </c>
      <c r="E73" s="58" t="s">
        <v>95</v>
      </c>
      <c r="F73" s="58" t="s">
        <v>95</v>
      </c>
      <c r="G73" s="58" t="s">
        <v>95</v>
      </c>
      <c r="H73" s="58" t="s">
        <v>95</v>
      </c>
      <c r="I73" s="58" t="s">
        <v>95</v>
      </c>
      <c r="J73" s="58" t="s">
        <v>95</v>
      </c>
      <c r="K73" s="58" t="s">
        <v>95</v>
      </c>
      <c r="L73" s="58" t="s">
        <v>95</v>
      </c>
      <c r="M73" s="58" t="s">
        <v>95</v>
      </c>
      <c r="N73" s="58" t="s">
        <v>95</v>
      </c>
      <c r="O73" s="145" t="s">
        <v>95</v>
      </c>
      <c r="P73" s="162" t="s">
        <v>95</v>
      </c>
    </row>
    <row r="74" spans="1:16" ht="18" x14ac:dyDescent="0.25">
      <c r="A74" s="43" t="s">
        <v>157</v>
      </c>
      <c r="B74" s="75">
        <v>-23</v>
      </c>
      <c r="C74" s="75">
        <v>-47</v>
      </c>
      <c r="D74" s="75">
        <v>3</v>
      </c>
      <c r="E74" s="75">
        <v>19</v>
      </c>
      <c r="F74" s="75">
        <v>6</v>
      </c>
      <c r="G74" s="75">
        <v>18</v>
      </c>
      <c r="H74" s="75">
        <v>21</v>
      </c>
      <c r="I74" s="75">
        <v>-36</v>
      </c>
      <c r="J74" s="75">
        <v>58</v>
      </c>
      <c r="K74" s="75">
        <v>-60</v>
      </c>
      <c r="L74" s="75">
        <v>-71</v>
      </c>
      <c r="M74" s="75">
        <v>67</v>
      </c>
      <c r="N74" s="75">
        <v>12</v>
      </c>
      <c r="O74" s="74">
        <v>4</v>
      </c>
      <c r="P74" s="161">
        <v>-23</v>
      </c>
    </row>
    <row r="75" spans="1:16" x14ac:dyDescent="0.25">
      <c r="A75" s="44" t="s">
        <v>60</v>
      </c>
      <c r="B75" s="58">
        <v>-0.1</v>
      </c>
      <c r="C75" s="58" t="s">
        <v>95</v>
      </c>
      <c r="D75" s="58" t="s">
        <v>95</v>
      </c>
      <c r="E75" s="58" t="s">
        <v>95</v>
      </c>
      <c r="F75" s="58" t="s">
        <v>95</v>
      </c>
      <c r="G75" s="58" t="s">
        <v>95</v>
      </c>
      <c r="H75" s="58" t="s">
        <v>95</v>
      </c>
      <c r="I75" s="58" t="s">
        <v>95</v>
      </c>
      <c r="J75" s="58" t="s">
        <v>95</v>
      </c>
      <c r="K75" s="58" t="s">
        <v>95</v>
      </c>
      <c r="L75" s="58" t="s">
        <v>95</v>
      </c>
      <c r="M75" s="58" t="s">
        <v>95</v>
      </c>
      <c r="N75" s="58">
        <v>1</v>
      </c>
      <c r="O75" s="145" t="s">
        <v>95</v>
      </c>
      <c r="P75" s="162" t="s">
        <v>95</v>
      </c>
    </row>
    <row r="76" spans="1:16" x14ac:dyDescent="0.25">
      <c r="A76" s="44" t="s">
        <v>160</v>
      </c>
      <c r="B76" s="139">
        <v>0</v>
      </c>
      <c r="C76" s="139">
        <v>0.2</v>
      </c>
      <c r="D76" s="139">
        <v>0</v>
      </c>
      <c r="E76" s="139">
        <v>0.1</v>
      </c>
      <c r="F76" s="139">
        <v>-0.2</v>
      </c>
      <c r="G76" s="58">
        <v>0.1</v>
      </c>
      <c r="H76" s="139">
        <v>0</v>
      </c>
      <c r="I76" s="58" t="s">
        <v>95</v>
      </c>
      <c r="J76" s="58" t="s">
        <v>95</v>
      </c>
      <c r="K76" s="58" t="s">
        <v>95</v>
      </c>
      <c r="L76" s="58" t="s">
        <v>95</v>
      </c>
      <c r="M76" s="58" t="s">
        <v>95</v>
      </c>
      <c r="N76" s="58" t="s">
        <v>95</v>
      </c>
      <c r="O76" s="145" t="s">
        <v>95</v>
      </c>
      <c r="P76" s="162" t="s">
        <v>95</v>
      </c>
    </row>
    <row r="77" spans="1:16" x14ac:dyDescent="0.25">
      <c r="A77" s="44" t="s">
        <v>62</v>
      </c>
      <c r="B77" s="58">
        <v>-23</v>
      </c>
      <c r="C77" s="58">
        <v>-47</v>
      </c>
      <c r="D77" s="58">
        <v>3</v>
      </c>
      <c r="E77" s="58">
        <v>19</v>
      </c>
      <c r="F77" s="58">
        <v>6</v>
      </c>
      <c r="G77" s="58">
        <v>18</v>
      </c>
      <c r="H77" s="58">
        <v>21</v>
      </c>
      <c r="I77" s="58">
        <v>-36</v>
      </c>
      <c r="J77" s="58">
        <v>58</v>
      </c>
      <c r="K77" s="58">
        <v>-60</v>
      </c>
      <c r="L77" s="58">
        <v>-71</v>
      </c>
      <c r="M77" s="58">
        <v>67</v>
      </c>
      <c r="N77" s="58">
        <v>11</v>
      </c>
      <c r="O77" s="145">
        <v>4</v>
      </c>
      <c r="P77" s="162">
        <v>-23</v>
      </c>
    </row>
    <row r="78" spans="1:16" x14ac:dyDescent="0.25">
      <c r="A78" s="40" t="s">
        <v>63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145"/>
      <c r="P78" s="162"/>
    </row>
    <row r="79" spans="1:16" ht="19.5" x14ac:dyDescent="0.25">
      <c r="A79" s="51" t="s">
        <v>173</v>
      </c>
      <c r="B79" s="58">
        <v>2</v>
      </c>
      <c r="C79" s="58">
        <v>1</v>
      </c>
      <c r="D79" s="58">
        <v>-14</v>
      </c>
      <c r="E79" s="58">
        <v>1</v>
      </c>
      <c r="F79" s="58">
        <v>-10</v>
      </c>
      <c r="G79" s="58">
        <v>-11</v>
      </c>
      <c r="H79" s="139">
        <v>0.4</v>
      </c>
      <c r="I79" s="58">
        <v>5</v>
      </c>
      <c r="J79" s="58">
        <v>54</v>
      </c>
      <c r="K79" s="58">
        <v>-22</v>
      </c>
      <c r="L79" s="58">
        <v>-26</v>
      </c>
      <c r="M79" s="58">
        <v>21</v>
      </c>
      <c r="N79" s="58">
        <v>15</v>
      </c>
      <c r="O79" s="145">
        <v>-17</v>
      </c>
      <c r="P79" s="162">
        <v>-45</v>
      </c>
    </row>
    <row r="80" spans="1:16" ht="19.5" x14ac:dyDescent="0.25">
      <c r="A80" s="51" t="s">
        <v>205</v>
      </c>
      <c r="B80" s="58">
        <v>-25</v>
      </c>
      <c r="C80" s="58">
        <v>-48</v>
      </c>
      <c r="D80" s="58">
        <v>17</v>
      </c>
      <c r="E80" s="58">
        <v>18</v>
      </c>
      <c r="F80" s="58">
        <v>16</v>
      </c>
      <c r="G80" s="58">
        <v>33</v>
      </c>
      <c r="H80" s="58">
        <v>27</v>
      </c>
      <c r="I80" s="58">
        <v>1</v>
      </c>
      <c r="J80" s="58">
        <v>3</v>
      </c>
      <c r="K80" s="58">
        <v>-38</v>
      </c>
      <c r="L80" s="58">
        <v>-45</v>
      </c>
      <c r="M80" s="58">
        <v>46</v>
      </c>
      <c r="N80" s="58">
        <v>-4</v>
      </c>
      <c r="O80" s="145">
        <v>21</v>
      </c>
      <c r="P80" s="162">
        <v>22</v>
      </c>
    </row>
    <row r="81" spans="1:16" ht="19.5" x14ac:dyDescent="0.25">
      <c r="A81" s="51" t="s">
        <v>131</v>
      </c>
      <c r="B81" s="139" t="s">
        <v>95</v>
      </c>
      <c r="C81" s="139">
        <v>0</v>
      </c>
      <c r="D81" s="139">
        <v>0</v>
      </c>
      <c r="E81" s="139">
        <v>0</v>
      </c>
      <c r="F81" s="139">
        <v>0</v>
      </c>
      <c r="G81" s="58">
        <v>-4</v>
      </c>
      <c r="H81" s="58">
        <v>-6</v>
      </c>
      <c r="I81" s="58">
        <v>-42</v>
      </c>
      <c r="J81" s="58">
        <v>1</v>
      </c>
      <c r="K81" s="58" t="s">
        <v>95</v>
      </c>
      <c r="L81" s="58" t="s">
        <v>95</v>
      </c>
      <c r="M81" s="58" t="s">
        <v>95</v>
      </c>
      <c r="N81" s="58" t="s">
        <v>95</v>
      </c>
      <c r="O81" s="145" t="s">
        <v>95</v>
      </c>
      <c r="P81" s="162" t="s">
        <v>95</v>
      </c>
    </row>
    <row r="82" spans="1:16" x14ac:dyDescent="0.25">
      <c r="A82" s="44" t="s">
        <v>65</v>
      </c>
      <c r="B82" s="58" t="s">
        <v>95</v>
      </c>
      <c r="C82" s="58" t="s">
        <v>95</v>
      </c>
      <c r="D82" s="58" t="s">
        <v>95</v>
      </c>
      <c r="E82" s="58" t="s">
        <v>95</v>
      </c>
      <c r="F82" s="58" t="s">
        <v>95</v>
      </c>
      <c r="G82" s="58" t="s">
        <v>95</v>
      </c>
      <c r="H82" s="58" t="s">
        <v>95</v>
      </c>
      <c r="I82" s="58" t="s">
        <v>95</v>
      </c>
      <c r="J82" s="58" t="s">
        <v>95</v>
      </c>
      <c r="K82" s="58">
        <v>-0.1</v>
      </c>
      <c r="L82" s="58">
        <v>0.1</v>
      </c>
      <c r="M82" s="58" t="s">
        <v>95</v>
      </c>
      <c r="N82" s="58" t="s">
        <v>95</v>
      </c>
      <c r="O82" s="145" t="s">
        <v>95</v>
      </c>
      <c r="P82" s="162">
        <v>-0.4</v>
      </c>
    </row>
    <row r="83" spans="1:16" ht="18" x14ac:dyDescent="0.25">
      <c r="A83" s="43" t="s">
        <v>118</v>
      </c>
      <c r="B83" s="98">
        <v>0</v>
      </c>
      <c r="C83" s="75">
        <v>-12</v>
      </c>
      <c r="D83" s="98">
        <v>0</v>
      </c>
      <c r="E83" s="98">
        <v>0</v>
      </c>
      <c r="F83" s="75">
        <v>-2</v>
      </c>
      <c r="G83" s="75">
        <v>-2</v>
      </c>
      <c r="H83" s="75">
        <v>-1</v>
      </c>
      <c r="I83" s="75">
        <v>2</v>
      </c>
      <c r="J83" s="75">
        <v>-2</v>
      </c>
      <c r="K83" s="75">
        <v>-2</v>
      </c>
      <c r="L83" s="75">
        <v>7</v>
      </c>
      <c r="M83" s="75">
        <v>1</v>
      </c>
      <c r="N83" s="75">
        <v>1</v>
      </c>
      <c r="O83" s="74">
        <v>11</v>
      </c>
      <c r="P83" s="161">
        <v>0.2</v>
      </c>
    </row>
    <row r="84" spans="1:16" x14ac:dyDescent="0.25">
      <c r="A84" s="44" t="s">
        <v>66</v>
      </c>
      <c r="B84" s="58" t="s">
        <v>95</v>
      </c>
      <c r="C84" s="58" t="s">
        <v>95</v>
      </c>
      <c r="D84" s="58" t="s">
        <v>95</v>
      </c>
      <c r="E84" s="58" t="s">
        <v>95</v>
      </c>
      <c r="F84" s="58" t="s">
        <v>95</v>
      </c>
      <c r="G84" s="58" t="s">
        <v>95</v>
      </c>
      <c r="H84" s="58" t="s">
        <v>95</v>
      </c>
      <c r="I84" s="58" t="s">
        <v>95</v>
      </c>
      <c r="J84" s="58" t="s">
        <v>95</v>
      </c>
      <c r="K84" s="58" t="s">
        <v>95</v>
      </c>
      <c r="L84" s="58" t="s">
        <v>95</v>
      </c>
      <c r="M84" s="58" t="s">
        <v>95</v>
      </c>
      <c r="N84" s="58" t="s">
        <v>95</v>
      </c>
      <c r="O84" s="145" t="s">
        <v>95</v>
      </c>
      <c r="P84" s="162" t="s">
        <v>95</v>
      </c>
    </row>
    <row r="85" spans="1:16" x14ac:dyDescent="0.25">
      <c r="A85" s="44" t="s">
        <v>68</v>
      </c>
      <c r="B85" s="58" t="s">
        <v>95</v>
      </c>
      <c r="C85" s="58" t="s">
        <v>95</v>
      </c>
      <c r="D85" s="58" t="s">
        <v>95</v>
      </c>
      <c r="E85" s="58" t="s">
        <v>95</v>
      </c>
      <c r="F85" s="58" t="s">
        <v>95</v>
      </c>
      <c r="G85" s="58" t="s">
        <v>95</v>
      </c>
      <c r="H85" s="58" t="s">
        <v>95</v>
      </c>
      <c r="I85" s="58" t="s">
        <v>95</v>
      </c>
      <c r="J85" s="58" t="s">
        <v>95</v>
      </c>
      <c r="K85" s="58" t="s">
        <v>95</v>
      </c>
      <c r="L85" s="58" t="s">
        <v>95</v>
      </c>
      <c r="M85" s="58" t="s">
        <v>95</v>
      </c>
      <c r="N85" s="58" t="s">
        <v>95</v>
      </c>
      <c r="O85" s="145" t="s">
        <v>95</v>
      </c>
      <c r="P85" s="162" t="s">
        <v>95</v>
      </c>
    </row>
    <row r="86" spans="1:16" x14ac:dyDescent="0.25">
      <c r="A86" s="44" t="s">
        <v>69</v>
      </c>
      <c r="B86" s="58">
        <v>3</v>
      </c>
      <c r="C86" s="58">
        <v>-11</v>
      </c>
      <c r="D86" s="58">
        <v>1</v>
      </c>
      <c r="E86" s="58">
        <v>1</v>
      </c>
      <c r="F86" s="58" t="s">
        <v>95</v>
      </c>
      <c r="G86" s="58" t="s">
        <v>95</v>
      </c>
      <c r="H86" s="58" t="s">
        <v>95</v>
      </c>
      <c r="I86" s="58" t="s">
        <v>95</v>
      </c>
      <c r="J86" s="58" t="s">
        <v>95</v>
      </c>
      <c r="K86" s="58" t="s">
        <v>95</v>
      </c>
      <c r="L86" s="58" t="s">
        <v>95</v>
      </c>
      <c r="M86" s="58" t="s">
        <v>95</v>
      </c>
      <c r="N86" s="58" t="s">
        <v>95</v>
      </c>
      <c r="O86" s="145" t="s">
        <v>95</v>
      </c>
      <c r="P86" s="162" t="s">
        <v>95</v>
      </c>
    </row>
    <row r="87" spans="1:16" x14ac:dyDescent="0.25">
      <c r="A87" s="44" t="s">
        <v>70</v>
      </c>
      <c r="B87" s="58">
        <v>-1</v>
      </c>
      <c r="C87" s="58">
        <v>-1</v>
      </c>
      <c r="D87" s="58">
        <v>-1</v>
      </c>
      <c r="E87" s="58">
        <v>-1</v>
      </c>
      <c r="F87" s="58">
        <v>-2</v>
      </c>
      <c r="G87" s="58" t="s">
        <v>95</v>
      </c>
      <c r="H87" s="58" t="s">
        <v>95</v>
      </c>
      <c r="I87" s="58" t="s">
        <v>95</v>
      </c>
      <c r="J87" s="58" t="s">
        <v>95</v>
      </c>
      <c r="K87" s="58" t="s">
        <v>95</v>
      </c>
      <c r="L87" s="58" t="s">
        <v>95</v>
      </c>
      <c r="M87" s="58" t="s">
        <v>95</v>
      </c>
      <c r="N87" s="58" t="s">
        <v>95</v>
      </c>
      <c r="O87" s="145" t="s">
        <v>95</v>
      </c>
      <c r="P87" s="162" t="s">
        <v>95</v>
      </c>
    </row>
    <row r="88" spans="1:16" x14ac:dyDescent="0.25">
      <c r="A88" s="44" t="s">
        <v>72</v>
      </c>
      <c r="B88" s="58">
        <v>-1</v>
      </c>
      <c r="C88" s="58" t="s">
        <v>95</v>
      </c>
      <c r="D88" s="58" t="s">
        <v>95</v>
      </c>
      <c r="E88" s="58" t="s">
        <v>95</v>
      </c>
      <c r="F88" s="58">
        <v>0.4</v>
      </c>
      <c r="G88" s="58" t="s">
        <v>95</v>
      </c>
      <c r="H88" s="58" t="s">
        <v>95</v>
      </c>
      <c r="I88" s="58">
        <v>4</v>
      </c>
      <c r="J88" s="58" t="s">
        <v>95</v>
      </c>
      <c r="K88" s="58" t="s">
        <v>95</v>
      </c>
      <c r="L88" s="58">
        <v>8</v>
      </c>
      <c r="M88" s="58">
        <v>3</v>
      </c>
      <c r="N88" s="58">
        <v>2</v>
      </c>
      <c r="O88" s="145">
        <v>9</v>
      </c>
      <c r="P88" s="162">
        <v>0.2</v>
      </c>
    </row>
    <row r="89" spans="1:16" x14ac:dyDescent="0.25">
      <c r="A89" s="44" t="s">
        <v>73</v>
      </c>
      <c r="B89" s="58" t="s">
        <v>95</v>
      </c>
      <c r="C89" s="58" t="s">
        <v>95</v>
      </c>
      <c r="D89" s="58" t="s">
        <v>95</v>
      </c>
      <c r="E89" s="58" t="s">
        <v>95</v>
      </c>
      <c r="F89" s="58" t="s">
        <v>95</v>
      </c>
      <c r="G89" s="58" t="s">
        <v>95</v>
      </c>
      <c r="H89" s="58" t="s">
        <v>95</v>
      </c>
      <c r="I89" s="58" t="s">
        <v>95</v>
      </c>
      <c r="J89" s="58" t="s">
        <v>95</v>
      </c>
      <c r="K89" s="58" t="s">
        <v>95</v>
      </c>
      <c r="L89" s="58" t="s">
        <v>95</v>
      </c>
      <c r="M89" s="58" t="s">
        <v>95</v>
      </c>
      <c r="N89" s="58" t="s">
        <v>95</v>
      </c>
      <c r="O89" s="145">
        <v>-0.1</v>
      </c>
      <c r="P89" s="212">
        <v>0</v>
      </c>
    </row>
    <row r="90" spans="1:16" x14ac:dyDescent="0.25">
      <c r="A90" s="44" t="s">
        <v>74</v>
      </c>
      <c r="B90" s="58" t="s">
        <v>95</v>
      </c>
      <c r="C90" s="58" t="s">
        <v>95</v>
      </c>
      <c r="D90" s="58" t="s">
        <v>95</v>
      </c>
      <c r="E90" s="58" t="s">
        <v>95</v>
      </c>
      <c r="F90" s="58" t="s">
        <v>95</v>
      </c>
      <c r="G90" s="58" t="s">
        <v>95</v>
      </c>
      <c r="H90" s="58" t="s">
        <v>95</v>
      </c>
      <c r="I90" s="58" t="s">
        <v>95</v>
      </c>
      <c r="J90" s="58" t="s">
        <v>95</v>
      </c>
      <c r="K90" s="58" t="s">
        <v>95</v>
      </c>
      <c r="L90" s="58" t="s">
        <v>95</v>
      </c>
      <c r="M90" s="58" t="s">
        <v>95</v>
      </c>
      <c r="N90" s="58" t="s">
        <v>95</v>
      </c>
      <c r="O90" s="145" t="s">
        <v>95</v>
      </c>
      <c r="P90" s="162" t="s">
        <v>95</v>
      </c>
    </row>
    <row r="91" spans="1:16" x14ac:dyDescent="0.25">
      <c r="A91" s="44" t="s">
        <v>155</v>
      </c>
      <c r="B91" s="58" t="s">
        <v>95</v>
      </c>
      <c r="C91" s="58" t="s">
        <v>95</v>
      </c>
      <c r="D91" s="58" t="s">
        <v>95</v>
      </c>
      <c r="E91" s="58" t="s">
        <v>95</v>
      </c>
      <c r="F91" s="58" t="s">
        <v>95</v>
      </c>
      <c r="G91" s="58">
        <v>-2</v>
      </c>
      <c r="H91" s="58">
        <v>-1</v>
      </c>
      <c r="I91" s="58">
        <v>-2</v>
      </c>
      <c r="J91" s="58">
        <v>-2</v>
      </c>
      <c r="K91" s="58">
        <v>-2</v>
      </c>
      <c r="L91" s="58">
        <v>-1</v>
      </c>
      <c r="M91" s="58">
        <v>-2</v>
      </c>
      <c r="N91" s="58">
        <v>-1</v>
      </c>
      <c r="O91" s="145">
        <v>2</v>
      </c>
      <c r="P91" s="212">
        <v>0</v>
      </c>
    </row>
    <row r="92" spans="1:16" x14ac:dyDescent="0.25">
      <c r="A92" s="44" t="s">
        <v>76</v>
      </c>
      <c r="B92" s="58">
        <v>-1</v>
      </c>
      <c r="C92" s="58" t="s">
        <v>95</v>
      </c>
      <c r="D92" s="58" t="s">
        <v>95</v>
      </c>
      <c r="E92" s="58" t="s">
        <v>95</v>
      </c>
      <c r="F92" s="58" t="s">
        <v>95</v>
      </c>
      <c r="G92" s="58" t="s">
        <v>95</v>
      </c>
      <c r="H92" s="58" t="s">
        <v>95</v>
      </c>
      <c r="I92" s="58" t="s">
        <v>95</v>
      </c>
      <c r="J92" s="58" t="s">
        <v>95</v>
      </c>
      <c r="K92" s="139">
        <v>0</v>
      </c>
      <c r="L92" s="139">
        <v>0</v>
      </c>
      <c r="M92" s="139">
        <v>0</v>
      </c>
      <c r="N92" s="139">
        <v>0</v>
      </c>
      <c r="O92" s="145" t="s">
        <v>95</v>
      </c>
      <c r="P92" s="162" t="s">
        <v>95</v>
      </c>
    </row>
    <row r="93" spans="1:16" x14ac:dyDescent="0.25">
      <c r="A93" s="44" t="s">
        <v>77</v>
      </c>
      <c r="B93" s="58" t="s">
        <v>95</v>
      </c>
      <c r="C93" s="58" t="s">
        <v>95</v>
      </c>
      <c r="D93" s="139">
        <v>0</v>
      </c>
      <c r="E93" s="139">
        <v>0</v>
      </c>
      <c r="F93" s="58" t="s">
        <v>95</v>
      </c>
      <c r="G93" s="58" t="s">
        <v>95</v>
      </c>
      <c r="H93" s="58" t="s">
        <v>95</v>
      </c>
      <c r="I93" s="58" t="s">
        <v>95</v>
      </c>
      <c r="J93" s="58" t="s">
        <v>95</v>
      </c>
      <c r="K93" s="58" t="s">
        <v>95</v>
      </c>
      <c r="L93" s="58" t="s">
        <v>95</v>
      </c>
      <c r="M93" s="58" t="s">
        <v>95</v>
      </c>
      <c r="N93" s="58" t="s">
        <v>95</v>
      </c>
      <c r="O93" s="145" t="s">
        <v>95</v>
      </c>
      <c r="P93" s="162" t="s">
        <v>95</v>
      </c>
    </row>
    <row r="94" spans="1:16" ht="18" x14ac:dyDescent="0.25">
      <c r="A94" s="43" t="s">
        <v>119</v>
      </c>
      <c r="B94" s="75">
        <v>-81</v>
      </c>
      <c r="C94" s="75">
        <v>1001</v>
      </c>
      <c r="D94" s="75">
        <v>3335</v>
      </c>
      <c r="E94" s="75">
        <v>576</v>
      </c>
      <c r="F94" s="75">
        <v>7421</v>
      </c>
      <c r="G94" s="75">
        <v>5598</v>
      </c>
      <c r="H94" s="75">
        <v>5101</v>
      </c>
      <c r="I94" s="75">
        <v>6026</v>
      </c>
      <c r="J94" s="75">
        <v>4106</v>
      </c>
      <c r="K94" s="75">
        <v>-5119</v>
      </c>
      <c r="L94" s="75">
        <v>32468</v>
      </c>
      <c r="M94" s="75">
        <v>48209</v>
      </c>
      <c r="N94" s="75">
        <v>36420</v>
      </c>
      <c r="O94" s="74">
        <v>40702</v>
      </c>
      <c r="P94" s="161">
        <v>59613</v>
      </c>
    </row>
    <row r="95" spans="1:16" x14ac:dyDescent="0.25">
      <c r="A95" s="44" t="s">
        <v>67</v>
      </c>
      <c r="B95" s="58">
        <v>2</v>
      </c>
      <c r="C95" s="58">
        <v>2</v>
      </c>
      <c r="D95" s="58">
        <v>0.3</v>
      </c>
      <c r="E95" s="58" t="s">
        <v>95</v>
      </c>
      <c r="F95" s="58" t="s">
        <v>95</v>
      </c>
      <c r="G95" s="58" t="s">
        <v>95</v>
      </c>
      <c r="H95" s="58" t="s">
        <v>95</v>
      </c>
      <c r="I95" s="58" t="s">
        <v>95</v>
      </c>
      <c r="J95" s="58" t="s">
        <v>95</v>
      </c>
      <c r="K95" s="58" t="s">
        <v>95</v>
      </c>
      <c r="L95" s="58" t="s">
        <v>95</v>
      </c>
      <c r="M95" s="58" t="s">
        <v>95</v>
      </c>
      <c r="N95" s="58" t="s">
        <v>95</v>
      </c>
      <c r="O95" s="145" t="s">
        <v>95</v>
      </c>
      <c r="P95" s="162">
        <v>2</v>
      </c>
    </row>
    <row r="96" spans="1:16" x14ac:dyDescent="0.25">
      <c r="A96" s="44" t="s">
        <v>78</v>
      </c>
      <c r="B96" s="58">
        <v>2</v>
      </c>
      <c r="C96" s="58">
        <v>2</v>
      </c>
      <c r="D96" s="58">
        <v>0.1</v>
      </c>
      <c r="E96" s="58">
        <v>-4</v>
      </c>
      <c r="F96" s="58">
        <v>-0.3</v>
      </c>
      <c r="G96" s="58">
        <v>-1</v>
      </c>
      <c r="H96" s="58">
        <v>-2</v>
      </c>
      <c r="I96" s="139">
        <v>-0.4</v>
      </c>
      <c r="J96" s="58">
        <v>1</v>
      </c>
      <c r="K96" s="58">
        <v>0.1</v>
      </c>
      <c r="L96" s="58">
        <v>7</v>
      </c>
      <c r="M96" s="139">
        <v>0</v>
      </c>
      <c r="N96" s="58">
        <v>7</v>
      </c>
      <c r="O96" s="145">
        <v>-2</v>
      </c>
      <c r="P96" s="162">
        <v>-5</v>
      </c>
    </row>
    <row r="97" spans="1:16" x14ac:dyDescent="0.25">
      <c r="A97" s="44" t="s">
        <v>71</v>
      </c>
      <c r="B97" s="58" t="s">
        <v>95</v>
      </c>
      <c r="C97" s="58" t="s">
        <v>95</v>
      </c>
      <c r="D97" s="58" t="s">
        <v>95</v>
      </c>
      <c r="E97" s="58" t="s">
        <v>95</v>
      </c>
      <c r="F97" s="58" t="s">
        <v>95</v>
      </c>
      <c r="G97" s="58" t="s">
        <v>95</v>
      </c>
      <c r="H97" s="58" t="s">
        <v>95</v>
      </c>
      <c r="I97" s="139" t="s">
        <v>95</v>
      </c>
      <c r="J97" s="58" t="s">
        <v>95</v>
      </c>
      <c r="K97" s="58" t="s">
        <v>95</v>
      </c>
      <c r="L97" s="58" t="s">
        <v>95</v>
      </c>
      <c r="M97" s="139" t="s">
        <v>95</v>
      </c>
      <c r="N97" s="58" t="s">
        <v>95</v>
      </c>
      <c r="O97" s="145" t="s">
        <v>95</v>
      </c>
      <c r="P97" s="162" t="s">
        <v>95</v>
      </c>
    </row>
    <row r="98" spans="1:16" x14ac:dyDescent="0.25">
      <c r="A98" s="44" t="s">
        <v>79</v>
      </c>
      <c r="B98" s="58">
        <v>174</v>
      </c>
      <c r="C98" s="58">
        <v>585</v>
      </c>
      <c r="D98" s="58">
        <v>1618</v>
      </c>
      <c r="E98" s="58">
        <v>-826</v>
      </c>
      <c r="F98" s="58">
        <v>2538</v>
      </c>
      <c r="G98" s="58">
        <v>2101</v>
      </c>
      <c r="H98" s="58">
        <v>1040</v>
      </c>
      <c r="I98" s="58">
        <v>1547</v>
      </c>
      <c r="J98" s="58">
        <v>50</v>
      </c>
      <c r="K98" s="58">
        <v>249</v>
      </c>
      <c r="L98" s="58">
        <v>8587</v>
      </c>
      <c r="M98" s="58">
        <v>15082</v>
      </c>
      <c r="N98" s="58">
        <v>16634</v>
      </c>
      <c r="O98" s="145">
        <v>14544</v>
      </c>
      <c r="P98" s="162">
        <v>17686</v>
      </c>
    </row>
    <row r="99" spans="1:16" x14ac:dyDescent="0.25">
      <c r="A99" s="44" t="s">
        <v>80</v>
      </c>
      <c r="B99" s="58">
        <v>166</v>
      </c>
      <c r="C99" s="58">
        <v>373</v>
      </c>
      <c r="D99" s="58">
        <v>1189</v>
      </c>
      <c r="E99" s="58">
        <v>1811</v>
      </c>
      <c r="F99" s="58">
        <v>3363</v>
      </c>
      <c r="G99" s="58">
        <v>2887</v>
      </c>
      <c r="H99" s="58">
        <v>3748</v>
      </c>
      <c r="I99" s="58">
        <v>3911</v>
      </c>
      <c r="J99" s="58">
        <v>2691</v>
      </c>
      <c r="K99" s="58">
        <v>-1377</v>
      </c>
      <c r="L99" s="58">
        <v>9198</v>
      </c>
      <c r="M99" s="58">
        <v>11984</v>
      </c>
      <c r="N99" s="58">
        <v>5732</v>
      </c>
      <c r="O99" s="145">
        <v>2085</v>
      </c>
      <c r="P99" s="162">
        <v>16320</v>
      </c>
    </row>
    <row r="100" spans="1:16" x14ac:dyDescent="0.25">
      <c r="A100" s="44" t="s">
        <v>161</v>
      </c>
      <c r="B100" s="58">
        <v>-78</v>
      </c>
      <c r="C100" s="58">
        <v>-245</v>
      </c>
      <c r="D100" s="58">
        <v>162</v>
      </c>
      <c r="E100" s="58">
        <v>-230</v>
      </c>
      <c r="F100" s="58">
        <v>574</v>
      </c>
      <c r="G100" s="58">
        <v>185</v>
      </c>
      <c r="H100" s="58">
        <v>109</v>
      </c>
      <c r="I100" s="58">
        <v>236</v>
      </c>
      <c r="J100" s="58">
        <v>718</v>
      </c>
      <c r="K100" s="58">
        <v>-1978</v>
      </c>
      <c r="L100" s="58">
        <v>4306</v>
      </c>
      <c r="M100" s="58">
        <v>7113</v>
      </c>
      <c r="N100" s="58">
        <v>4116</v>
      </c>
      <c r="O100" s="145">
        <v>3033</v>
      </c>
      <c r="P100" s="162">
        <v>4934</v>
      </c>
    </row>
    <row r="101" spans="1:16" x14ac:dyDescent="0.25">
      <c r="A101" s="44" t="s">
        <v>82</v>
      </c>
      <c r="B101" s="58" t="s">
        <v>95</v>
      </c>
      <c r="C101" s="58" t="s">
        <v>95</v>
      </c>
      <c r="D101" s="58" t="s">
        <v>95</v>
      </c>
      <c r="E101" s="58" t="s">
        <v>95</v>
      </c>
      <c r="F101" s="58" t="s">
        <v>95</v>
      </c>
      <c r="G101" s="58" t="s">
        <v>95</v>
      </c>
      <c r="H101" s="58" t="s">
        <v>95</v>
      </c>
      <c r="I101" s="58" t="s">
        <v>95</v>
      </c>
      <c r="J101" s="58" t="s">
        <v>95</v>
      </c>
      <c r="K101" s="58" t="s">
        <v>95</v>
      </c>
      <c r="L101" s="58" t="s">
        <v>95</v>
      </c>
      <c r="M101" s="58" t="s">
        <v>95</v>
      </c>
      <c r="N101" s="58" t="s">
        <v>95</v>
      </c>
      <c r="O101" s="145" t="s">
        <v>95</v>
      </c>
      <c r="P101" s="162" t="s">
        <v>95</v>
      </c>
    </row>
    <row r="102" spans="1:16" x14ac:dyDescent="0.25">
      <c r="A102" s="44" t="s">
        <v>83</v>
      </c>
      <c r="B102" s="58">
        <v>-0.3</v>
      </c>
      <c r="C102" s="58">
        <v>-178</v>
      </c>
      <c r="D102" s="58">
        <v>-103</v>
      </c>
      <c r="E102" s="58">
        <v>-121</v>
      </c>
      <c r="F102" s="58">
        <v>216</v>
      </c>
      <c r="G102" s="58">
        <v>101</v>
      </c>
      <c r="H102" s="58">
        <v>63</v>
      </c>
      <c r="I102" s="58">
        <v>137</v>
      </c>
      <c r="J102" s="58">
        <v>138</v>
      </c>
      <c r="K102" s="58">
        <v>272</v>
      </c>
      <c r="L102" s="58">
        <v>1608</v>
      </c>
      <c r="M102" s="58">
        <v>1311</v>
      </c>
      <c r="N102" s="58">
        <v>783</v>
      </c>
      <c r="O102" s="145">
        <v>2149</v>
      </c>
      <c r="P102" s="162">
        <v>4037</v>
      </c>
    </row>
    <row r="103" spans="1:16" x14ac:dyDescent="0.25">
      <c r="A103" s="44" t="s">
        <v>84</v>
      </c>
      <c r="B103" s="58">
        <v>-365</v>
      </c>
      <c r="C103" s="58">
        <v>448</v>
      </c>
      <c r="D103" s="58">
        <v>426</v>
      </c>
      <c r="E103" s="58">
        <v>-92</v>
      </c>
      <c r="F103" s="58">
        <v>608</v>
      </c>
      <c r="G103" s="58">
        <v>388</v>
      </c>
      <c r="H103" s="58">
        <v>155</v>
      </c>
      <c r="I103" s="58">
        <v>93</v>
      </c>
      <c r="J103" s="58">
        <v>465</v>
      </c>
      <c r="K103" s="58">
        <v>-2291</v>
      </c>
      <c r="L103" s="58">
        <v>8755</v>
      </c>
      <c r="M103" s="58">
        <v>12699</v>
      </c>
      <c r="N103" s="58">
        <v>9042</v>
      </c>
      <c r="O103" s="145">
        <v>18751</v>
      </c>
      <c r="P103" s="162">
        <v>16639</v>
      </c>
    </row>
    <row r="104" spans="1:16" ht="19.5" x14ac:dyDescent="0.25">
      <c r="A104" s="44" t="s">
        <v>85</v>
      </c>
      <c r="B104" s="58" t="s">
        <v>95</v>
      </c>
      <c r="C104" s="58" t="s">
        <v>95</v>
      </c>
      <c r="D104" s="58" t="s">
        <v>95</v>
      </c>
      <c r="E104" s="58" t="s">
        <v>95</v>
      </c>
      <c r="F104" s="58" t="s">
        <v>95</v>
      </c>
      <c r="G104" s="58" t="s">
        <v>95</v>
      </c>
      <c r="H104" s="58" t="s">
        <v>95</v>
      </c>
      <c r="I104" s="58" t="s">
        <v>95</v>
      </c>
      <c r="J104" s="58" t="s">
        <v>95</v>
      </c>
      <c r="K104" s="58" t="s">
        <v>95</v>
      </c>
      <c r="L104" s="58" t="s">
        <v>95</v>
      </c>
      <c r="M104" s="58" t="s">
        <v>95</v>
      </c>
      <c r="N104" s="58" t="s">
        <v>95</v>
      </c>
      <c r="O104" s="145" t="s">
        <v>95</v>
      </c>
      <c r="P104" s="162" t="s">
        <v>95</v>
      </c>
    </row>
    <row r="105" spans="1:16" ht="19.5" x14ac:dyDescent="0.25">
      <c r="A105" s="44" t="s">
        <v>86</v>
      </c>
      <c r="B105" s="58">
        <v>18</v>
      </c>
      <c r="C105" s="58">
        <v>14</v>
      </c>
      <c r="D105" s="58">
        <v>43</v>
      </c>
      <c r="E105" s="58">
        <v>38</v>
      </c>
      <c r="F105" s="58">
        <v>122</v>
      </c>
      <c r="G105" s="58">
        <v>-63</v>
      </c>
      <c r="H105" s="58">
        <v>-12</v>
      </c>
      <c r="I105" s="58">
        <v>102</v>
      </c>
      <c r="J105" s="58">
        <v>43</v>
      </c>
      <c r="K105" s="58">
        <v>6</v>
      </c>
      <c r="L105" s="58">
        <v>7</v>
      </c>
      <c r="M105" s="58">
        <v>20</v>
      </c>
      <c r="N105" s="58">
        <v>106</v>
      </c>
      <c r="O105" s="145">
        <v>142</v>
      </c>
      <c r="P105" s="162" t="s">
        <v>95</v>
      </c>
    </row>
    <row r="106" spans="1:16" x14ac:dyDescent="0.25">
      <c r="A106" s="84" t="s">
        <v>99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67"/>
    </row>
    <row r="107" spans="1:16" ht="21.75" customHeight="1" x14ac:dyDescent="0.25">
      <c r="A107" s="413" t="s">
        <v>374</v>
      </c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168"/>
    </row>
    <row r="108" spans="1:16" ht="15.75" thickBot="1" x14ac:dyDescent="0.3">
      <c r="A108" s="454" t="s">
        <v>655</v>
      </c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</row>
    <row r="109" spans="1:16" x14ac:dyDescent="0.25">
      <c r="A109" s="453"/>
      <c r="B109" s="453"/>
      <c r="C109" s="453"/>
    </row>
    <row r="110" spans="1:16" x14ac:dyDescent="0.25">
      <c r="A110" s="452"/>
      <c r="B110" s="452"/>
      <c r="C110" s="452"/>
    </row>
  </sheetData>
  <mergeCells count="7">
    <mergeCell ref="A1:P1"/>
    <mergeCell ref="A3:P3"/>
    <mergeCell ref="A110:C110"/>
    <mergeCell ref="A109:C109"/>
    <mergeCell ref="A107:N107"/>
    <mergeCell ref="A2:P2"/>
    <mergeCell ref="A108:P108"/>
  </mergeCells>
  <pageMargins left="0.7" right="0.7" top="0.75" bottom="0.75" header="0.3" footer="0.3"/>
  <pageSetup paperSize="9" orientation="portrait" r:id="rId1"/>
  <ignoredErrors>
    <ignoredError sqref="J27 L57 N59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2">
    <tabColor rgb="FFC7E6A4"/>
  </sheetPr>
  <dimension ref="A1:AE108"/>
  <sheetViews>
    <sheetView workbookViewId="0">
      <pane ySplit="7" topLeftCell="A8" activePane="bottomLeft" state="frozen"/>
      <selection sqref="A1:T1"/>
      <selection pane="bottomLeft" activeCell="R97" sqref="R97"/>
    </sheetView>
  </sheetViews>
  <sheetFormatPr defaultRowHeight="15" x14ac:dyDescent="0.25"/>
  <cols>
    <col min="1" max="1" width="18.42578125" style="3" customWidth="1"/>
    <col min="2" max="16384" width="9.140625" style="3"/>
  </cols>
  <sheetData>
    <row r="1" spans="1:16" x14ac:dyDescent="0.25">
      <c r="A1" s="444" t="s">
        <v>337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480</v>
      </c>
    </row>
    <row r="5" spans="1:16" x14ac:dyDescent="0.25">
      <c r="A5" s="36" t="s">
        <v>483</v>
      </c>
    </row>
    <row r="6" spans="1:16" ht="15.75" thickBot="1" x14ac:dyDescent="0.3">
      <c r="A6" s="23" t="s">
        <v>217</v>
      </c>
    </row>
    <row r="7" spans="1:16" ht="15.75" thickBot="1" x14ac:dyDescent="0.3">
      <c r="A7" s="5"/>
      <c r="B7" s="12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2">
        <v>2015</v>
      </c>
      <c r="M7" s="69">
        <v>2016</v>
      </c>
      <c r="N7" s="12">
        <v>2017</v>
      </c>
      <c r="O7" s="10">
        <v>2018</v>
      </c>
      <c r="P7" s="10">
        <v>2019</v>
      </c>
    </row>
    <row r="8" spans="1:16" x14ac:dyDescent="0.25">
      <c r="A8" s="25" t="s">
        <v>0</v>
      </c>
      <c r="B8" s="70">
        <v>51.2</v>
      </c>
      <c r="C8" s="70">
        <v>40.299999999999997</v>
      </c>
      <c r="D8" s="70">
        <v>30.1</v>
      </c>
      <c r="E8" s="70">
        <v>39.4</v>
      </c>
      <c r="F8" s="70">
        <v>26.9</v>
      </c>
      <c r="G8" s="70">
        <v>30.4</v>
      </c>
      <c r="H8" s="70">
        <v>27.3</v>
      </c>
      <c r="I8" s="70">
        <v>26.6</v>
      </c>
      <c r="J8" s="70">
        <v>29.3</v>
      </c>
      <c r="K8" s="70">
        <v>38.200000000000003</v>
      </c>
      <c r="L8" s="70">
        <v>25.3</v>
      </c>
      <c r="M8" s="70">
        <v>17.3</v>
      </c>
      <c r="N8" s="70">
        <v>26.7</v>
      </c>
      <c r="O8" s="74">
        <v>27.8</v>
      </c>
      <c r="P8" s="72">
        <v>33</v>
      </c>
    </row>
    <row r="9" spans="1:16" ht="18" x14ac:dyDescent="0.25">
      <c r="A9" s="146" t="s">
        <v>176</v>
      </c>
      <c r="B9" s="72">
        <v>28.6</v>
      </c>
      <c r="C9" s="72">
        <v>28.6</v>
      </c>
      <c r="D9" s="72">
        <v>33.299999999999997</v>
      </c>
      <c r="E9" s="72">
        <v>33.299999999999997</v>
      </c>
      <c r="F9" s="72">
        <v>28.6</v>
      </c>
      <c r="G9" s="72">
        <v>16.7</v>
      </c>
      <c r="H9" s="72" t="s">
        <v>95</v>
      </c>
      <c r="I9" s="72">
        <v>50</v>
      </c>
      <c r="J9" s="72">
        <v>66.7</v>
      </c>
      <c r="K9" s="72">
        <v>62.5</v>
      </c>
      <c r="L9" s="72">
        <v>33.299999999999997</v>
      </c>
      <c r="M9" s="72">
        <v>40</v>
      </c>
      <c r="N9" s="72">
        <v>50</v>
      </c>
      <c r="O9" s="74">
        <v>33.299999999999997</v>
      </c>
      <c r="P9" s="72">
        <v>66.7</v>
      </c>
    </row>
    <row r="10" spans="1:16" x14ac:dyDescent="0.25">
      <c r="A10" s="142" t="s">
        <v>1</v>
      </c>
      <c r="B10" s="145" t="s">
        <v>95</v>
      </c>
      <c r="C10" s="145" t="s">
        <v>95</v>
      </c>
      <c r="D10" s="145" t="s">
        <v>95</v>
      </c>
      <c r="E10" s="145" t="s">
        <v>95</v>
      </c>
      <c r="F10" s="145" t="s">
        <v>95</v>
      </c>
      <c r="G10" s="145" t="s">
        <v>95</v>
      </c>
      <c r="H10" s="145" t="s">
        <v>95</v>
      </c>
      <c r="I10" s="145" t="s">
        <v>95</v>
      </c>
      <c r="J10" s="145" t="s">
        <v>95</v>
      </c>
      <c r="K10" s="145" t="s">
        <v>95</v>
      </c>
      <c r="L10" s="145" t="s">
        <v>95</v>
      </c>
      <c r="M10" s="145" t="s">
        <v>95</v>
      </c>
      <c r="N10" s="135" t="s">
        <v>95</v>
      </c>
      <c r="O10" s="145" t="s">
        <v>95</v>
      </c>
      <c r="P10" s="135" t="s">
        <v>95</v>
      </c>
    </row>
    <row r="11" spans="1:16" x14ac:dyDescent="0.25">
      <c r="A11" s="142" t="s">
        <v>2</v>
      </c>
      <c r="B11" s="145" t="s">
        <v>95</v>
      </c>
      <c r="C11" s="145" t="s">
        <v>95</v>
      </c>
      <c r="D11" s="145" t="s">
        <v>95</v>
      </c>
      <c r="E11" s="145" t="s">
        <v>95</v>
      </c>
      <c r="F11" s="145" t="s">
        <v>95</v>
      </c>
      <c r="G11" s="145" t="s">
        <v>95</v>
      </c>
      <c r="H11" s="145" t="s">
        <v>95</v>
      </c>
      <c r="I11" s="145" t="s">
        <v>95</v>
      </c>
      <c r="J11" s="145" t="s">
        <v>95</v>
      </c>
      <c r="K11" s="145" t="s">
        <v>95</v>
      </c>
      <c r="L11" s="145" t="s">
        <v>95</v>
      </c>
      <c r="M11" s="145" t="s">
        <v>95</v>
      </c>
      <c r="N11" s="135" t="s">
        <v>95</v>
      </c>
      <c r="O11" s="145" t="s">
        <v>95</v>
      </c>
      <c r="P11" s="135" t="s">
        <v>95</v>
      </c>
    </row>
    <row r="12" spans="1:16" x14ac:dyDescent="0.25">
      <c r="A12" s="142" t="s">
        <v>3</v>
      </c>
      <c r="B12" s="145" t="s">
        <v>95</v>
      </c>
      <c r="C12" s="145" t="s">
        <v>95</v>
      </c>
      <c r="D12" s="145" t="s">
        <v>95</v>
      </c>
      <c r="E12" s="145" t="s">
        <v>95</v>
      </c>
      <c r="F12" s="145" t="s">
        <v>95</v>
      </c>
      <c r="G12" s="145" t="s">
        <v>95</v>
      </c>
      <c r="H12" s="145" t="s">
        <v>95</v>
      </c>
      <c r="I12" s="145" t="s">
        <v>95</v>
      </c>
      <c r="J12" s="145" t="s">
        <v>95</v>
      </c>
      <c r="K12" s="145" t="s">
        <v>95</v>
      </c>
      <c r="L12" s="145" t="s">
        <v>95</v>
      </c>
      <c r="M12" s="145" t="s">
        <v>95</v>
      </c>
      <c r="N12" s="135" t="s">
        <v>95</v>
      </c>
      <c r="O12" s="145" t="s">
        <v>95</v>
      </c>
      <c r="P12" s="135" t="s">
        <v>95</v>
      </c>
    </row>
    <row r="13" spans="1:16" x14ac:dyDescent="0.25">
      <c r="A13" s="142" t="s">
        <v>4</v>
      </c>
      <c r="B13" s="145" t="s">
        <v>95</v>
      </c>
      <c r="C13" s="145" t="s">
        <v>95</v>
      </c>
      <c r="D13" s="145" t="s">
        <v>95</v>
      </c>
      <c r="E13" s="145" t="s">
        <v>95</v>
      </c>
      <c r="F13" s="145" t="s">
        <v>95</v>
      </c>
      <c r="G13" s="145" t="s">
        <v>95</v>
      </c>
      <c r="H13" s="145" t="s">
        <v>95</v>
      </c>
      <c r="I13" s="145" t="s">
        <v>95</v>
      </c>
      <c r="J13" s="145" t="s">
        <v>95</v>
      </c>
      <c r="K13" s="145" t="s">
        <v>95</v>
      </c>
      <c r="L13" s="145" t="s">
        <v>95</v>
      </c>
      <c r="M13" s="145" t="s">
        <v>95</v>
      </c>
      <c r="N13" s="135" t="s">
        <v>95</v>
      </c>
      <c r="O13" s="145" t="s">
        <v>95</v>
      </c>
      <c r="P13" s="135" t="s">
        <v>95</v>
      </c>
    </row>
    <row r="14" spans="1:16" x14ac:dyDescent="0.25">
      <c r="A14" s="142" t="s">
        <v>5</v>
      </c>
      <c r="B14" s="145" t="s">
        <v>95</v>
      </c>
      <c r="C14" s="145" t="s">
        <v>95</v>
      </c>
      <c r="D14" s="145" t="s">
        <v>95</v>
      </c>
      <c r="E14" s="145" t="s">
        <v>95</v>
      </c>
      <c r="F14" s="145" t="s">
        <v>95</v>
      </c>
      <c r="G14" s="145" t="s">
        <v>95</v>
      </c>
      <c r="H14" s="145" t="s">
        <v>95</v>
      </c>
      <c r="I14" s="145" t="s">
        <v>95</v>
      </c>
      <c r="J14" s="145" t="s">
        <v>95</v>
      </c>
      <c r="K14" s="145" t="s">
        <v>95</v>
      </c>
      <c r="L14" s="145" t="s">
        <v>95</v>
      </c>
      <c r="M14" s="145" t="s">
        <v>95</v>
      </c>
      <c r="N14" s="135" t="s">
        <v>95</v>
      </c>
      <c r="O14" s="145" t="s">
        <v>95</v>
      </c>
      <c r="P14" s="135" t="s">
        <v>95</v>
      </c>
    </row>
    <row r="15" spans="1:16" x14ac:dyDescent="0.25">
      <c r="A15" s="142" t="s">
        <v>6</v>
      </c>
      <c r="B15" s="145" t="s">
        <v>95</v>
      </c>
      <c r="C15" s="145" t="s">
        <v>95</v>
      </c>
      <c r="D15" s="145" t="s">
        <v>95</v>
      </c>
      <c r="E15" s="145" t="s">
        <v>95</v>
      </c>
      <c r="F15" s="145" t="s">
        <v>95</v>
      </c>
      <c r="G15" s="145" t="s">
        <v>95</v>
      </c>
      <c r="H15" s="145" t="s">
        <v>95</v>
      </c>
      <c r="I15" s="145" t="s">
        <v>95</v>
      </c>
      <c r="J15" s="145" t="s">
        <v>95</v>
      </c>
      <c r="K15" s="145" t="s">
        <v>95</v>
      </c>
      <c r="L15" s="145" t="s">
        <v>95</v>
      </c>
      <c r="M15" s="145" t="s">
        <v>95</v>
      </c>
      <c r="N15" s="135" t="s">
        <v>95</v>
      </c>
      <c r="O15" s="145" t="s">
        <v>95</v>
      </c>
      <c r="P15" s="135" t="s">
        <v>95</v>
      </c>
    </row>
    <row r="16" spans="1:16" x14ac:dyDescent="0.25">
      <c r="A16" s="142" t="s">
        <v>7</v>
      </c>
      <c r="B16" s="145">
        <v>100</v>
      </c>
      <c r="C16" s="145">
        <v>100</v>
      </c>
      <c r="D16" s="145" t="s">
        <v>95</v>
      </c>
      <c r="E16" s="145" t="s">
        <v>95</v>
      </c>
      <c r="F16" s="145" t="s">
        <v>95</v>
      </c>
      <c r="G16" s="145" t="s">
        <v>95</v>
      </c>
      <c r="H16" s="145" t="s">
        <v>95</v>
      </c>
      <c r="I16" s="145" t="s">
        <v>95</v>
      </c>
      <c r="J16" s="145" t="s">
        <v>95</v>
      </c>
      <c r="K16" s="145" t="s">
        <v>95</v>
      </c>
      <c r="L16" s="145" t="s">
        <v>95</v>
      </c>
      <c r="M16" s="145" t="s">
        <v>95</v>
      </c>
      <c r="N16" s="135" t="s">
        <v>95</v>
      </c>
      <c r="O16" s="145" t="s">
        <v>95</v>
      </c>
      <c r="P16" s="135" t="s">
        <v>95</v>
      </c>
    </row>
    <row r="17" spans="1:16" x14ac:dyDescent="0.25">
      <c r="A17" s="142" t="s">
        <v>8</v>
      </c>
      <c r="B17" s="145" t="s">
        <v>95</v>
      </c>
      <c r="C17" s="145" t="s">
        <v>95</v>
      </c>
      <c r="D17" s="145" t="s">
        <v>95</v>
      </c>
      <c r="E17" s="145" t="s">
        <v>95</v>
      </c>
      <c r="F17" s="145" t="s">
        <v>95</v>
      </c>
      <c r="G17" s="145" t="s">
        <v>95</v>
      </c>
      <c r="H17" s="145" t="s">
        <v>95</v>
      </c>
      <c r="I17" s="145" t="s">
        <v>95</v>
      </c>
      <c r="J17" s="145">
        <v>100</v>
      </c>
      <c r="K17" s="145" t="s">
        <v>95</v>
      </c>
      <c r="L17" s="145" t="s">
        <v>95</v>
      </c>
      <c r="M17" s="145" t="s">
        <v>95</v>
      </c>
      <c r="N17" s="135" t="s">
        <v>95</v>
      </c>
      <c r="O17" s="145" t="s">
        <v>95</v>
      </c>
      <c r="P17" s="135" t="s">
        <v>95</v>
      </c>
    </row>
    <row r="18" spans="1:16" x14ac:dyDescent="0.25">
      <c r="A18" s="142" t="s">
        <v>9</v>
      </c>
      <c r="B18" s="145" t="s">
        <v>95</v>
      </c>
      <c r="C18" s="145" t="s">
        <v>95</v>
      </c>
      <c r="D18" s="145" t="s">
        <v>95</v>
      </c>
      <c r="E18" s="145" t="s">
        <v>95</v>
      </c>
      <c r="F18" s="145" t="s">
        <v>95</v>
      </c>
      <c r="G18" s="145" t="s">
        <v>95</v>
      </c>
      <c r="H18" s="145" t="s">
        <v>95</v>
      </c>
      <c r="I18" s="145" t="s">
        <v>95</v>
      </c>
      <c r="J18" s="145" t="s">
        <v>95</v>
      </c>
      <c r="K18" s="145" t="s">
        <v>95</v>
      </c>
      <c r="L18" s="145" t="s">
        <v>95</v>
      </c>
      <c r="M18" s="145" t="s">
        <v>95</v>
      </c>
      <c r="N18" s="135" t="s">
        <v>95</v>
      </c>
      <c r="O18" s="145" t="s">
        <v>95</v>
      </c>
      <c r="P18" s="135" t="s">
        <v>95</v>
      </c>
    </row>
    <row r="19" spans="1:16" x14ac:dyDescent="0.25">
      <c r="A19" s="142" t="s">
        <v>10</v>
      </c>
      <c r="B19" s="145" t="s">
        <v>95</v>
      </c>
      <c r="C19" s="145" t="s">
        <v>95</v>
      </c>
      <c r="D19" s="145" t="s">
        <v>95</v>
      </c>
      <c r="E19" s="135">
        <v>50</v>
      </c>
      <c r="F19" s="145" t="s">
        <v>95</v>
      </c>
      <c r="G19" s="145" t="s">
        <v>95</v>
      </c>
      <c r="H19" s="145" t="s">
        <v>95</v>
      </c>
      <c r="I19" s="145" t="s">
        <v>95</v>
      </c>
      <c r="J19" s="145">
        <v>100</v>
      </c>
      <c r="K19" s="145">
        <v>100</v>
      </c>
      <c r="L19" s="135">
        <v>50</v>
      </c>
      <c r="M19" s="145">
        <v>33.299999999999997</v>
      </c>
      <c r="N19" s="135" t="s">
        <v>95</v>
      </c>
      <c r="O19" s="145">
        <v>33.299999999999997</v>
      </c>
      <c r="P19" s="135">
        <v>66.7</v>
      </c>
    </row>
    <row r="20" spans="1:16" x14ac:dyDescent="0.25">
      <c r="A20" s="142" t="s">
        <v>11</v>
      </c>
      <c r="B20" s="145" t="s">
        <v>95</v>
      </c>
      <c r="C20" s="145" t="s">
        <v>95</v>
      </c>
      <c r="D20" s="145">
        <v>100</v>
      </c>
      <c r="E20" s="145">
        <v>100</v>
      </c>
      <c r="F20" s="145">
        <v>100</v>
      </c>
      <c r="G20" s="145">
        <v>100</v>
      </c>
      <c r="H20" s="145" t="s">
        <v>95</v>
      </c>
      <c r="I20" s="145">
        <v>100</v>
      </c>
      <c r="J20" s="145" t="s">
        <v>95</v>
      </c>
      <c r="K20" s="145" t="s">
        <v>95</v>
      </c>
      <c r="L20" s="145" t="s">
        <v>95</v>
      </c>
      <c r="M20" s="145" t="s">
        <v>95</v>
      </c>
      <c r="N20" s="135" t="s">
        <v>95</v>
      </c>
      <c r="O20" s="145" t="s">
        <v>95</v>
      </c>
      <c r="P20" s="135" t="s">
        <v>95</v>
      </c>
    </row>
    <row r="21" spans="1:16" x14ac:dyDescent="0.25">
      <c r="A21" s="142" t="s">
        <v>12</v>
      </c>
      <c r="B21" s="145" t="s">
        <v>95</v>
      </c>
      <c r="C21" s="145" t="s">
        <v>95</v>
      </c>
      <c r="D21" s="145" t="s">
        <v>95</v>
      </c>
      <c r="E21" s="145" t="s">
        <v>95</v>
      </c>
      <c r="F21" s="145" t="s">
        <v>95</v>
      </c>
      <c r="G21" s="145" t="s">
        <v>95</v>
      </c>
      <c r="H21" s="145" t="s">
        <v>95</v>
      </c>
      <c r="I21" s="145" t="s">
        <v>95</v>
      </c>
      <c r="J21" s="145" t="s">
        <v>95</v>
      </c>
      <c r="K21" s="145" t="s">
        <v>95</v>
      </c>
      <c r="L21" s="145" t="s">
        <v>95</v>
      </c>
      <c r="M21" s="145" t="s">
        <v>95</v>
      </c>
      <c r="N21" s="135" t="s">
        <v>95</v>
      </c>
      <c r="O21" s="145" t="s">
        <v>95</v>
      </c>
      <c r="P21" s="30">
        <v>100</v>
      </c>
    </row>
    <row r="22" spans="1:16" x14ac:dyDescent="0.25">
      <c r="A22" s="142" t="s">
        <v>13</v>
      </c>
      <c r="B22" s="145" t="s">
        <v>95</v>
      </c>
      <c r="C22" s="145" t="s">
        <v>95</v>
      </c>
      <c r="D22" s="145" t="s">
        <v>95</v>
      </c>
      <c r="E22" s="145" t="s">
        <v>95</v>
      </c>
      <c r="F22" s="145" t="s">
        <v>95</v>
      </c>
      <c r="G22" s="145" t="s">
        <v>95</v>
      </c>
      <c r="H22" s="145" t="s">
        <v>95</v>
      </c>
      <c r="I22" s="145" t="s">
        <v>95</v>
      </c>
      <c r="J22" s="145" t="s">
        <v>95</v>
      </c>
      <c r="K22" s="145" t="s">
        <v>95</v>
      </c>
      <c r="L22" s="145" t="s">
        <v>95</v>
      </c>
      <c r="M22" s="145" t="s">
        <v>95</v>
      </c>
      <c r="N22" s="135" t="s">
        <v>95</v>
      </c>
      <c r="O22" s="145" t="s">
        <v>95</v>
      </c>
      <c r="P22" s="135" t="s">
        <v>95</v>
      </c>
    </row>
    <row r="23" spans="1:16" x14ac:dyDescent="0.25">
      <c r="A23" s="142" t="s">
        <v>14</v>
      </c>
      <c r="B23" s="145" t="s">
        <v>95</v>
      </c>
      <c r="C23" s="145" t="s">
        <v>95</v>
      </c>
      <c r="D23" s="145" t="s">
        <v>95</v>
      </c>
      <c r="E23" s="145" t="s">
        <v>95</v>
      </c>
      <c r="F23" s="145" t="s">
        <v>95</v>
      </c>
      <c r="G23" s="145" t="s">
        <v>95</v>
      </c>
      <c r="H23" s="145" t="s">
        <v>95</v>
      </c>
      <c r="I23" s="145" t="s">
        <v>95</v>
      </c>
      <c r="J23" s="145" t="s">
        <v>95</v>
      </c>
      <c r="K23" s="145" t="s">
        <v>95</v>
      </c>
      <c r="L23" s="145" t="s">
        <v>95</v>
      </c>
      <c r="M23" s="145" t="s">
        <v>95</v>
      </c>
      <c r="N23" s="135" t="s">
        <v>95</v>
      </c>
      <c r="O23" s="145" t="s">
        <v>95</v>
      </c>
      <c r="P23" s="135" t="s">
        <v>95</v>
      </c>
    </row>
    <row r="24" spans="1:16" x14ac:dyDescent="0.25">
      <c r="A24" s="142" t="s">
        <v>15</v>
      </c>
      <c r="B24" s="145" t="s">
        <v>95</v>
      </c>
      <c r="C24" s="145" t="s">
        <v>95</v>
      </c>
      <c r="D24" s="145" t="s">
        <v>95</v>
      </c>
      <c r="E24" s="145" t="s">
        <v>95</v>
      </c>
      <c r="F24" s="145" t="s">
        <v>95</v>
      </c>
      <c r="G24" s="145" t="s">
        <v>95</v>
      </c>
      <c r="H24" s="145" t="s">
        <v>95</v>
      </c>
      <c r="I24" s="145">
        <v>100</v>
      </c>
      <c r="J24" s="145">
        <v>100</v>
      </c>
      <c r="K24" s="145">
        <v>100</v>
      </c>
      <c r="L24" s="145">
        <v>100</v>
      </c>
      <c r="M24" s="145">
        <v>100</v>
      </c>
      <c r="N24" s="30">
        <v>100</v>
      </c>
      <c r="O24" s="145">
        <v>100</v>
      </c>
      <c r="P24" s="30">
        <v>100</v>
      </c>
    </row>
    <row r="25" spans="1:16" x14ac:dyDescent="0.25">
      <c r="A25" s="142" t="s">
        <v>16</v>
      </c>
      <c r="B25" s="145" t="s">
        <v>95</v>
      </c>
      <c r="C25" s="145" t="s">
        <v>95</v>
      </c>
      <c r="D25" s="145" t="s">
        <v>95</v>
      </c>
      <c r="E25" s="145" t="s">
        <v>95</v>
      </c>
      <c r="F25" s="145" t="s">
        <v>95</v>
      </c>
      <c r="G25" s="145" t="s">
        <v>95</v>
      </c>
      <c r="H25" s="145" t="s">
        <v>95</v>
      </c>
      <c r="I25" s="145" t="s">
        <v>95</v>
      </c>
      <c r="J25" s="145" t="s">
        <v>95</v>
      </c>
      <c r="K25" s="145" t="s">
        <v>95</v>
      </c>
      <c r="L25" s="145" t="s">
        <v>95</v>
      </c>
      <c r="M25" s="145" t="s">
        <v>95</v>
      </c>
      <c r="N25" s="135" t="s">
        <v>95</v>
      </c>
      <c r="O25" s="145" t="s">
        <v>95</v>
      </c>
      <c r="P25" s="135" t="s">
        <v>95</v>
      </c>
    </row>
    <row r="26" spans="1:16" x14ac:dyDescent="0.25">
      <c r="A26" s="142" t="s">
        <v>17</v>
      </c>
      <c r="B26" s="145">
        <v>100</v>
      </c>
      <c r="C26" s="145">
        <v>100</v>
      </c>
      <c r="D26" s="145" t="s">
        <v>95</v>
      </c>
      <c r="E26" s="145" t="s">
        <v>95</v>
      </c>
      <c r="F26" s="145" t="s">
        <v>95</v>
      </c>
      <c r="G26" s="145" t="s">
        <v>95</v>
      </c>
      <c r="H26" s="145" t="s">
        <v>95</v>
      </c>
      <c r="I26" s="145" t="s">
        <v>95</v>
      </c>
      <c r="J26" s="145" t="s">
        <v>95</v>
      </c>
      <c r="K26" s="145" t="s">
        <v>95</v>
      </c>
      <c r="L26" s="145" t="s">
        <v>95</v>
      </c>
      <c r="M26" s="145" t="s">
        <v>95</v>
      </c>
      <c r="N26" s="135" t="s">
        <v>95</v>
      </c>
      <c r="O26" s="145" t="s">
        <v>95</v>
      </c>
      <c r="P26" s="135" t="s">
        <v>95</v>
      </c>
    </row>
    <row r="27" spans="1:16" x14ac:dyDescent="0.25">
      <c r="A27" s="142" t="s">
        <v>18</v>
      </c>
      <c r="B27" s="145" t="s">
        <v>95</v>
      </c>
      <c r="C27" s="145" t="s">
        <v>95</v>
      </c>
      <c r="D27" s="135">
        <v>50</v>
      </c>
      <c r="E27" s="145" t="s">
        <v>95</v>
      </c>
      <c r="F27" s="145">
        <v>33.299999999999997</v>
      </c>
      <c r="G27" s="145" t="s">
        <v>95</v>
      </c>
      <c r="H27" s="145" t="s">
        <v>95</v>
      </c>
      <c r="I27" s="145" t="s">
        <v>95</v>
      </c>
      <c r="J27" s="145">
        <v>100</v>
      </c>
      <c r="K27" s="135">
        <v>50</v>
      </c>
      <c r="L27" s="145" t="s">
        <v>95</v>
      </c>
      <c r="M27" s="145" t="s">
        <v>95</v>
      </c>
      <c r="N27" s="135">
        <v>50</v>
      </c>
      <c r="O27" s="135">
        <v>25</v>
      </c>
      <c r="P27" s="135">
        <v>50</v>
      </c>
    </row>
    <row r="28" spans="1:16" ht="18" x14ac:dyDescent="0.25">
      <c r="A28" s="146" t="s">
        <v>101</v>
      </c>
      <c r="B28" s="72">
        <v>49.3</v>
      </c>
      <c r="C28" s="72">
        <v>32.4</v>
      </c>
      <c r="D28" s="72">
        <v>24</v>
      </c>
      <c r="E28" s="72">
        <v>32.700000000000003</v>
      </c>
      <c r="F28" s="72">
        <v>23.3</v>
      </c>
      <c r="G28" s="72">
        <v>11.9</v>
      </c>
      <c r="H28" s="72">
        <v>6.8</v>
      </c>
      <c r="I28" s="72">
        <v>15.6</v>
      </c>
      <c r="J28" s="72">
        <v>16.7</v>
      </c>
      <c r="K28" s="72">
        <v>19.3</v>
      </c>
      <c r="L28" s="72">
        <v>4.9000000000000004</v>
      </c>
      <c r="M28" s="72">
        <v>10</v>
      </c>
      <c r="N28" s="72">
        <v>12.5</v>
      </c>
      <c r="O28" s="74">
        <v>11.3</v>
      </c>
      <c r="P28" s="72">
        <v>19.7</v>
      </c>
    </row>
    <row r="29" spans="1:16" x14ac:dyDescent="0.25">
      <c r="A29" s="142" t="s">
        <v>19</v>
      </c>
      <c r="B29" s="135">
        <v>66.7</v>
      </c>
      <c r="C29" s="135">
        <v>33.299999999999997</v>
      </c>
      <c r="D29" s="135">
        <v>22.2</v>
      </c>
      <c r="E29" s="135">
        <v>25</v>
      </c>
      <c r="F29" s="135">
        <v>50</v>
      </c>
      <c r="G29" s="135" t="s">
        <v>95</v>
      </c>
      <c r="H29" s="135" t="s">
        <v>95</v>
      </c>
      <c r="I29" s="135">
        <v>33.299999999999997</v>
      </c>
      <c r="J29" s="135" t="s">
        <v>95</v>
      </c>
      <c r="K29" s="135">
        <v>25</v>
      </c>
      <c r="L29" s="135">
        <v>33.299999999999997</v>
      </c>
      <c r="M29" s="135" t="s">
        <v>95</v>
      </c>
      <c r="N29" s="135" t="s">
        <v>95</v>
      </c>
      <c r="O29" s="135">
        <v>50</v>
      </c>
      <c r="P29" s="135" t="s">
        <v>95</v>
      </c>
    </row>
    <row r="30" spans="1:16" x14ac:dyDescent="0.25">
      <c r="A30" s="142" t="s">
        <v>20</v>
      </c>
      <c r="B30" s="135" t="s">
        <v>95</v>
      </c>
      <c r="C30" s="135" t="s">
        <v>95</v>
      </c>
      <c r="D30" s="135" t="s">
        <v>95</v>
      </c>
      <c r="E30" s="135" t="s">
        <v>95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35" t="s">
        <v>95</v>
      </c>
      <c r="M30" s="135" t="s">
        <v>95</v>
      </c>
      <c r="N30" s="135" t="s">
        <v>95</v>
      </c>
      <c r="O30" s="145" t="s">
        <v>95</v>
      </c>
      <c r="P30" s="135" t="s">
        <v>95</v>
      </c>
    </row>
    <row r="31" spans="1:16" x14ac:dyDescent="0.25">
      <c r="A31" s="142" t="s">
        <v>21</v>
      </c>
      <c r="B31" s="135">
        <v>47.1</v>
      </c>
      <c r="C31" s="135">
        <v>6.2</v>
      </c>
      <c r="D31" s="135">
        <v>12.5</v>
      </c>
      <c r="E31" s="135">
        <v>27.3</v>
      </c>
      <c r="F31" s="135">
        <v>12.5</v>
      </c>
      <c r="G31" s="135" t="s">
        <v>95</v>
      </c>
      <c r="H31" s="135" t="s">
        <v>95</v>
      </c>
      <c r="I31" s="135">
        <v>16.7</v>
      </c>
      <c r="J31" s="135" t="s">
        <v>95</v>
      </c>
      <c r="K31" s="135" t="s">
        <v>95</v>
      </c>
      <c r="L31" s="135" t="s">
        <v>95</v>
      </c>
      <c r="M31" s="135" t="s">
        <v>95</v>
      </c>
      <c r="N31" s="135">
        <v>12.5</v>
      </c>
      <c r="O31" s="145">
        <v>12.5</v>
      </c>
      <c r="P31" s="135">
        <v>20</v>
      </c>
    </row>
    <row r="32" spans="1:16" x14ac:dyDescent="0.25">
      <c r="A32" s="17" t="s">
        <v>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45"/>
      <c r="O32" s="145"/>
      <c r="P32" s="135"/>
    </row>
    <row r="33" spans="1:16" ht="19.5" x14ac:dyDescent="0.25">
      <c r="A33" s="18" t="s">
        <v>23</v>
      </c>
      <c r="B33" s="135">
        <v>14.3</v>
      </c>
      <c r="C33" s="135" t="s">
        <v>95</v>
      </c>
      <c r="D33" s="135" t="s">
        <v>95</v>
      </c>
      <c r="E33" s="135" t="s">
        <v>95</v>
      </c>
      <c r="F33" s="135" t="s">
        <v>95</v>
      </c>
      <c r="G33" s="135" t="s">
        <v>95</v>
      </c>
      <c r="H33" s="135" t="s">
        <v>95</v>
      </c>
      <c r="I33" s="135" t="s">
        <v>95</v>
      </c>
      <c r="J33" s="135" t="s">
        <v>95</v>
      </c>
      <c r="K33" s="135" t="s">
        <v>95</v>
      </c>
      <c r="L33" s="135" t="s">
        <v>95</v>
      </c>
      <c r="M33" s="135" t="s">
        <v>95</v>
      </c>
      <c r="N33" s="135" t="s">
        <v>95</v>
      </c>
      <c r="O33" s="145" t="s">
        <v>95</v>
      </c>
      <c r="P33" s="135" t="s">
        <v>95</v>
      </c>
    </row>
    <row r="34" spans="1:16" ht="19.5" x14ac:dyDescent="0.25">
      <c r="A34" s="18" t="s">
        <v>100</v>
      </c>
      <c r="B34" s="135">
        <v>70</v>
      </c>
      <c r="C34" s="135">
        <v>10</v>
      </c>
      <c r="D34" s="135">
        <v>18.2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>
        <v>14.3</v>
      </c>
      <c r="O34" s="145">
        <v>14.3</v>
      </c>
      <c r="P34" s="135">
        <v>22.2</v>
      </c>
    </row>
    <row r="35" spans="1:16" x14ac:dyDescent="0.25">
      <c r="A35" s="142" t="s">
        <v>24</v>
      </c>
      <c r="B35" s="135" t="s">
        <v>95</v>
      </c>
      <c r="C35" s="30">
        <v>100</v>
      </c>
      <c r="D35" s="135" t="s">
        <v>95</v>
      </c>
      <c r="E35" s="135" t="s">
        <v>95</v>
      </c>
      <c r="F35" s="135" t="s">
        <v>95</v>
      </c>
      <c r="G35" s="135" t="s">
        <v>95</v>
      </c>
      <c r="H35" s="135" t="s">
        <v>95</v>
      </c>
      <c r="I35" s="135" t="s">
        <v>95</v>
      </c>
      <c r="J35" s="135" t="s">
        <v>95</v>
      </c>
      <c r="K35" s="135" t="s">
        <v>95</v>
      </c>
      <c r="L35" s="135" t="s">
        <v>95</v>
      </c>
      <c r="M35" s="135" t="s">
        <v>95</v>
      </c>
      <c r="N35" s="135" t="s">
        <v>95</v>
      </c>
      <c r="O35" s="145" t="s">
        <v>95</v>
      </c>
      <c r="P35" s="135" t="s">
        <v>95</v>
      </c>
    </row>
    <row r="36" spans="1:16" x14ac:dyDescent="0.25">
      <c r="A36" s="142" t="s">
        <v>25</v>
      </c>
      <c r="B36" s="135">
        <v>37.5</v>
      </c>
      <c r="C36" s="135">
        <v>33.299999999999997</v>
      </c>
      <c r="D36" s="135">
        <v>22.2</v>
      </c>
      <c r="E36" s="135">
        <v>20</v>
      </c>
      <c r="F36" s="135">
        <v>12.5</v>
      </c>
      <c r="G36" s="135">
        <v>12.5</v>
      </c>
      <c r="H36" s="135" t="s">
        <v>95</v>
      </c>
      <c r="I36" s="135" t="s">
        <v>95</v>
      </c>
      <c r="J36" s="135">
        <v>28.6</v>
      </c>
      <c r="K36" s="135">
        <v>7.1</v>
      </c>
      <c r="L36" s="135" t="s">
        <v>95</v>
      </c>
      <c r="M36" s="135" t="s">
        <v>95</v>
      </c>
      <c r="N36" s="135" t="s">
        <v>95</v>
      </c>
      <c r="O36" s="145">
        <v>14.3</v>
      </c>
      <c r="P36" s="135">
        <v>16.7</v>
      </c>
    </row>
    <row r="37" spans="1:16" x14ac:dyDescent="0.25">
      <c r="A37" s="142" t="s">
        <v>26</v>
      </c>
      <c r="B37" s="145">
        <v>66.7</v>
      </c>
      <c r="C37" s="145">
        <v>33.299999999999997</v>
      </c>
      <c r="D37" s="145">
        <v>100</v>
      </c>
      <c r="E37" s="145" t="s">
        <v>95</v>
      </c>
      <c r="F37" s="145" t="s">
        <v>95</v>
      </c>
      <c r="G37" s="145" t="s">
        <v>95</v>
      </c>
      <c r="H37" s="145" t="s">
        <v>95</v>
      </c>
      <c r="I37" s="145" t="s">
        <v>95</v>
      </c>
      <c r="J37" s="145">
        <v>100</v>
      </c>
      <c r="K37" s="145" t="s">
        <v>95</v>
      </c>
      <c r="L37" s="145" t="s">
        <v>95</v>
      </c>
      <c r="M37" s="145">
        <v>100</v>
      </c>
      <c r="N37" s="135" t="s">
        <v>95</v>
      </c>
      <c r="O37" s="145" t="s">
        <v>95</v>
      </c>
      <c r="P37" s="135" t="s">
        <v>95</v>
      </c>
    </row>
    <row r="38" spans="1:16" x14ac:dyDescent="0.25">
      <c r="A38" s="142" t="s">
        <v>27</v>
      </c>
      <c r="B38" s="145">
        <v>46.4</v>
      </c>
      <c r="C38" s="145">
        <v>33.299999999999997</v>
      </c>
      <c r="D38" s="145">
        <v>24.2</v>
      </c>
      <c r="E38" s="145">
        <v>37.5</v>
      </c>
      <c r="F38" s="145">
        <v>22.7</v>
      </c>
      <c r="G38" s="145">
        <v>17.399999999999999</v>
      </c>
      <c r="H38" s="145">
        <v>13.6</v>
      </c>
      <c r="I38" s="135">
        <v>13</v>
      </c>
      <c r="J38" s="135">
        <v>17.899999999999999</v>
      </c>
      <c r="K38" s="135">
        <v>27.6</v>
      </c>
      <c r="L38" s="135">
        <v>4.2</v>
      </c>
      <c r="M38" s="135">
        <v>8.3000000000000007</v>
      </c>
      <c r="N38" s="135">
        <v>14.8</v>
      </c>
      <c r="O38" s="145">
        <v>3.1</v>
      </c>
      <c r="P38" s="135">
        <v>20</v>
      </c>
    </row>
    <row r="39" spans="1:16" x14ac:dyDescent="0.25">
      <c r="A39" s="142" t="s">
        <v>28</v>
      </c>
      <c r="B39" s="145" t="s">
        <v>95</v>
      </c>
      <c r="C39" s="145">
        <v>100</v>
      </c>
      <c r="D39" s="145" t="s">
        <v>95</v>
      </c>
      <c r="E39" s="145" t="s">
        <v>95</v>
      </c>
      <c r="F39" s="145" t="s">
        <v>95</v>
      </c>
      <c r="G39" s="145" t="s">
        <v>95</v>
      </c>
      <c r="H39" s="145" t="s">
        <v>95</v>
      </c>
      <c r="I39" s="145" t="s">
        <v>95</v>
      </c>
      <c r="J39" s="145" t="s">
        <v>95</v>
      </c>
      <c r="K39" s="145" t="s">
        <v>95</v>
      </c>
      <c r="L39" s="145" t="s">
        <v>95</v>
      </c>
      <c r="M39" s="145" t="s">
        <v>95</v>
      </c>
      <c r="N39" s="135" t="s">
        <v>95</v>
      </c>
      <c r="O39" s="145" t="s">
        <v>95</v>
      </c>
      <c r="P39" s="135" t="s">
        <v>95</v>
      </c>
    </row>
    <row r="40" spans="1:16" x14ac:dyDescent="0.25">
      <c r="A40" s="142" t="s">
        <v>29</v>
      </c>
      <c r="B40" s="145">
        <v>100</v>
      </c>
      <c r="C40" s="145">
        <v>100</v>
      </c>
      <c r="D40" s="145">
        <v>66.7</v>
      </c>
      <c r="E40" s="145">
        <v>100</v>
      </c>
      <c r="F40" s="145" t="s">
        <v>95</v>
      </c>
      <c r="G40" s="145" t="s">
        <v>95</v>
      </c>
      <c r="H40" s="145" t="s">
        <v>95</v>
      </c>
      <c r="I40" s="145">
        <v>100</v>
      </c>
      <c r="J40" s="145" t="s">
        <v>95</v>
      </c>
      <c r="K40" s="145" t="s">
        <v>95</v>
      </c>
      <c r="L40" s="145" t="s">
        <v>95</v>
      </c>
      <c r="M40" s="145">
        <v>100</v>
      </c>
      <c r="N40" s="135" t="s">
        <v>95</v>
      </c>
      <c r="O40" s="145" t="s">
        <v>95</v>
      </c>
      <c r="P40" s="135" t="s">
        <v>95</v>
      </c>
    </row>
    <row r="41" spans="1:16" x14ac:dyDescent="0.25">
      <c r="A41" s="142" t="s">
        <v>30</v>
      </c>
      <c r="B41" s="135">
        <v>50</v>
      </c>
      <c r="C41" s="135">
        <v>50</v>
      </c>
      <c r="D41" s="135">
        <v>50</v>
      </c>
      <c r="E41" s="30">
        <v>100</v>
      </c>
      <c r="F41" s="30">
        <v>100</v>
      </c>
      <c r="G41" s="135" t="s">
        <v>95</v>
      </c>
      <c r="H41" s="135" t="s">
        <v>95</v>
      </c>
      <c r="I41" s="135" t="s">
        <v>95</v>
      </c>
      <c r="J41" s="135" t="s">
        <v>95</v>
      </c>
      <c r="K41" s="135">
        <v>33.299999999999997</v>
      </c>
      <c r="L41" s="135" t="s">
        <v>95</v>
      </c>
      <c r="M41" s="135" t="s">
        <v>95</v>
      </c>
      <c r="N41" s="135">
        <v>33.299999999999997</v>
      </c>
      <c r="O41" s="145">
        <v>66.7</v>
      </c>
      <c r="P41" s="30">
        <v>100</v>
      </c>
    </row>
    <row r="42" spans="1:16" ht="18" x14ac:dyDescent="0.25">
      <c r="A42" s="146" t="s">
        <v>129</v>
      </c>
      <c r="B42" s="72">
        <v>35.6</v>
      </c>
      <c r="C42" s="72">
        <v>43.1</v>
      </c>
      <c r="D42" s="72">
        <v>37</v>
      </c>
      <c r="E42" s="72">
        <v>44.4</v>
      </c>
      <c r="F42" s="72">
        <v>50</v>
      </c>
      <c r="G42" s="72">
        <v>40.9</v>
      </c>
      <c r="H42" s="72">
        <v>43.8</v>
      </c>
      <c r="I42" s="72">
        <v>28.6</v>
      </c>
      <c r="J42" s="72">
        <v>40</v>
      </c>
      <c r="K42" s="72">
        <v>33.299999999999997</v>
      </c>
      <c r="L42" s="72">
        <v>52.6</v>
      </c>
      <c r="M42" s="72">
        <v>26.7</v>
      </c>
      <c r="N42" s="72">
        <v>40</v>
      </c>
      <c r="O42" s="74">
        <v>44.4</v>
      </c>
      <c r="P42" s="72">
        <v>57.1</v>
      </c>
    </row>
    <row r="43" spans="1:16" x14ac:dyDescent="0.25">
      <c r="A43" s="142" t="s">
        <v>31</v>
      </c>
      <c r="B43" s="145" t="s">
        <v>95</v>
      </c>
      <c r="C43" s="135">
        <v>50</v>
      </c>
      <c r="D43" s="145">
        <v>66.7</v>
      </c>
      <c r="E43" s="145">
        <v>66.7</v>
      </c>
      <c r="F43" s="145">
        <v>66.7</v>
      </c>
      <c r="G43" s="145">
        <v>100</v>
      </c>
      <c r="H43" s="145">
        <v>100</v>
      </c>
      <c r="I43" s="145" t="s">
        <v>95</v>
      </c>
      <c r="J43" s="145">
        <v>100</v>
      </c>
      <c r="K43" s="145">
        <v>100</v>
      </c>
      <c r="L43" s="145">
        <v>100</v>
      </c>
      <c r="M43" s="145" t="s">
        <v>95</v>
      </c>
      <c r="N43" s="135" t="s">
        <v>95</v>
      </c>
      <c r="O43" s="145">
        <v>100</v>
      </c>
      <c r="P43" s="135" t="s">
        <v>95</v>
      </c>
    </row>
    <row r="44" spans="1:16" x14ac:dyDescent="0.25">
      <c r="A44" s="142" t="s">
        <v>32</v>
      </c>
      <c r="B44" s="145" t="s">
        <v>95</v>
      </c>
      <c r="C44" s="145" t="s">
        <v>95</v>
      </c>
      <c r="D44" s="145" t="s">
        <v>95</v>
      </c>
      <c r="E44" s="145" t="s">
        <v>95</v>
      </c>
      <c r="F44" s="145" t="s">
        <v>95</v>
      </c>
      <c r="G44" s="145" t="s">
        <v>95</v>
      </c>
      <c r="H44" s="145" t="s">
        <v>95</v>
      </c>
      <c r="I44" s="145" t="s">
        <v>95</v>
      </c>
      <c r="J44" s="145" t="s">
        <v>95</v>
      </c>
      <c r="K44" s="145" t="s">
        <v>95</v>
      </c>
      <c r="L44" s="145" t="s">
        <v>95</v>
      </c>
      <c r="M44" s="145" t="s">
        <v>95</v>
      </c>
      <c r="N44" s="135" t="s">
        <v>95</v>
      </c>
      <c r="O44" s="145" t="s">
        <v>95</v>
      </c>
      <c r="P44" s="135" t="s">
        <v>95</v>
      </c>
    </row>
    <row r="45" spans="1:16" x14ac:dyDescent="0.25">
      <c r="A45" s="142" t="s">
        <v>33</v>
      </c>
      <c r="B45" s="145" t="s">
        <v>95</v>
      </c>
      <c r="C45" s="145" t="s">
        <v>95</v>
      </c>
      <c r="D45" s="145" t="s">
        <v>95</v>
      </c>
      <c r="E45" s="145" t="s">
        <v>95</v>
      </c>
      <c r="F45" s="145" t="s">
        <v>95</v>
      </c>
      <c r="G45" s="145" t="s">
        <v>95</v>
      </c>
      <c r="H45" s="145" t="s">
        <v>95</v>
      </c>
      <c r="I45" s="145" t="s">
        <v>95</v>
      </c>
      <c r="J45" s="145" t="s">
        <v>95</v>
      </c>
      <c r="K45" s="145" t="s">
        <v>95</v>
      </c>
      <c r="L45" s="135">
        <v>83.3</v>
      </c>
      <c r="M45" s="135">
        <v>75</v>
      </c>
      <c r="N45" s="135">
        <v>50</v>
      </c>
      <c r="O45" s="145">
        <v>100</v>
      </c>
      <c r="P45" s="135" t="s">
        <v>95</v>
      </c>
    </row>
    <row r="46" spans="1:16" x14ac:dyDescent="0.25">
      <c r="A46" s="142" t="s">
        <v>34</v>
      </c>
      <c r="B46" s="145">
        <v>23.1</v>
      </c>
      <c r="C46" s="145">
        <v>16.7</v>
      </c>
      <c r="D46" s="145">
        <v>22.2</v>
      </c>
      <c r="E46" s="135">
        <v>25</v>
      </c>
      <c r="F46" s="145" t="s">
        <v>95</v>
      </c>
      <c r="G46" s="145">
        <v>100</v>
      </c>
      <c r="H46" s="145" t="s">
        <v>95</v>
      </c>
      <c r="I46" s="145" t="s">
        <v>95</v>
      </c>
      <c r="J46" s="145">
        <v>100</v>
      </c>
      <c r="K46" s="135">
        <v>50</v>
      </c>
      <c r="L46" s="145">
        <v>100</v>
      </c>
      <c r="M46" s="145" t="s">
        <v>95</v>
      </c>
      <c r="N46" s="135" t="s">
        <v>95</v>
      </c>
      <c r="O46" s="145" t="s">
        <v>95</v>
      </c>
      <c r="P46" s="135" t="s">
        <v>95</v>
      </c>
    </row>
    <row r="47" spans="1:16" x14ac:dyDescent="0.25">
      <c r="A47" s="142" t="s">
        <v>35</v>
      </c>
      <c r="B47" s="145">
        <v>38.5</v>
      </c>
      <c r="C47" s="145">
        <v>55.6</v>
      </c>
      <c r="D47" s="145">
        <v>40.700000000000003</v>
      </c>
      <c r="E47" s="135">
        <v>50</v>
      </c>
      <c r="F47" s="145">
        <v>58.3</v>
      </c>
      <c r="G47" s="145">
        <v>36.4</v>
      </c>
      <c r="H47" s="135">
        <v>50</v>
      </c>
      <c r="I47" s="145">
        <v>33.299999999999997</v>
      </c>
      <c r="J47" s="145">
        <v>28.6</v>
      </c>
      <c r="K47" s="135">
        <v>20</v>
      </c>
      <c r="L47" s="145">
        <v>16.7</v>
      </c>
      <c r="M47" s="145">
        <v>14.3</v>
      </c>
      <c r="N47" s="135">
        <v>33.299999999999997</v>
      </c>
      <c r="O47" s="135">
        <v>50</v>
      </c>
      <c r="P47" s="135">
        <v>60</v>
      </c>
    </row>
    <row r="48" spans="1:16" x14ac:dyDescent="0.25">
      <c r="A48" s="142" t="s">
        <v>36</v>
      </c>
      <c r="B48" s="145">
        <v>57.1</v>
      </c>
      <c r="C48" s="145">
        <v>66.7</v>
      </c>
      <c r="D48" s="145">
        <v>100</v>
      </c>
      <c r="E48" s="135">
        <v>50</v>
      </c>
      <c r="F48" s="135">
        <v>50</v>
      </c>
      <c r="G48" s="145" t="s">
        <v>95</v>
      </c>
      <c r="H48" s="145" t="s">
        <v>95</v>
      </c>
      <c r="I48" s="145" t="s">
        <v>95</v>
      </c>
      <c r="J48" s="145" t="s">
        <v>95</v>
      </c>
      <c r="K48" s="135" t="s">
        <v>95</v>
      </c>
      <c r="L48" s="145" t="s">
        <v>95</v>
      </c>
      <c r="M48" s="145" t="s">
        <v>95</v>
      </c>
      <c r="N48" s="135" t="s">
        <v>95</v>
      </c>
      <c r="O48" s="145" t="s">
        <v>95</v>
      </c>
      <c r="P48" s="135" t="s">
        <v>95</v>
      </c>
    </row>
    <row r="49" spans="1:16" x14ac:dyDescent="0.25">
      <c r="A49" s="142" t="s">
        <v>37</v>
      </c>
      <c r="B49" s="145">
        <v>36.4</v>
      </c>
      <c r="C49" s="135">
        <v>30</v>
      </c>
      <c r="D49" s="145" t="s">
        <v>95</v>
      </c>
      <c r="E49" s="145">
        <v>28.6</v>
      </c>
      <c r="F49" s="145">
        <v>37.5</v>
      </c>
      <c r="G49" s="145">
        <v>28.6</v>
      </c>
      <c r="H49" s="135">
        <v>28.6</v>
      </c>
      <c r="I49" s="135">
        <v>40</v>
      </c>
      <c r="J49" s="135">
        <v>40</v>
      </c>
      <c r="K49" s="135">
        <v>50</v>
      </c>
      <c r="L49" s="135">
        <v>50</v>
      </c>
      <c r="M49" s="135" t="s">
        <v>95</v>
      </c>
      <c r="N49" s="135" t="s">
        <v>95</v>
      </c>
      <c r="O49" s="145" t="s">
        <v>95</v>
      </c>
      <c r="P49" s="30">
        <v>100</v>
      </c>
    </row>
    <row r="50" spans="1:16" x14ac:dyDescent="0.25">
      <c r="A50" s="142" t="s">
        <v>38</v>
      </c>
      <c r="B50" s="145" t="s">
        <v>95</v>
      </c>
      <c r="C50" s="145" t="s">
        <v>95</v>
      </c>
      <c r="D50" s="145" t="s">
        <v>95</v>
      </c>
      <c r="E50" s="145" t="s">
        <v>95</v>
      </c>
      <c r="F50" s="145" t="s">
        <v>95</v>
      </c>
      <c r="G50" s="145" t="s">
        <v>95</v>
      </c>
      <c r="H50" s="145" t="s">
        <v>95</v>
      </c>
      <c r="I50" s="145" t="s">
        <v>95</v>
      </c>
      <c r="J50" s="145" t="s">
        <v>95</v>
      </c>
      <c r="K50" s="135" t="s">
        <v>95</v>
      </c>
      <c r="L50" s="135">
        <v>50</v>
      </c>
      <c r="M50" s="135" t="s">
        <v>95</v>
      </c>
      <c r="N50" s="135">
        <v>66.7</v>
      </c>
      <c r="O50" s="135" t="s">
        <v>95</v>
      </c>
      <c r="P50" s="135" t="s">
        <v>95</v>
      </c>
    </row>
    <row r="51" spans="1:16" ht="18" x14ac:dyDescent="0.25">
      <c r="A51" s="146" t="s">
        <v>177</v>
      </c>
      <c r="B51" s="72">
        <v>16.7</v>
      </c>
      <c r="C51" s="72">
        <v>16.7</v>
      </c>
      <c r="D51" s="72" t="s">
        <v>95</v>
      </c>
      <c r="E51" s="72" t="s">
        <v>95</v>
      </c>
      <c r="F51" s="72" t="s">
        <v>95</v>
      </c>
      <c r="G51" s="72" t="s">
        <v>95</v>
      </c>
      <c r="H51" s="72">
        <v>50</v>
      </c>
      <c r="I51" s="72">
        <v>33.299999999999997</v>
      </c>
      <c r="J51" s="72" t="s">
        <v>95</v>
      </c>
      <c r="K51" s="72" t="s">
        <v>95</v>
      </c>
      <c r="L51" s="72">
        <v>50</v>
      </c>
      <c r="M51" s="72" t="s">
        <v>95</v>
      </c>
      <c r="N51" s="72">
        <v>16.7</v>
      </c>
      <c r="O51" s="72" t="s">
        <v>95</v>
      </c>
      <c r="P51" s="135" t="s">
        <v>95</v>
      </c>
    </row>
    <row r="52" spans="1:16" x14ac:dyDescent="0.25">
      <c r="A52" s="142" t="s">
        <v>39</v>
      </c>
      <c r="B52" s="135">
        <v>25</v>
      </c>
      <c r="C52" s="135">
        <v>16.7</v>
      </c>
      <c r="D52" s="135" t="s">
        <v>95</v>
      </c>
      <c r="E52" s="135" t="s">
        <v>95</v>
      </c>
      <c r="F52" s="135" t="s">
        <v>95</v>
      </c>
      <c r="G52" s="135" t="s">
        <v>95</v>
      </c>
      <c r="H52" s="135" t="s">
        <v>95</v>
      </c>
      <c r="I52" s="135" t="s">
        <v>95</v>
      </c>
      <c r="J52" s="135" t="s">
        <v>95</v>
      </c>
      <c r="K52" s="145" t="s">
        <v>95</v>
      </c>
      <c r="L52" s="145" t="s">
        <v>95</v>
      </c>
      <c r="M52" s="145" t="s">
        <v>95</v>
      </c>
      <c r="N52" s="135" t="s">
        <v>95</v>
      </c>
      <c r="O52" s="145" t="s">
        <v>95</v>
      </c>
      <c r="P52" s="135" t="s">
        <v>95</v>
      </c>
    </row>
    <row r="53" spans="1:16" x14ac:dyDescent="0.25">
      <c r="A53" s="142" t="s">
        <v>103</v>
      </c>
      <c r="B53" s="145" t="s">
        <v>95</v>
      </c>
      <c r="C53" s="145" t="s">
        <v>95</v>
      </c>
      <c r="D53" s="145" t="s">
        <v>95</v>
      </c>
      <c r="E53" s="145" t="s">
        <v>95</v>
      </c>
      <c r="F53" s="145" t="s">
        <v>95</v>
      </c>
      <c r="G53" s="145" t="s">
        <v>95</v>
      </c>
      <c r="H53" s="145" t="s">
        <v>95</v>
      </c>
      <c r="I53" s="145" t="s">
        <v>95</v>
      </c>
      <c r="J53" s="145" t="s">
        <v>95</v>
      </c>
      <c r="K53" s="145" t="s">
        <v>95</v>
      </c>
      <c r="L53" s="145" t="s">
        <v>95</v>
      </c>
      <c r="M53" s="145" t="s">
        <v>95</v>
      </c>
      <c r="N53" s="135" t="s">
        <v>95</v>
      </c>
      <c r="O53" s="145" t="s">
        <v>95</v>
      </c>
      <c r="P53" s="135" t="s">
        <v>95</v>
      </c>
    </row>
    <row r="54" spans="1:16" ht="19.5" x14ac:dyDescent="0.25">
      <c r="A54" s="142" t="s">
        <v>211</v>
      </c>
      <c r="B54" s="145" t="s">
        <v>95</v>
      </c>
      <c r="C54" s="145" t="s">
        <v>95</v>
      </c>
      <c r="D54" s="145" t="s">
        <v>95</v>
      </c>
      <c r="E54" s="145" t="s">
        <v>95</v>
      </c>
      <c r="F54" s="145" t="s">
        <v>95</v>
      </c>
      <c r="G54" s="145" t="s">
        <v>95</v>
      </c>
      <c r="H54" s="145" t="s">
        <v>95</v>
      </c>
      <c r="I54" s="145" t="s">
        <v>95</v>
      </c>
      <c r="J54" s="145" t="s">
        <v>95</v>
      </c>
      <c r="K54" s="145" t="s">
        <v>95</v>
      </c>
      <c r="L54" s="145" t="s">
        <v>95</v>
      </c>
      <c r="M54" s="145" t="s">
        <v>95</v>
      </c>
      <c r="N54" s="135" t="s">
        <v>95</v>
      </c>
      <c r="O54" s="145" t="s">
        <v>95</v>
      </c>
      <c r="P54" s="135" t="s">
        <v>95</v>
      </c>
    </row>
    <row r="55" spans="1:16" ht="19.5" x14ac:dyDescent="0.25">
      <c r="A55" s="142" t="s">
        <v>204</v>
      </c>
      <c r="B55" s="145" t="s">
        <v>95</v>
      </c>
      <c r="C55" s="145" t="s">
        <v>95</v>
      </c>
      <c r="D55" s="145" t="s">
        <v>95</v>
      </c>
      <c r="E55" s="145" t="s">
        <v>95</v>
      </c>
      <c r="F55" s="145" t="s">
        <v>95</v>
      </c>
      <c r="G55" s="145" t="s">
        <v>95</v>
      </c>
      <c r="H55" s="145" t="s">
        <v>95</v>
      </c>
      <c r="I55" s="145" t="s">
        <v>95</v>
      </c>
      <c r="J55" s="145" t="s">
        <v>95</v>
      </c>
      <c r="K55" s="145" t="s">
        <v>95</v>
      </c>
      <c r="L55" s="145" t="s">
        <v>95</v>
      </c>
      <c r="M55" s="145" t="s">
        <v>95</v>
      </c>
      <c r="N55" s="135" t="s">
        <v>95</v>
      </c>
      <c r="O55" s="145" t="s">
        <v>95</v>
      </c>
      <c r="P55" s="135" t="s">
        <v>95</v>
      </c>
    </row>
    <row r="56" spans="1:16" ht="19.5" x14ac:dyDescent="0.25">
      <c r="A56" s="142" t="s">
        <v>43</v>
      </c>
      <c r="B56" s="145" t="s">
        <v>95</v>
      </c>
      <c r="C56" s="145" t="s">
        <v>95</v>
      </c>
      <c r="D56" s="145" t="s">
        <v>95</v>
      </c>
      <c r="E56" s="145" t="s">
        <v>95</v>
      </c>
      <c r="F56" s="145" t="s">
        <v>95</v>
      </c>
      <c r="G56" s="145" t="s">
        <v>95</v>
      </c>
      <c r="H56" s="145" t="s">
        <v>95</v>
      </c>
      <c r="I56" s="145" t="s">
        <v>95</v>
      </c>
      <c r="J56" s="145" t="s">
        <v>95</v>
      </c>
      <c r="K56" s="145" t="s">
        <v>95</v>
      </c>
      <c r="L56" s="145" t="s">
        <v>95</v>
      </c>
      <c r="M56" s="145" t="s">
        <v>95</v>
      </c>
      <c r="N56" s="135" t="s">
        <v>95</v>
      </c>
      <c r="O56" s="145" t="s">
        <v>95</v>
      </c>
      <c r="P56" s="135" t="s">
        <v>95</v>
      </c>
    </row>
    <row r="57" spans="1:16" x14ac:dyDescent="0.25">
      <c r="A57" s="142" t="s">
        <v>96</v>
      </c>
      <c r="B57" s="145" t="s">
        <v>95</v>
      </c>
      <c r="C57" s="145" t="s">
        <v>95</v>
      </c>
      <c r="D57" s="145" t="s">
        <v>95</v>
      </c>
      <c r="E57" s="145" t="s">
        <v>95</v>
      </c>
      <c r="F57" s="145" t="s">
        <v>95</v>
      </c>
      <c r="G57" s="145" t="s">
        <v>95</v>
      </c>
      <c r="H57" s="145">
        <v>100</v>
      </c>
      <c r="I57" s="145">
        <v>100</v>
      </c>
      <c r="J57" s="145" t="s">
        <v>95</v>
      </c>
      <c r="K57" s="145" t="s">
        <v>95</v>
      </c>
      <c r="L57" s="145">
        <v>100</v>
      </c>
      <c r="M57" s="145" t="s">
        <v>95</v>
      </c>
      <c r="N57" s="30">
        <v>100</v>
      </c>
      <c r="O57" s="145" t="s">
        <v>95</v>
      </c>
      <c r="P57" s="135" t="s">
        <v>95</v>
      </c>
    </row>
    <row r="58" spans="1:16" x14ac:dyDescent="0.25">
      <c r="A58" s="142" t="s">
        <v>45</v>
      </c>
      <c r="B58" s="145" t="s">
        <v>95</v>
      </c>
      <c r="C58" s="145" t="s">
        <v>95</v>
      </c>
      <c r="D58" s="145" t="s">
        <v>95</v>
      </c>
      <c r="E58" s="145" t="s">
        <v>95</v>
      </c>
      <c r="F58" s="145" t="s">
        <v>95</v>
      </c>
      <c r="G58" s="145" t="s">
        <v>95</v>
      </c>
      <c r="H58" s="145" t="s">
        <v>95</v>
      </c>
      <c r="I58" s="145" t="s">
        <v>95</v>
      </c>
      <c r="J58" s="145" t="s">
        <v>95</v>
      </c>
      <c r="K58" s="145" t="s">
        <v>95</v>
      </c>
      <c r="L58" s="145" t="s">
        <v>95</v>
      </c>
      <c r="M58" s="145" t="s">
        <v>95</v>
      </c>
      <c r="N58" s="135" t="s">
        <v>95</v>
      </c>
      <c r="O58" s="145" t="s">
        <v>95</v>
      </c>
      <c r="P58" s="135" t="s">
        <v>95</v>
      </c>
    </row>
    <row r="59" spans="1:16" ht="18" x14ac:dyDescent="0.25">
      <c r="A59" s="146" t="s">
        <v>178</v>
      </c>
      <c r="B59" s="74">
        <v>30.8</v>
      </c>
      <c r="C59" s="74">
        <v>9.1</v>
      </c>
      <c r="D59" s="74">
        <v>33.299999999999997</v>
      </c>
      <c r="E59" s="72">
        <v>20</v>
      </c>
      <c r="F59" s="72">
        <v>25</v>
      </c>
      <c r="G59" s="72" t="s">
        <v>95</v>
      </c>
      <c r="H59" s="72" t="s">
        <v>95</v>
      </c>
      <c r="I59" s="72">
        <v>60</v>
      </c>
      <c r="J59" s="72">
        <v>50</v>
      </c>
      <c r="K59" s="72">
        <v>33.299999999999997</v>
      </c>
      <c r="L59" s="72">
        <v>75</v>
      </c>
      <c r="M59" s="72">
        <v>50</v>
      </c>
      <c r="N59" s="72">
        <v>50</v>
      </c>
      <c r="O59" s="74" t="s">
        <v>95</v>
      </c>
      <c r="P59" s="72">
        <v>25</v>
      </c>
    </row>
    <row r="60" spans="1:16" x14ac:dyDescent="0.25">
      <c r="A60" s="142" t="s">
        <v>46</v>
      </c>
      <c r="B60" s="145">
        <v>100</v>
      </c>
      <c r="C60" s="145" t="s">
        <v>95</v>
      </c>
      <c r="D60" s="145">
        <v>66.7</v>
      </c>
      <c r="E60" s="145" t="s">
        <v>95</v>
      </c>
      <c r="F60" s="145" t="s">
        <v>95</v>
      </c>
      <c r="G60" s="145" t="s">
        <v>95</v>
      </c>
      <c r="H60" s="145" t="s">
        <v>95</v>
      </c>
      <c r="I60" s="145" t="s">
        <v>95</v>
      </c>
      <c r="J60" s="145" t="s">
        <v>95</v>
      </c>
      <c r="K60" s="145" t="s">
        <v>95</v>
      </c>
      <c r="L60" s="145">
        <v>100</v>
      </c>
      <c r="M60" s="145" t="s">
        <v>95</v>
      </c>
      <c r="N60" s="30">
        <v>100</v>
      </c>
      <c r="O60" s="145" t="s">
        <v>95</v>
      </c>
      <c r="P60" s="30">
        <v>100</v>
      </c>
    </row>
    <row r="61" spans="1:16" x14ac:dyDescent="0.25">
      <c r="A61" s="142" t="s">
        <v>47</v>
      </c>
      <c r="B61" s="145" t="s">
        <v>95</v>
      </c>
      <c r="C61" s="145" t="s">
        <v>95</v>
      </c>
      <c r="D61" s="145" t="s">
        <v>95</v>
      </c>
      <c r="E61" s="145" t="s">
        <v>95</v>
      </c>
      <c r="F61" s="145" t="s">
        <v>95</v>
      </c>
      <c r="G61" s="145" t="s">
        <v>95</v>
      </c>
      <c r="H61" s="145" t="s">
        <v>95</v>
      </c>
      <c r="I61" s="145" t="s">
        <v>95</v>
      </c>
      <c r="J61" s="145" t="s">
        <v>95</v>
      </c>
      <c r="K61" s="145" t="s">
        <v>95</v>
      </c>
      <c r="L61" s="145" t="s">
        <v>95</v>
      </c>
      <c r="M61" s="145" t="s">
        <v>95</v>
      </c>
      <c r="N61" s="135" t="s">
        <v>95</v>
      </c>
      <c r="O61" s="145" t="s">
        <v>95</v>
      </c>
      <c r="P61" s="135" t="s">
        <v>95</v>
      </c>
    </row>
    <row r="62" spans="1:16" x14ac:dyDescent="0.25">
      <c r="A62" s="142" t="s">
        <v>48</v>
      </c>
      <c r="B62" s="145" t="s">
        <v>95</v>
      </c>
      <c r="C62" s="145" t="s">
        <v>95</v>
      </c>
      <c r="D62" s="145" t="s">
        <v>95</v>
      </c>
      <c r="E62" s="145" t="s">
        <v>95</v>
      </c>
      <c r="F62" s="145" t="s">
        <v>95</v>
      </c>
      <c r="G62" s="145" t="s">
        <v>95</v>
      </c>
      <c r="H62" s="145" t="s">
        <v>95</v>
      </c>
      <c r="I62" s="145" t="s">
        <v>95</v>
      </c>
      <c r="J62" s="145" t="s">
        <v>95</v>
      </c>
      <c r="K62" s="145" t="s">
        <v>95</v>
      </c>
      <c r="L62" s="145" t="s">
        <v>95</v>
      </c>
      <c r="M62" s="145" t="s">
        <v>95</v>
      </c>
      <c r="N62" s="135" t="s">
        <v>95</v>
      </c>
      <c r="O62" s="145" t="s">
        <v>95</v>
      </c>
      <c r="P62" s="135" t="s">
        <v>95</v>
      </c>
    </row>
    <row r="63" spans="1:16" x14ac:dyDescent="0.25">
      <c r="A63" s="142" t="s">
        <v>49</v>
      </c>
      <c r="B63" s="145">
        <v>33.299999999999997</v>
      </c>
      <c r="C63" s="145">
        <v>33.299999999999997</v>
      </c>
      <c r="D63" s="135">
        <v>50</v>
      </c>
      <c r="E63" s="135">
        <v>50</v>
      </c>
      <c r="F63" s="145" t="s">
        <v>95</v>
      </c>
      <c r="G63" s="145" t="s">
        <v>95</v>
      </c>
      <c r="H63" s="145" t="s">
        <v>95</v>
      </c>
      <c r="I63" s="145" t="s">
        <v>95</v>
      </c>
      <c r="J63" s="145" t="s">
        <v>95</v>
      </c>
      <c r="K63" s="145" t="s">
        <v>95</v>
      </c>
      <c r="L63" s="145" t="s">
        <v>95</v>
      </c>
      <c r="M63" s="145">
        <v>100</v>
      </c>
      <c r="N63" s="135" t="s">
        <v>95</v>
      </c>
      <c r="O63" s="145" t="s">
        <v>95</v>
      </c>
      <c r="P63" s="135" t="s">
        <v>95</v>
      </c>
    </row>
    <row r="64" spans="1:16" x14ac:dyDescent="0.25">
      <c r="A64" s="142" t="s">
        <v>50</v>
      </c>
      <c r="B64" s="135">
        <v>50</v>
      </c>
      <c r="C64" s="145" t="s">
        <v>95</v>
      </c>
      <c r="D64" s="145" t="s">
        <v>95</v>
      </c>
      <c r="E64" s="145" t="s">
        <v>95</v>
      </c>
      <c r="F64" s="145">
        <v>100</v>
      </c>
      <c r="G64" s="145" t="s">
        <v>95</v>
      </c>
      <c r="H64" s="145" t="s">
        <v>95</v>
      </c>
      <c r="I64" s="145">
        <v>100</v>
      </c>
      <c r="J64" s="145">
        <v>100</v>
      </c>
      <c r="K64" s="145">
        <v>100</v>
      </c>
      <c r="L64" s="145">
        <v>100</v>
      </c>
      <c r="M64" s="145" t="s">
        <v>95</v>
      </c>
      <c r="N64" s="135" t="s">
        <v>95</v>
      </c>
      <c r="O64" s="145" t="s">
        <v>95</v>
      </c>
      <c r="P64" s="135" t="s">
        <v>95</v>
      </c>
    </row>
    <row r="65" spans="1:16" x14ac:dyDescent="0.25">
      <c r="A65" s="142" t="s">
        <v>51</v>
      </c>
      <c r="B65" s="145" t="s">
        <v>95</v>
      </c>
      <c r="C65" s="145" t="s">
        <v>95</v>
      </c>
      <c r="D65" s="145" t="s">
        <v>95</v>
      </c>
      <c r="E65" s="145" t="s">
        <v>95</v>
      </c>
      <c r="F65" s="145" t="s">
        <v>95</v>
      </c>
      <c r="G65" s="145" t="s">
        <v>95</v>
      </c>
      <c r="H65" s="145" t="s">
        <v>95</v>
      </c>
      <c r="I65" s="145" t="s">
        <v>95</v>
      </c>
      <c r="J65" s="145" t="s">
        <v>95</v>
      </c>
      <c r="K65" s="145" t="s">
        <v>95</v>
      </c>
      <c r="L65" s="145" t="s">
        <v>95</v>
      </c>
      <c r="M65" s="145" t="s">
        <v>95</v>
      </c>
      <c r="N65" s="135" t="s">
        <v>95</v>
      </c>
      <c r="O65" s="145" t="s">
        <v>95</v>
      </c>
      <c r="P65" s="135" t="s">
        <v>95</v>
      </c>
    </row>
    <row r="66" spans="1:16" x14ac:dyDescent="0.25">
      <c r="A66" s="142" t="s">
        <v>52</v>
      </c>
      <c r="B66" s="145" t="s">
        <v>95</v>
      </c>
      <c r="C66" s="145" t="s">
        <v>95</v>
      </c>
      <c r="D66" s="145" t="s">
        <v>95</v>
      </c>
      <c r="E66" s="145" t="s">
        <v>95</v>
      </c>
      <c r="F66" s="145" t="s">
        <v>95</v>
      </c>
      <c r="G66" s="145" t="s">
        <v>95</v>
      </c>
      <c r="H66" s="145" t="s">
        <v>95</v>
      </c>
      <c r="I66" s="145" t="s">
        <v>95</v>
      </c>
      <c r="J66" s="145" t="s">
        <v>95</v>
      </c>
      <c r="K66" s="145" t="s">
        <v>95</v>
      </c>
      <c r="L66" s="145" t="s">
        <v>95</v>
      </c>
      <c r="M66" s="145" t="s">
        <v>95</v>
      </c>
      <c r="N66" s="135" t="s">
        <v>95</v>
      </c>
      <c r="O66" s="145" t="s">
        <v>95</v>
      </c>
      <c r="P66" s="135" t="s">
        <v>95</v>
      </c>
    </row>
    <row r="67" spans="1:16" x14ac:dyDescent="0.25">
      <c r="A67" s="142" t="s">
        <v>53</v>
      </c>
      <c r="B67" s="145" t="s">
        <v>95</v>
      </c>
      <c r="C67" s="145" t="s">
        <v>95</v>
      </c>
      <c r="D67" s="145" t="s">
        <v>95</v>
      </c>
      <c r="E67" s="145" t="s">
        <v>95</v>
      </c>
      <c r="F67" s="145" t="s">
        <v>95</v>
      </c>
      <c r="G67" s="145" t="s">
        <v>95</v>
      </c>
      <c r="H67" s="145" t="s">
        <v>95</v>
      </c>
      <c r="I67" s="145" t="s">
        <v>95</v>
      </c>
      <c r="J67" s="145" t="s">
        <v>95</v>
      </c>
      <c r="K67" s="145" t="s">
        <v>95</v>
      </c>
      <c r="L67" s="145" t="s">
        <v>95</v>
      </c>
      <c r="M67" s="145" t="s">
        <v>95</v>
      </c>
      <c r="N67" s="135" t="s">
        <v>95</v>
      </c>
      <c r="O67" s="145" t="s">
        <v>95</v>
      </c>
      <c r="P67" s="135" t="s">
        <v>95</v>
      </c>
    </row>
    <row r="68" spans="1:16" x14ac:dyDescent="0.25">
      <c r="A68" s="142" t="s">
        <v>159</v>
      </c>
      <c r="B68" s="145" t="s">
        <v>95</v>
      </c>
      <c r="C68" s="145" t="s">
        <v>95</v>
      </c>
      <c r="D68" s="145" t="s">
        <v>95</v>
      </c>
      <c r="E68" s="145" t="s">
        <v>95</v>
      </c>
      <c r="F68" s="145" t="s">
        <v>95</v>
      </c>
      <c r="G68" s="145" t="s">
        <v>95</v>
      </c>
      <c r="H68" s="145" t="s">
        <v>95</v>
      </c>
      <c r="I68" s="145" t="s">
        <v>95</v>
      </c>
      <c r="J68" s="145" t="s">
        <v>95</v>
      </c>
      <c r="K68" s="145" t="s">
        <v>95</v>
      </c>
      <c r="L68" s="145" t="s">
        <v>95</v>
      </c>
      <c r="M68" s="145" t="s">
        <v>95</v>
      </c>
      <c r="N68" s="135" t="s">
        <v>95</v>
      </c>
      <c r="O68" s="145" t="s">
        <v>95</v>
      </c>
      <c r="P68" s="135" t="s">
        <v>95</v>
      </c>
    </row>
    <row r="69" spans="1:16" x14ac:dyDescent="0.25">
      <c r="A69" s="142" t="s">
        <v>55</v>
      </c>
      <c r="B69" s="145" t="s">
        <v>95</v>
      </c>
      <c r="C69" s="145" t="s">
        <v>95</v>
      </c>
      <c r="D69" s="145" t="s">
        <v>95</v>
      </c>
      <c r="E69" s="145" t="s">
        <v>95</v>
      </c>
      <c r="F69" s="145" t="s">
        <v>95</v>
      </c>
      <c r="G69" s="145" t="s">
        <v>95</v>
      </c>
      <c r="H69" s="145" t="s">
        <v>95</v>
      </c>
      <c r="I69" s="145">
        <v>100</v>
      </c>
      <c r="J69" s="145" t="s">
        <v>95</v>
      </c>
      <c r="K69" s="145" t="s">
        <v>95</v>
      </c>
      <c r="L69" s="145" t="s">
        <v>95</v>
      </c>
      <c r="M69" s="145" t="s">
        <v>95</v>
      </c>
      <c r="N69" s="135" t="s">
        <v>95</v>
      </c>
      <c r="O69" s="145" t="s">
        <v>95</v>
      </c>
      <c r="P69" s="135" t="s">
        <v>95</v>
      </c>
    </row>
    <row r="70" spans="1:16" x14ac:dyDescent="0.25">
      <c r="A70" s="142" t="s">
        <v>56</v>
      </c>
      <c r="B70" s="145" t="s">
        <v>95</v>
      </c>
      <c r="C70" s="145" t="s">
        <v>95</v>
      </c>
      <c r="D70" s="145" t="s">
        <v>95</v>
      </c>
      <c r="E70" s="145" t="s">
        <v>95</v>
      </c>
      <c r="F70" s="145" t="s">
        <v>95</v>
      </c>
      <c r="G70" s="145" t="s">
        <v>95</v>
      </c>
      <c r="H70" s="145" t="s">
        <v>95</v>
      </c>
      <c r="I70" s="145" t="s">
        <v>95</v>
      </c>
      <c r="J70" s="145" t="s">
        <v>95</v>
      </c>
      <c r="K70" s="145" t="s">
        <v>95</v>
      </c>
      <c r="L70" s="145" t="s">
        <v>95</v>
      </c>
      <c r="M70" s="145" t="s">
        <v>95</v>
      </c>
      <c r="N70" s="135" t="s">
        <v>95</v>
      </c>
      <c r="O70" s="145" t="s">
        <v>95</v>
      </c>
      <c r="P70" s="135" t="s">
        <v>95</v>
      </c>
    </row>
    <row r="71" spans="1:16" x14ac:dyDescent="0.25">
      <c r="A71" s="142" t="s">
        <v>57</v>
      </c>
      <c r="B71" s="145" t="s">
        <v>95</v>
      </c>
      <c r="C71" s="145" t="s">
        <v>95</v>
      </c>
      <c r="D71" s="145" t="s">
        <v>95</v>
      </c>
      <c r="E71" s="145" t="s">
        <v>95</v>
      </c>
      <c r="F71" s="145" t="s">
        <v>95</v>
      </c>
      <c r="G71" s="145" t="s">
        <v>95</v>
      </c>
      <c r="H71" s="145" t="s">
        <v>95</v>
      </c>
      <c r="I71" s="145" t="s">
        <v>95</v>
      </c>
      <c r="J71" s="145" t="s">
        <v>95</v>
      </c>
      <c r="K71" s="145" t="s">
        <v>95</v>
      </c>
      <c r="L71" s="145" t="s">
        <v>95</v>
      </c>
      <c r="M71" s="145" t="s">
        <v>95</v>
      </c>
      <c r="N71" s="135" t="s">
        <v>95</v>
      </c>
      <c r="O71" s="145" t="s">
        <v>95</v>
      </c>
      <c r="P71" s="135" t="s">
        <v>95</v>
      </c>
    </row>
    <row r="72" spans="1:16" x14ac:dyDescent="0.25">
      <c r="A72" s="142" t="s">
        <v>58</v>
      </c>
      <c r="B72" s="145" t="s">
        <v>95</v>
      </c>
      <c r="C72" s="145" t="s">
        <v>95</v>
      </c>
      <c r="D72" s="135">
        <v>50</v>
      </c>
      <c r="E72" s="145" t="s">
        <v>95</v>
      </c>
      <c r="F72" s="145" t="s">
        <v>95</v>
      </c>
      <c r="G72" s="145" t="s">
        <v>95</v>
      </c>
      <c r="H72" s="145" t="s">
        <v>95</v>
      </c>
      <c r="I72" s="145" t="s">
        <v>95</v>
      </c>
      <c r="J72" s="145" t="s">
        <v>95</v>
      </c>
      <c r="K72" s="145" t="s">
        <v>95</v>
      </c>
      <c r="L72" s="145">
        <v>100</v>
      </c>
      <c r="M72" s="145" t="s">
        <v>95</v>
      </c>
      <c r="N72" s="135" t="s">
        <v>95</v>
      </c>
      <c r="O72" s="145" t="s">
        <v>95</v>
      </c>
      <c r="P72" s="135" t="s">
        <v>95</v>
      </c>
    </row>
    <row r="73" spans="1:16" x14ac:dyDescent="0.25">
      <c r="A73" s="142" t="s">
        <v>59</v>
      </c>
      <c r="B73" s="145">
        <v>33.299999999999997</v>
      </c>
      <c r="C73" s="145" t="s">
        <v>95</v>
      </c>
      <c r="D73" s="145" t="s">
        <v>95</v>
      </c>
      <c r="E73" s="145" t="s">
        <v>95</v>
      </c>
      <c r="F73" s="145" t="s">
        <v>95</v>
      </c>
      <c r="G73" s="145" t="s">
        <v>95</v>
      </c>
      <c r="H73" s="145" t="s">
        <v>95</v>
      </c>
      <c r="I73" s="145" t="s">
        <v>95</v>
      </c>
      <c r="J73" s="145" t="s">
        <v>95</v>
      </c>
      <c r="K73" s="145" t="s">
        <v>95</v>
      </c>
      <c r="L73" s="145" t="s">
        <v>95</v>
      </c>
      <c r="M73" s="145" t="s">
        <v>95</v>
      </c>
      <c r="N73" s="135" t="s">
        <v>95</v>
      </c>
      <c r="O73" s="145" t="s">
        <v>95</v>
      </c>
      <c r="P73" s="135" t="s">
        <v>95</v>
      </c>
    </row>
    <row r="74" spans="1:16" ht="18" x14ac:dyDescent="0.25">
      <c r="A74" s="146" t="s">
        <v>122</v>
      </c>
      <c r="B74" s="72">
        <v>81</v>
      </c>
      <c r="C74" s="72">
        <v>33.299999999999997</v>
      </c>
      <c r="D74" s="72">
        <v>50</v>
      </c>
      <c r="E74" s="72">
        <v>23.5</v>
      </c>
      <c r="F74" s="72">
        <v>26.7</v>
      </c>
      <c r="G74" s="72">
        <v>40</v>
      </c>
      <c r="H74" s="72">
        <v>35.700000000000003</v>
      </c>
      <c r="I74" s="72">
        <v>21.4</v>
      </c>
      <c r="J74" s="72">
        <v>33.299999999999997</v>
      </c>
      <c r="K74" s="72">
        <v>64.7</v>
      </c>
      <c r="L74" s="72">
        <v>66.7</v>
      </c>
      <c r="M74" s="72">
        <v>14.3</v>
      </c>
      <c r="N74" s="72">
        <v>50</v>
      </c>
      <c r="O74" s="72">
        <v>25</v>
      </c>
      <c r="P74" s="72">
        <v>63.6</v>
      </c>
    </row>
    <row r="75" spans="1:16" x14ac:dyDescent="0.25">
      <c r="A75" s="142" t="s">
        <v>60</v>
      </c>
      <c r="B75" s="145">
        <v>100</v>
      </c>
      <c r="C75" s="145" t="s">
        <v>95</v>
      </c>
      <c r="D75" s="145" t="s">
        <v>95</v>
      </c>
      <c r="E75" s="145" t="s">
        <v>95</v>
      </c>
      <c r="F75" s="145" t="s">
        <v>95</v>
      </c>
      <c r="G75" s="145" t="s">
        <v>95</v>
      </c>
      <c r="H75" s="145" t="s">
        <v>95</v>
      </c>
      <c r="I75" s="145" t="s">
        <v>95</v>
      </c>
      <c r="J75" s="145" t="s">
        <v>95</v>
      </c>
      <c r="K75" s="145" t="s">
        <v>95</v>
      </c>
      <c r="L75" s="145" t="s">
        <v>95</v>
      </c>
      <c r="M75" s="145" t="s">
        <v>95</v>
      </c>
      <c r="N75" s="135" t="s">
        <v>95</v>
      </c>
      <c r="O75" s="145" t="s">
        <v>95</v>
      </c>
      <c r="P75" s="135" t="s">
        <v>95</v>
      </c>
    </row>
    <row r="76" spans="1:16" x14ac:dyDescent="0.25">
      <c r="A76" s="142" t="s">
        <v>160</v>
      </c>
      <c r="B76" s="145" t="s">
        <v>95</v>
      </c>
      <c r="C76" s="145" t="s">
        <v>95</v>
      </c>
      <c r="D76" s="145" t="s">
        <v>95</v>
      </c>
      <c r="E76" s="145" t="s">
        <v>95</v>
      </c>
      <c r="F76" s="145">
        <v>100</v>
      </c>
      <c r="G76" s="145" t="s">
        <v>95</v>
      </c>
      <c r="H76" s="145">
        <v>100</v>
      </c>
      <c r="I76" s="145" t="s">
        <v>95</v>
      </c>
      <c r="J76" s="145" t="s">
        <v>95</v>
      </c>
      <c r="K76" s="145" t="s">
        <v>95</v>
      </c>
      <c r="L76" s="145" t="s">
        <v>95</v>
      </c>
      <c r="M76" s="145" t="s">
        <v>95</v>
      </c>
      <c r="N76" s="135" t="s">
        <v>95</v>
      </c>
      <c r="O76" s="145" t="s">
        <v>95</v>
      </c>
      <c r="P76" s="135" t="s">
        <v>95</v>
      </c>
    </row>
    <row r="77" spans="1:16" x14ac:dyDescent="0.25">
      <c r="A77" s="142" t="s">
        <v>62</v>
      </c>
      <c r="B77" s="145">
        <v>84.2</v>
      </c>
      <c r="C77" s="145">
        <v>35.299999999999997</v>
      </c>
      <c r="D77" s="145">
        <v>53.3</v>
      </c>
      <c r="E77" s="135">
        <v>25</v>
      </c>
      <c r="F77" s="145">
        <v>21.4</v>
      </c>
      <c r="G77" s="145">
        <v>42.9</v>
      </c>
      <c r="H77" s="145">
        <v>30.8</v>
      </c>
      <c r="I77" s="145">
        <v>21.4</v>
      </c>
      <c r="J77" s="145">
        <v>33.299999999999997</v>
      </c>
      <c r="K77" s="145">
        <v>62.5</v>
      </c>
      <c r="L77" s="145">
        <v>71.400000000000006</v>
      </c>
      <c r="M77" s="145">
        <v>14.3</v>
      </c>
      <c r="N77" s="135">
        <v>53.3</v>
      </c>
      <c r="O77" s="135">
        <v>25</v>
      </c>
      <c r="P77" s="135">
        <v>55.6</v>
      </c>
    </row>
    <row r="78" spans="1:16" x14ac:dyDescent="0.25">
      <c r="A78" s="17" t="s">
        <v>63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P78" s="135"/>
    </row>
    <row r="79" spans="1:16" ht="19.5" x14ac:dyDescent="0.25">
      <c r="A79" s="18" t="s">
        <v>171</v>
      </c>
      <c r="B79" s="135" t="s">
        <v>95</v>
      </c>
      <c r="C79" s="135" t="s">
        <v>95</v>
      </c>
      <c r="D79" s="135">
        <v>33.299999999999997</v>
      </c>
      <c r="E79" s="135" t="s">
        <v>95</v>
      </c>
      <c r="F79" s="135">
        <v>50</v>
      </c>
      <c r="G79" s="135">
        <v>50</v>
      </c>
      <c r="H79" s="135" t="s">
        <v>95</v>
      </c>
      <c r="I79" s="135">
        <v>50</v>
      </c>
      <c r="J79" s="135" t="s">
        <v>95</v>
      </c>
      <c r="K79" s="135">
        <v>50</v>
      </c>
      <c r="L79" s="135">
        <v>50</v>
      </c>
      <c r="M79" s="135" t="s">
        <v>95</v>
      </c>
      <c r="N79" s="135">
        <v>50</v>
      </c>
      <c r="O79" s="135">
        <v>50</v>
      </c>
      <c r="P79" s="30">
        <v>100</v>
      </c>
    </row>
    <row r="80" spans="1:16" ht="19.5" x14ac:dyDescent="0.25">
      <c r="A80" s="18" t="s">
        <v>221</v>
      </c>
      <c r="B80" s="145">
        <v>88.2</v>
      </c>
      <c r="C80" s="135">
        <v>40</v>
      </c>
      <c r="D80" s="145">
        <v>58.3</v>
      </c>
      <c r="E80" s="145">
        <v>30.8</v>
      </c>
      <c r="F80" s="145">
        <v>16.7</v>
      </c>
      <c r="G80" s="145">
        <v>36.4</v>
      </c>
      <c r="H80" s="145">
        <v>27.3</v>
      </c>
      <c r="I80" s="145">
        <v>9.1</v>
      </c>
      <c r="J80" s="145">
        <v>41.7</v>
      </c>
      <c r="K80" s="145">
        <v>66.7</v>
      </c>
      <c r="L80" s="135">
        <v>75</v>
      </c>
      <c r="M80" s="145">
        <v>15.4</v>
      </c>
      <c r="N80" s="135">
        <v>53.8</v>
      </c>
      <c r="O80" s="135">
        <v>20</v>
      </c>
      <c r="P80" s="135">
        <v>42.9</v>
      </c>
    </row>
    <row r="81" spans="1:16" ht="19.5" x14ac:dyDescent="0.25">
      <c r="A81" s="18" t="s">
        <v>202</v>
      </c>
      <c r="B81" s="145" t="s">
        <v>95</v>
      </c>
      <c r="C81" s="145" t="s">
        <v>95</v>
      </c>
      <c r="D81" s="145" t="s">
        <v>95</v>
      </c>
      <c r="E81" s="145" t="s">
        <v>95</v>
      </c>
      <c r="F81" s="145" t="s">
        <v>95</v>
      </c>
      <c r="G81" s="145" t="s">
        <v>95</v>
      </c>
      <c r="H81" s="145">
        <v>100</v>
      </c>
      <c r="I81" s="145">
        <v>100</v>
      </c>
      <c r="J81" s="145" t="s">
        <v>95</v>
      </c>
      <c r="K81" s="145" t="s">
        <v>95</v>
      </c>
      <c r="L81" s="145" t="s">
        <v>95</v>
      </c>
      <c r="M81" s="145" t="s">
        <v>95</v>
      </c>
      <c r="N81" s="135" t="s">
        <v>95</v>
      </c>
      <c r="O81" s="145" t="s">
        <v>95</v>
      </c>
      <c r="P81" s="135" t="s">
        <v>95</v>
      </c>
    </row>
    <row r="82" spans="1:16" x14ac:dyDescent="0.25">
      <c r="A82" s="142" t="s">
        <v>65</v>
      </c>
      <c r="B82" s="145" t="s">
        <v>95</v>
      </c>
      <c r="C82" s="145" t="s">
        <v>95</v>
      </c>
      <c r="D82" s="145" t="s">
        <v>95</v>
      </c>
      <c r="E82" s="145" t="s">
        <v>95</v>
      </c>
      <c r="F82" s="145" t="s">
        <v>95</v>
      </c>
      <c r="G82" s="145" t="s">
        <v>95</v>
      </c>
      <c r="H82" s="145" t="s">
        <v>95</v>
      </c>
      <c r="I82" s="145" t="s">
        <v>95</v>
      </c>
      <c r="J82" s="145" t="s">
        <v>95</v>
      </c>
      <c r="K82" s="145">
        <v>100</v>
      </c>
      <c r="L82" s="145" t="s">
        <v>95</v>
      </c>
      <c r="M82" s="145" t="s">
        <v>95</v>
      </c>
      <c r="N82" s="135" t="s">
        <v>95</v>
      </c>
      <c r="O82" s="145" t="s">
        <v>95</v>
      </c>
      <c r="P82" s="30">
        <v>100</v>
      </c>
    </row>
    <row r="83" spans="1:16" ht="18" x14ac:dyDescent="0.25">
      <c r="A83" s="146" t="s">
        <v>123</v>
      </c>
      <c r="B83" s="72">
        <v>60</v>
      </c>
      <c r="C83" s="29">
        <v>100</v>
      </c>
      <c r="D83" s="72">
        <v>66.7</v>
      </c>
      <c r="E83" s="72">
        <v>33.299999999999997</v>
      </c>
      <c r="F83" s="72">
        <v>50</v>
      </c>
      <c r="G83" s="74">
        <v>100</v>
      </c>
      <c r="H83" s="74">
        <v>100</v>
      </c>
      <c r="I83" s="72">
        <v>33.299999999999997</v>
      </c>
      <c r="J83" s="74">
        <v>100</v>
      </c>
      <c r="K83" s="72">
        <v>50</v>
      </c>
      <c r="L83" s="72">
        <v>66.7</v>
      </c>
      <c r="M83" s="72">
        <v>25</v>
      </c>
      <c r="N83" s="72">
        <v>40</v>
      </c>
      <c r="O83" s="74">
        <v>16.7</v>
      </c>
      <c r="P83" s="72">
        <v>50</v>
      </c>
    </row>
    <row r="84" spans="1:16" x14ac:dyDescent="0.25">
      <c r="A84" s="142" t="s">
        <v>66</v>
      </c>
      <c r="B84" s="145" t="s">
        <v>95</v>
      </c>
      <c r="C84" s="145" t="s">
        <v>95</v>
      </c>
      <c r="D84" s="145" t="s">
        <v>95</v>
      </c>
      <c r="E84" s="145" t="s">
        <v>95</v>
      </c>
      <c r="F84" s="145" t="s">
        <v>95</v>
      </c>
      <c r="G84" s="145" t="s">
        <v>95</v>
      </c>
      <c r="H84" s="145" t="s">
        <v>95</v>
      </c>
      <c r="I84" s="145" t="s">
        <v>95</v>
      </c>
      <c r="J84" s="145" t="s">
        <v>95</v>
      </c>
      <c r="K84" s="145" t="s">
        <v>95</v>
      </c>
      <c r="L84" s="145" t="s">
        <v>95</v>
      </c>
      <c r="M84" s="145" t="s">
        <v>95</v>
      </c>
      <c r="N84" s="135" t="s">
        <v>95</v>
      </c>
      <c r="O84" s="145" t="s">
        <v>95</v>
      </c>
      <c r="P84" s="135" t="s">
        <v>95</v>
      </c>
    </row>
    <row r="85" spans="1:16" x14ac:dyDescent="0.25">
      <c r="A85" s="142" t="s">
        <v>68</v>
      </c>
      <c r="B85" s="145" t="s">
        <v>95</v>
      </c>
      <c r="C85" s="145" t="s">
        <v>95</v>
      </c>
      <c r="D85" s="145" t="s">
        <v>95</v>
      </c>
      <c r="E85" s="145" t="s">
        <v>95</v>
      </c>
      <c r="F85" s="145" t="s">
        <v>95</v>
      </c>
      <c r="G85" s="145" t="s">
        <v>95</v>
      </c>
      <c r="H85" s="145" t="s">
        <v>95</v>
      </c>
      <c r="I85" s="145" t="s">
        <v>95</v>
      </c>
      <c r="J85" s="145" t="s">
        <v>95</v>
      </c>
      <c r="K85" s="145" t="s">
        <v>95</v>
      </c>
      <c r="L85" s="145" t="s">
        <v>95</v>
      </c>
      <c r="M85" s="145" t="s">
        <v>95</v>
      </c>
      <c r="N85" s="135" t="s">
        <v>95</v>
      </c>
      <c r="O85" s="145" t="s">
        <v>95</v>
      </c>
      <c r="P85" s="135" t="s">
        <v>95</v>
      </c>
    </row>
    <row r="86" spans="1:16" x14ac:dyDescent="0.25">
      <c r="A86" s="142" t="s">
        <v>69</v>
      </c>
      <c r="B86" s="145" t="s">
        <v>95</v>
      </c>
      <c r="C86" s="145">
        <v>100</v>
      </c>
      <c r="D86" s="145" t="s">
        <v>95</v>
      </c>
      <c r="E86" s="145" t="s">
        <v>95</v>
      </c>
      <c r="F86" s="145" t="s">
        <v>95</v>
      </c>
      <c r="G86" s="145" t="s">
        <v>95</v>
      </c>
      <c r="H86" s="145" t="s">
        <v>95</v>
      </c>
      <c r="I86" s="145" t="s">
        <v>95</v>
      </c>
      <c r="J86" s="145" t="s">
        <v>95</v>
      </c>
      <c r="K86" s="145" t="s">
        <v>95</v>
      </c>
      <c r="L86" s="145" t="s">
        <v>95</v>
      </c>
      <c r="M86" s="145" t="s">
        <v>95</v>
      </c>
      <c r="N86" s="135" t="s">
        <v>95</v>
      </c>
      <c r="O86" s="145" t="s">
        <v>95</v>
      </c>
      <c r="P86" s="135" t="s">
        <v>95</v>
      </c>
    </row>
    <row r="87" spans="1:16" x14ac:dyDescent="0.25">
      <c r="A87" s="142" t="s">
        <v>70</v>
      </c>
      <c r="B87" s="145">
        <v>100</v>
      </c>
      <c r="C87" s="145">
        <v>100</v>
      </c>
      <c r="D87" s="145">
        <v>100</v>
      </c>
      <c r="E87" s="145">
        <v>100</v>
      </c>
      <c r="F87" s="145">
        <v>100</v>
      </c>
      <c r="G87" s="145" t="s">
        <v>95</v>
      </c>
      <c r="H87" s="145" t="s">
        <v>95</v>
      </c>
      <c r="I87" s="145" t="s">
        <v>95</v>
      </c>
      <c r="J87" s="145" t="s">
        <v>95</v>
      </c>
      <c r="K87" s="145" t="s">
        <v>95</v>
      </c>
      <c r="L87" s="145" t="s">
        <v>95</v>
      </c>
      <c r="M87" s="145" t="s">
        <v>95</v>
      </c>
      <c r="N87" s="135" t="s">
        <v>95</v>
      </c>
      <c r="O87" s="145" t="s">
        <v>95</v>
      </c>
      <c r="P87" s="135" t="s">
        <v>95</v>
      </c>
    </row>
    <row r="88" spans="1:16" x14ac:dyDescent="0.25">
      <c r="A88" s="142" t="s">
        <v>72</v>
      </c>
      <c r="B88" s="135">
        <v>50</v>
      </c>
      <c r="C88" s="145" t="s">
        <v>95</v>
      </c>
      <c r="D88" s="145" t="s">
        <v>95</v>
      </c>
      <c r="E88" s="145" t="s">
        <v>95</v>
      </c>
      <c r="F88" s="145" t="s">
        <v>95</v>
      </c>
      <c r="G88" s="145" t="s">
        <v>95</v>
      </c>
      <c r="H88" s="145" t="s">
        <v>95</v>
      </c>
      <c r="I88" s="145" t="s">
        <v>95</v>
      </c>
      <c r="J88" s="145" t="s">
        <v>95</v>
      </c>
      <c r="K88" s="145" t="s">
        <v>95</v>
      </c>
      <c r="L88" s="145" t="s">
        <v>95</v>
      </c>
      <c r="M88" s="145" t="s">
        <v>95</v>
      </c>
      <c r="N88" s="135" t="s">
        <v>95</v>
      </c>
      <c r="O88" s="145" t="s">
        <v>95</v>
      </c>
      <c r="P88" s="135" t="s">
        <v>95</v>
      </c>
    </row>
    <row r="89" spans="1:16" x14ac:dyDescent="0.25">
      <c r="A89" s="142" t="s">
        <v>73</v>
      </c>
      <c r="B89" s="145" t="s">
        <v>95</v>
      </c>
      <c r="C89" s="145" t="s">
        <v>95</v>
      </c>
      <c r="D89" s="145" t="s">
        <v>95</v>
      </c>
      <c r="E89" s="145" t="s">
        <v>95</v>
      </c>
      <c r="F89" s="145" t="s">
        <v>95</v>
      </c>
      <c r="G89" s="145" t="s">
        <v>95</v>
      </c>
      <c r="H89" s="145" t="s">
        <v>95</v>
      </c>
      <c r="I89" s="145" t="s">
        <v>95</v>
      </c>
      <c r="J89" s="145" t="s">
        <v>95</v>
      </c>
      <c r="K89" s="145" t="s">
        <v>95</v>
      </c>
      <c r="L89" s="145" t="s">
        <v>95</v>
      </c>
      <c r="M89" s="145" t="s">
        <v>95</v>
      </c>
      <c r="N89" s="135" t="s">
        <v>95</v>
      </c>
      <c r="O89" s="135">
        <v>50</v>
      </c>
      <c r="P89" s="135">
        <v>50</v>
      </c>
    </row>
    <row r="90" spans="1:16" x14ac:dyDescent="0.25">
      <c r="A90" s="142" t="s">
        <v>74</v>
      </c>
      <c r="B90" s="145" t="s">
        <v>95</v>
      </c>
      <c r="C90" s="145" t="s">
        <v>95</v>
      </c>
      <c r="D90" s="145" t="s">
        <v>95</v>
      </c>
      <c r="E90" s="145" t="s">
        <v>95</v>
      </c>
      <c r="F90" s="145" t="s">
        <v>95</v>
      </c>
      <c r="G90" s="145" t="s">
        <v>95</v>
      </c>
      <c r="H90" s="145" t="s">
        <v>95</v>
      </c>
      <c r="I90" s="145" t="s">
        <v>95</v>
      </c>
      <c r="J90" s="145" t="s">
        <v>95</v>
      </c>
      <c r="K90" s="145" t="s">
        <v>95</v>
      </c>
      <c r="L90" s="145" t="s">
        <v>95</v>
      </c>
      <c r="M90" s="145" t="s">
        <v>95</v>
      </c>
      <c r="N90" s="135" t="s">
        <v>95</v>
      </c>
      <c r="O90" s="145" t="s">
        <v>95</v>
      </c>
      <c r="P90" s="135" t="s">
        <v>95</v>
      </c>
    </row>
    <row r="91" spans="1:16" x14ac:dyDescent="0.25">
      <c r="A91" s="142" t="s">
        <v>155</v>
      </c>
      <c r="B91" s="145" t="s">
        <v>95</v>
      </c>
      <c r="C91" s="145" t="s">
        <v>95</v>
      </c>
      <c r="D91" s="145" t="s">
        <v>95</v>
      </c>
      <c r="E91" s="145" t="s">
        <v>95</v>
      </c>
      <c r="F91" s="145" t="s">
        <v>95</v>
      </c>
      <c r="G91" s="145">
        <v>100</v>
      </c>
      <c r="H91" s="145">
        <v>100</v>
      </c>
      <c r="I91" s="145">
        <v>100</v>
      </c>
      <c r="J91" s="145">
        <v>100</v>
      </c>
      <c r="K91" s="145">
        <v>100</v>
      </c>
      <c r="L91" s="145">
        <v>100</v>
      </c>
      <c r="M91" s="145">
        <v>100</v>
      </c>
      <c r="N91" s="135">
        <v>50</v>
      </c>
      <c r="O91" s="145" t="s">
        <v>95</v>
      </c>
      <c r="P91" s="30">
        <v>100</v>
      </c>
    </row>
    <row r="92" spans="1:16" x14ac:dyDescent="0.25">
      <c r="A92" s="142" t="s">
        <v>76</v>
      </c>
      <c r="B92" s="145">
        <v>100</v>
      </c>
      <c r="C92" s="145" t="s">
        <v>95</v>
      </c>
      <c r="D92" s="145" t="s">
        <v>95</v>
      </c>
      <c r="E92" s="145" t="s">
        <v>95</v>
      </c>
      <c r="F92" s="145" t="s">
        <v>95</v>
      </c>
      <c r="G92" s="145" t="s">
        <v>95</v>
      </c>
      <c r="H92" s="145" t="s">
        <v>95</v>
      </c>
      <c r="I92" s="145" t="s">
        <v>95</v>
      </c>
      <c r="J92" s="145" t="s">
        <v>95</v>
      </c>
      <c r="K92" s="145" t="s">
        <v>95</v>
      </c>
      <c r="L92" s="145">
        <v>100</v>
      </c>
      <c r="M92" s="145" t="s">
        <v>95</v>
      </c>
      <c r="N92" s="30">
        <v>100</v>
      </c>
      <c r="O92" s="145" t="s">
        <v>95</v>
      </c>
      <c r="P92" s="135" t="s">
        <v>95</v>
      </c>
    </row>
    <row r="93" spans="1:16" x14ac:dyDescent="0.25">
      <c r="A93" s="142" t="s">
        <v>77</v>
      </c>
      <c r="B93" s="145" t="s">
        <v>95</v>
      </c>
      <c r="C93" s="145" t="s">
        <v>95</v>
      </c>
      <c r="D93" s="145">
        <v>100</v>
      </c>
      <c r="E93" s="145" t="s">
        <v>95</v>
      </c>
      <c r="F93" s="145" t="s">
        <v>95</v>
      </c>
      <c r="G93" s="145" t="s">
        <v>95</v>
      </c>
      <c r="H93" s="145" t="s">
        <v>95</v>
      </c>
      <c r="I93" s="145" t="s">
        <v>95</v>
      </c>
      <c r="J93" s="145" t="s">
        <v>95</v>
      </c>
      <c r="K93" s="145" t="s">
        <v>95</v>
      </c>
      <c r="L93" s="145" t="s">
        <v>95</v>
      </c>
      <c r="M93" s="145" t="s">
        <v>95</v>
      </c>
      <c r="N93" s="135" t="s">
        <v>95</v>
      </c>
      <c r="O93" s="145" t="s">
        <v>95</v>
      </c>
      <c r="P93" s="135" t="s">
        <v>95</v>
      </c>
    </row>
    <row r="94" spans="1:16" ht="18" x14ac:dyDescent="0.25">
      <c r="A94" s="146" t="s">
        <v>132</v>
      </c>
      <c r="B94" s="72">
        <v>60.5</v>
      </c>
      <c r="C94" s="72">
        <v>48.7</v>
      </c>
      <c r="D94" s="72">
        <v>29</v>
      </c>
      <c r="E94" s="72">
        <v>47.1</v>
      </c>
      <c r="F94" s="72">
        <v>22</v>
      </c>
      <c r="G94" s="72">
        <v>38.700000000000003</v>
      </c>
      <c r="H94" s="72">
        <v>35</v>
      </c>
      <c r="I94" s="72">
        <v>29.4</v>
      </c>
      <c r="J94" s="72">
        <v>29.5</v>
      </c>
      <c r="K94" s="72">
        <v>44.7</v>
      </c>
      <c r="L94" s="72">
        <v>15.8</v>
      </c>
      <c r="M94" s="72">
        <v>17.3</v>
      </c>
      <c r="N94" s="72">
        <v>26.5</v>
      </c>
      <c r="O94" s="74">
        <v>35.9</v>
      </c>
      <c r="P94" s="72">
        <v>33</v>
      </c>
    </row>
    <row r="95" spans="1:16" x14ac:dyDescent="0.25">
      <c r="A95" s="142" t="s">
        <v>67</v>
      </c>
      <c r="B95" s="72" t="s">
        <v>95</v>
      </c>
      <c r="C95" s="72" t="s">
        <v>95</v>
      </c>
      <c r="D95" s="72" t="s">
        <v>95</v>
      </c>
      <c r="E95" s="72" t="s">
        <v>95</v>
      </c>
      <c r="F95" s="72" t="s">
        <v>95</v>
      </c>
      <c r="G95" s="72" t="s">
        <v>95</v>
      </c>
      <c r="H95" s="72" t="s">
        <v>95</v>
      </c>
      <c r="I95" s="72" t="s">
        <v>95</v>
      </c>
      <c r="J95" s="72" t="s">
        <v>95</v>
      </c>
      <c r="K95" s="72" t="s">
        <v>95</v>
      </c>
      <c r="L95" s="72" t="s">
        <v>95</v>
      </c>
      <c r="M95" s="72" t="s">
        <v>95</v>
      </c>
      <c r="N95" s="72" t="s">
        <v>95</v>
      </c>
      <c r="O95" s="145" t="s">
        <v>95</v>
      </c>
      <c r="P95" s="135" t="s">
        <v>95</v>
      </c>
    </row>
    <row r="96" spans="1:16" x14ac:dyDescent="0.25">
      <c r="A96" s="142" t="s">
        <v>78</v>
      </c>
      <c r="B96" s="135">
        <v>37.5</v>
      </c>
      <c r="C96" s="135">
        <v>33.299999999999997</v>
      </c>
      <c r="D96" s="135">
        <v>33.299999999999997</v>
      </c>
      <c r="E96" s="135">
        <v>100</v>
      </c>
      <c r="F96" s="135">
        <v>57.1</v>
      </c>
      <c r="G96" s="135">
        <v>57.1</v>
      </c>
      <c r="H96" s="145">
        <v>100</v>
      </c>
      <c r="I96" s="135">
        <v>50</v>
      </c>
      <c r="J96" s="135">
        <v>50</v>
      </c>
      <c r="K96" s="135">
        <v>57.1</v>
      </c>
      <c r="L96" s="135">
        <v>20</v>
      </c>
      <c r="M96" s="135">
        <v>50</v>
      </c>
      <c r="N96" s="135">
        <v>25</v>
      </c>
      <c r="O96" s="145">
        <v>53.8</v>
      </c>
      <c r="P96" s="135">
        <v>42.9</v>
      </c>
    </row>
    <row r="97" spans="1:31" x14ac:dyDescent="0.25">
      <c r="A97" s="142" t="s">
        <v>71</v>
      </c>
      <c r="B97" s="135" t="s">
        <v>95</v>
      </c>
      <c r="C97" s="135" t="s">
        <v>95</v>
      </c>
      <c r="D97" s="135" t="s">
        <v>95</v>
      </c>
      <c r="E97" s="135" t="s">
        <v>95</v>
      </c>
      <c r="F97" s="135" t="s">
        <v>95</v>
      </c>
      <c r="G97" s="135" t="s">
        <v>95</v>
      </c>
      <c r="H97" s="145" t="s">
        <v>95</v>
      </c>
      <c r="I97" s="135" t="s">
        <v>95</v>
      </c>
      <c r="J97" s="135" t="s">
        <v>95</v>
      </c>
      <c r="K97" s="135" t="s">
        <v>95</v>
      </c>
      <c r="L97" s="135" t="s">
        <v>95</v>
      </c>
      <c r="M97" s="135" t="s">
        <v>95</v>
      </c>
      <c r="N97" s="135" t="s">
        <v>95</v>
      </c>
      <c r="O97" s="145" t="s">
        <v>95</v>
      </c>
      <c r="P97" s="135" t="s">
        <v>95</v>
      </c>
    </row>
    <row r="98" spans="1:31" x14ac:dyDescent="0.25">
      <c r="A98" s="142" t="s">
        <v>79</v>
      </c>
      <c r="B98" s="135">
        <v>69</v>
      </c>
      <c r="C98" s="135">
        <v>50</v>
      </c>
      <c r="D98" s="135">
        <v>25.8</v>
      </c>
      <c r="E98" s="135">
        <v>53.8</v>
      </c>
      <c r="F98" s="135">
        <v>33.299999999999997</v>
      </c>
      <c r="G98" s="135">
        <v>39.1</v>
      </c>
      <c r="H98" s="135">
        <v>40</v>
      </c>
      <c r="I98" s="135">
        <v>44</v>
      </c>
      <c r="J98" s="135">
        <v>22.2</v>
      </c>
      <c r="K98" s="135">
        <v>22.2</v>
      </c>
      <c r="L98" s="135">
        <v>31.2</v>
      </c>
      <c r="M98" s="135">
        <v>16.7</v>
      </c>
      <c r="N98" s="135">
        <v>27.8</v>
      </c>
      <c r="O98" s="135">
        <v>25</v>
      </c>
      <c r="P98" s="135">
        <v>11.1</v>
      </c>
    </row>
    <row r="99" spans="1:31" x14ac:dyDescent="0.25">
      <c r="A99" s="142" t="s">
        <v>80</v>
      </c>
      <c r="B99" s="135">
        <v>67.599999999999994</v>
      </c>
      <c r="C99" s="135">
        <v>47.1</v>
      </c>
      <c r="D99" s="135">
        <v>30</v>
      </c>
      <c r="E99" s="135">
        <v>31.8</v>
      </c>
      <c r="F99" s="135">
        <v>5.9</v>
      </c>
      <c r="G99" s="135">
        <v>21.4</v>
      </c>
      <c r="H99" s="135">
        <v>15.8</v>
      </c>
      <c r="I99" s="135">
        <v>9.1</v>
      </c>
      <c r="J99" s="135">
        <v>28</v>
      </c>
      <c r="K99" s="135">
        <v>60.9</v>
      </c>
      <c r="L99" s="135">
        <v>5</v>
      </c>
      <c r="M99" s="135">
        <v>19</v>
      </c>
      <c r="N99" s="135">
        <v>33.299999999999997</v>
      </c>
      <c r="O99" s="145">
        <v>57.1</v>
      </c>
      <c r="P99" s="135">
        <v>38.9</v>
      </c>
    </row>
    <row r="100" spans="1:31" x14ac:dyDescent="0.25">
      <c r="A100" s="142" t="s">
        <v>161</v>
      </c>
      <c r="B100" s="135">
        <v>53.8</v>
      </c>
      <c r="C100" s="135">
        <v>58.3</v>
      </c>
      <c r="D100" s="135">
        <v>10</v>
      </c>
      <c r="E100" s="135">
        <v>42.9</v>
      </c>
      <c r="F100" s="135">
        <v>14.3</v>
      </c>
      <c r="G100" s="135">
        <v>40</v>
      </c>
      <c r="H100" s="135">
        <v>30</v>
      </c>
      <c r="I100" s="135">
        <v>38.5</v>
      </c>
      <c r="J100" s="135">
        <v>33.299999999999997</v>
      </c>
      <c r="K100" s="135">
        <v>53.8</v>
      </c>
      <c r="L100" s="135" t="s">
        <v>95</v>
      </c>
      <c r="M100" s="135" t="s">
        <v>95</v>
      </c>
      <c r="N100" s="135">
        <v>11.1</v>
      </c>
      <c r="O100" s="145">
        <v>27.8</v>
      </c>
      <c r="P100" s="135">
        <v>46.2</v>
      </c>
    </row>
    <row r="101" spans="1:31" x14ac:dyDescent="0.25">
      <c r="A101" s="142" t="s">
        <v>82</v>
      </c>
      <c r="B101" s="135" t="s">
        <v>95</v>
      </c>
      <c r="C101" s="135" t="s">
        <v>95</v>
      </c>
      <c r="D101" s="135" t="s">
        <v>95</v>
      </c>
      <c r="E101" s="135" t="s">
        <v>95</v>
      </c>
      <c r="F101" s="135" t="s">
        <v>95</v>
      </c>
      <c r="G101" s="135" t="s">
        <v>95</v>
      </c>
      <c r="H101" s="135" t="s">
        <v>95</v>
      </c>
      <c r="I101" s="135" t="s">
        <v>95</v>
      </c>
      <c r="J101" s="135" t="s">
        <v>95</v>
      </c>
      <c r="K101" s="135" t="s">
        <v>95</v>
      </c>
      <c r="L101" s="135" t="s">
        <v>95</v>
      </c>
      <c r="M101" s="135" t="s">
        <v>95</v>
      </c>
      <c r="N101" s="135" t="s">
        <v>95</v>
      </c>
      <c r="O101" s="145" t="s">
        <v>95</v>
      </c>
      <c r="P101" s="135" t="s">
        <v>95</v>
      </c>
    </row>
    <row r="102" spans="1:31" x14ac:dyDescent="0.25">
      <c r="A102" s="142" t="s">
        <v>83</v>
      </c>
      <c r="B102" s="135">
        <v>33.299999999999997</v>
      </c>
      <c r="C102" s="30">
        <v>100</v>
      </c>
      <c r="D102" s="135">
        <v>60</v>
      </c>
      <c r="E102" s="135">
        <v>60</v>
      </c>
      <c r="F102" s="135">
        <v>16.7</v>
      </c>
      <c r="G102" s="135">
        <v>28.6</v>
      </c>
      <c r="H102" s="135">
        <v>33.299999999999997</v>
      </c>
      <c r="I102" s="135">
        <v>25</v>
      </c>
      <c r="J102" s="135">
        <v>16.7</v>
      </c>
      <c r="K102" s="135">
        <v>55.6</v>
      </c>
      <c r="L102" s="135">
        <v>33.299999999999997</v>
      </c>
      <c r="M102" s="135" t="s">
        <v>95</v>
      </c>
      <c r="N102" s="135" t="s">
        <v>95</v>
      </c>
      <c r="O102" s="135">
        <v>20</v>
      </c>
      <c r="P102" s="135">
        <v>28.6</v>
      </c>
    </row>
    <row r="103" spans="1:31" x14ac:dyDescent="0.25">
      <c r="A103" s="142" t="s">
        <v>84</v>
      </c>
      <c r="B103" s="135">
        <v>57.7</v>
      </c>
      <c r="C103" s="135">
        <v>46.2</v>
      </c>
      <c r="D103" s="135">
        <v>31.8</v>
      </c>
      <c r="E103" s="135">
        <v>47.1</v>
      </c>
      <c r="F103" s="135">
        <v>17.600000000000001</v>
      </c>
      <c r="G103" s="135">
        <v>46.7</v>
      </c>
      <c r="H103" s="135">
        <v>35.299999999999997</v>
      </c>
      <c r="I103" s="135">
        <v>33.299999999999997</v>
      </c>
      <c r="J103" s="135">
        <v>33.299999999999997</v>
      </c>
      <c r="K103" s="135">
        <v>28.6</v>
      </c>
      <c r="L103" s="135">
        <v>18.8</v>
      </c>
      <c r="M103" s="135">
        <v>21.1</v>
      </c>
      <c r="N103" s="135">
        <v>38.9</v>
      </c>
      <c r="O103" s="135">
        <v>25</v>
      </c>
      <c r="P103" s="135">
        <v>33.299999999999997</v>
      </c>
    </row>
    <row r="104" spans="1:31" ht="19.5" x14ac:dyDescent="0.25">
      <c r="A104" s="142" t="s">
        <v>209</v>
      </c>
      <c r="B104" s="135" t="s">
        <v>95</v>
      </c>
      <c r="C104" s="135" t="s">
        <v>95</v>
      </c>
      <c r="D104" s="135" t="s">
        <v>95</v>
      </c>
      <c r="E104" s="135" t="s">
        <v>95</v>
      </c>
      <c r="F104" s="135" t="s">
        <v>95</v>
      </c>
      <c r="G104" s="135" t="s">
        <v>95</v>
      </c>
      <c r="H104" s="135" t="s">
        <v>95</v>
      </c>
      <c r="I104" s="135" t="s">
        <v>95</v>
      </c>
      <c r="J104" s="135" t="s">
        <v>95</v>
      </c>
      <c r="K104" s="135" t="s">
        <v>95</v>
      </c>
      <c r="L104" s="135" t="s">
        <v>95</v>
      </c>
      <c r="M104" s="135" t="s">
        <v>95</v>
      </c>
      <c r="N104" s="135" t="s">
        <v>95</v>
      </c>
      <c r="O104" s="145" t="s">
        <v>95</v>
      </c>
      <c r="P104" s="135" t="s">
        <v>95</v>
      </c>
    </row>
    <row r="105" spans="1:31" ht="19.5" x14ac:dyDescent="0.25">
      <c r="A105" s="142" t="s">
        <v>86</v>
      </c>
      <c r="B105" s="135" t="s">
        <v>95</v>
      </c>
      <c r="C105" s="135" t="s">
        <v>95</v>
      </c>
      <c r="D105" s="135" t="s">
        <v>95</v>
      </c>
      <c r="E105" s="135">
        <v>20</v>
      </c>
      <c r="F105" s="135" t="s">
        <v>95</v>
      </c>
      <c r="G105" s="135">
        <v>50</v>
      </c>
      <c r="H105" s="135">
        <v>50</v>
      </c>
      <c r="I105" s="135" t="s">
        <v>95</v>
      </c>
      <c r="J105" s="135">
        <v>33.299999999999997</v>
      </c>
      <c r="K105" s="135" t="s">
        <v>95</v>
      </c>
      <c r="L105" s="135" t="s">
        <v>95</v>
      </c>
      <c r="M105" s="135" t="s">
        <v>95</v>
      </c>
      <c r="N105" s="135" t="s">
        <v>95</v>
      </c>
      <c r="O105" s="145" t="s">
        <v>95</v>
      </c>
      <c r="P105" s="135" t="s">
        <v>95</v>
      </c>
    </row>
    <row r="106" spans="1:31" x14ac:dyDescent="0.25">
      <c r="A106" s="441" t="s">
        <v>99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14"/>
      <c r="O106" s="56"/>
    </row>
    <row r="107" spans="1:31" ht="22.5" customHeight="1" x14ac:dyDescent="0.25">
      <c r="A107" s="413" t="s">
        <v>375</v>
      </c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413"/>
    </row>
    <row r="108" spans="1:31" ht="15.75" thickBot="1" x14ac:dyDescent="0.3">
      <c r="A108" s="157" t="s">
        <v>654</v>
      </c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335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</sheetData>
  <mergeCells count="5">
    <mergeCell ref="A106:M106"/>
    <mergeCell ref="A107:O107"/>
    <mergeCell ref="A2:P2"/>
    <mergeCell ref="A1:P1"/>
    <mergeCell ref="A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2">
    <tabColor rgb="FFC7E6A4"/>
  </sheetPr>
  <dimension ref="A1:U109"/>
  <sheetViews>
    <sheetView zoomScaleNormal="100" workbookViewId="0">
      <pane ySplit="8" topLeftCell="A102" activePane="bottomLeft" state="frozen"/>
      <selection sqref="A1:T1"/>
      <selection pane="bottomLeft" activeCell="U10" sqref="U10"/>
    </sheetView>
  </sheetViews>
  <sheetFormatPr defaultColWidth="9.140625" defaultRowHeight="15" x14ac:dyDescent="0.25"/>
  <cols>
    <col min="1" max="1" width="18.710937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</row>
    <row r="5" spans="1:21" x14ac:dyDescent="0.25">
      <c r="A5" s="79" t="s">
        <v>453</v>
      </c>
      <c r="N5" s="31"/>
      <c r="O5" s="31"/>
    </row>
    <row r="6" spans="1:21" x14ac:dyDescent="0.25">
      <c r="A6" s="138" t="s">
        <v>452</v>
      </c>
      <c r="O6" s="3" t="s">
        <v>168</v>
      </c>
    </row>
    <row r="7" spans="1:21" ht="15.75" customHeight="1" thickBot="1" x14ac:dyDescent="0.3">
      <c r="A7" s="142" t="s">
        <v>189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P7" s="142"/>
      <c r="Q7" s="142"/>
      <c r="R7" s="142"/>
      <c r="S7" s="142"/>
    </row>
    <row r="8" spans="1:21" ht="15.75" thickBot="1" x14ac:dyDescent="0.3">
      <c r="A8" s="8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5">
        <v>2016</v>
      </c>
      <c r="N8" s="13">
        <v>2017</v>
      </c>
      <c r="O8" s="15">
        <v>2018</v>
      </c>
      <c r="P8" s="13">
        <v>2019</v>
      </c>
      <c r="Q8" s="285"/>
      <c r="R8" s="285"/>
      <c r="S8" s="20"/>
      <c r="T8" s="20"/>
    </row>
    <row r="9" spans="1:21" x14ac:dyDescent="0.25">
      <c r="A9" s="1" t="s">
        <v>0</v>
      </c>
      <c r="B9" s="82">
        <v>9652</v>
      </c>
      <c r="C9" s="82">
        <v>19401</v>
      </c>
      <c r="D9" s="82">
        <v>57703</v>
      </c>
      <c r="E9" s="82">
        <v>46156</v>
      </c>
      <c r="F9" s="82">
        <v>15149</v>
      </c>
      <c r="G9" s="82">
        <v>14586</v>
      </c>
      <c r="H9" s="82">
        <v>36364</v>
      </c>
      <c r="I9" s="82">
        <v>38456</v>
      </c>
      <c r="J9" s="82">
        <v>28350</v>
      </c>
      <c r="K9" s="82">
        <v>59318</v>
      </c>
      <c r="L9" s="82">
        <v>136159</v>
      </c>
      <c r="M9" s="82">
        <v>140141</v>
      </c>
      <c r="N9" s="99">
        <v>68532</v>
      </c>
      <c r="O9" s="161">
        <v>101749</v>
      </c>
      <c r="P9" s="244">
        <v>104258</v>
      </c>
      <c r="Q9" s="29"/>
      <c r="R9" s="29"/>
      <c r="S9" s="92"/>
      <c r="T9" s="14"/>
    </row>
    <row r="10" spans="1:21" ht="18" x14ac:dyDescent="0.25">
      <c r="A10" s="2" t="s">
        <v>176</v>
      </c>
      <c r="B10" s="82">
        <v>574</v>
      </c>
      <c r="C10" s="82">
        <v>2811</v>
      </c>
      <c r="D10" s="82">
        <v>13579</v>
      </c>
      <c r="E10" s="82">
        <v>8484</v>
      </c>
      <c r="F10" s="82">
        <v>1355</v>
      </c>
      <c r="G10" s="82">
        <v>-1815</v>
      </c>
      <c r="H10" s="82">
        <v>4428</v>
      </c>
      <c r="I10" s="82">
        <v>12974</v>
      </c>
      <c r="J10" s="82">
        <v>10143</v>
      </c>
      <c r="K10" s="82">
        <v>16606</v>
      </c>
      <c r="L10" s="82">
        <v>53929</v>
      </c>
      <c r="M10" s="82">
        <v>53241</v>
      </c>
      <c r="N10" s="92">
        <v>14841</v>
      </c>
      <c r="O10" s="92">
        <v>46408</v>
      </c>
      <c r="P10" s="213">
        <v>50327</v>
      </c>
      <c r="Q10" s="29"/>
      <c r="R10" s="29"/>
      <c r="S10" s="92"/>
      <c r="T10" s="14"/>
    </row>
    <row r="11" spans="1:21" x14ac:dyDescent="0.25">
      <c r="A11" s="144" t="s">
        <v>1</v>
      </c>
      <c r="B11" s="81">
        <v>-235</v>
      </c>
      <c r="C11" s="81">
        <v>-140</v>
      </c>
      <c r="D11" s="81">
        <v>1647</v>
      </c>
      <c r="E11" s="81">
        <v>558</v>
      </c>
      <c r="F11" s="81">
        <v>642</v>
      </c>
      <c r="G11" s="81">
        <v>-170</v>
      </c>
      <c r="H11" s="81">
        <v>2384</v>
      </c>
      <c r="I11" s="81">
        <v>2836</v>
      </c>
      <c r="J11" s="81">
        <v>3068</v>
      </c>
      <c r="K11" s="81">
        <v>4528</v>
      </c>
      <c r="L11" s="81">
        <v>8966</v>
      </c>
      <c r="M11" s="81">
        <v>11373</v>
      </c>
      <c r="N11" s="91">
        <v>2265</v>
      </c>
      <c r="O11" s="162">
        <v>6834</v>
      </c>
      <c r="P11" s="210">
        <v>6417</v>
      </c>
      <c r="Q11" s="30"/>
      <c r="R11" s="30"/>
      <c r="S11" s="91"/>
      <c r="T11" s="14"/>
    </row>
    <row r="12" spans="1:21" x14ac:dyDescent="0.25">
      <c r="A12" s="144" t="s">
        <v>2</v>
      </c>
      <c r="B12" s="81">
        <v>24</v>
      </c>
      <c r="C12" s="81">
        <v>-49</v>
      </c>
      <c r="D12" s="81">
        <v>52</v>
      </c>
      <c r="E12" s="81">
        <v>106</v>
      </c>
      <c r="F12" s="81">
        <v>51</v>
      </c>
      <c r="G12" s="81">
        <v>108</v>
      </c>
      <c r="H12" s="81">
        <v>-126</v>
      </c>
      <c r="I12" s="81">
        <v>-151</v>
      </c>
      <c r="J12" s="81">
        <v>287</v>
      </c>
      <c r="K12" s="81">
        <v>269</v>
      </c>
      <c r="L12" s="81">
        <v>704</v>
      </c>
      <c r="M12" s="81">
        <v>592</v>
      </c>
      <c r="N12" s="139">
        <v>-0.2</v>
      </c>
      <c r="O12" s="162">
        <v>1160</v>
      </c>
      <c r="P12" s="210">
        <v>1003</v>
      </c>
      <c r="Q12" s="30"/>
      <c r="R12" s="30"/>
      <c r="S12" s="30"/>
      <c r="T12" s="135"/>
      <c r="U12" s="134"/>
    </row>
    <row r="13" spans="1:21" x14ac:dyDescent="0.25">
      <c r="A13" s="144" t="s">
        <v>3</v>
      </c>
      <c r="B13" s="81">
        <v>11</v>
      </c>
      <c r="C13" s="81">
        <v>51</v>
      </c>
      <c r="D13" s="81">
        <v>92</v>
      </c>
      <c r="E13" s="81">
        <v>60</v>
      </c>
      <c r="F13" s="81">
        <v>46</v>
      </c>
      <c r="G13" s="81">
        <v>56</v>
      </c>
      <c r="H13" s="81">
        <v>41</v>
      </c>
      <c r="I13" s="81">
        <v>38</v>
      </c>
      <c r="J13" s="81">
        <v>-25</v>
      </c>
      <c r="K13" s="81">
        <v>18</v>
      </c>
      <c r="L13" s="81">
        <v>51</v>
      </c>
      <c r="M13" s="81">
        <v>-28</v>
      </c>
      <c r="N13" s="91">
        <v>-13</v>
      </c>
      <c r="O13" s="162">
        <v>-19</v>
      </c>
      <c r="P13" s="210">
        <v>122</v>
      </c>
      <c r="Q13" s="30"/>
      <c r="R13" s="30"/>
      <c r="S13" s="91"/>
      <c r="T13" s="14"/>
    </row>
    <row r="14" spans="1:21" x14ac:dyDescent="0.25">
      <c r="A14" s="144" t="s">
        <v>4</v>
      </c>
      <c r="B14" s="81">
        <v>-373</v>
      </c>
      <c r="C14" s="81">
        <v>302</v>
      </c>
      <c r="D14" s="81">
        <v>2675</v>
      </c>
      <c r="E14" s="81">
        <v>2382</v>
      </c>
      <c r="F14" s="81">
        <v>1064</v>
      </c>
      <c r="G14" s="81">
        <v>-1230</v>
      </c>
      <c r="H14" s="87">
        <v>2080</v>
      </c>
      <c r="I14" s="81">
        <v>3511</v>
      </c>
      <c r="J14" s="81">
        <v>1605</v>
      </c>
      <c r="K14" s="81">
        <v>2411</v>
      </c>
      <c r="L14" s="81">
        <v>8897</v>
      </c>
      <c r="M14" s="81">
        <v>9850</v>
      </c>
      <c r="N14" s="91">
        <v>2173</v>
      </c>
      <c r="O14" s="162">
        <v>7319</v>
      </c>
      <c r="P14" s="210">
        <v>8602</v>
      </c>
      <c r="Q14" s="30"/>
      <c r="R14" s="30"/>
      <c r="S14" s="91"/>
      <c r="T14" s="14"/>
    </row>
    <row r="15" spans="1:21" x14ac:dyDescent="0.25">
      <c r="A15" s="144" t="s">
        <v>5</v>
      </c>
      <c r="B15" s="81">
        <v>62</v>
      </c>
      <c r="C15" s="81">
        <v>43</v>
      </c>
      <c r="D15" s="81">
        <v>15</v>
      </c>
      <c r="E15" s="81">
        <v>-25</v>
      </c>
      <c r="F15" s="81">
        <v>-94</v>
      </c>
      <c r="G15" s="81">
        <v>-25</v>
      </c>
      <c r="H15" s="81">
        <v>-64</v>
      </c>
      <c r="I15" s="81">
        <v>-80</v>
      </c>
      <c r="J15" s="81">
        <v>-153</v>
      </c>
      <c r="K15" s="81">
        <v>-154</v>
      </c>
      <c r="L15" s="81">
        <v>-104</v>
      </c>
      <c r="M15" s="81">
        <v>70</v>
      </c>
      <c r="N15" s="91">
        <v>1</v>
      </c>
      <c r="O15" s="162">
        <v>163</v>
      </c>
      <c r="P15" s="210">
        <v>48</v>
      </c>
      <c r="Q15" s="30"/>
      <c r="R15" s="30"/>
      <c r="S15" s="91"/>
      <c r="T15" s="14"/>
    </row>
    <row r="16" spans="1:21" x14ac:dyDescent="0.25">
      <c r="A16" s="144" t="s">
        <v>6</v>
      </c>
      <c r="B16" s="81">
        <v>7</v>
      </c>
      <c r="C16" s="81">
        <v>28</v>
      </c>
      <c r="D16" s="81">
        <v>69</v>
      </c>
      <c r="E16" s="81">
        <v>103</v>
      </c>
      <c r="F16" s="81">
        <v>55</v>
      </c>
      <c r="G16" s="81">
        <v>-12</v>
      </c>
      <c r="H16" s="81">
        <v>-187</v>
      </c>
      <c r="I16" s="81">
        <v>-278</v>
      </c>
      <c r="J16" s="81">
        <v>-428</v>
      </c>
      <c r="K16" s="81">
        <v>-653</v>
      </c>
      <c r="L16" s="81">
        <v>-448</v>
      </c>
      <c r="M16" s="81">
        <v>451</v>
      </c>
      <c r="N16" s="91">
        <v>-859</v>
      </c>
      <c r="O16" s="162">
        <v>4</v>
      </c>
      <c r="P16" s="210">
        <v>-310</v>
      </c>
      <c r="Q16" s="30"/>
      <c r="R16" s="30"/>
      <c r="S16" s="91"/>
      <c r="T16" s="14"/>
    </row>
    <row r="17" spans="1:20" x14ac:dyDescent="0.25">
      <c r="A17" s="144" t="s">
        <v>7</v>
      </c>
      <c r="B17" s="81">
        <v>1</v>
      </c>
      <c r="C17" s="81">
        <v>5</v>
      </c>
      <c r="D17" s="81">
        <v>10</v>
      </c>
      <c r="E17" s="81">
        <v>11</v>
      </c>
      <c r="F17" s="81">
        <v>2</v>
      </c>
      <c r="G17" s="81">
        <v>-98</v>
      </c>
      <c r="H17" s="81">
        <v>25</v>
      </c>
      <c r="I17" s="81">
        <v>-53</v>
      </c>
      <c r="J17" s="81">
        <v>4</v>
      </c>
      <c r="K17" s="81">
        <v>18</v>
      </c>
      <c r="L17" s="81">
        <v>40</v>
      </c>
      <c r="M17" s="81">
        <v>20</v>
      </c>
      <c r="N17" s="91">
        <v>11</v>
      </c>
      <c r="O17" s="162">
        <v>119</v>
      </c>
      <c r="P17" s="210">
        <v>42</v>
      </c>
      <c r="Q17" s="30"/>
      <c r="R17" s="30"/>
      <c r="S17" s="91"/>
      <c r="T17" s="14"/>
    </row>
    <row r="18" spans="1:20" x14ac:dyDescent="0.25">
      <c r="A18" s="144" t="s">
        <v>8</v>
      </c>
      <c r="B18" s="81">
        <v>-145</v>
      </c>
      <c r="C18" s="81">
        <v>283</v>
      </c>
      <c r="D18" s="81">
        <v>1038</v>
      </c>
      <c r="E18" s="81">
        <v>-316</v>
      </c>
      <c r="F18" s="81">
        <v>-443</v>
      </c>
      <c r="G18" s="81">
        <v>531</v>
      </c>
      <c r="H18" s="81">
        <v>571</v>
      </c>
      <c r="I18" s="81">
        <v>2227</v>
      </c>
      <c r="J18" s="81">
        <v>2431</v>
      </c>
      <c r="K18" s="81">
        <v>-530</v>
      </c>
      <c r="L18" s="81">
        <v>6549</v>
      </c>
      <c r="M18" s="81">
        <v>7341</v>
      </c>
      <c r="N18" s="91">
        <v>4162</v>
      </c>
      <c r="O18" s="162">
        <v>10319</v>
      </c>
      <c r="P18" s="210">
        <v>8648</v>
      </c>
      <c r="Q18" s="30"/>
      <c r="R18" s="30"/>
      <c r="S18" s="91"/>
      <c r="T18" s="14"/>
    </row>
    <row r="19" spans="1:20" x14ac:dyDescent="0.25">
      <c r="A19" s="144" t="s">
        <v>9</v>
      </c>
      <c r="B19" s="81">
        <v>277</v>
      </c>
      <c r="C19" s="81">
        <v>209</v>
      </c>
      <c r="D19" s="81">
        <v>1183</v>
      </c>
      <c r="E19" s="81">
        <v>1105</v>
      </c>
      <c r="F19" s="81">
        <v>-506</v>
      </c>
      <c r="G19" s="81">
        <v>-2412</v>
      </c>
      <c r="H19" s="81">
        <v>-1490</v>
      </c>
      <c r="I19" s="81">
        <v>1062</v>
      </c>
      <c r="J19" s="81">
        <v>1230</v>
      </c>
      <c r="K19" s="81">
        <v>2340</v>
      </c>
      <c r="L19" s="81">
        <v>8752</v>
      </c>
      <c r="M19" s="81">
        <v>7666</v>
      </c>
      <c r="N19" s="91">
        <v>3724</v>
      </c>
      <c r="O19" s="162">
        <v>9628</v>
      </c>
      <c r="P19" s="210">
        <v>8753</v>
      </c>
      <c r="Q19" s="30"/>
      <c r="R19" s="30"/>
      <c r="S19" s="91"/>
      <c r="T19" s="14"/>
    </row>
    <row r="20" spans="1:20" x14ac:dyDescent="0.25">
      <c r="A20" s="144" t="s">
        <v>10</v>
      </c>
      <c r="B20" s="81">
        <v>1600</v>
      </c>
      <c r="C20" s="81">
        <v>2239</v>
      </c>
      <c r="D20" s="81">
        <v>3257</v>
      </c>
      <c r="E20" s="81">
        <v>3211</v>
      </c>
      <c r="F20" s="81">
        <v>69</v>
      </c>
      <c r="G20" s="81">
        <v>599</v>
      </c>
      <c r="H20" s="81">
        <v>60</v>
      </c>
      <c r="I20" s="81">
        <v>-935</v>
      </c>
      <c r="J20" s="81">
        <v>-44</v>
      </c>
      <c r="K20" s="81">
        <v>-489</v>
      </c>
      <c r="L20" s="81">
        <v>2912</v>
      </c>
      <c r="M20" s="81">
        <v>-266</v>
      </c>
      <c r="N20" s="91">
        <v>793</v>
      </c>
      <c r="O20" s="162">
        <v>1909</v>
      </c>
      <c r="P20" s="210">
        <v>642</v>
      </c>
      <c r="Q20" s="30"/>
      <c r="R20" s="30"/>
      <c r="S20" s="91"/>
      <c r="T20" s="14"/>
    </row>
    <row r="21" spans="1:20" x14ac:dyDescent="0.25">
      <c r="A21" s="144" t="s">
        <v>11</v>
      </c>
      <c r="B21" s="81">
        <v>-474</v>
      </c>
      <c r="C21" s="81">
        <v>-312</v>
      </c>
      <c r="D21" s="81">
        <v>628</v>
      </c>
      <c r="E21" s="81">
        <v>-305</v>
      </c>
      <c r="F21" s="81">
        <v>151</v>
      </c>
      <c r="G21" s="81">
        <v>443</v>
      </c>
      <c r="H21" s="81">
        <v>442</v>
      </c>
      <c r="I21" s="81">
        <v>2193</v>
      </c>
      <c r="J21" s="81">
        <v>1809</v>
      </c>
      <c r="K21" s="81">
        <v>3562</v>
      </c>
      <c r="L21" s="81">
        <v>6197</v>
      </c>
      <c r="M21" s="81">
        <v>5074</v>
      </c>
      <c r="N21" s="91">
        <v>-613</v>
      </c>
      <c r="O21" s="162">
        <v>3052</v>
      </c>
      <c r="P21" s="210">
        <v>7768</v>
      </c>
      <c r="Q21" s="30"/>
      <c r="R21" s="30"/>
      <c r="S21" s="91"/>
      <c r="T21" s="14"/>
    </row>
    <row r="22" spans="1:20" x14ac:dyDescent="0.25">
      <c r="A22" s="144" t="s">
        <v>12</v>
      </c>
      <c r="B22" s="81">
        <v>209</v>
      </c>
      <c r="C22" s="81">
        <v>230</v>
      </c>
      <c r="D22" s="81">
        <v>493</v>
      </c>
      <c r="E22" s="81">
        <v>14</v>
      </c>
      <c r="F22" s="81">
        <v>560</v>
      </c>
      <c r="G22" s="81">
        <v>30</v>
      </c>
      <c r="H22" s="81">
        <v>-5</v>
      </c>
      <c r="I22" s="81">
        <v>200</v>
      </c>
      <c r="J22" s="81">
        <v>-354</v>
      </c>
      <c r="K22" s="81">
        <v>-201</v>
      </c>
      <c r="L22" s="81">
        <v>224</v>
      </c>
      <c r="M22" s="81">
        <v>48</v>
      </c>
      <c r="N22" s="91">
        <v>-128</v>
      </c>
      <c r="O22" s="162">
        <v>707</v>
      </c>
      <c r="P22" s="210">
        <v>1186</v>
      </c>
      <c r="Q22" s="30"/>
      <c r="R22" s="30"/>
      <c r="S22" s="91"/>
      <c r="T22" s="14"/>
    </row>
    <row r="23" spans="1:20" x14ac:dyDescent="0.25">
      <c r="A23" s="144" t="s">
        <v>13</v>
      </c>
      <c r="B23" s="81">
        <v>-30</v>
      </c>
      <c r="C23" s="81">
        <v>-1</v>
      </c>
      <c r="D23" s="81">
        <v>30</v>
      </c>
      <c r="E23" s="81">
        <v>-21</v>
      </c>
      <c r="F23" s="81">
        <v>-7</v>
      </c>
      <c r="G23" s="81">
        <v>185</v>
      </c>
      <c r="H23" s="81">
        <v>26</v>
      </c>
      <c r="I23" s="81">
        <v>-11</v>
      </c>
      <c r="J23" s="81">
        <v>-20</v>
      </c>
      <c r="K23" s="81">
        <v>550</v>
      </c>
      <c r="L23" s="81">
        <v>-10</v>
      </c>
      <c r="M23" s="81">
        <v>12</v>
      </c>
      <c r="N23" s="91">
        <v>156</v>
      </c>
      <c r="O23" s="162">
        <v>-14</v>
      </c>
      <c r="P23" s="210">
        <v>31</v>
      </c>
      <c r="Q23" s="30"/>
      <c r="R23" s="30"/>
      <c r="S23" s="91"/>
      <c r="T23" s="14"/>
    </row>
    <row r="24" spans="1:20" x14ac:dyDescent="0.25">
      <c r="A24" s="144" t="s">
        <v>14</v>
      </c>
      <c r="B24" s="81">
        <v>-486</v>
      </c>
      <c r="C24" s="81">
        <v>-327</v>
      </c>
      <c r="D24" s="81">
        <v>1540</v>
      </c>
      <c r="E24" s="81">
        <v>978</v>
      </c>
      <c r="F24" s="81">
        <v>285</v>
      </c>
      <c r="G24" s="81">
        <v>379</v>
      </c>
      <c r="H24" s="81">
        <v>1209</v>
      </c>
      <c r="I24" s="81">
        <v>1600</v>
      </c>
      <c r="J24" s="81">
        <v>3076</v>
      </c>
      <c r="K24" s="81">
        <v>4444</v>
      </c>
      <c r="L24" s="81">
        <v>10951</v>
      </c>
      <c r="M24" s="81">
        <v>8659</v>
      </c>
      <c r="N24" s="91">
        <v>1867</v>
      </c>
      <c r="O24" s="162">
        <v>5352</v>
      </c>
      <c r="P24" s="210">
        <v>5975</v>
      </c>
      <c r="Q24" s="30"/>
      <c r="R24" s="30"/>
      <c r="S24" s="91"/>
      <c r="T24" s="14"/>
    </row>
    <row r="25" spans="1:20" x14ac:dyDescent="0.25">
      <c r="A25" s="144" t="s">
        <v>15</v>
      </c>
      <c r="B25" s="81">
        <v>55</v>
      </c>
      <c r="C25" s="81">
        <v>31</v>
      </c>
      <c r="D25" s="81">
        <v>153</v>
      </c>
      <c r="E25" s="81">
        <v>109</v>
      </c>
      <c r="F25" s="81">
        <v>30</v>
      </c>
      <c r="G25" s="81">
        <v>23</v>
      </c>
      <c r="H25" s="81">
        <v>120</v>
      </c>
      <c r="I25" s="81">
        <v>-80</v>
      </c>
      <c r="J25" s="81">
        <v>-9</v>
      </c>
      <c r="K25" s="81">
        <v>-166</v>
      </c>
      <c r="L25" s="81">
        <v>-148</v>
      </c>
      <c r="M25" s="81">
        <v>1154</v>
      </c>
      <c r="N25" s="91">
        <v>-415</v>
      </c>
      <c r="O25" s="162">
        <v>-78</v>
      </c>
      <c r="P25" s="210">
        <v>-145</v>
      </c>
      <c r="Q25" s="30"/>
      <c r="R25" s="30"/>
      <c r="S25" s="91"/>
      <c r="T25" s="14"/>
    </row>
    <row r="26" spans="1:20" x14ac:dyDescent="0.25">
      <c r="A26" s="144" t="s">
        <v>16</v>
      </c>
      <c r="B26" s="81">
        <v>21</v>
      </c>
      <c r="C26" s="81">
        <v>168</v>
      </c>
      <c r="D26" s="81">
        <v>471</v>
      </c>
      <c r="E26" s="81">
        <v>380</v>
      </c>
      <c r="F26" s="81">
        <v>277</v>
      </c>
      <c r="G26" s="81">
        <v>-126</v>
      </c>
      <c r="H26" s="81">
        <v>-685</v>
      </c>
      <c r="I26" s="81">
        <v>121</v>
      </c>
      <c r="J26" s="81">
        <v>-1883</v>
      </c>
      <c r="K26" s="81">
        <v>-150</v>
      </c>
      <c r="L26" s="81">
        <v>381</v>
      </c>
      <c r="M26" s="81">
        <v>282</v>
      </c>
      <c r="N26" s="91">
        <v>465</v>
      </c>
      <c r="O26" s="162">
        <v>247</v>
      </c>
      <c r="P26" s="210">
        <v>1541</v>
      </c>
      <c r="Q26" s="30"/>
      <c r="R26" s="30"/>
      <c r="S26" s="91"/>
      <c r="T26" s="14"/>
    </row>
    <row r="27" spans="1:20" x14ac:dyDescent="0.25">
      <c r="A27" s="144" t="s">
        <v>17</v>
      </c>
      <c r="B27" s="81">
        <v>31</v>
      </c>
      <c r="C27" s="81">
        <v>11</v>
      </c>
      <c r="D27" s="81">
        <v>25</v>
      </c>
      <c r="E27" s="81">
        <v>9</v>
      </c>
      <c r="F27" s="81">
        <v>-7</v>
      </c>
      <c r="G27" s="86">
        <v>0.4</v>
      </c>
      <c r="H27" s="87">
        <v>10</v>
      </c>
      <c r="I27" s="81">
        <v>8</v>
      </c>
      <c r="J27" s="81">
        <v>4</v>
      </c>
      <c r="K27" s="81">
        <v>7</v>
      </c>
      <c r="L27" s="81">
        <v>36</v>
      </c>
      <c r="M27" s="81">
        <v>229</v>
      </c>
      <c r="N27" s="91">
        <v>259</v>
      </c>
      <c r="O27" s="162">
        <v>10</v>
      </c>
      <c r="P27" s="210">
        <v>139</v>
      </c>
      <c r="Q27" s="30"/>
      <c r="R27" s="30"/>
      <c r="S27" s="91"/>
      <c r="T27" s="14"/>
    </row>
    <row r="28" spans="1:20" x14ac:dyDescent="0.25">
      <c r="A28" s="144" t="s">
        <v>18</v>
      </c>
      <c r="B28" s="81">
        <v>19</v>
      </c>
      <c r="C28" s="81">
        <v>40</v>
      </c>
      <c r="D28" s="81">
        <v>201</v>
      </c>
      <c r="E28" s="81">
        <v>125</v>
      </c>
      <c r="F28" s="81">
        <v>-820</v>
      </c>
      <c r="G28" s="81">
        <v>-96</v>
      </c>
      <c r="H28" s="81">
        <v>17</v>
      </c>
      <c r="I28" s="81">
        <v>766</v>
      </c>
      <c r="J28" s="81">
        <v>-455</v>
      </c>
      <c r="K28" s="81">
        <v>802</v>
      </c>
      <c r="L28" s="81">
        <v>-21</v>
      </c>
      <c r="M28" s="81">
        <v>714</v>
      </c>
      <c r="N28" s="91">
        <v>993</v>
      </c>
      <c r="O28" s="162">
        <v>-304</v>
      </c>
      <c r="P28" s="210">
        <v>-135</v>
      </c>
      <c r="Q28" s="30"/>
      <c r="R28" s="30"/>
      <c r="S28" s="91"/>
      <c r="T28" s="14"/>
    </row>
    <row r="29" spans="1:20" ht="18" x14ac:dyDescent="0.25">
      <c r="A29" s="2" t="s">
        <v>94</v>
      </c>
      <c r="B29" s="82">
        <v>874</v>
      </c>
      <c r="C29" s="82">
        <v>1785</v>
      </c>
      <c r="D29" s="82">
        <v>2584</v>
      </c>
      <c r="E29" s="82">
        <v>854</v>
      </c>
      <c r="F29" s="82">
        <v>312</v>
      </c>
      <c r="G29" s="82">
        <v>88</v>
      </c>
      <c r="H29" s="82">
        <v>74</v>
      </c>
      <c r="I29" s="82">
        <v>504</v>
      </c>
      <c r="J29" s="82">
        <v>122</v>
      </c>
      <c r="K29" s="82">
        <v>922</v>
      </c>
      <c r="L29" s="82">
        <v>140</v>
      </c>
      <c r="M29" s="82">
        <v>255</v>
      </c>
      <c r="N29" s="92">
        <v>-1054</v>
      </c>
      <c r="O29" s="161">
        <v>-523</v>
      </c>
      <c r="P29" s="213">
        <v>650</v>
      </c>
      <c r="Q29" s="29"/>
      <c r="R29" s="29"/>
      <c r="S29" s="92"/>
      <c r="T29" s="14"/>
    </row>
    <row r="30" spans="1:20" x14ac:dyDescent="0.25">
      <c r="A30" s="144" t="s">
        <v>19</v>
      </c>
      <c r="B30" s="81">
        <v>16</v>
      </c>
      <c r="C30" s="81">
        <v>7</v>
      </c>
      <c r="D30" s="81">
        <v>8</v>
      </c>
      <c r="E30" s="81">
        <v>13</v>
      </c>
      <c r="F30" s="81" t="s">
        <v>95</v>
      </c>
      <c r="G30" s="81" t="s">
        <v>95</v>
      </c>
      <c r="H30" s="81" t="s">
        <v>95</v>
      </c>
      <c r="I30" s="81" t="s">
        <v>95</v>
      </c>
      <c r="J30" s="81" t="s">
        <v>95</v>
      </c>
      <c r="K30" s="81" t="s">
        <v>95</v>
      </c>
      <c r="L30" s="81" t="s">
        <v>95</v>
      </c>
      <c r="M30" s="81" t="s">
        <v>95</v>
      </c>
      <c r="N30" s="91" t="s">
        <v>95</v>
      </c>
      <c r="O30" s="162">
        <v>34</v>
      </c>
      <c r="P30" s="210">
        <v>0.1</v>
      </c>
      <c r="Q30" s="30"/>
      <c r="R30" s="30"/>
      <c r="S30" s="91"/>
      <c r="T30" s="14"/>
    </row>
    <row r="31" spans="1:20" x14ac:dyDescent="0.25">
      <c r="A31" s="144" t="s">
        <v>20</v>
      </c>
      <c r="B31" s="81">
        <v>4</v>
      </c>
      <c r="C31" s="81">
        <v>-9</v>
      </c>
      <c r="D31" s="81">
        <v>43</v>
      </c>
      <c r="E31" s="81">
        <v>77</v>
      </c>
      <c r="F31" s="81">
        <v>2</v>
      </c>
      <c r="G31" s="81">
        <v>3</v>
      </c>
      <c r="H31" s="81">
        <v>2</v>
      </c>
      <c r="I31" s="81">
        <v>14</v>
      </c>
      <c r="J31" s="81">
        <v>15</v>
      </c>
      <c r="K31" s="81">
        <v>29</v>
      </c>
      <c r="L31" s="81">
        <v>18</v>
      </c>
      <c r="M31" s="81">
        <v>49</v>
      </c>
      <c r="N31" s="91">
        <v>14</v>
      </c>
      <c r="O31" s="162">
        <v>32</v>
      </c>
      <c r="P31" s="210">
        <v>51</v>
      </c>
      <c r="Q31" s="30"/>
      <c r="R31" s="30"/>
      <c r="S31" s="91"/>
      <c r="T31" s="14"/>
    </row>
    <row r="32" spans="1:20" x14ac:dyDescent="0.25">
      <c r="A32" s="144" t="s">
        <v>21</v>
      </c>
      <c r="B32" s="81">
        <v>-17</v>
      </c>
      <c r="C32" s="81">
        <v>15</v>
      </c>
      <c r="D32" s="81">
        <v>17</v>
      </c>
      <c r="E32" s="81">
        <v>14</v>
      </c>
      <c r="F32" s="81">
        <v>-23</v>
      </c>
      <c r="G32" s="81">
        <v>-39</v>
      </c>
      <c r="H32" s="81">
        <v>-5</v>
      </c>
      <c r="I32" s="81" t="s">
        <v>95</v>
      </c>
      <c r="J32" s="81" t="s">
        <v>95</v>
      </c>
      <c r="K32" s="81" t="s">
        <v>95</v>
      </c>
      <c r="L32" s="81" t="s">
        <v>95</v>
      </c>
      <c r="M32" s="81" t="s">
        <v>95</v>
      </c>
      <c r="N32" s="91" t="s">
        <v>95</v>
      </c>
      <c r="O32" s="162" t="s">
        <v>95</v>
      </c>
      <c r="P32" s="162" t="s">
        <v>95</v>
      </c>
      <c r="Q32" s="30"/>
      <c r="R32" s="30"/>
      <c r="S32" s="91"/>
      <c r="T32" s="14"/>
    </row>
    <row r="33" spans="1:20" x14ac:dyDescent="0.25">
      <c r="A33" s="6" t="s">
        <v>22</v>
      </c>
      <c r="B33" s="81"/>
      <c r="C33" s="93"/>
      <c r="D33" s="93"/>
      <c r="E33" s="81"/>
      <c r="F33" s="81"/>
      <c r="G33" s="81"/>
      <c r="H33" s="81"/>
      <c r="I33" s="81"/>
      <c r="J33" s="81"/>
      <c r="K33" s="81"/>
      <c r="L33" s="81"/>
      <c r="M33" s="81"/>
      <c r="N33" s="91"/>
      <c r="O33" s="162"/>
      <c r="P33" s="210"/>
      <c r="Q33" s="30"/>
      <c r="R33" s="30"/>
      <c r="S33" s="91"/>
      <c r="T33" s="14"/>
    </row>
    <row r="34" spans="1:20" ht="19.5" x14ac:dyDescent="0.25">
      <c r="A34" s="7" t="s">
        <v>23</v>
      </c>
      <c r="B34" s="81">
        <v>5</v>
      </c>
      <c r="C34" s="81">
        <v>-1</v>
      </c>
      <c r="D34" s="81">
        <v>1</v>
      </c>
      <c r="E34" s="81" t="s">
        <v>95</v>
      </c>
      <c r="F34" s="81" t="s">
        <v>95</v>
      </c>
      <c r="G34" s="81" t="s">
        <v>95</v>
      </c>
      <c r="H34" s="81" t="s">
        <v>95</v>
      </c>
      <c r="I34" s="81" t="s">
        <v>95</v>
      </c>
      <c r="J34" s="81" t="s">
        <v>95</v>
      </c>
      <c r="K34" s="81" t="s">
        <v>95</v>
      </c>
      <c r="L34" s="81" t="s">
        <v>95</v>
      </c>
      <c r="M34" s="81" t="s">
        <v>95</v>
      </c>
      <c r="N34" s="91" t="s">
        <v>95</v>
      </c>
      <c r="O34" s="162" t="s">
        <v>95</v>
      </c>
      <c r="P34" s="162" t="s">
        <v>95</v>
      </c>
      <c r="Q34" s="30"/>
      <c r="R34" s="30"/>
      <c r="S34" s="91"/>
      <c r="T34" s="14"/>
    </row>
    <row r="35" spans="1:20" ht="19.5" x14ac:dyDescent="0.25">
      <c r="A35" s="7" t="s">
        <v>93</v>
      </c>
      <c r="B35" s="81">
        <v>-22</v>
      </c>
      <c r="C35" s="81">
        <v>16</v>
      </c>
      <c r="D35" s="81">
        <v>16</v>
      </c>
      <c r="E35" s="81">
        <v>14</v>
      </c>
      <c r="F35" s="81">
        <v>-23</v>
      </c>
      <c r="G35" s="81">
        <v>-39</v>
      </c>
      <c r="H35" s="81">
        <v>-5</v>
      </c>
      <c r="I35" s="81" t="s">
        <v>95</v>
      </c>
      <c r="J35" s="81" t="s">
        <v>95</v>
      </c>
      <c r="K35" s="81" t="s">
        <v>95</v>
      </c>
      <c r="L35" s="81" t="s">
        <v>95</v>
      </c>
      <c r="M35" s="81" t="s">
        <v>95</v>
      </c>
      <c r="N35" s="91" t="s">
        <v>95</v>
      </c>
      <c r="O35" s="162" t="s">
        <v>95</v>
      </c>
      <c r="P35" s="162" t="s">
        <v>95</v>
      </c>
      <c r="Q35" s="30"/>
      <c r="R35" s="30"/>
      <c r="S35" s="91"/>
      <c r="T35" s="14"/>
    </row>
    <row r="36" spans="1:20" x14ac:dyDescent="0.25">
      <c r="A36" s="144" t="s">
        <v>24</v>
      </c>
      <c r="B36" s="81">
        <v>21</v>
      </c>
      <c r="C36" s="81">
        <v>65</v>
      </c>
      <c r="D36" s="81">
        <v>104</v>
      </c>
      <c r="E36" s="81">
        <v>94</v>
      </c>
      <c r="F36" s="81">
        <v>4</v>
      </c>
      <c r="G36" s="81">
        <v>17</v>
      </c>
      <c r="H36" s="81">
        <v>7</v>
      </c>
      <c r="I36" s="81">
        <v>3</v>
      </c>
      <c r="J36" s="81">
        <v>-1</v>
      </c>
      <c r="K36" s="81">
        <v>-16</v>
      </c>
      <c r="L36" s="81">
        <v>-67</v>
      </c>
      <c r="M36" s="81">
        <v>14</v>
      </c>
      <c r="N36" s="91">
        <v>23</v>
      </c>
      <c r="O36" s="162">
        <v>6</v>
      </c>
      <c r="P36" s="210">
        <v>23</v>
      </c>
      <c r="Q36" s="30"/>
      <c r="R36" s="30"/>
      <c r="S36" s="91"/>
      <c r="T36" s="14"/>
    </row>
    <row r="37" spans="1:20" x14ac:dyDescent="0.25">
      <c r="A37" s="144" t="s">
        <v>25</v>
      </c>
      <c r="B37" s="81">
        <v>56</v>
      </c>
      <c r="C37" s="81">
        <v>-92</v>
      </c>
      <c r="D37" s="81">
        <v>-64</v>
      </c>
      <c r="E37" s="81">
        <v>-102</v>
      </c>
      <c r="F37" s="81">
        <v>-30</v>
      </c>
      <c r="G37" s="81">
        <v>-44</v>
      </c>
      <c r="H37" s="81">
        <v>-161</v>
      </c>
      <c r="I37" s="81">
        <v>-39</v>
      </c>
      <c r="J37" s="81">
        <v>-144</v>
      </c>
      <c r="K37" s="81">
        <v>-377</v>
      </c>
      <c r="L37" s="81">
        <v>-642</v>
      </c>
      <c r="M37" s="81">
        <v>-234</v>
      </c>
      <c r="N37" s="91">
        <v>-593</v>
      </c>
      <c r="O37" s="162">
        <v>-463</v>
      </c>
      <c r="P37" s="210">
        <v>272</v>
      </c>
      <c r="Q37" s="30"/>
      <c r="R37" s="30"/>
      <c r="S37" s="91"/>
      <c r="T37" s="14"/>
    </row>
    <row r="38" spans="1:20" x14ac:dyDescent="0.25">
      <c r="A38" s="144" t="s">
        <v>26</v>
      </c>
      <c r="B38" s="81">
        <v>119</v>
      </c>
      <c r="C38" s="81">
        <v>160</v>
      </c>
      <c r="D38" s="81">
        <v>116</v>
      </c>
      <c r="E38" s="81">
        <v>415</v>
      </c>
      <c r="F38" s="81">
        <v>266</v>
      </c>
      <c r="G38" s="81">
        <v>175</v>
      </c>
      <c r="H38" s="81">
        <v>141</v>
      </c>
      <c r="I38" s="81">
        <v>159</v>
      </c>
      <c r="J38" s="81">
        <v>138</v>
      </c>
      <c r="K38" s="81">
        <v>2</v>
      </c>
      <c r="L38" s="81">
        <v>1111</v>
      </c>
      <c r="M38" s="81">
        <v>584</v>
      </c>
      <c r="N38" s="91">
        <v>-363</v>
      </c>
      <c r="O38" s="162">
        <v>722</v>
      </c>
      <c r="P38" s="210">
        <v>330</v>
      </c>
      <c r="Q38" s="30"/>
      <c r="R38" s="30"/>
      <c r="S38" s="91"/>
      <c r="T38" s="14"/>
    </row>
    <row r="39" spans="1:20" x14ac:dyDescent="0.25">
      <c r="A39" s="144" t="s">
        <v>27</v>
      </c>
      <c r="B39" s="81">
        <v>-3</v>
      </c>
      <c r="C39" s="81">
        <v>-7</v>
      </c>
      <c r="D39" s="81">
        <v>1</v>
      </c>
      <c r="E39" s="81">
        <v>-10</v>
      </c>
      <c r="F39" s="81">
        <v>-22</v>
      </c>
      <c r="G39" s="81">
        <v>-73</v>
      </c>
      <c r="H39" s="81">
        <v>-44</v>
      </c>
      <c r="I39" s="81">
        <v>-16</v>
      </c>
      <c r="J39" s="81" t="s">
        <v>95</v>
      </c>
      <c r="K39" s="81" t="s">
        <v>95</v>
      </c>
      <c r="L39" s="81" t="s">
        <v>95</v>
      </c>
      <c r="M39" s="81" t="s">
        <v>95</v>
      </c>
      <c r="N39" s="91" t="s">
        <v>95</v>
      </c>
      <c r="O39" s="162" t="s">
        <v>95</v>
      </c>
      <c r="P39" s="162" t="s">
        <v>95</v>
      </c>
      <c r="Q39" s="30"/>
      <c r="R39" s="30"/>
      <c r="S39" s="91"/>
      <c r="T39" s="14"/>
    </row>
    <row r="40" spans="1:20" x14ac:dyDescent="0.25">
      <c r="A40" s="144" t="s">
        <v>28</v>
      </c>
      <c r="B40" s="81">
        <v>4</v>
      </c>
      <c r="C40" s="81">
        <v>24</v>
      </c>
      <c r="D40" s="81">
        <v>33</v>
      </c>
      <c r="E40" s="81">
        <v>9</v>
      </c>
      <c r="F40" s="81">
        <v>13</v>
      </c>
      <c r="G40" s="81">
        <v>41</v>
      </c>
      <c r="H40" s="81">
        <v>52</v>
      </c>
      <c r="I40" s="81">
        <v>44</v>
      </c>
      <c r="J40" s="81">
        <v>43</v>
      </c>
      <c r="K40" s="81">
        <v>-85</v>
      </c>
      <c r="L40" s="81">
        <v>-219</v>
      </c>
      <c r="M40" s="81">
        <v>-228</v>
      </c>
      <c r="N40" s="91">
        <v>-310</v>
      </c>
      <c r="O40" s="162">
        <v>-273</v>
      </c>
      <c r="P40" s="210">
        <v>54</v>
      </c>
      <c r="Q40" s="30"/>
      <c r="R40" s="30"/>
      <c r="S40" s="91"/>
      <c r="T40" s="14"/>
    </row>
    <row r="41" spans="1:20" x14ac:dyDescent="0.25">
      <c r="A41" s="144" t="s">
        <v>29</v>
      </c>
      <c r="B41" s="81">
        <v>8</v>
      </c>
      <c r="C41" s="81">
        <v>16</v>
      </c>
      <c r="D41" s="81">
        <v>46</v>
      </c>
      <c r="E41" s="81">
        <v>35</v>
      </c>
      <c r="F41" s="81">
        <v>-18</v>
      </c>
      <c r="G41" s="86">
        <v>-0.4</v>
      </c>
      <c r="H41" s="81">
        <v>-6</v>
      </c>
      <c r="I41" s="81">
        <v>-53</v>
      </c>
      <c r="J41" s="81">
        <v>77</v>
      </c>
      <c r="K41" s="81">
        <v>416</v>
      </c>
      <c r="L41" s="81">
        <v>57</v>
      </c>
      <c r="M41" s="81">
        <v>95</v>
      </c>
      <c r="N41" s="91">
        <v>215</v>
      </c>
      <c r="O41" s="162">
        <v>7</v>
      </c>
      <c r="P41" s="210">
        <v>8</v>
      </c>
      <c r="Q41" s="30"/>
      <c r="R41" s="30"/>
      <c r="S41" s="91"/>
      <c r="T41" s="14"/>
    </row>
    <row r="42" spans="1:20" x14ac:dyDescent="0.25">
      <c r="A42" s="144" t="s">
        <v>30</v>
      </c>
      <c r="B42" s="81">
        <v>666</v>
      </c>
      <c r="C42" s="81">
        <v>1606</v>
      </c>
      <c r="D42" s="81">
        <v>2280</v>
      </c>
      <c r="E42" s="81">
        <v>309</v>
      </c>
      <c r="F42" s="81">
        <v>120</v>
      </c>
      <c r="G42" s="81">
        <v>8</v>
      </c>
      <c r="H42" s="81">
        <v>88</v>
      </c>
      <c r="I42" s="81">
        <v>392</v>
      </c>
      <c r="J42" s="81">
        <v>-6</v>
      </c>
      <c r="K42" s="81">
        <v>953</v>
      </c>
      <c r="L42" s="81">
        <v>-118</v>
      </c>
      <c r="M42" s="81">
        <v>-25</v>
      </c>
      <c r="N42" s="91">
        <v>-40</v>
      </c>
      <c r="O42" s="162">
        <v>-588</v>
      </c>
      <c r="P42" s="210">
        <v>-88</v>
      </c>
      <c r="Q42" s="30"/>
      <c r="R42" s="30"/>
      <c r="S42" s="91"/>
      <c r="T42" s="14"/>
    </row>
    <row r="43" spans="1:20" ht="18" x14ac:dyDescent="0.25">
      <c r="A43" s="2" t="s">
        <v>141</v>
      </c>
      <c r="B43" s="82">
        <v>6645</v>
      </c>
      <c r="C43" s="82">
        <v>7411</v>
      </c>
      <c r="D43" s="82">
        <v>17071</v>
      </c>
      <c r="E43" s="95">
        <v>14047</v>
      </c>
      <c r="F43" s="82">
        <v>8067</v>
      </c>
      <c r="G43" s="82">
        <v>12590</v>
      </c>
      <c r="H43" s="82">
        <v>15784</v>
      </c>
      <c r="I43" s="82">
        <v>13984</v>
      </c>
      <c r="J43" s="82">
        <v>8156</v>
      </c>
      <c r="K43" s="82">
        <v>26409</v>
      </c>
      <c r="L43" s="82">
        <v>43337</v>
      </c>
      <c r="M43" s="82">
        <v>48504</v>
      </c>
      <c r="N43" s="92">
        <v>32082</v>
      </c>
      <c r="O43" s="161">
        <v>36910</v>
      </c>
      <c r="P43" s="213">
        <v>33673</v>
      </c>
      <c r="Q43" s="29"/>
      <c r="R43" s="29"/>
      <c r="S43" s="92"/>
      <c r="T43" s="14"/>
    </row>
    <row r="44" spans="1:20" x14ac:dyDescent="0.25">
      <c r="A44" s="144" t="s">
        <v>31</v>
      </c>
      <c r="B44" s="81">
        <v>-88</v>
      </c>
      <c r="C44" s="81">
        <v>15</v>
      </c>
      <c r="D44" s="81">
        <v>200</v>
      </c>
      <c r="E44" s="81">
        <v>47</v>
      </c>
      <c r="F44" s="81">
        <v>-47</v>
      </c>
      <c r="G44" s="81">
        <v>1</v>
      </c>
      <c r="H44" s="81">
        <v>-73</v>
      </c>
      <c r="I44" s="81">
        <v>-137</v>
      </c>
      <c r="J44" s="81">
        <v>-67</v>
      </c>
      <c r="K44" s="81">
        <v>-127</v>
      </c>
      <c r="L44" s="81">
        <v>-58</v>
      </c>
      <c r="M44" s="81">
        <v>583</v>
      </c>
      <c r="N44" s="91">
        <v>207</v>
      </c>
      <c r="O44" s="162">
        <v>569</v>
      </c>
      <c r="P44" s="210">
        <v>114</v>
      </c>
      <c r="Q44" s="30"/>
      <c r="R44" s="30"/>
      <c r="S44" s="91"/>
      <c r="T44" s="14"/>
    </row>
    <row r="45" spans="1:20" x14ac:dyDescent="0.25">
      <c r="A45" s="144" t="s">
        <v>32</v>
      </c>
      <c r="B45" s="81">
        <v>45</v>
      </c>
      <c r="C45" s="81">
        <v>80</v>
      </c>
      <c r="D45" s="81">
        <v>50</v>
      </c>
      <c r="E45" s="81">
        <v>104</v>
      </c>
      <c r="F45" s="81">
        <v>84</v>
      </c>
      <c r="G45" s="81">
        <v>52</v>
      </c>
      <c r="H45" s="81">
        <v>118</v>
      </c>
      <c r="I45" s="81">
        <v>12</v>
      </c>
      <c r="J45" s="81">
        <v>-57</v>
      </c>
      <c r="K45" s="81">
        <v>-39</v>
      </c>
      <c r="L45" s="81">
        <v>121</v>
      </c>
      <c r="M45" s="81">
        <v>174</v>
      </c>
      <c r="N45" s="91">
        <v>81</v>
      </c>
      <c r="O45" s="162">
        <v>43</v>
      </c>
      <c r="P45" s="210">
        <v>34</v>
      </c>
      <c r="Q45" s="30"/>
      <c r="R45" s="30"/>
      <c r="S45" s="91"/>
      <c r="T45" s="14"/>
    </row>
    <row r="46" spans="1:20" x14ac:dyDescent="0.25">
      <c r="A46" s="144" t="s">
        <v>33</v>
      </c>
      <c r="B46" s="81"/>
      <c r="C46" s="81"/>
      <c r="D46" s="81"/>
      <c r="E46" s="81"/>
      <c r="F46" s="81"/>
      <c r="G46" s="81"/>
      <c r="H46" s="81"/>
      <c r="I46" s="81"/>
      <c r="J46" s="81"/>
      <c r="K46" s="81">
        <v>-1986</v>
      </c>
      <c r="L46" s="81">
        <v>629</v>
      </c>
      <c r="M46" s="81">
        <v>1970</v>
      </c>
      <c r="N46" s="91">
        <v>289</v>
      </c>
      <c r="O46" s="162">
        <v>-274</v>
      </c>
      <c r="P46" s="210">
        <v>-218</v>
      </c>
      <c r="Q46" s="30"/>
      <c r="R46" s="30"/>
      <c r="S46" s="91"/>
      <c r="T46" s="14"/>
    </row>
    <row r="47" spans="1:20" x14ac:dyDescent="0.25">
      <c r="A47" s="144" t="s">
        <v>34</v>
      </c>
      <c r="B47" s="81">
        <v>3534</v>
      </c>
      <c r="C47" s="81">
        <v>4897</v>
      </c>
      <c r="D47" s="81">
        <v>10295</v>
      </c>
      <c r="E47" s="81">
        <v>9597</v>
      </c>
      <c r="F47" s="81">
        <v>5988</v>
      </c>
      <c r="G47" s="81">
        <v>8887</v>
      </c>
      <c r="H47" s="81">
        <v>11368</v>
      </c>
      <c r="I47" s="81">
        <v>7852</v>
      </c>
      <c r="J47" s="81">
        <v>5339</v>
      </c>
      <c r="K47" s="81">
        <v>18920</v>
      </c>
      <c r="L47" s="81">
        <v>31292</v>
      </c>
      <c r="M47" s="81">
        <v>30285</v>
      </c>
      <c r="N47" s="91">
        <v>23057</v>
      </c>
      <c r="O47" s="162">
        <v>24698</v>
      </c>
      <c r="P47" s="210">
        <v>24390</v>
      </c>
      <c r="Q47" s="30"/>
      <c r="R47" s="30"/>
      <c r="S47" s="91"/>
      <c r="T47" s="14"/>
    </row>
    <row r="48" spans="1:20" x14ac:dyDescent="0.25">
      <c r="A48" s="144" t="s">
        <v>35</v>
      </c>
      <c r="B48" s="81">
        <v>-10</v>
      </c>
      <c r="C48" s="81">
        <v>6</v>
      </c>
      <c r="D48" s="81">
        <v>8</v>
      </c>
      <c r="E48" s="81">
        <v>11</v>
      </c>
      <c r="F48" s="81">
        <v>19</v>
      </c>
      <c r="G48" s="81">
        <v>-6</v>
      </c>
      <c r="H48" s="81">
        <v>-5</v>
      </c>
      <c r="I48" s="81">
        <v>3</v>
      </c>
      <c r="J48" s="81">
        <v>-51</v>
      </c>
      <c r="K48" s="81">
        <v>4</v>
      </c>
      <c r="L48" s="81">
        <v>18</v>
      </c>
      <c r="M48" s="81">
        <v>-301</v>
      </c>
      <c r="N48" s="91">
        <v>-223</v>
      </c>
      <c r="O48" s="162">
        <v>42</v>
      </c>
      <c r="P48" s="210">
        <v>38</v>
      </c>
      <c r="Q48" s="30"/>
      <c r="R48" s="30"/>
      <c r="S48" s="91"/>
      <c r="T48" s="14"/>
    </row>
    <row r="49" spans="1:20" x14ac:dyDescent="0.25">
      <c r="A49" s="144" t="s">
        <v>36</v>
      </c>
      <c r="B49" s="81">
        <v>464</v>
      </c>
      <c r="C49" s="81">
        <v>869</v>
      </c>
      <c r="D49" s="81">
        <v>2723</v>
      </c>
      <c r="E49" s="81">
        <v>1490</v>
      </c>
      <c r="F49" s="81">
        <v>1033</v>
      </c>
      <c r="G49" s="81">
        <v>749</v>
      </c>
      <c r="H49" s="81">
        <v>916</v>
      </c>
      <c r="I49" s="81">
        <v>2262</v>
      </c>
      <c r="J49" s="81">
        <v>1567</v>
      </c>
      <c r="K49" s="81">
        <v>4623</v>
      </c>
      <c r="L49" s="81">
        <v>4891</v>
      </c>
      <c r="M49" s="81">
        <v>5162</v>
      </c>
      <c r="N49" s="91">
        <v>2978</v>
      </c>
      <c r="O49" s="162">
        <v>3331</v>
      </c>
      <c r="P49" s="210">
        <v>3638</v>
      </c>
      <c r="Q49" s="30"/>
      <c r="R49" s="30"/>
      <c r="S49" s="91"/>
      <c r="T49" s="14"/>
    </row>
    <row r="50" spans="1:20" x14ac:dyDescent="0.25">
      <c r="A50" s="144" t="s">
        <v>37</v>
      </c>
      <c r="B50" s="81">
        <v>2700</v>
      </c>
      <c r="C50" s="81">
        <v>1544</v>
      </c>
      <c r="D50" s="81">
        <v>3795</v>
      </c>
      <c r="E50" s="81">
        <v>2798</v>
      </c>
      <c r="F50" s="81">
        <v>990</v>
      </c>
      <c r="G50" s="81">
        <v>2907</v>
      </c>
      <c r="H50" s="81">
        <v>3460</v>
      </c>
      <c r="I50" s="81">
        <v>3992</v>
      </c>
      <c r="J50" s="81">
        <v>1425</v>
      </c>
      <c r="K50" s="81">
        <v>4918</v>
      </c>
      <c r="L50" s="81">
        <v>6239</v>
      </c>
      <c r="M50" s="81">
        <v>10523</v>
      </c>
      <c r="N50" s="91">
        <v>5619</v>
      </c>
      <c r="O50" s="162">
        <v>8386</v>
      </c>
      <c r="P50" s="210">
        <v>5598</v>
      </c>
      <c r="Q50" s="30"/>
      <c r="R50" s="30"/>
      <c r="S50" s="91"/>
      <c r="T50" s="14"/>
    </row>
    <row r="51" spans="1:20" x14ac:dyDescent="0.25">
      <c r="A51" s="144" t="s">
        <v>38</v>
      </c>
      <c r="B51" s="81"/>
      <c r="C51" s="81"/>
      <c r="D51" s="81"/>
      <c r="E51" s="81"/>
      <c r="F51" s="81"/>
      <c r="G51" s="81"/>
      <c r="H51" s="81"/>
      <c r="I51" s="81"/>
      <c r="J51" s="81"/>
      <c r="K51" s="81">
        <v>96</v>
      </c>
      <c r="L51" s="81">
        <v>205</v>
      </c>
      <c r="M51" s="81">
        <v>108</v>
      </c>
      <c r="N51" s="91">
        <v>74</v>
      </c>
      <c r="O51" s="162">
        <v>115</v>
      </c>
      <c r="P51" s="210">
        <v>79</v>
      </c>
      <c r="Q51" s="30"/>
      <c r="R51" s="30"/>
      <c r="S51" s="91"/>
      <c r="T51" s="14"/>
    </row>
    <row r="52" spans="1:20" ht="18" x14ac:dyDescent="0.25">
      <c r="A52" s="2" t="s">
        <v>89</v>
      </c>
      <c r="B52" s="82">
        <v>1176</v>
      </c>
      <c r="C52" s="82">
        <v>2760</v>
      </c>
      <c r="D52" s="82">
        <v>8860</v>
      </c>
      <c r="E52" s="82">
        <v>5999</v>
      </c>
      <c r="F52" s="82">
        <v>1886</v>
      </c>
      <c r="G52" s="82">
        <v>3743</v>
      </c>
      <c r="H52" s="82">
        <v>6341</v>
      </c>
      <c r="I52" s="82">
        <v>5411</v>
      </c>
      <c r="J52" s="82">
        <v>5634</v>
      </c>
      <c r="K52" s="82">
        <v>9593</v>
      </c>
      <c r="L52" s="82">
        <v>16820</v>
      </c>
      <c r="M52" s="82">
        <v>17650</v>
      </c>
      <c r="N52" s="92">
        <v>11071</v>
      </c>
      <c r="O52" s="161">
        <v>13943</v>
      </c>
      <c r="P52" s="213">
        <v>10030</v>
      </c>
      <c r="Q52" s="29"/>
      <c r="R52" s="29"/>
      <c r="S52" s="92"/>
      <c r="T52" s="14"/>
    </row>
    <row r="53" spans="1:20" x14ac:dyDescent="0.25">
      <c r="A53" s="144" t="s">
        <v>39</v>
      </c>
      <c r="B53" s="81">
        <v>41</v>
      </c>
      <c r="C53" s="81">
        <v>75</v>
      </c>
      <c r="D53" s="81">
        <v>98</v>
      </c>
      <c r="E53" s="81">
        <v>89</v>
      </c>
      <c r="F53" s="81">
        <v>21</v>
      </c>
      <c r="G53" s="81">
        <v>-5</v>
      </c>
      <c r="H53" s="81">
        <v>-3</v>
      </c>
      <c r="I53" s="81">
        <v>-260</v>
      </c>
      <c r="J53" s="81">
        <v>51</v>
      </c>
      <c r="K53" s="81">
        <v>-7</v>
      </c>
      <c r="L53" s="81">
        <v>68</v>
      </c>
      <c r="M53" s="81">
        <v>97</v>
      </c>
      <c r="N53" s="91">
        <v>172</v>
      </c>
      <c r="O53" s="162">
        <v>178</v>
      </c>
      <c r="P53" s="210">
        <v>169</v>
      </c>
      <c r="Q53" s="30"/>
      <c r="R53" s="30"/>
      <c r="S53" s="91"/>
      <c r="T53" s="14"/>
    </row>
    <row r="54" spans="1:20" x14ac:dyDescent="0.25">
      <c r="A54" s="144" t="s">
        <v>103</v>
      </c>
      <c r="B54" s="81">
        <v>-50</v>
      </c>
      <c r="C54" s="81">
        <v>-60</v>
      </c>
      <c r="D54" s="81">
        <v>-56</v>
      </c>
      <c r="E54" s="81">
        <v>-7</v>
      </c>
      <c r="F54" s="81">
        <v>-38</v>
      </c>
      <c r="G54" s="81">
        <v>-21</v>
      </c>
      <c r="H54" s="81">
        <v>-21</v>
      </c>
      <c r="I54" s="81">
        <v>-43</v>
      </c>
      <c r="J54" s="81">
        <v>7</v>
      </c>
      <c r="K54" s="81">
        <v>1</v>
      </c>
      <c r="L54" s="81">
        <v>-12</v>
      </c>
      <c r="M54" s="81">
        <v>10</v>
      </c>
      <c r="N54" s="91">
        <v>-25</v>
      </c>
      <c r="O54" s="162">
        <v>4</v>
      </c>
      <c r="P54" s="210">
        <v>-54</v>
      </c>
      <c r="Q54" s="30"/>
      <c r="R54" s="30"/>
      <c r="S54" s="91"/>
      <c r="T54" s="14"/>
    </row>
    <row r="55" spans="1:20" ht="19.5" x14ac:dyDescent="0.25">
      <c r="A55" s="144" t="s">
        <v>41</v>
      </c>
      <c r="B55" s="81">
        <v>-157</v>
      </c>
      <c r="C55" s="81">
        <v>-54</v>
      </c>
      <c r="D55" s="81">
        <v>9</v>
      </c>
      <c r="E55" s="81">
        <v>44</v>
      </c>
      <c r="F55" s="81">
        <v>14</v>
      </c>
      <c r="G55" s="81">
        <v>-57</v>
      </c>
      <c r="H55" s="81">
        <v>299</v>
      </c>
      <c r="I55" s="81">
        <v>222</v>
      </c>
      <c r="J55" s="81">
        <v>212</v>
      </c>
      <c r="K55" s="81">
        <v>210</v>
      </c>
      <c r="L55" s="81">
        <v>135</v>
      </c>
      <c r="M55" s="81">
        <v>205</v>
      </c>
      <c r="N55" s="91">
        <v>235</v>
      </c>
      <c r="O55" s="162">
        <v>202</v>
      </c>
      <c r="P55" s="210">
        <v>114</v>
      </c>
      <c r="Q55" s="30"/>
      <c r="R55" s="30"/>
      <c r="S55" s="91"/>
      <c r="T55" s="14"/>
    </row>
    <row r="56" spans="1:20" ht="19.5" x14ac:dyDescent="0.25">
      <c r="A56" s="144" t="s">
        <v>42</v>
      </c>
      <c r="B56" s="81">
        <v>39</v>
      </c>
      <c r="C56" s="81">
        <v>89</v>
      </c>
      <c r="D56" s="81">
        <v>20</v>
      </c>
      <c r="E56" s="81">
        <v>-40</v>
      </c>
      <c r="F56" s="81">
        <v>-25</v>
      </c>
      <c r="G56" s="81">
        <v>-175</v>
      </c>
      <c r="H56" s="81">
        <v>-82</v>
      </c>
      <c r="I56" s="81">
        <v>-71</v>
      </c>
      <c r="J56" s="81">
        <v>-2</v>
      </c>
      <c r="K56" s="81">
        <v>-17</v>
      </c>
      <c r="L56" s="81">
        <v>219</v>
      </c>
      <c r="M56" s="81">
        <v>452</v>
      </c>
      <c r="N56" s="91">
        <v>445</v>
      </c>
      <c r="O56" s="162">
        <v>437</v>
      </c>
      <c r="P56" s="210">
        <v>383</v>
      </c>
      <c r="Q56" s="30"/>
      <c r="R56" s="30"/>
      <c r="S56" s="91"/>
      <c r="T56" s="14"/>
    </row>
    <row r="57" spans="1:20" ht="19.5" x14ac:dyDescent="0.25">
      <c r="A57" s="144" t="s">
        <v>43</v>
      </c>
      <c r="B57" s="81">
        <v>-84</v>
      </c>
      <c r="C57" s="81">
        <v>-61</v>
      </c>
      <c r="D57" s="81">
        <v>-16</v>
      </c>
      <c r="E57" s="81">
        <v>-9</v>
      </c>
      <c r="F57" s="81">
        <v>-21</v>
      </c>
      <c r="G57" s="81">
        <v>-48</v>
      </c>
      <c r="H57" s="81">
        <v>1</v>
      </c>
      <c r="I57" s="81">
        <v>9</v>
      </c>
      <c r="J57" s="81">
        <v>-15</v>
      </c>
      <c r="K57" s="81">
        <v>-26</v>
      </c>
      <c r="L57" s="86">
        <v>0.2</v>
      </c>
      <c r="M57" s="81">
        <v>-7</v>
      </c>
      <c r="N57" s="139">
        <v>0.3</v>
      </c>
      <c r="O57" s="162">
        <v>-59</v>
      </c>
      <c r="P57" s="210">
        <v>76</v>
      </c>
      <c r="Q57" s="30"/>
      <c r="R57" s="30"/>
      <c r="S57" s="91"/>
      <c r="T57" s="14"/>
    </row>
    <row r="58" spans="1:20" x14ac:dyDescent="0.25">
      <c r="A58" s="144" t="s">
        <v>44</v>
      </c>
      <c r="B58" s="81" t="s">
        <v>102</v>
      </c>
      <c r="C58" s="81">
        <v>-160</v>
      </c>
      <c r="D58" s="81">
        <v>-35</v>
      </c>
      <c r="E58" s="81">
        <v>-182</v>
      </c>
      <c r="F58" s="81">
        <v>-231</v>
      </c>
      <c r="G58" s="81">
        <v>-235</v>
      </c>
      <c r="H58" s="81">
        <v>-130</v>
      </c>
      <c r="I58" s="81">
        <v>-227</v>
      </c>
      <c r="J58" s="81">
        <v>-123</v>
      </c>
      <c r="K58" s="81">
        <v>-95</v>
      </c>
      <c r="L58" s="81">
        <v>-58</v>
      </c>
      <c r="M58" s="81">
        <v>42</v>
      </c>
      <c r="N58" s="91">
        <v>-81</v>
      </c>
      <c r="O58" s="162">
        <v>-15</v>
      </c>
      <c r="P58" s="210">
        <v>2</v>
      </c>
      <c r="Q58" s="30"/>
      <c r="R58" s="30"/>
      <c r="S58" s="91"/>
      <c r="T58" s="14"/>
    </row>
    <row r="59" spans="1:20" x14ac:dyDescent="0.25">
      <c r="A59" s="144" t="s">
        <v>45</v>
      </c>
      <c r="B59" s="30">
        <v>1387</v>
      </c>
      <c r="C59" s="81">
        <v>2931</v>
      </c>
      <c r="D59" s="30">
        <v>8840</v>
      </c>
      <c r="E59" s="30">
        <v>6104</v>
      </c>
      <c r="F59" s="30">
        <v>2166</v>
      </c>
      <c r="G59" s="30">
        <v>4284</v>
      </c>
      <c r="H59" s="30">
        <v>6277</v>
      </c>
      <c r="I59" s="30">
        <v>5781</v>
      </c>
      <c r="J59" s="30">
        <v>5504</v>
      </c>
      <c r="K59" s="30">
        <v>9527</v>
      </c>
      <c r="L59" s="30">
        <v>16468</v>
      </c>
      <c r="M59" s="30">
        <v>16851</v>
      </c>
      <c r="N59" s="91">
        <v>10325</v>
      </c>
      <c r="O59" s="162">
        <v>13196</v>
      </c>
      <c r="P59" s="162">
        <v>9340</v>
      </c>
      <c r="Q59" s="30"/>
      <c r="R59" s="30"/>
      <c r="S59" s="91"/>
      <c r="T59" s="14"/>
    </row>
    <row r="60" spans="1:20" ht="18" x14ac:dyDescent="0.25">
      <c r="A60" s="146" t="s">
        <v>116</v>
      </c>
      <c r="B60" s="29">
        <v>283</v>
      </c>
      <c r="C60" s="29">
        <v>3129</v>
      </c>
      <c r="D60" s="29">
        <v>9448</v>
      </c>
      <c r="E60" s="29">
        <v>9021</v>
      </c>
      <c r="F60" s="29">
        <v>604</v>
      </c>
      <c r="G60" s="29">
        <v>-3613</v>
      </c>
      <c r="H60" s="92">
        <v>3602</v>
      </c>
      <c r="I60" s="29">
        <v>2043</v>
      </c>
      <c r="J60" s="29">
        <v>682</v>
      </c>
      <c r="K60" s="29">
        <v>3388</v>
      </c>
      <c r="L60" s="29">
        <v>12903</v>
      </c>
      <c r="M60" s="29">
        <v>13036</v>
      </c>
      <c r="N60" s="92">
        <v>6131</v>
      </c>
      <c r="O60" s="161">
        <v>-423</v>
      </c>
      <c r="P60" s="161">
        <v>3128</v>
      </c>
      <c r="Q60" s="29"/>
      <c r="R60" s="29"/>
      <c r="S60" s="92"/>
      <c r="T60" s="14"/>
    </row>
    <row r="61" spans="1:20" x14ac:dyDescent="0.25">
      <c r="A61" s="144" t="s">
        <v>46</v>
      </c>
      <c r="B61" s="81">
        <v>464</v>
      </c>
      <c r="C61" s="30">
        <v>840</v>
      </c>
      <c r="D61" s="81">
        <v>943</v>
      </c>
      <c r="E61" s="81">
        <v>1405</v>
      </c>
      <c r="F61" s="81">
        <v>972</v>
      </c>
      <c r="G61" s="81">
        <v>24</v>
      </c>
      <c r="H61" s="81">
        <v>810</v>
      </c>
      <c r="I61" s="81">
        <v>350</v>
      </c>
      <c r="J61" s="81">
        <v>483</v>
      </c>
      <c r="K61" s="81">
        <v>-83</v>
      </c>
      <c r="L61" s="81">
        <v>437</v>
      </c>
      <c r="M61" s="81">
        <v>1775</v>
      </c>
      <c r="N61" s="91">
        <v>258</v>
      </c>
      <c r="O61" s="162">
        <v>723</v>
      </c>
      <c r="P61" s="210">
        <v>101</v>
      </c>
      <c r="Q61" s="30"/>
      <c r="R61" s="30"/>
      <c r="S61" s="91"/>
      <c r="T61" s="14"/>
    </row>
    <row r="62" spans="1:20" x14ac:dyDescent="0.25">
      <c r="A62" s="144" t="s">
        <v>47</v>
      </c>
      <c r="B62" s="81">
        <v>31</v>
      </c>
      <c r="C62" s="81">
        <v>41</v>
      </c>
      <c r="D62" s="81">
        <v>72</v>
      </c>
      <c r="E62" s="81">
        <v>51</v>
      </c>
      <c r="F62" s="81">
        <v>28</v>
      </c>
      <c r="G62" s="81">
        <v>27</v>
      </c>
      <c r="H62" s="81">
        <v>-39</v>
      </c>
      <c r="I62" s="81">
        <v>17</v>
      </c>
      <c r="J62" s="81">
        <v>21</v>
      </c>
      <c r="K62" s="81">
        <v>22</v>
      </c>
      <c r="L62" s="81">
        <v>45</v>
      </c>
      <c r="M62" s="81">
        <v>-25</v>
      </c>
      <c r="N62" s="91">
        <v>-140</v>
      </c>
      <c r="O62" s="162">
        <v>-6</v>
      </c>
      <c r="P62" s="210">
        <v>1</v>
      </c>
      <c r="Q62" s="30"/>
      <c r="R62" s="30"/>
      <c r="S62" s="91"/>
      <c r="T62" s="14"/>
    </row>
    <row r="63" spans="1:20" x14ac:dyDescent="0.25">
      <c r="A63" s="144" t="s">
        <v>48</v>
      </c>
      <c r="B63" s="81">
        <v>69</v>
      </c>
      <c r="C63" s="81">
        <v>220</v>
      </c>
      <c r="D63" s="81">
        <v>377</v>
      </c>
      <c r="E63" s="81">
        <v>287</v>
      </c>
      <c r="F63" s="81">
        <v>471</v>
      </c>
      <c r="G63" s="81">
        <v>374</v>
      </c>
      <c r="H63" s="81">
        <v>686</v>
      </c>
      <c r="I63" s="81">
        <v>436</v>
      </c>
      <c r="J63" s="81">
        <v>-409</v>
      </c>
      <c r="K63" s="81">
        <v>-175</v>
      </c>
      <c r="L63" s="81">
        <v>511</v>
      </c>
      <c r="M63" s="81">
        <v>581</v>
      </c>
      <c r="N63" s="91">
        <v>464</v>
      </c>
      <c r="O63" s="162">
        <v>147</v>
      </c>
      <c r="P63" s="210">
        <v>-290</v>
      </c>
      <c r="Q63" s="30"/>
      <c r="R63" s="30"/>
      <c r="S63" s="91"/>
      <c r="T63" s="14"/>
    </row>
    <row r="64" spans="1:20" x14ac:dyDescent="0.25">
      <c r="A64" s="144" t="s">
        <v>49</v>
      </c>
      <c r="B64" s="81">
        <v>-51</v>
      </c>
      <c r="C64" s="81">
        <v>572</v>
      </c>
      <c r="D64" s="81">
        <v>1074</v>
      </c>
      <c r="E64" s="81">
        <v>1978</v>
      </c>
      <c r="F64" s="81">
        <v>-118</v>
      </c>
      <c r="G64" s="81">
        <v>-1234</v>
      </c>
      <c r="H64" s="81">
        <v>902</v>
      </c>
      <c r="I64" s="81">
        <v>689</v>
      </c>
      <c r="J64" s="81">
        <v>646</v>
      </c>
      <c r="K64" s="81">
        <v>1292</v>
      </c>
      <c r="L64" s="81">
        <v>2673</v>
      </c>
      <c r="M64" s="81">
        <v>1974</v>
      </c>
      <c r="N64" s="91">
        <v>874</v>
      </c>
      <c r="O64" s="162">
        <v>748</v>
      </c>
      <c r="P64" s="210">
        <v>2064</v>
      </c>
      <c r="Q64" s="30"/>
      <c r="R64" s="30"/>
      <c r="S64" s="91"/>
      <c r="T64" s="14"/>
    </row>
    <row r="65" spans="1:20" x14ac:dyDescent="0.25">
      <c r="A65" s="144" t="s">
        <v>50</v>
      </c>
      <c r="B65" s="81">
        <v>142</v>
      </c>
      <c r="C65" s="81">
        <v>180</v>
      </c>
      <c r="D65" s="81">
        <v>11</v>
      </c>
      <c r="E65" s="81">
        <v>11</v>
      </c>
      <c r="F65" s="81">
        <v>-78</v>
      </c>
      <c r="G65" s="81">
        <v>-93</v>
      </c>
      <c r="H65" s="81">
        <v>-3</v>
      </c>
      <c r="I65" s="81">
        <v>54</v>
      </c>
      <c r="J65" s="81">
        <v>72</v>
      </c>
      <c r="K65" s="81">
        <v>120</v>
      </c>
      <c r="L65" s="81">
        <v>177</v>
      </c>
      <c r="M65" s="81">
        <v>199</v>
      </c>
      <c r="N65" s="91">
        <v>127</v>
      </c>
      <c r="O65" s="162">
        <v>195</v>
      </c>
      <c r="P65" s="210">
        <v>123</v>
      </c>
      <c r="Q65" s="30"/>
      <c r="R65" s="30"/>
      <c r="S65" s="91"/>
      <c r="T65" s="14"/>
    </row>
    <row r="66" spans="1:20" x14ac:dyDescent="0.25">
      <c r="A66" s="144" t="s">
        <v>51</v>
      </c>
      <c r="B66" s="81">
        <v>40</v>
      </c>
      <c r="C66" s="81">
        <v>63</v>
      </c>
      <c r="D66" s="81">
        <v>92</v>
      </c>
      <c r="E66" s="81">
        <v>92</v>
      </c>
      <c r="F66" s="81">
        <v>85</v>
      </c>
      <c r="G66" s="81">
        <v>40</v>
      </c>
      <c r="H66" s="81">
        <v>22</v>
      </c>
      <c r="I66" s="81">
        <v>38</v>
      </c>
      <c r="J66" s="81">
        <v>63</v>
      </c>
      <c r="K66" s="81">
        <v>158</v>
      </c>
      <c r="L66" s="81">
        <v>158</v>
      </c>
      <c r="M66" s="81">
        <v>146</v>
      </c>
      <c r="N66" s="91">
        <v>179</v>
      </c>
      <c r="O66" s="162">
        <v>34</v>
      </c>
      <c r="P66" s="210">
        <v>5</v>
      </c>
      <c r="Q66" s="30"/>
      <c r="R66" s="30"/>
      <c r="S66" s="91"/>
      <c r="T66" s="14"/>
    </row>
    <row r="67" spans="1:20" x14ac:dyDescent="0.25">
      <c r="A67" s="144" t="s">
        <v>52</v>
      </c>
      <c r="B67" s="81">
        <v>-14</v>
      </c>
      <c r="C67" s="81">
        <v>-29</v>
      </c>
      <c r="D67" s="81">
        <v>30</v>
      </c>
      <c r="E67" s="81">
        <v>-31</v>
      </c>
      <c r="F67" s="81">
        <v>-3</v>
      </c>
      <c r="G67" s="81">
        <v>54</v>
      </c>
      <c r="H67" s="81">
        <v>57</v>
      </c>
      <c r="I67" s="81">
        <v>5</v>
      </c>
      <c r="J67" s="81">
        <v>3</v>
      </c>
      <c r="K67" s="81">
        <v>63</v>
      </c>
      <c r="L67" s="81">
        <v>61</v>
      </c>
      <c r="M67" s="81">
        <v>24</v>
      </c>
      <c r="N67" s="91">
        <v>-8</v>
      </c>
      <c r="O67" s="162">
        <v>12</v>
      </c>
      <c r="P67" s="210">
        <v>-36</v>
      </c>
      <c r="Q67" s="30"/>
      <c r="R67" s="30"/>
      <c r="S67" s="91"/>
      <c r="T67" s="14"/>
    </row>
    <row r="68" spans="1:20" x14ac:dyDescent="0.25">
      <c r="A68" s="144" t="s">
        <v>53</v>
      </c>
      <c r="B68" s="81">
        <v>-5</v>
      </c>
      <c r="C68" s="81">
        <v>2</v>
      </c>
      <c r="D68" s="81">
        <v>19</v>
      </c>
      <c r="E68" s="81">
        <v>103</v>
      </c>
      <c r="F68" s="81">
        <v>-28</v>
      </c>
      <c r="G68" s="81">
        <v>14</v>
      </c>
      <c r="H68" s="81">
        <v>20</v>
      </c>
      <c r="I68" s="81">
        <v>3</v>
      </c>
      <c r="J68" s="81">
        <v>14</v>
      </c>
      <c r="K68" s="81">
        <v>70</v>
      </c>
      <c r="L68" s="81">
        <v>-114</v>
      </c>
      <c r="M68" s="81">
        <v>-37</v>
      </c>
      <c r="N68" s="91">
        <v>15</v>
      </c>
      <c r="O68" s="162">
        <v>6</v>
      </c>
      <c r="P68" s="210">
        <v>2</v>
      </c>
      <c r="Q68" s="30"/>
      <c r="R68" s="30"/>
      <c r="S68" s="91"/>
      <c r="T68" s="14"/>
    </row>
    <row r="69" spans="1:20" x14ac:dyDescent="0.25">
      <c r="A69" s="144" t="s">
        <v>54</v>
      </c>
      <c r="B69" s="81">
        <v>90</v>
      </c>
      <c r="C69" s="81">
        <v>406</v>
      </c>
      <c r="D69" s="81">
        <v>482</v>
      </c>
      <c r="E69" s="81">
        <v>385</v>
      </c>
      <c r="F69" s="81">
        <v>252</v>
      </c>
      <c r="G69" s="81">
        <v>-963</v>
      </c>
      <c r="H69" s="81">
        <v>-171</v>
      </c>
      <c r="I69" s="81">
        <v>170</v>
      </c>
      <c r="J69" s="81">
        <v>41</v>
      </c>
      <c r="K69" s="81">
        <v>147</v>
      </c>
      <c r="L69" s="81">
        <v>278</v>
      </c>
      <c r="M69" s="81">
        <v>16</v>
      </c>
      <c r="N69" s="91">
        <v>180</v>
      </c>
      <c r="O69" s="162">
        <v>-396</v>
      </c>
      <c r="P69" s="210">
        <v>-511</v>
      </c>
      <c r="Q69" s="30"/>
      <c r="R69" s="30"/>
      <c r="S69" s="91"/>
      <c r="T69" s="14"/>
    </row>
    <row r="70" spans="1:20" x14ac:dyDescent="0.25">
      <c r="A70" s="144" t="s">
        <v>55</v>
      </c>
      <c r="B70" s="81">
        <v>-218</v>
      </c>
      <c r="C70" s="81">
        <v>71</v>
      </c>
      <c r="D70" s="81">
        <v>2017</v>
      </c>
      <c r="E70" s="81">
        <v>2223</v>
      </c>
      <c r="F70" s="81">
        <v>165</v>
      </c>
      <c r="G70" s="81">
        <v>-150</v>
      </c>
      <c r="H70" s="81">
        <v>60</v>
      </c>
      <c r="I70" s="81">
        <v>-39</v>
      </c>
      <c r="J70" s="81">
        <v>-670</v>
      </c>
      <c r="K70" s="81">
        <v>-1972</v>
      </c>
      <c r="L70" s="81">
        <v>-50</v>
      </c>
      <c r="M70" s="81">
        <v>20</v>
      </c>
      <c r="N70" s="91">
        <v>48</v>
      </c>
      <c r="O70" s="162">
        <v>42</v>
      </c>
      <c r="P70" s="210">
        <v>-184</v>
      </c>
      <c r="Q70" s="30"/>
      <c r="R70" s="30"/>
      <c r="S70" s="91"/>
      <c r="T70" s="14"/>
    </row>
    <row r="71" spans="1:20" x14ac:dyDescent="0.25">
      <c r="A71" s="144" t="s">
        <v>56</v>
      </c>
      <c r="B71" s="81">
        <v>-86</v>
      </c>
      <c r="C71" s="81">
        <v>86</v>
      </c>
      <c r="D71" s="81">
        <v>348</v>
      </c>
      <c r="E71" s="81">
        <v>314</v>
      </c>
      <c r="F71" s="81">
        <v>160</v>
      </c>
      <c r="G71" s="81">
        <v>-686</v>
      </c>
      <c r="H71" s="81">
        <v>-185</v>
      </c>
      <c r="I71" s="81">
        <v>-1038</v>
      </c>
      <c r="J71" s="81">
        <v>-1216</v>
      </c>
      <c r="K71" s="81">
        <v>125</v>
      </c>
      <c r="L71" s="81">
        <v>3629</v>
      </c>
      <c r="M71" s="81">
        <v>2428</v>
      </c>
      <c r="N71" s="91">
        <v>581</v>
      </c>
      <c r="O71" s="162">
        <v>-2555</v>
      </c>
      <c r="P71" s="210">
        <v>-371</v>
      </c>
      <c r="Q71" s="30"/>
      <c r="R71" s="30"/>
      <c r="S71" s="91"/>
      <c r="T71" s="14"/>
    </row>
    <row r="72" spans="1:20" x14ac:dyDescent="0.25">
      <c r="A72" s="144" t="s">
        <v>57</v>
      </c>
      <c r="B72" s="81">
        <v>-512</v>
      </c>
      <c r="C72" s="81">
        <v>-53</v>
      </c>
      <c r="D72" s="81">
        <v>688</v>
      </c>
      <c r="E72" s="81">
        <v>215</v>
      </c>
      <c r="F72" s="81">
        <v>-1342</v>
      </c>
      <c r="G72" s="81">
        <v>-369</v>
      </c>
      <c r="H72" s="81">
        <v>165</v>
      </c>
      <c r="I72" s="81">
        <v>340</v>
      </c>
      <c r="J72" s="81">
        <v>963</v>
      </c>
      <c r="K72" s="81">
        <v>2098</v>
      </c>
      <c r="L72" s="81">
        <v>2425</v>
      </c>
      <c r="M72" s="81">
        <v>2260</v>
      </c>
      <c r="N72" s="91">
        <v>1345</v>
      </c>
      <c r="O72" s="162">
        <v>1891</v>
      </c>
      <c r="P72" s="210">
        <v>1410</v>
      </c>
      <c r="Q72" s="30"/>
      <c r="R72" s="30"/>
      <c r="S72" s="91"/>
      <c r="T72" s="14"/>
    </row>
    <row r="73" spans="1:20" x14ac:dyDescent="0.25">
      <c r="A73" s="144" t="s">
        <v>58</v>
      </c>
      <c r="B73" s="81">
        <v>434</v>
      </c>
      <c r="C73" s="81">
        <v>599</v>
      </c>
      <c r="D73" s="81">
        <v>2686</v>
      </c>
      <c r="E73" s="81">
        <v>1710</v>
      </c>
      <c r="F73" s="81">
        <v>536</v>
      </c>
      <c r="G73" s="81">
        <v>7</v>
      </c>
      <c r="H73" s="81">
        <v>738</v>
      </c>
      <c r="I73" s="81">
        <v>915</v>
      </c>
      <c r="J73" s="81">
        <v>1052</v>
      </c>
      <c r="K73" s="81">
        <v>1272</v>
      </c>
      <c r="L73" s="81">
        <v>2288</v>
      </c>
      <c r="M73" s="81">
        <v>3511</v>
      </c>
      <c r="N73" s="91">
        <v>2244</v>
      </c>
      <c r="O73" s="162">
        <v>-675</v>
      </c>
      <c r="P73" s="210">
        <v>999</v>
      </c>
      <c r="Q73" s="30"/>
      <c r="R73" s="30"/>
      <c r="S73" s="91"/>
      <c r="T73" s="14"/>
    </row>
    <row r="74" spans="1:20" x14ac:dyDescent="0.25">
      <c r="A74" s="144" t="s">
        <v>59</v>
      </c>
      <c r="B74" s="81">
        <v>-101</v>
      </c>
      <c r="C74" s="87">
        <v>131</v>
      </c>
      <c r="D74" s="81">
        <v>609</v>
      </c>
      <c r="E74" s="81">
        <v>278</v>
      </c>
      <c r="F74" s="81">
        <v>-496</v>
      </c>
      <c r="G74" s="81">
        <v>-658</v>
      </c>
      <c r="H74" s="81">
        <v>540</v>
      </c>
      <c r="I74" s="81">
        <v>103</v>
      </c>
      <c r="J74" s="81">
        <v>-381</v>
      </c>
      <c r="K74" s="81">
        <v>251</v>
      </c>
      <c r="L74" s="81">
        <v>385</v>
      </c>
      <c r="M74" s="81">
        <v>164</v>
      </c>
      <c r="N74" s="91">
        <v>-36</v>
      </c>
      <c r="O74" s="162">
        <v>-589</v>
      </c>
      <c r="P74" s="210">
        <v>-185</v>
      </c>
      <c r="Q74" s="30"/>
      <c r="R74" s="30"/>
      <c r="S74" s="91"/>
      <c r="T74" s="14"/>
    </row>
    <row r="75" spans="1:20" ht="18" x14ac:dyDescent="0.25">
      <c r="A75" s="2" t="s">
        <v>130</v>
      </c>
      <c r="B75" s="82">
        <v>-9</v>
      </c>
      <c r="C75" s="82">
        <v>661</v>
      </c>
      <c r="D75" s="82">
        <v>2116</v>
      </c>
      <c r="E75" s="82">
        <v>1886</v>
      </c>
      <c r="F75" s="82">
        <v>400</v>
      </c>
      <c r="G75" s="82">
        <v>-66</v>
      </c>
      <c r="H75" s="82">
        <v>839</v>
      </c>
      <c r="I75" s="82">
        <v>661</v>
      </c>
      <c r="J75" s="82">
        <v>-467</v>
      </c>
      <c r="K75" s="82">
        <v>-553</v>
      </c>
      <c r="L75" s="82">
        <v>1300</v>
      </c>
      <c r="M75" s="82">
        <v>-912</v>
      </c>
      <c r="N75" s="92">
        <v>1049</v>
      </c>
      <c r="O75" s="161">
        <v>371</v>
      </c>
      <c r="P75" s="213">
        <v>935</v>
      </c>
      <c r="Q75" s="29"/>
      <c r="R75" s="29"/>
      <c r="S75" s="92"/>
      <c r="T75" s="14"/>
    </row>
    <row r="76" spans="1:20" x14ac:dyDescent="0.25">
      <c r="A76" s="144" t="s">
        <v>60</v>
      </c>
      <c r="B76" s="81">
        <v>4</v>
      </c>
      <c r="C76" s="81">
        <v>78</v>
      </c>
      <c r="D76" s="81">
        <v>256</v>
      </c>
      <c r="E76" s="81">
        <v>256</v>
      </c>
      <c r="F76" s="81">
        <v>-8</v>
      </c>
      <c r="G76" s="81">
        <v>-81</v>
      </c>
      <c r="H76" s="81">
        <v>-10</v>
      </c>
      <c r="I76" s="81">
        <v>246</v>
      </c>
      <c r="J76" s="81">
        <v>68</v>
      </c>
      <c r="K76" s="81">
        <v>182</v>
      </c>
      <c r="L76" s="81">
        <v>510</v>
      </c>
      <c r="M76" s="81">
        <v>103</v>
      </c>
      <c r="N76" s="91">
        <v>511</v>
      </c>
      <c r="O76" s="162">
        <v>120</v>
      </c>
      <c r="P76" s="210">
        <v>307</v>
      </c>
      <c r="Q76" s="30"/>
      <c r="R76" s="30"/>
      <c r="S76" s="91"/>
      <c r="T76" s="14"/>
    </row>
    <row r="77" spans="1:20" x14ac:dyDescent="0.25">
      <c r="A77" s="144" t="s">
        <v>61</v>
      </c>
      <c r="B77" s="81">
        <v>54</v>
      </c>
      <c r="C77" s="81">
        <v>180</v>
      </c>
      <c r="D77" s="81">
        <v>236</v>
      </c>
      <c r="E77" s="81">
        <v>384</v>
      </c>
      <c r="F77" s="81">
        <v>305</v>
      </c>
      <c r="G77" s="81">
        <v>222</v>
      </c>
      <c r="H77" s="81">
        <v>133</v>
      </c>
      <c r="I77" s="81">
        <v>105</v>
      </c>
      <c r="J77" s="81">
        <v>101</v>
      </c>
      <c r="K77" s="81">
        <v>203</v>
      </c>
      <c r="L77" s="81">
        <v>251</v>
      </c>
      <c r="M77" s="81">
        <v>197</v>
      </c>
      <c r="N77" s="91">
        <v>179</v>
      </c>
      <c r="O77" s="162">
        <v>72</v>
      </c>
      <c r="P77" s="210">
        <v>340</v>
      </c>
      <c r="Q77" s="30"/>
      <c r="R77" s="30"/>
      <c r="S77" s="91"/>
      <c r="T77" s="14"/>
    </row>
    <row r="78" spans="1:20" x14ac:dyDescent="0.25">
      <c r="A78" s="144" t="s">
        <v>62</v>
      </c>
      <c r="B78" s="81">
        <v>207</v>
      </c>
      <c r="C78" s="81">
        <v>327</v>
      </c>
      <c r="D78" s="81">
        <v>748</v>
      </c>
      <c r="E78" s="81">
        <v>489</v>
      </c>
      <c r="F78" s="81">
        <v>387</v>
      </c>
      <c r="G78" s="81">
        <v>91</v>
      </c>
      <c r="H78" s="81">
        <v>484</v>
      </c>
      <c r="I78" s="81">
        <v>197</v>
      </c>
      <c r="J78" s="81">
        <v>108</v>
      </c>
      <c r="K78" s="81">
        <v>102</v>
      </c>
      <c r="L78" s="81">
        <v>747</v>
      </c>
      <c r="M78" s="81">
        <v>160</v>
      </c>
      <c r="N78" s="91">
        <v>545</v>
      </c>
      <c r="O78" s="162">
        <v>340</v>
      </c>
      <c r="P78" s="210">
        <v>555</v>
      </c>
      <c r="Q78" s="30"/>
      <c r="R78" s="30"/>
      <c r="S78" s="91"/>
      <c r="T78" s="14"/>
    </row>
    <row r="79" spans="1:20" x14ac:dyDescent="0.25">
      <c r="A79" s="6" t="s">
        <v>63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91"/>
      <c r="O79" s="162"/>
      <c r="P79" s="210"/>
      <c r="Q79" s="30"/>
      <c r="R79" s="30"/>
      <c r="S79" s="91"/>
      <c r="T79" s="14"/>
    </row>
    <row r="80" spans="1:20" ht="19.5" x14ac:dyDescent="0.25">
      <c r="A80" s="7" t="s">
        <v>88</v>
      </c>
      <c r="B80" s="81" t="s">
        <v>95</v>
      </c>
      <c r="C80" s="81">
        <v>3</v>
      </c>
      <c r="D80" s="81">
        <v>8</v>
      </c>
      <c r="E80" s="81">
        <v>1</v>
      </c>
      <c r="F80" s="117" t="s">
        <v>357</v>
      </c>
      <c r="G80" s="81">
        <v>-6</v>
      </c>
      <c r="H80" s="81">
        <v>18</v>
      </c>
      <c r="I80" s="81">
        <v>3</v>
      </c>
      <c r="J80" s="81">
        <v>-125</v>
      </c>
      <c r="K80" s="81">
        <v>-8</v>
      </c>
      <c r="L80" s="81">
        <v>13</v>
      </c>
      <c r="M80" s="81">
        <v>-30</v>
      </c>
      <c r="N80" s="91">
        <v>-4</v>
      </c>
      <c r="O80" s="162">
        <v>-3</v>
      </c>
      <c r="P80" s="162" t="s">
        <v>95</v>
      </c>
      <c r="Q80" s="30"/>
      <c r="R80" s="30"/>
      <c r="S80" s="91"/>
      <c r="T80" s="14"/>
    </row>
    <row r="81" spans="1:20" ht="19.5" x14ac:dyDescent="0.25">
      <c r="A81" s="7" t="s">
        <v>64</v>
      </c>
      <c r="B81" s="81" t="s">
        <v>95</v>
      </c>
      <c r="C81" s="81" t="s">
        <v>95</v>
      </c>
      <c r="D81" s="81" t="s">
        <v>95</v>
      </c>
      <c r="E81" s="81" t="s">
        <v>95</v>
      </c>
      <c r="F81" s="81" t="s">
        <v>95</v>
      </c>
      <c r="G81" s="81" t="s">
        <v>95</v>
      </c>
      <c r="H81" s="81" t="s">
        <v>95</v>
      </c>
      <c r="I81" s="81" t="s">
        <v>95</v>
      </c>
      <c r="J81" s="81" t="s">
        <v>95</v>
      </c>
      <c r="K81" s="81" t="s">
        <v>95</v>
      </c>
      <c r="L81" s="81" t="s">
        <v>95</v>
      </c>
      <c r="M81" s="81">
        <v>-6</v>
      </c>
      <c r="N81" s="91" t="s">
        <v>95</v>
      </c>
      <c r="O81" s="162" t="s">
        <v>95</v>
      </c>
      <c r="P81" s="162" t="s">
        <v>95</v>
      </c>
      <c r="Q81" s="30"/>
      <c r="R81" s="30"/>
      <c r="S81" s="91"/>
      <c r="T81" s="14"/>
    </row>
    <row r="82" spans="1:20" ht="19.5" x14ac:dyDescent="0.25">
      <c r="A82" s="7" t="s">
        <v>131</v>
      </c>
      <c r="B82" s="81" t="s">
        <v>95</v>
      </c>
      <c r="C82" s="81">
        <v>324</v>
      </c>
      <c r="D82" s="81">
        <v>740</v>
      </c>
      <c r="E82" s="81">
        <v>488</v>
      </c>
      <c r="F82" s="81">
        <v>387</v>
      </c>
      <c r="G82" s="81">
        <v>97</v>
      </c>
      <c r="H82" s="81">
        <v>466</v>
      </c>
      <c r="I82" s="81">
        <v>194</v>
      </c>
      <c r="J82" s="81">
        <v>233</v>
      </c>
      <c r="K82" s="81">
        <v>110</v>
      </c>
      <c r="L82" s="81">
        <v>734</v>
      </c>
      <c r="M82" s="81">
        <v>196</v>
      </c>
      <c r="N82" s="91">
        <v>549</v>
      </c>
      <c r="O82" s="162">
        <v>343</v>
      </c>
      <c r="P82" s="210">
        <v>555</v>
      </c>
      <c r="Q82" s="30"/>
      <c r="R82" s="30"/>
      <c r="S82" s="91"/>
      <c r="T82" s="14"/>
    </row>
    <row r="83" spans="1:20" x14ac:dyDescent="0.25">
      <c r="A83" s="144" t="s">
        <v>65</v>
      </c>
      <c r="B83" s="81">
        <v>-274</v>
      </c>
      <c r="C83" s="81">
        <v>76</v>
      </c>
      <c r="D83" s="81">
        <v>876</v>
      </c>
      <c r="E83" s="81">
        <v>757</v>
      </c>
      <c r="F83" s="81">
        <v>-284</v>
      </c>
      <c r="G83" s="81">
        <v>-298</v>
      </c>
      <c r="H83" s="81">
        <v>232</v>
      </c>
      <c r="I83" s="81">
        <v>113</v>
      </c>
      <c r="J83" s="81">
        <v>-744</v>
      </c>
      <c r="K83" s="81">
        <v>-1040</v>
      </c>
      <c r="L83" s="81">
        <v>-208</v>
      </c>
      <c r="M83" s="81">
        <v>-1372</v>
      </c>
      <c r="N83" s="91">
        <v>-186</v>
      </c>
      <c r="O83" s="162">
        <v>-161</v>
      </c>
      <c r="P83" s="210">
        <v>-267</v>
      </c>
      <c r="Q83" s="30"/>
      <c r="R83" s="30"/>
      <c r="S83" s="91"/>
      <c r="T83" s="14"/>
    </row>
    <row r="84" spans="1:20" ht="18" x14ac:dyDescent="0.25">
      <c r="A84" s="2" t="s">
        <v>153</v>
      </c>
      <c r="B84" s="95">
        <v>8</v>
      </c>
      <c r="C84" s="81">
        <v>717</v>
      </c>
      <c r="D84" s="95">
        <v>3646</v>
      </c>
      <c r="E84" s="82">
        <v>4997</v>
      </c>
      <c r="F84" s="82">
        <v>1236</v>
      </c>
      <c r="G84" s="95">
        <v>2601</v>
      </c>
      <c r="H84" s="82">
        <v>3792</v>
      </c>
      <c r="I84" s="95">
        <v>1414</v>
      </c>
      <c r="J84" s="82">
        <v>2649</v>
      </c>
      <c r="K84" s="82">
        <v>2172</v>
      </c>
      <c r="L84" s="95">
        <v>5801</v>
      </c>
      <c r="M84" s="95">
        <v>4817</v>
      </c>
      <c r="N84" s="92">
        <v>3282</v>
      </c>
      <c r="O84" s="161">
        <v>4542</v>
      </c>
      <c r="P84" s="213">
        <v>5557</v>
      </c>
      <c r="Q84" s="29"/>
      <c r="R84" s="29"/>
      <c r="S84" s="92"/>
      <c r="T84" s="14"/>
    </row>
    <row r="85" spans="1:20" x14ac:dyDescent="0.25">
      <c r="A85" s="144" t="s">
        <v>66</v>
      </c>
      <c r="B85" s="81">
        <v>1</v>
      </c>
      <c r="C85" s="82">
        <v>3</v>
      </c>
      <c r="D85" s="81">
        <v>6</v>
      </c>
      <c r="E85" s="81">
        <v>5</v>
      </c>
      <c r="F85" s="81">
        <v>9</v>
      </c>
      <c r="G85" s="81">
        <v>7</v>
      </c>
      <c r="H85" s="81">
        <v>7</v>
      </c>
      <c r="I85" s="81">
        <v>48</v>
      </c>
      <c r="J85" s="81">
        <v>129</v>
      </c>
      <c r="K85" s="81">
        <v>24</v>
      </c>
      <c r="L85" s="81">
        <v>2</v>
      </c>
      <c r="M85" s="81">
        <v>4</v>
      </c>
      <c r="N85" s="91">
        <v>1</v>
      </c>
      <c r="O85" s="162" t="s">
        <v>95</v>
      </c>
      <c r="P85" s="162" t="s">
        <v>95</v>
      </c>
      <c r="Q85" s="30"/>
      <c r="R85" s="30"/>
      <c r="S85" s="91"/>
      <c r="T85" s="14"/>
    </row>
    <row r="86" spans="1:20" x14ac:dyDescent="0.25">
      <c r="A86" s="144" t="s">
        <v>68</v>
      </c>
      <c r="B86" s="81">
        <v>-2</v>
      </c>
      <c r="C86" s="81">
        <v>-11</v>
      </c>
      <c r="D86" s="81">
        <v>-1</v>
      </c>
      <c r="E86" s="81">
        <v>-1</v>
      </c>
      <c r="F86" s="117" t="s">
        <v>358</v>
      </c>
      <c r="G86" s="81">
        <v>1</v>
      </c>
      <c r="H86" s="134">
        <v>0</v>
      </c>
      <c r="I86" s="134">
        <v>0</v>
      </c>
      <c r="J86" s="134">
        <v>0.4</v>
      </c>
      <c r="K86" s="81">
        <v>-15</v>
      </c>
      <c r="L86" s="86">
        <v>0.2</v>
      </c>
      <c r="M86" s="86">
        <v>0</v>
      </c>
      <c r="N86" s="91">
        <v>1</v>
      </c>
      <c r="O86" s="162">
        <v>1</v>
      </c>
      <c r="P86" s="210">
        <v>0.1</v>
      </c>
      <c r="Q86" s="30"/>
      <c r="R86" s="30"/>
      <c r="S86" s="91"/>
      <c r="T86" s="14"/>
    </row>
    <row r="87" spans="1:20" x14ac:dyDescent="0.25">
      <c r="A87" s="144" t="s">
        <v>69</v>
      </c>
      <c r="B87" s="81">
        <v>15</v>
      </c>
      <c r="C87" s="81">
        <v>-12</v>
      </c>
      <c r="D87" s="81">
        <v>11</v>
      </c>
      <c r="E87" s="81">
        <v>12</v>
      </c>
      <c r="F87" s="81">
        <v>43</v>
      </c>
      <c r="G87" s="81">
        <v>73</v>
      </c>
      <c r="H87" s="81">
        <v>52</v>
      </c>
      <c r="I87" s="81">
        <v>31</v>
      </c>
      <c r="J87" s="81">
        <v>-5</v>
      </c>
      <c r="K87" s="81">
        <v>-8</v>
      </c>
      <c r="L87" s="81">
        <v>70</v>
      </c>
      <c r="M87" s="81">
        <v>6</v>
      </c>
      <c r="N87" s="91" t="s">
        <v>95</v>
      </c>
      <c r="O87" s="162" t="s">
        <v>95</v>
      </c>
      <c r="P87" s="210">
        <v>-68</v>
      </c>
      <c r="Q87" s="30"/>
      <c r="R87" s="30"/>
      <c r="S87" s="91"/>
      <c r="T87" s="14"/>
    </row>
    <row r="88" spans="1:20" x14ac:dyDescent="0.25">
      <c r="A88" s="144" t="s">
        <v>70</v>
      </c>
      <c r="B88" s="81">
        <v>-321</v>
      </c>
      <c r="C88" s="81">
        <v>253</v>
      </c>
      <c r="D88" s="81">
        <v>1634</v>
      </c>
      <c r="E88" s="81">
        <v>1534</v>
      </c>
      <c r="F88" s="81">
        <v>525</v>
      </c>
      <c r="G88" s="81">
        <v>1435</v>
      </c>
      <c r="H88" s="81">
        <v>1661</v>
      </c>
      <c r="I88" s="81">
        <v>477</v>
      </c>
      <c r="J88" s="81">
        <v>1368</v>
      </c>
      <c r="K88" s="81">
        <v>347</v>
      </c>
      <c r="L88" s="81">
        <v>2659</v>
      </c>
      <c r="M88" s="81">
        <v>3277</v>
      </c>
      <c r="N88" s="91">
        <v>2528</v>
      </c>
      <c r="O88" s="162">
        <v>3103</v>
      </c>
      <c r="P88" s="210">
        <v>3673</v>
      </c>
      <c r="Q88" s="30"/>
      <c r="R88" s="30"/>
      <c r="S88" s="91"/>
      <c r="T88" s="14"/>
    </row>
    <row r="89" spans="1:20" x14ac:dyDescent="0.25">
      <c r="A89" s="144" t="s">
        <v>72</v>
      </c>
      <c r="B89" s="81">
        <v>225</v>
      </c>
      <c r="C89" s="81">
        <v>116</v>
      </c>
      <c r="D89" s="81">
        <v>402</v>
      </c>
      <c r="E89" s="81">
        <v>1354</v>
      </c>
      <c r="F89" s="81">
        <v>667</v>
      </c>
      <c r="G89" s="81">
        <v>559</v>
      </c>
      <c r="H89" s="81">
        <v>919</v>
      </c>
      <c r="I89" s="81">
        <v>1013</v>
      </c>
      <c r="J89" s="81">
        <v>638</v>
      </c>
      <c r="K89" s="81">
        <v>882</v>
      </c>
      <c r="L89" s="81">
        <v>1691</v>
      </c>
      <c r="M89" s="81">
        <v>1612</v>
      </c>
      <c r="N89" s="91">
        <v>490</v>
      </c>
      <c r="O89" s="162">
        <v>689</v>
      </c>
      <c r="P89" s="210">
        <v>995</v>
      </c>
      <c r="Q89" s="30"/>
      <c r="R89" s="30"/>
      <c r="S89" s="91"/>
      <c r="T89" s="14"/>
    </row>
    <row r="90" spans="1:20" x14ac:dyDescent="0.25">
      <c r="A90" s="144" t="s">
        <v>73</v>
      </c>
      <c r="B90" s="81">
        <v>65</v>
      </c>
      <c r="C90" s="81">
        <v>132</v>
      </c>
      <c r="D90" s="81">
        <v>239</v>
      </c>
      <c r="E90" s="81">
        <v>245</v>
      </c>
      <c r="F90" s="81">
        <v>127</v>
      </c>
      <c r="G90" s="81">
        <v>129</v>
      </c>
      <c r="H90" s="81">
        <v>133</v>
      </c>
      <c r="I90" s="81">
        <v>122</v>
      </c>
      <c r="J90" s="81">
        <v>204</v>
      </c>
      <c r="K90" s="81">
        <v>346</v>
      </c>
      <c r="L90" s="81">
        <v>74</v>
      </c>
      <c r="M90" s="81">
        <v>62</v>
      </c>
      <c r="N90" s="91">
        <v>78</v>
      </c>
      <c r="O90" s="162">
        <v>170</v>
      </c>
      <c r="P90" s="210">
        <v>159</v>
      </c>
      <c r="Q90" s="30"/>
      <c r="R90" s="30"/>
      <c r="S90" s="91"/>
      <c r="T90" s="14"/>
    </row>
    <row r="91" spans="1:20" x14ac:dyDescent="0.25">
      <c r="A91" s="144" t="s">
        <v>74</v>
      </c>
      <c r="B91" s="81">
        <v>109</v>
      </c>
      <c r="C91" s="81">
        <v>45</v>
      </c>
      <c r="D91" s="81">
        <v>279</v>
      </c>
      <c r="E91" s="81">
        <v>199</v>
      </c>
      <c r="F91" s="81">
        <v>36</v>
      </c>
      <c r="G91" s="81">
        <v>78</v>
      </c>
      <c r="H91" s="81">
        <v>223</v>
      </c>
      <c r="I91" s="81">
        <v>-268</v>
      </c>
      <c r="J91" s="81">
        <v>-166</v>
      </c>
      <c r="K91" s="81">
        <v>137</v>
      </c>
      <c r="L91" s="81">
        <v>-9</v>
      </c>
      <c r="M91" s="81">
        <v>-378</v>
      </c>
      <c r="N91" s="91">
        <v>-389</v>
      </c>
      <c r="O91" s="162">
        <v>757</v>
      </c>
      <c r="P91" s="210">
        <v>-149</v>
      </c>
      <c r="Q91" s="30"/>
      <c r="R91" s="30"/>
      <c r="S91" s="91"/>
      <c r="T91" s="14"/>
    </row>
    <row r="92" spans="1:20" x14ac:dyDescent="0.25">
      <c r="A92" s="144" t="s">
        <v>75</v>
      </c>
      <c r="B92" s="81">
        <v>70</v>
      </c>
      <c r="C92" s="81">
        <v>131</v>
      </c>
      <c r="D92" s="81">
        <v>564</v>
      </c>
      <c r="E92" s="81">
        <v>1139</v>
      </c>
      <c r="F92" s="81">
        <v>305</v>
      </c>
      <c r="G92" s="81">
        <v>288</v>
      </c>
      <c r="H92" s="81">
        <v>388</v>
      </c>
      <c r="I92" s="81">
        <v>567</v>
      </c>
      <c r="J92" s="81">
        <v>-98</v>
      </c>
      <c r="K92" s="81">
        <v>314</v>
      </c>
      <c r="L92" s="81">
        <v>536</v>
      </c>
      <c r="M92" s="81">
        <v>483</v>
      </c>
      <c r="N92" s="91">
        <v>101</v>
      </c>
      <c r="O92" s="162">
        <v>-48</v>
      </c>
      <c r="P92" s="210">
        <v>349</v>
      </c>
      <c r="Q92" s="30"/>
      <c r="R92" s="30"/>
      <c r="S92" s="91"/>
      <c r="T92" s="14"/>
    </row>
    <row r="93" spans="1:20" x14ac:dyDescent="0.25">
      <c r="A93" s="144" t="s">
        <v>76</v>
      </c>
      <c r="B93" s="81">
        <v>-277</v>
      </c>
      <c r="C93" s="81">
        <v>-56</v>
      </c>
      <c r="D93" s="81">
        <v>431</v>
      </c>
      <c r="E93" s="81">
        <v>460</v>
      </c>
      <c r="F93" s="81">
        <v>-506</v>
      </c>
      <c r="G93" s="81">
        <v>-57</v>
      </c>
      <c r="H93" s="81">
        <v>374</v>
      </c>
      <c r="I93" s="81">
        <v>-514</v>
      </c>
      <c r="J93" s="81">
        <v>591</v>
      </c>
      <c r="K93" s="81">
        <v>174</v>
      </c>
      <c r="L93" s="81">
        <v>634</v>
      </c>
      <c r="M93" s="81">
        <v>-433</v>
      </c>
      <c r="N93" s="91">
        <v>239</v>
      </c>
      <c r="O93" s="162">
        <v>-240</v>
      </c>
      <c r="P93" s="210">
        <v>452</v>
      </c>
      <c r="Q93" s="30"/>
      <c r="R93" s="30"/>
      <c r="S93" s="91"/>
      <c r="T93" s="14"/>
    </row>
    <row r="94" spans="1:20" x14ac:dyDescent="0.25">
      <c r="A94" s="144" t="s">
        <v>77</v>
      </c>
      <c r="B94" s="81">
        <v>123</v>
      </c>
      <c r="C94" s="81">
        <v>116</v>
      </c>
      <c r="D94" s="81">
        <v>81</v>
      </c>
      <c r="E94" s="81">
        <v>50</v>
      </c>
      <c r="F94" s="81">
        <v>30</v>
      </c>
      <c r="G94" s="81">
        <v>88</v>
      </c>
      <c r="H94" s="81">
        <v>35</v>
      </c>
      <c r="I94" s="81">
        <v>-62</v>
      </c>
      <c r="J94" s="81">
        <v>-12</v>
      </c>
      <c r="K94" s="81">
        <v>-29</v>
      </c>
      <c r="L94" s="81">
        <v>144</v>
      </c>
      <c r="M94" s="81">
        <v>184</v>
      </c>
      <c r="N94" s="91">
        <v>233</v>
      </c>
      <c r="O94" s="162">
        <v>110</v>
      </c>
      <c r="P94" s="210">
        <v>146</v>
      </c>
      <c r="Q94" s="30"/>
      <c r="R94" s="30"/>
      <c r="S94" s="91"/>
      <c r="T94" s="14"/>
    </row>
    <row r="95" spans="1:20" ht="18" x14ac:dyDescent="0.25">
      <c r="A95" s="2" t="s">
        <v>91</v>
      </c>
      <c r="B95" s="95">
        <v>101</v>
      </c>
      <c r="C95" s="82">
        <v>127</v>
      </c>
      <c r="D95" s="82">
        <v>399</v>
      </c>
      <c r="E95" s="82">
        <v>868</v>
      </c>
      <c r="F95" s="82">
        <v>1289</v>
      </c>
      <c r="G95" s="95">
        <v>1058</v>
      </c>
      <c r="H95" s="82">
        <v>1504</v>
      </c>
      <c r="I95" s="82">
        <v>1465</v>
      </c>
      <c r="J95" s="82">
        <v>1431</v>
      </c>
      <c r="K95" s="82">
        <v>781</v>
      </c>
      <c r="L95" s="95">
        <v>1929</v>
      </c>
      <c r="M95" s="95">
        <v>3550</v>
      </c>
      <c r="N95" s="92">
        <v>1130</v>
      </c>
      <c r="O95" s="161">
        <v>521</v>
      </c>
      <c r="P95" s="213">
        <v>-42</v>
      </c>
      <c r="Q95" s="30"/>
      <c r="R95" s="30"/>
      <c r="S95" s="91"/>
      <c r="T95" s="14"/>
    </row>
    <row r="96" spans="1:20" x14ac:dyDescent="0.25">
      <c r="A96" s="44" t="s">
        <v>67</v>
      </c>
      <c r="B96" s="81">
        <v>34</v>
      </c>
      <c r="C96" s="81">
        <v>41</v>
      </c>
      <c r="D96" s="81">
        <v>41</v>
      </c>
      <c r="E96" s="81">
        <v>32</v>
      </c>
      <c r="F96" s="81">
        <v>49</v>
      </c>
      <c r="G96" s="81">
        <v>47</v>
      </c>
      <c r="H96" s="81">
        <v>58</v>
      </c>
      <c r="I96" s="81">
        <v>63</v>
      </c>
      <c r="J96" s="81">
        <v>61</v>
      </c>
      <c r="K96" s="81">
        <v>25</v>
      </c>
      <c r="L96" s="81">
        <v>17</v>
      </c>
      <c r="M96" s="81">
        <v>2</v>
      </c>
      <c r="N96" s="91">
        <v>18</v>
      </c>
      <c r="O96" s="162">
        <v>15</v>
      </c>
      <c r="P96" s="210">
        <v>40</v>
      </c>
      <c r="Q96" s="30"/>
      <c r="R96" s="30"/>
      <c r="S96" s="91"/>
      <c r="T96" s="14"/>
    </row>
    <row r="97" spans="1:20" x14ac:dyDescent="0.25">
      <c r="A97" s="144" t="s">
        <v>78</v>
      </c>
      <c r="B97" s="81">
        <v>23</v>
      </c>
      <c r="C97" s="81">
        <v>-23</v>
      </c>
      <c r="D97" s="81">
        <v>17</v>
      </c>
      <c r="E97" s="81">
        <v>21</v>
      </c>
      <c r="F97" s="81">
        <v>5</v>
      </c>
      <c r="G97" s="81">
        <v>8</v>
      </c>
      <c r="H97" s="81">
        <v>10</v>
      </c>
      <c r="I97" s="81">
        <v>8</v>
      </c>
      <c r="J97" s="81">
        <v>16</v>
      </c>
      <c r="K97" s="81">
        <v>-1</v>
      </c>
      <c r="L97" s="81">
        <v>-14</v>
      </c>
      <c r="M97" s="86">
        <v>0</v>
      </c>
      <c r="N97" s="91">
        <v>-14</v>
      </c>
      <c r="O97" s="162">
        <v>-10</v>
      </c>
      <c r="P97" s="210">
        <v>-32</v>
      </c>
      <c r="Q97" s="29"/>
      <c r="R97" s="29"/>
      <c r="S97" s="92"/>
      <c r="T97" s="14"/>
    </row>
    <row r="98" spans="1:20" x14ac:dyDescent="0.25">
      <c r="A98" s="44" t="s">
        <v>71</v>
      </c>
      <c r="B98" s="81">
        <v>-14</v>
      </c>
      <c r="C98" s="81">
        <v>-17</v>
      </c>
      <c r="D98" s="81">
        <v>14</v>
      </c>
      <c r="E98" s="81">
        <v>75</v>
      </c>
      <c r="F98" s="81">
        <v>67</v>
      </c>
      <c r="G98" s="81">
        <v>96</v>
      </c>
      <c r="H98" s="81">
        <v>27</v>
      </c>
      <c r="I98" s="81">
        <v>9</v>
      </c>
      <c r="J98" s="81">
        <v>94</v>
      </c>
      <c r="K98" s="81">
        <v>-37</v>
      </c>
      <c r="L98" s="81">
        <v>38</v>
      </c>
      <c r="M98" s="81">
        <v>-14</v>
      </c>
      <c r="N98" s="91">
        <v>82</v>
      </c>
      <c r="O98" s="162">
        <v>-18</v>
      </c>
      <c r="P98" s="210">
        <v>-123</v>
      </c>
      <c r="Q98" s="30"/>
      <c r="R98" s="30"/>
      <c r="S98" s="91"/>
      <c r="T98" s="14"/>
    </row>
    <row r="99" spans="1:20" x14ac:dyDescent="0.25">
      <c r="A99" s="144" t="s">
        <v>79</v>
      </c>
      <c r="B99" s="81">
        <v>28</v>
      </c>
      <c r="C99" s="81">
        <v>38</v>
      </c>
      <c r="D99" s="81">
        <v>4</v>
      </c>
      <c r="E99" s="81">
        <v>17</v>
      </c>
      <c r="F99" s="81">
        <v>-14</v>
      </c>
      <c r="G99" s="81">
        <v>-10</v>
      </c>
      <c r="H99" s="81">
        <v>6</v>
      </c>
      <c r="I99" s="81">
        <v>10</v>
      </c>
      <c r="J99" s="81">
        <v>-7</v>
      </c>
      <c r="K99" s="81">
        <v>4</v>
      </c>
      <c r="L99" s="81">
        <v>7</v>
      </c>
      <c r="M99" s="81">
        <v>-4</v>
      </c>
      <c r="N99" s="91" t="s">
        <v>95</v>
      </c>
      <c r="O99" s="162" t="s">
        <v>95</v>
      </c>
      <c r="P99" s="162" t="s">
        <v>95</v>
      </c>
      <c r="Q99" s="30"/>
      <c r="R99" s="30"/>
      <c r="S99" s="91"/>
      <c r="T99" s="14"/>
    </row>
    <row r="100" spans="1:20" x14ac:dyDescent="0.25">
      <c r="A100" s="144" t="s">
        <v>80</v>
      </c>
      <c r="B100" s="81">
        <v>-13</v>
      </c>
      <c r="C100" s="81">
        <v>5</v>
      </c>
      <c r="D100" s="81">
        <v>-79</v>
      </c>
      <c r="E100" s="81">
        <v>38</v>
      </c>
      <c r="F100" s="81">
        <v>55</v>
      </c>
      <c r="G100" s="81">
        <v>144</v>
      </c>
      <c r="H100" s="81">
        <v>-30</v>
      </c>
      <c r="I100" s="81">
        <v>-93</v>
      </c>
      <c r="J100" s="81">
        <v>361</v>
      </c>
      <c r="K100" s="81">
        <v>-196</v>
      </c>
      <c r="L100" s="81">
        <v>-985</v>
      </c>
      <c r="M100" s="81">
        <v>374</v>
      </c>
      <c r="N100" s="91">
        <v>-575</v>
      </c>
      <c r="O100" s="162">
        <v>-806</v>
      </c>
      <c r="P100" s="210">
        <v>-1544</v>
      </c>
      <c r="Q100" s="30"/>
      <c r="R100" s="30"/>
      <c r="S100" s="91"/>
      <c r="T100" s="14"/>
    </row>
    <row r="101" spans="1:20" x14ac:dyDescent="0.25">
      <c r="A101" s="144" t="s">
        <v>81</v>
      </c>
      <c r="B101" s="81">
        <v>30</v>
      </c>
      <c r="C101" s="134">
        <v>1</v>
      </c>
      <c r="D101" s="81">
        <v>-28</v>
      </c>
      <c r="E101" s="81">
        <v>-5</v>
      </c>
      <c r="F101" s="81">
        <v>-4</v>
      </c>
      <c r="G101" s="81">
        <v>-11</v>
      </c>
      <c r="H101" s="81">
        <v>-6</v>
      </c>
      <c r="I101" s="81" t="s">
        <v>95</v>
      </c>
      <c r="J101" s="81" t="s">
        <v>95</v>
      </c>
      <c r="K101" s="81" t="s">
        <v>95</v>
      </c>
      <c r="L101" s="81">
        <v>7</v>
      </c>
      <c r="M101" s="81">
        <v>-82</v>
      </c>
      <c r="N101" s="91">
        <v>-20</v>
      </c>
      <c r="O101" s="162">
        <v>-90</v>
      </c>
      <c r="P101" s="210">
        <v>-40</v>
      </c>
      <c r="Q101" s="30"/>
      <c r="R101" s="30"/>
      <c r="S101" s="91"/>
      <c r="T101" s="14"/>
    </row>
    <row r="102" spans="1:20" x14ac:dyDescent="0.25">
      <c r="A102" s="144" t="s">
        <v>82</v>
      </c>
      <c r="B102" s="81">
        <v>-12</v>
      </c>
      <c r="C102" s="81">
        <v>32</v>
      </c>
      <c r="D102" s="81">
        <v>351</v>
      </c>
      <c r="E102" s="81">
        <v>458</v>
      </c>
      <c r="F102" s="81">
        <v>936</v>
      </c>
      <c r="G102" s="81">
        <v>609</v>
      </c>
      <c r="H102" s="81">
        <v>1178</v>
      </c>
      <c r="I102" s="81">
        <v>1340</v>
      </c>
      <c r="J102" s="81">
        <v>662</v>
      </c>
      <c r="K102" s="81">
        <v>794</v>
      </c>
      <c r="L102" s="81">
        <v>2336</v>
      </c>
      <c r="M102" s="81">
        <v>2555</v>
      </c>
      <c r="N102" s="91">
        <v>750</v>
      </c>
      <c r="O102" s="162">
        <v>1022</v>
      </c>
      <c r="P102" s="210">
        <v>1327</v>
      </c>
      <c r="Q102" s="30"/>
      <c r="R102" s="30"/>
      <c r="S102" s="91"/>
      <c r="T102" s="14"/>
    </row>
    <row r="103" spans="1:20" x14ac:dyDescent="0.25">
      <c r="A103" s="144" t="s">
        <v>83</v>
      </c>
      <c r="B103" s="81" t="s">
        <v>95</v>
      </c>
      <c r="C103" s="81" t="s">
        <v>95</v>
      </c>
      <c r="D103" s="81" t="s">
        <v>95</v>
      </c>
      <c r="E103" s="81" t="s">
        <v>95</v>
      </c>
      <c r="F103" s="81" t="s">
        <v>95</v>
      </c>
      <c r="G103" s="81" t="s">
        <v>95</v>
      </c>
      <c r="H103" s="81" t="s">
        <v>95</v>
      </c>
      <c r="I103" s="81" t="s">
        <v>95</v>
      </c>
      <c r="J103" s="81" t="s">
        <v>95</v>
      </c>
      <c r="K103" s="134" t="s">
        <v>95</v>
      </c>
      <c r="L103" s="81" t="s">
        <v>95</v>
      </c>
      <c r="M103" s="81" t="s">
        <v>95</v>
      </c>
      <c r="N103" s="91" t="s">
        <v>95</v>
      </c>
      <c r="O103" s="162" t="s">
        <v>95</v>
      </c>
      <c r="P103" s="162" t="s">
        <v>95</v>
      </c>
      <c r="Q103" s="30"/>
      <c r="R103" s="30"/>
      <c r="S103" s="91"/>
      <c r="T103" s="14"/>
    </row>
    <row r="104" spans="1:20" x14ac:dyDescent="0.25">
      <c r="A104" s="144" t="s">
        <v>84</v>
      </c>
      <c r="B104" s="81">
        <v>17</v>
      </c>
      <c r="C104" s="81">
        <v>36</v>
      </c>
      <c r="D104" s="81">
        <v>75</v>
      </c>
      <c r="E104" s="81">
        <v>211</v>
      </c>
      <c r="F104" s="81">
        <v>182</v>
      </c>
      <c r="G104" s="81">
        <v>148</v>
      </c>
      <c r="H104" s="81">
        <v>255</v>
      </c>
      <c r="I104" s="81">
        <v>115</v>
      </c>
      <c r="J104" s="81">
        <v>228</v>
      </c>
      <c r="K104" s="81">
        <v>163</v>
      </c>
      <c r="L104" s="81">
        <v>437</v>
      </c>
      <c r="M104" s="81">
        <v>683</v>
      </c>
      <c r="N104" s="91">
        <v>875</v>
      </c>
      <c r="O104" s="162">
        <v>371</v>
      </c>
      <c r="P104" s="210">
        <v>217</v>
      </c>
      <c r="Q104" s="30"/>
      <c r="R104" s="30"/>
      <c r="S104" s="91"/>
      <c r="T104" s="14"/>
    </row>
    <row r="105" spans="1:20" ht="19.5" x14ac:dyDescent="0.25">
      <c r="A105" s="144" t="s">
        <v>85</v>
      </c>
      <c r="B105" s="81">
        <v>14</v>
      </c>
      <c r="C105" s="81">
        <v>18</v>
      </c>
      <c r="D105" s="81">
        <v>6</v>
      </c>
      <c r="E105" s="81">
        <v>19</v>
      </c>
      <c r="F105" s="81">
        <v>13</v>
      </c>
      <c r="G105" s="81">
        <v>28</v>
      </c>
      <c r="H105" s="81">
        <v>8</v>
      </c>
      <c r="I105" s="81">
        <v>13</v>
      </c>
      <c r="J105" s="81">
        <v>18</v>
      </c>
      <c r="K105" s="81">
        <v>27</v>
      </c>
      <c r="L105" s="81">
        <v>86</v>
      </c>
      <c r="M105" s="81">
        <v>37</v>
      </c>
      <c r="N105" s="91">
        <v>14</v>
      </c>
      <c r="O105" s="162">
        <v>39</v>
      </c>
      <c r="P105" s="210">
        <v>115</v>
      </c>
      <c r="Q105" s="30"/>
      <c r="R105" s="30"/>
      <c r="S105" s="91"/>
      <c r="T105" s="14"/>
    </row>
    <row r="106" spans="1:20" ht="19.5" x14ac:dyDescent="0.25">
      <c r="A106" s="144" t="s">
        <v>86</v>
      </c>
      <c r="B106" s="81">
        <v>-6</v>
      </c>
      <c r="C106" s="81">
        <v>-4</v>
      </c>
      <c r="D106" s="81">
        <v>-2</v>
      </c>
      <c r="E106" s="81">
        <v>2</v>
      </c>
      <c r="F106" s="134">
        <v>0.3</v>
      </c>
      <c r="G106" s="81">
        <v>-1</v>
      </c>
      <c r="H106" s="81">
        <v>-2</v>
      </c>
      <c r="I106" s="134">
        <v>-0.4</v>
      </c>
      <c r="J106" s="81">
        <v>-2</v>
      </c>
      <c r="K106" s="81">
        <v>2</v>
      </c>
      <c r="L106" s="86">
        <v>-0.2</v>
      </c>
      <c r="M106" s="81">
        <v>-1</v>
      </c>
      <c r="N106" s="139">
        <v>-0.5</v>
      </c>
      <c r="O106" s="162">
        <v>-2</v>
      </c>
      <c r="P106" s="210">
        <v>-2</v>
      </c>
      <c r="Q106" s="30"/>
      <c r="R106" s="30"/>
      <c r="S106" s="91"/>
      <c r="T106" s="14"/>
    </row>
    <row r="107" spans="1:20" x14ac:dyDescent="0.25">
      <c r="A107" s="364" t="s">
        <v>225</v>
      </c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14"/>
      <c r="O107" s="14"/>
      <c r="P107" s="283"/>
      <c r="Q107" s="283"/>
      <c r="R107" s="283"/>
      <c r="S107" s="14"/>
      <c r="T107" s="14"/>
    </row>
    <row r="108" spans="1:20" ht="15.75" customHeight="1" x14ac:dyDescent="0.25">
      <c r="A108" s="364" t="s">
        <v>649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14"/>
      <c r="O108" s="14"/>
      <c r="P108" s="116"/>
      <c r="Q108" s="116"/>
      <c r="R108" s="116"/>
      <c r="S108" s="14"/>
      <c r="T108" s="14"/>
    </row>
    <row r="109" spans="1:20" ht="20.25" customHeight="1" thickBot="1" x14ac:dyDescent="0.3">
      <c r="A109" s="362" t="s">
        <v>367</v>
      </c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363"/>
      <c r="N109" s="27"/>
      <c r="O109" s="27"/>
      <c r="P109" s="27"/>
      <c r="Q109" s="14"/>
      <c r="R109" s="14"/>
      <c r="S109" s="14"/>
      <c r="T109" s="14"/>
    </row>
  </sheetData>
  <mergeCells count="7">
    <mergeCell ref="A109:M109"/>
    <mergeCell ref="A1:S1"/>
    <mergeCell ref="A2:S2"/>
    <mergeCell ref="A107:M107"/>
    <mergeCell ref="A108:M108"/>
    <mergeCell ref="A3:S3"/>
    <mergeCell ref="A4:S4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3">
    <tabColor rgb="FFC7E6A4"/>
  </sheetPr>
  <dimension ref="A1:P108"/>
  <sheetViews>
    <sheetView workbookViewId="0">
      <pane ySplit="7" topLeftCell="A53" activePane="bottomLeft" state="frozen"/>
      <selection sqref="A1:T1"/>
      <selection pane="bottomLeft" activeCell="U13" sqref="U13"/>
    </sheetView>
  </sheetViews>
  <sheetFormatPr defaultRowHeight="15" x14ac:dyDescent="0.25"/>
  <cols>
    <col min="1" max="1" width="18.42578125" style="3" customWidth="1"/>
    <col min="2" max="16384" width="9.140625" style="3"/>
  </cols>
  <sheetData>
    <row r="1" spans="1:16" x14ac:dyDescent="0.25">
      <c r="A1" s="458" t="s">
        <v>337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15.7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ht="19.5" customHeight="1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676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6" x14ac:dyDescent="0.25">
      <c r="A5" s="36" t="s">
        <v>677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6" ht="15.75" thickBot="1" x14ac:dyDescent="0.3">
      <c r="A6" s="23" t="s">
        <v>264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6" ht="15.75" thickBot="1" x14ac:dyDescent="0.3">
      <c r="A7" s="5"/>
      <c r="B7" s="12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0">
        <v>2015</v>
      </c>
      <c r="M7" s="12">
        <v>2016</v>
      </c>
      <c r="N7" s="15">
        <v>2017</v>
      </c>
      <c r="O7" s="15">
        <v>2018</v>
      </c>
      <c r="P7" s="15">
        <v>2019</v>
      </c>
    </row>
    <row r="8" spans="1:16" x14ac:dyDescent="0.25">
      <c r="A8" s="1" t="s">
        <v>0</v>
      </c>
      <c r="B8" s="74">
        <v>2172</v>
      </c>
      <c r="C8" s="74">
        <v>2008</v>
      </c>
      <c r="D8" s="74">
        <v>2041</v>
      </c>
      <c r="E8" s="80">
        <v>2102</v>
      </c>
      <c r="F8" s="80">
        <v>2152</v>
      </c>
      <c r="G8" s="74">
        <v>2171</v>
      </c>
      <c r="H8" s="74">
        <v>2176</v>
      </c>
      <c r="I8" s="74">
        <v>2190</v>
      </c>
      <c r="J8" s="74">
        <v>2197</v>
      </c>
      <c r="K8" s="74">
        <v>2234</v>
      </c>
      <c r="L8" s="74">
        <v>2399</v>
      </c>
      <c r="M8" s="74">
        <v>2416</v>
      </c>
      <c r="N8" s="28">
        <v>2346</v>
      </c>
      <c r="O8" s="75">
        <v>2268</v>
      </c>
      <c r="P8" s="75">
        <v>2247</v>
      </c>
    </row>
    <row r="9" spans="1:16" ht="18" x14ac:dyDescent="0.25">
      <c r="A9" s="2" t="s">
        <v>92</v>
      </c>
      <c r="B9" s="74">
        <v>550</v>
      </c>
      <c r="C9" s="74">
        <v>480</v>
      </c>
      <c r="D9" s="74">
        <v>479</v>
      </c>
      <c r="E9" s="53">
        <v>489</v>
      </c>
      <c r="F9" s="53">
        <v>492</v>
      </c>
      <c r="G9" s="74">
        <v>492</v>
      </c>
      <c r="H9" s="74">
        <v>498</v>
      </c>
      <c r="I9" s="74">
        <v>504</v>
      </c>
      <c r="J9" s="74">
        <v>493</v>
      </c>
      <c r="K9" s="74">
        <v>493</v>
      </c>
      <c r="L9" s="74">
        <v>531</v>
      </c>
      <c r="M9" s="74">
        <v>535</v>
      </c>
      <c r="N9" s="29">
        <v>553</v>
      </c>
      <c r="O9" s="75">
        <v>514</v>
      </c>
      <c r="P9" s="75">
        <v>508</v>
      </c>
    </row>
    <row r="10" spans="1:16" x14ac:dyDescent="0.25">
      <c r="A10" s="144" t="s">
        <v>1</v>
      </c>
      <c r="B10" s="145">
        <v>47</v>
      </c>
      <c r="C10" s="145">
        <v>54</v>
      </c>
      <c r="D10" s="145">
        <v>54</v>
      </c>
      <c r="E10" s="54">
        <v>58</v>
      </c>
      <c r="F10" s="54">
        <v>57</v>
      </c>
      <c r="G10" s="145">
        <v>56</v>
      </c>
      <c r="H10" s="145">
        <v>47</v>
      </c>
      <c r="I10" s="145">
        <v>40</v>
      </c>
      <c r="J10" s="145">
        <v>42</v>
      </c>
      <c r="K10" s="145">
        <v>48</v>
      </c>
      <c r="L10" s="145">
        <v>46</v>
      </c>
      <c r="M10" s="145">
        <v>49</v>
      </c>
      <c r="N10" s="145">
        <v>47</v>
      </c>
      <c r="O10" s="145">
        <v>53</v>
      </c>
      <c r="P10" s="58">
        <v>53</v>
      </c>
    </row>
    <row r="11" spans="1:16" x14ac:dyDescent="0.25">
      <c r="A11" s="144" t="s">
        <v>2</v>
      </c>
      <c r="B11" s="145">
        <v>16</v>
      </c>
      <c r="C11" s="145">
        <v>16</v>
      </c>
      <c r="D11" s="145">
        <v>14</v>
      </c>
      <c r="E11" s="54">
        <v>16</v>
      </c>
      <c r="F11" s="54">
        <v>10</v>
      </c>
      <c r="G11" s="145">
        <v>9</v>
      </c>
      <c r="H11" s="145">
        <v>9</v>
      </c>
      <c r="I11" s="145">
        <v>7</v>
      </c>
      <c r="J11" s="145">
        <v>7</v>
      </c>
      <c r="K11" s="145">
        <v>8</v>
      </c>
      <c r="L11" s="145">
        <v>10</v>
      </c>
      <c r="M11" s="145">
        <v>12</v>
      </c>
      <c r="N11" s="145">
        <v>11</v>
      </c>
      <c r="O11" s="145">
        <v>11</v>
      </c>
      <c r="P11" s="58">
        <v>9</v>
      </c>
    </row>
    <row r="12" spans="1:16" x14ac:dyDescent="0.25">
      <c r="A12" s="144" t="s">
        <v>3</v>
      </c>
      <c r="B12" s="145">
        <v>21</v>
      </c>
      <c r="C12" s="145">
        <v>22</v>
      </c>
      <c r="D12" s="145">
        <v>20</v>
      </c>
      <c r="E12" s="54">
        <v>18</v>
      </c>
      <c r="F12" s="54">
        <v>19</v>
      </c>
      <c r="G12" s="145">
        <v>20</v>
      </c>
      <c r="H12" s="145">
        <v>18</v>
      </c>
      <c r="I12" s="145">
        <v>16</v>
      </c>
      <c r="J12" s="145">
        <v>14</v>
      </c>
      <c r="K12" s="145">
        <v>12</v>
      </c>
      <c r="L12" s="145">
        <v>17</v>
      </c>
      <c r="M12" s="145">
        <v>18</v>
      </c>
      <c r="N12" s="145">
        <v>18</v>
      </c>
      <c r="O12" s="145">
        <v>14</v>
      </c>
      <c r="P12" s="58">
        <v>14</v>
      </c>
    </row>
    <row r="13" spans="1:16" x14ac:dyDescent="0.25">
      <c r="A13" s="144" t="s">
        <v>4</v>
      </c>
      <c r="B13" s="145">
        <v>37</v>
      </c>
      <c r="C13" s="145">
        <v>33</v>
      </c>
      <c r="D13" s="145">
        <v>31</v>
      </c>
      <c r="E13" s="54">
        <v>30</v>
      </c>
      <c r="F13" s="54">
        <v>29</v>
      </c>
      <c r="G13" s="145">
        <v>27</v>
      </c>
      <c r="H13" s="145">
        <v>26</v>
      </c>
      <c r="I13" s="145">
        <v>27</v>
      </c>
      <c r="J13" s="145">
        <v>28</v>
      </c>
      <c r="K13" s="145">
        <v>31</v>
      </c>
      <c r="L13" s="145">
        <v>32</v>
      </c>
      <c r="M13" s="145">
        <v>29</v>
      </c>
      <c r="N13" s="145">
        <v>33</v>
      </c>
      <c r="O13" s="145">
        <v>36</v>
      </c>
      <c r="P13" s="58">
        <v>33</v>
      </c>
    </row>
    <row r="14" spans="1:16" x14ac:dyDescent="0.25">
      <c r="A14" s="144" t="s">
        <v>5</v>
      </c>
      <c r="B14" s="145">
        <v>7</v>
      </c>
      <c r="C14" s="145">
        <v>5</v>
      </c>
      <c r="D14" s="145">
        <v>4</v>
      </c>
      <c r="E14" s="54">
        <v>3</v>
      </c>
      <c r="F14" s="54">
        <v>6</v>
      </c>
      <c r="G14" s="145">
        <v>7</v>
      </c>
      <c r="H14" s="145">
        <v>7</v>
      </c>
      <c r="I14" s="145">
        <v>8</v>
      </c>
      <c r="J14" s="145">
        <v>8</v>
      </c>
      <c r="K14" s="145">
        <v>7</v>
      </c>
      <c r="L14" s="145">
        <v>6</v>
      </c>
      <c r="M14" s="145">
        <v>5</v>
      </c>
      <c r="N14" s="145">
        <v>5</v>
      </c>
      <c r="O14" s="145">
        <v>5</v>
      </c>
      <c r="P14" s="58">
        <v>7</v>
      </c>
    </row>
    <row r="15" spans="1:16" x14ac:dyDescent="0.25">
      <c r="A15" s="144" t="s">
        <v>6</v>
      </c>
      <c r="B15" s="145">
        <v>18</v>
      </c>
      <c r="C15" s="145">
        <v>14</v>
      </c>
      <c r="D15" s="145">
        <v>15</v>
      </c>
      <c r="E15" s="54">
        <v>17</v>
      </c>
      <c r="F15" s="54">
        <v>15</v>
      </c>
      <c r="G15" s="145">
        <v>12</v>
      </c>
      <c r="H15" s="145">
        <v>11</v>
      </c>
      <c r="I15" s="145">
        <v>12</v>
      </c>
      <c r="J15" s="145">
        <v>11</v>
      </c>
      <c r="K15" s="145">
        <v>12</v>
      </c>
      <c r="L15" s="145">
        <v>16</v>
      </c>
      <c r="M15" s="145">
        <v>18</v>
      </c>
      <c r="N15" s="145">
        <v>22</v>
      </c>
      <c r="O15" s="145">
        <v>18</v>
      </c>
      <c r="P15" s="58">
        <v>21</v>
      </c>
    </row>
    <row r="16" spans="1:16" x14ac:dyDescent="0.25">
      <c r="A16" s="144" t="s">
        <v>7</v>
      </c>
      <c r="B16" s="145">
        <v>4</v>
      </c>
      <c r="C16" s="145">
        <v>4</v>
      </c>
      <c r="D16" s="145">
        <v>4</v>
      </c>
      <c r="E16" s="54">
        <v>5</v>
      </c>
      <c r="F16" s="54">
        <v>4</v>
      </c>
      <c r="G16" s="145">
        <v>5</v>
      </c>
      <c r="H16" s="145">
        <v>4</v>
      </c>
      <c r="I16" s="145">
        <v>4</v>
      </c>
      <c r="J16" s="145">
        <v>3</v>
      </c>
      <c r="K16" s="145">
        <v>3</v>
      </c>
      <c r="L16" s="145">
        <v>2</v>
      </c>
      <c r="M16" s="145">
        <v>4</v>
      </c>
      <c r="N16" s="145">
        <v>3</v>
      </c>
      <c r="O16" s="145">
        <v>3</v>
      </c>
      <c r="P16" s="58">
        <v>2</v>
      </c>
    </row>
    <row r="17" spans="1:16" x14ac:dyDescent="0.25">
      <c r="A17" s="144" t="s">
        <v>8</v>
      </c>
      <c r="B17" s="145">
        <v>31</v>
      </c>
      <c r="C17" s="145">
        <v>32</v>
      </c>
      <c r="D17" s="145">
        <v>26</v>
      </c>
      <c r="E17" s="54">
        <v>26</v>
      </c>
      <c r="F17" s="54">
        <v>28</v>
      </c>
      <c r="G17" s="145">
        <v>33</v>
      </c>
      <c r="H17" s="145">
        <v>32</v>
      </c>
      <c r="I17" s="145">
        <v>33</v>
      </c>
      <c r="J17" s="145">
        <v>34</v>
      </c>
      <c r="K17" s="145">
        <v>36</v>
      </c>
      <c r="L17" s="145">
        <v>35</v>
      </c>
      <c r="M17" s="145">
        <v>35</v>
      </c>
      <c r="N17" s="145">
        <v>38</v>
      </c>
      <c r="O17" s="145">
        <v>39</v>
      </c>
      <c r="P17" s="58">
        <v>37</v>
      </c>
    </row>
    <row r="18" spans="1:16" x14ac:dyDescent="0.25">
      <c r="A18" s="144" t="s">
        <v>9</v>
      </c>
      <c r="B18" s="145">
        <v>17</v>
      </c>
      <c r="C18" s="145">
        <v>17</v>
      </c>
      <c r="D18" s="145">
        <v>17</v>
      </c>
      <c r="E18" s="54">
        <v>16</v>
      </c>
      <c r="F18" s="54">
        <v>17</v>
      </c>
      <c r="G18" s="145">
        <v>19</v>
      </c>
      <c r="H18" s="145">
        <v>21</v>
      </c>
      <c r="I18" s="145">
        <v>24</v>
      </c>
      <c r="J18" s="145">
        <v>25</v>
      </c>
      <c r="K18" s="145">
        <v>23</v>
      </c>
      <c r="L18" s="145">
        <v>25</v>
      </c>
      <c r="M18" s="145">
        <v>25</v>
      </c>
      <c r="N18" s="145">
        <v>22</v>
      </c>
      <c r="O18" s="145">
        <v>21</v>
      </c>
      <c r="P18" s="58">
        <v>19</v>
      </c>
    </row>
    <row r="19" spans="1:16" x14ac:dyDescent="0.25">
      <c r="A19" s="144" t="s">
        <v>10</v>
      </c>
      <c r="B19" s="145">
        <v>80</v>
      </c>
      <c r="C19" s="145">
        <v>82</v>
      </c>
      <c r="D19" s="145">
        <v>89</v>
      </c>
      <c r="E19" s="54">
        <v>92</v>
      </c>
      <c r="F19" s="54">
        <v>102</v>
      </c>
      <c r="G19" s="145">
        <v>94</v>
      </c>
      <c r="H19" s="145">
        <v>103</v>
      </c>
      <c r="I19" s="145">
        <v>106</v>
      </c>
      <c r="J19" s="145">
        <v>107</v>
      </c>
      <c r="K19" s="145">
        <v>101</v>
      </c>
      <c r="L19" s="145">
        <v>112</v>
      </c>
      <c r="M19" s="145">
        <v>111</v>
      </c>
      <c r="N19" s="145">
        <v>120</v>
      </c>
      <c r="O19" s="145">
        <v>108</v>
      </c>
      <c r="P19" s="58">
        <v>115</v>
      </c>
    </row>
    <row r="20" spans="1:16" x14ac:dyDescent="0.25">
      <c r="A20" s="144" t="s">
        <v>11</v>
      </c>
      <c r="B20" s="145">
        <v>12</v>
      </c>
      <c r="C20" s="145">
        <v>14</v>
      </c>
      <c r="D20" s="145">
        <v>16</v>
      </c>
      <c r="E20" s="54">
        <v>16</v>
      </c>
      <c r="F20" s="54">
        <v>16</v>
      </c>
      <c r="G20" s="145">
        <v>16</v>
      </c>
      <c r="H20" s="145">
        <v>15</v>
      </c>
      <c r="I20" s="145">
        <v>15</v>
      </c>
      <c r="J20" s="145">
        <v>14</v>
      </c>
      <c r="K20" s="145">
        <v>15</v>
      </c>
      <c r="L20" s="145">
        <v>15</v>
      </c>
      <c r="M20" s="145">
        <v>13</v>
      </c>
      <c r="N20" s="145">
        <v>10</v>
      </c>
      <c r="O20" s="145">
        <v>10</v>
      </c>
      <c r="P20" s="58">
        <v>10</v>
      </c>
    </row>
    <row r="21" spans="1:16" x14ac:dyDescent="0.25">
      <c r="A21" s="144" t="s">
        <v>12</v>
      </c>
      <c r="B21" s="145">
        <v>20</v>
      </c>
      <c r="C21" s="145">
        <v>17</v>
      </c>
      <c r="D21" s="145">
        <v>18</v>
      </c>
      <c r="E21" s="54">
        <v>20</v>
      </c>
      <c r="F21" s="54">
        <v>20</v>
      </c>
      <c r="G21" s="145">
        <v>19</v>
      </c>
      <c r="H21" s="145">
        <v>21</v>
      </c>
      <c r="I21" s="145">
        <v>24</v>
      </c>
      <c r="J21" s="145">
        <v>22</v>
      </c>
      <c r="K21" s="145">
        <v>24</v>
      </c>
      <c r="L21" s="145">
        <v>21</v>
      </c>
      <c r="M21" s="145">
        <v>18</v>
      </c>
      <c r="N21" s="145">
        <v>18</v>
      </c>
      <c r="O21" s="145">
        <v>13</v>
      </c>
      <c r="P21" s="58">
        <v>13</v>
      </c>
    </row>
    <row r="22" spans="1:16" x14ac:dyDescent="0.25">
      <c r="A22" s="144" t="s">
        <v>13</v>
      </c>
      <c r="B22" s="145">
        <v>16</v>
      </c>
      <c r="C22" s="145">
        <v>13</v>
      </c>
      <c r="D22" s="145">
        <v>13</v>
      </c>
      <c r="E22" s="54">
        <v>15</v>
      </c>
      <c r="F22" s="54">
        <v>16</v>
      </c>
      <c r="G22" s="145">
        <v>18</v>
      </c>
      <c r="H22" s="145">
        <v>19</v>
      </c>
      <c r="I22" s="145">
        <v>18</v>
      </c>
      <c r="J22" s="145">
        <v>22</v>
      </c>
      <c r="K22" s="145">
        <v>22</v>
      </c>
      <c r="L22" s="145">
        <v>22</v>
      </c>
      <c r="M22" s="145">
        <v>24</v>
      </c>
      <c r="N22" s="145">
        <v>29</v>
      </c>
      <c r="O22" s="145">
        <v>28</v>
      </c>
      <c r="P22" s="58">
        <v>27</v>
      </c>
    </row>
    <row r="23" spans="1:16" x14ac:dyDescent="0.25">
      <c r="A23" s="144" t="s">
        <v>14</v>
      </c>
      <c r="B23" s="145">
        <v>8</v>
      </c>
      <c r="C23" s="145">
        <v>9</v>
      </c>
      <c r="D23" s="145">
        <v>12</v>
      </c>
      <c r="E23" s="54">
        <v>16</v>
      </c>
      <c r="F23" s="54">
        <v>15</v>
      </c>
      <c r="G23" s="145">
        <v>15</v>
      </c>
      <c r="H23" s="145">
        <v>16</v>
      </c>
      <c r="I23" s="145">
        <v>16</v>
      </c>
      <c r="J23" s="145">
        <v>14</v>
      </c>
      <c r="K23" s="145">
        <v>13</v>
      </c>
      <c r="L23" s="145">
        <v>13</v>
      </c>
      <c r="M23" s="145">
        <v>16</v>
      </c>
      <c r="N23" s="145">
        <v>16</v>
      </c>
      <c r="O23" s="145">
        <v>13</v>
      </c>
      <c r="P23" s="58">
        <v>13</v>
      </c>
    </row>
    <row r="24" spans="1:16" x14ac:dyDescent="0.25">
      <c r="A24" s="144" t="s">
        <v>15</v>
      </c>
      <c r="B24" s="145">
        <v>28</v>
      </c>
      <c r="C24" s="145">
        <v>31</v>
      </c>
      <c r="D24" s="145">
        <v>28</v>
      </c>
      <c r="E24" s="54">
        <v>27</v>
      </c>
      <c r="F24" s="54">
        <v>26</v>
      </c>
      <c r="G24" s="145">
        <v>25</v>
      </c>
      <c r="H24" s="145">
        <v>21</v>
      </c>
      <c r="I24" s="145">
        <v>22</v>
      </c>
      <c r="J24" s="145">
        <v>22</v>
      </c>
      <c r="K24" s="145">
        <v>20</v>
      </c>
      <c r="L24" s="145">
        <v>25</v>
      </c>
      <c r="M24" s="145">
        <v>26</v>
      </c>
      <c r="N24" s="145">
        <v>26</v>
      </c>
      <c r="O24" s="145">
        <v>26</v>
      </c>
      <c r="P24" s="58">
        <v>27</v>
      </c>
    </row>
    <row r="25" spans="1:16" x14ac:dyDescent="0.25">
      <c r="A25" s="144" t="s">
        <v>16</v>
      </c>
      <c r="B25" s="145">
        <v>23</v>
      </c>
      <c r="C25" s="145">
        <v>23</v>
      </c>
      <c r="D25" s="145">
        <v>23</v>
      </c>
      <c r="E25" s="54">
        <v>23</v>
      </c>
      <c r="F25" s="54">
        <v>24</v>
      </c>
      <c r="G25" s="145">
        <v>25</v>
      </c>
      <c r="H25" s="145">
        <v>25</v>
      </c>
      <c r="I25" s="145">
        <v>26</v>
      </c>
      <c r="J25" s="145">
        <v>25</v>
      </c>
      <c r="K25" s="145">
        <v>23</v>
      </c>
      <c r="L25" s="145">
        <v>24</v>
      </c>
      <c r="M25" s="145">
        <v>22</v>
      </c>
      <c r="N25" s="145">
        <v>20</v>
      </c>
      <c r="O25" s="145">
        <v>14</v>
      </c>
      <c r="P25" s="58">
        <v>9</v>
      </c>
    </row>
    <row r="26" spans="1:16" x14ac:dyDescent="0.25">
      <c r="A26" s="144" t="s">
        <v>17</v>
      </c>
      <c r="B26" s="145">
        <v>7</v>
      </c>
      <c r="C26" s="145">
        <v>7</v>
      </c>
      <c r="D26" s="145">
        <v>6</v>
      </c>
      <c r="E26" s="54">
        <v>7</v>
      </c>
      <c r="F26" s="54">
        <v>8</v>
      </c>
      <c r="G26" s="145">
        <v>8</v>
      </c>
      <c r="H26" s="145">
        <v>10</v>
      </c>
      <c r="I26" s="145">
        <v>11</v>
      </c>
      <c r="J26" s="145">
        <v>10</v>
      </c>
      <c r="K26" s="145">
        <v>8</v>
      </c>
      <c r="L26" s="145">
        <v>6</v>
      </c>
      <c r="M26" s="145">
        <v>5</v>
      </c>
      <c r="N26" s="145">
        <v>8</v>
      </c>
      <c r="O26" s="145">
        <v>9</v>
      </c>
      <c r="P26" s="58">
        <v>10</v>
      </c>
    </row>
    <row r="27" spans="1:16" x14ac:dyDescent="0.25">
      <c r="A27" s="144" t="s">
        <v>18</v>
      </c>
      <c r="B27" s="145">
        <v>158</v>
      </c>
      <c r="C27" s="145">
        <v>87</v>
      </c>
      <c r="D27" s="145">
        <v>89</v>
      </c>
      <c r="E27" s="54">
        <v>84</v>
      </c>
      <c r="F27" s="54">
        <v>80</v>
      </c>
      <c r="G27" s="145">
        <v>84</v>
      </c>
      <c r="H27" s="145">
        <v>93</v>
      </c>
      <c r="I27" s="145">
        <v>95</v>
      </c>
      <c r="J27" s="145">
        <v>85</v>
      </c>
      <c r="K27" s="145">
        <v>87</v>
      </c>
      <c r="L27" s="145">
        <v>104</v>
      </c>
      <c r="M27" s="145">
        <v>105</v>
      </c>
      <c r="N27" s="145">
        <v>107</v>
      </c>
      <c r="O27" s="145">
        <v>93</v>
      </c>
      <c r="P27" s="58">
        <v>89</v>
      </c>
    </row>
    <row r="28" spans="1:16" ht="18" x14ac:dyDescent="0.25">
      <c r="A28" s="2" t="s">
        <v>94</v>
      </c>
      <c r="B28" s="74">
        <v>256</v>
      </c>
      <c r="C28" s="74">
        <v>238</v>
      </c>
      <c r="D28" s="74">
        <v>291</v>
      </c>
      <c r="E28" s="53">
        <v>317</v>
      </c>
      <c r="F28" s="53">
        <v>336</v>
      </c>
      <c r="G28" s="74">
        <v>325</v>
      </c>
      <c r="H28" s="74">
        <v>323</v>
      </c>
      <c r="I28" s="74">
        <v>320</v>
      </c>
      <c r="J28" s="74">
        <v>316</v>
      </c>
      <c r="K28" s="74">
        <v>309</v>
      </c>
      <c r="L28" s="74">
        <v>327</v>
      </c>
      <c r="M28" s="74">
        <v>329</v>
      </c>
      <c r="N28" s="29">
        <v>317</v>
      </c>
      <c r="O28" s="75">
        <v>309</v>
      </c>
      <c r="P28" s="75">
        <v>310</v>
      </c>
    </row>
    <row r="29" spans="1:16" x14ac:dyDescent="0.25">
      <c r="A29" s="144" t="s">
        <v>19</v>
      </c>
      <c r="B29" s="145">
        <v>64</v>
      </c>
      <c r="C29" s="145">
        <v>67</v>
      </c>
      <c r="D29" s="145">
        <v>86</v>
      </c>
      <c r="E29" s="54">
        <v>83</v>
      </c>
      <c r="F29" s="54">
        <v>84</v>
      </c>
      <c r="G29" s="145">
        <v>92</v>
      </c>
      <c r="H29" s="145">
        <v>94</v>
      </c>
      <c r="I29" s="145">
        <v>90</v>
      </c>
      <c r="J29" s="145">
        <v>92</v>
      </c>
      <c r="K29" s="145">
        <v>93</v>
      </c>
      <c r="L29" s="145">
        <v>96</v>
      </c>
      <c r="M29" s="145">
        <v>95</v>
      </c>
      <c r="N29" s="145">
        <v>95</v>
      </c>
      <c r="O29" s="145">
        <v>90</v>
      </c>
      <c r="P29" s="58">
        <v>97</v>
      </c>
    </row>
    <row r="30" spans="1:16" x14ac:dyDescent="0.25">
      <c r="A30" s="144" t="s">
        <v>20</v>
      </c>
      <c r="B30" s="145">
        <v>16</v>
      </c>
      <c r="C30" s="145">
        <v>14</v>
      </c>
      <c r="D30" s="145">
        <v>17</v>
      </c>
      <c r="E30" s="54">
        <v>20</v>
      </c>
      <c r="F30" s="54">
        <v>21</v>
      </c>
      <c r="G30" s="145">
        <v>9</v>
      </c>
      <c r="H30" s="145">
        <v>11</v>
      </c>
      <c r="I30" s="145">
        <v>9</v>
      </c>
      <c r="J30" s="145">
        <v>9</v>
      </c>
      <c r="K30" s="145">
        <v>13</v>
      </c>
      <c r="L30" s="145">
        <v>11</v>
      </c>
      <c r="M30" s="145">
        <v>10</v>
      </c>
      <c r="N30" s="145">
        <v>9</v>
      </c>
      <c r="O30" s="145">
        <v>9</v>
      </c>
      <c r="P30" s="58">
        <v>10</v>
      </c>
    </row>
    <row r="31" spans="1:16" x14ac:dyDescent="0.25">
      <c r="A31" s="144" t="s">
        <v>21</v>
      </c>
      <c r="B31" s="145">
        <v>11</v>
      </c>
      <c r="C31" s="145">
        <v>9</v>
      </c>
      <c r="D31" s="145">
        <v>10</v>
      </c>
      <c r="E31" s="54">
        <v>10</v>
      </c>
      <c r="F31" s="54">
        <v>11</v>
      </c>
      <c r="G31" s="145">
        <v>10</v>
      </c>
      <c r="H31" s="145">
        <v>10</v>
      </c>
      <c r="I31" s="145">
        <v>9</v>
      </c>
      <c r="J31" s="145">
        <v>7</v>
      </c>
      <c r="K31" s="145">
        <v>8</v>
      </c>
      <c r="L31" s="145">
        <v>8</v>
      </c>
      <c r="M31" s="145">
        <v>17</v>
      </c>
      <c r="N31" s="145">
        <v>6</v>
      </c>
      <c r="O31" s="145">
        <v>7</v>
      </c>
      <c r="P31" s="58">
        <v>8</v>
      </c>
    </row>
    <row r="32" spans="1:16" x14ac:dyDescent="0.25">
      <c r="A32" s="6" t="s">
        <v>22</v>
      </c>
      <c r="B32" s="145"/>
      <c r="C32" s="145"/>
      <c r="D32" s="145"/>
      <c r="E32" s="55"/>
      <c r="F32" s="55"/>
      <c r="G32" s="145"/>
      <c r="H32" s="145"/>
      <c r="I32" s="145"/>
      <c r="J32" s="145"/>
      <c r="K32" s="145"/>
      <c r="L32" s="145"/>
      <c r="M32" s="145"/>
      <c r="N32" s="145"/>
      <c r="O32" s="145"/>
      <c r="P32" s="49"/>
    </row>
    <row r="33" spans="1:16" ht="19.5" x14ac:dyDescent="0.25">
      <c r="A33" s="7" t="s">
        <v>23</v>
      </c>
      <c r="B33" s="145" t="s">
        <v>95</v>
      </c>
      <c r="C33" s="145" t="s">
        <v>95</v>
      </c>
      <c r="D33" s="145" t="s">
        <v>95</v>
      </c>
      <c r="E33" s="54" t="s">
        <v>95</v>
      </c>
      <c r="F33" s="54" t="s">
        <v>95</v>
      </c>
      <c r="G33" s="145" t="s">
        <v>95</v>
      </c>
      <c r="H33" s="145" t="s">
        <v>95</v>
      </c>
      <c r="I33" s="145" t="s">
        <v>95</v>
      </c>
      <c r="J33" s="145" t="s">
        <v>95</v>
      </c>
      <c r="K33" s="145" t="s">
        <v>95</v>
      </c>
      <c r="L33" s="145" t="s">
        <v>95</v>
      </c>
      <c r="M33" s="145">
        <v>1</v>
      </c>
      <c r="N33" s="145" t="s">
        <v>95</v>
      </c>
      <c r="O33" s="145" t="s">
        <v>95</v>
      </c>
      <c r="P33" s="58" t="s">
        <v>95</v>
      </c>
    </row>
    <row r="34" spans="1:16" ht="19.5" x14ac:dyDescent="0.25">
      <c r="A34" s="7" t="s">
        <v>93</v>
      </c>
      <c r="B34" s="145">
        <v>11</v>
      </c>
      <c r="C34" s="145">
        <v>9</v>
      </c>
      <c r="D34" s="145">
        <v>10</v>
      </c>
      <c r="E34" s="54">
        <v>10</v>
      </c>
      <c r="F34" s="54">
        <v>11</v>
      </c>
      <c r="G34" s="145">
        <v>10</v>
      </c>
      <c r="H34" s="145">
        <v>10</v>
      </c>
      <c r="I34" s="145">
        <v>9</v>
      </c>
      <c r="J34" s="145">
        <v>7</v>
      </c>
      <c r="K34" s="145">
        <v>8</v>
      </c>
      <c r="L34" s="145">
        <v>8</v>
      </c>
      <c r="M34" s="145">
        <v>16</v>
      </c>
      <c r="N34" s="145">
        <v>6</v>
      </c>
      <c r="O34" s="145">
        <v>7</v>
      </c>
      <c r="P34" s="58">
        <v>8</v>
      </c>
    </row>
    <row r="35" spans="1:16" x14ac:dyDescent="0.25">
      <c r="A35" s="144" t="s">
        <v>24</v>
      </c>
      <c r="B35" s="145">
        <v>4</v>
      </c>
      <c r="C35" s="145">
        <v>2</v>
      </c>
      <c r="D35" s="145">
        <v>3</v>
      </c>
      <c r="E35" s="54">
        <v>3</v>
      </c>
      <c r="F35" s="54">
        <v>4</v>
      </c>
      <c r="G35" s="145">
        <v>5</v>
      </c>
      <c r="H35" s="145">
        <v>6</v>
      </c>
      <c r="I35" s="145">
        <v>7</v>
      </c>
      <c r="J35" s="145">
        <v>6</v>
      </c>
      <c r="K35" s="145">
        <v>5</v>
      </c>
      <c r="L35" s="145">
        <v>8</v>
      </c>
      <c r="M35" s="145">
        <v>12</v>
      </c>
      <c r="N35" s="145">
        <v>13</v>
      </c>
      <c r="O35" s="145">
        <v>13</v>
      </c>
      <c r="P35" s="58">
        <v>13</v>
      </c>
    </row>
    <row r="36" spans="1:16" x14ac:dyDescent="0.25">
      <c r="A36" s="144" t="s">
        <v>25</v>
      </c>
      <c r="B36" s="145">
        <v>17</v>
      </c>
      <c r="C36" s="145">
        <v>15</v>
      </c>
      <c r="D36" s="145">
        <v>16</v>
      </c>
      <c r="E36" s="54">
        <v>15</v>
      </c>
      <c r="F36" s="54">
        <v>16</v>
      </c>
      <c r="G36" s="145">
        <v>18</v>
      </c>
      <c r="H36" s="145">
        <v>16</v>
      </c>
      <c r="I36" s="145">
        <v>19</v>
      </c>
      <c r="J36" s="145">
        <v>22</v>
      </c>
      <c r="K36" s="145">
        <v>21</v>
      </c>
      <c r="L36" s="145">
        <v>24</v>
      </c>
      <c r="M36" s="145">
        <v>25</v>
      </c>
      <c r="N36" s="145">
        <v>25</v>
      </c>
      <c r="O36" s="145">
        <v>21</v>
      </c>
      <c r="P36" s="58">
        <v>21</v>
      </c>
    </row>
    <row r="37" spans="1:16" x14ac:dyDescent="0.25">
      <c r="A37" s="144" t="s">
        <v>26</v>
      </c>
      <c r="B37" s="145">
        <v>59</v>
      </c>
      <c r="C37" s="145">
        <v>56</v>
      </c>
      <c r="D37" s="145">
        <v>71</v>
      </c>
      <c r="E37" s="54">
        <v>73</v>
      </c>
      <c r="F37" s="54">
        <v>75</v>
      </c>
      <c r="G37" s="145">
        <v>66</v>
      </c>
      <c r="H37" s="145">
        <v>64</v>
      </c>
      <c r="I37" s="145">
        <v>63</v>
      </c>
      <c r="J37" s="145">
        <v>60</v>
      </c>
      <c r="K37" s="145">
        <v>56</v>
      </c>
      <c r="L37" s="145">
        <v>61</v>
      </c>
      <c r="M37" s="145">
        <v>62</v>
      </c>
      <c r="N37" s="145">
        <v>61</v>
      </c>
      <c r="O37" s="145">
        <v>67</v>
      </c>
      <c r="P37" s="58">
        <v>71</v>
      </c>
    </row>
    <row r="38" spans="1:16" x14ac:dyDescent="0.25">
      <c r="A38" s="144" t="s">
        <v>27</v>
      </c>
      <c r="B38" s="145">
        <v>22</v>
      </c>
      <c r="C38" s="145">
        <v>25</v>
      </c>
      <c r="D38" s="145">
        <v>29</v>
      </c>
      <c r="E38" s="54">
        <v>47</v>
      </c>
      <c r="F38" s="54">
        <v>53</v>
      </c>
      <c r="G38" s="145">
        <v>54</v>
      </c>
      <c r="H38" s="145">
        <v>51</v>
      </c>
      <c r="I38" s="145">
        <v>48</v>
      </c>
      <c r="J38" s="145">
        <v>50</v>
      </c>
      <c r="K38" s="145">
        <v>50</v>
      </c>
      <c r="L38" s="145">
        <v>49</v>
      </c>
      <c r="M38" s="145">
        <v>41</v>
      </c>
      <c r="N38" s="145">
        <v>33</v>
      </c>
      <c r="O38" s="145">
        <v>31</v>
      </c>
      <c r="P38" s="58">
        <v>27</v>
      </c>
    </row>
    <row r="39" spans="1:16" x14ac:dyDescent="0.25">
      <c r="A39" s="144" t="s">
        <v>28</v>
      </c>
      <c r="B39" s="145">
        <v>7</v>
      </c>
      <c r="C39" s="145">
        <v>6</v>
      </c>
      <c r="D39" s="145">
        <v>8</v>
      </c>
      <c r="E39" s="54">
        <v>11</v>
      </c>
      <c r="F39" s="54">
        <v>12</v>
      </c>
      <c r="G39" s="145">
        <v>10</v>
      </c>
      <c r="H39" s="145">
        <v>11</v>
      </c>
      <c r="I39" s="145">
        <v>12</v>
      </c>
      <c r="J39" s="145">
        <v>12</v>
      </c>
      <c r="K39" s="145">
        <v>12</v>
      </c>
      <c r="L39" s="145">
        <v>11</v>
      </c>
      <c r="M39" s="145">
        <v>12</v>
      </c>
      <c r="N39" s="145">
        <v>13</v>
      </c>
      <c r="O39" s="145">
        <v>11</v>
      </c>
      <c r="P39" s="58">
        <v>13</v>
      </c>
    </row>
    <row r="40" spans="1:16" x14ac:dyDescent="0.25">
      <c r="A40" s="144" t="s">
        <v>29</v>
      </c>
      <c r="B40" s="145">
        <v>11</v>
      </c>
      <c r="C40" s="145">
        <v>8</v>
      </c>
      <c r="D40" s="145">
        <v>9</v>
      </c>
      <c r="E40" s="54">
        <v>10</v>
      </c>
      <c r="F40" s="54">
        <v>11</v>
      </c>
      <c r="G40" s="145">
        <v>15</v>
      </c>
      <c r="H40" s="145">
        <v>20</v>
      </c>
      <c r="I40" s="145">
        <v>22</v>
      </c>
      <c r="J40" s="145">
        <v>21</v>
      </c>
      <c r="K40" s="145">
        <v>20</v>
      </c>
      <c r="L40" s="145">
        <v>19</v>
      </c>
      <c r="M40" s="145">
        <v>19</v>
      </c>
      <c r="N40" s="145">
        <v>20</v>
      </c>
      <c r="O40" s="145">
        <v>19</v>
      </c>
      <c r="P40" s="58">
        <v>16</v>
      </c>
    </row>
    <row r="41" spans="1:16" x14ac:dyDescent="0.25">
      <c r="A41" s="144" t="s">
        <v>30</v>
      </c>
      <c r="B41" s="145">
        <v>45</v>
      </c>
      <c r="C41" s="145">
        <v>36</v>
      </c>
      <c r="D41" s="145">
        <v>42</v>
      </c>
      <c r="E41" s="54">
        <v>45</v>
      </c>
      <c r="F41" s="54">
        <v>49</v>
      </c>
      <c r="G41" s="145">
        <v>46</v>
      </c>
      <c r="H41" s="145">
        <v>40</v>
      </c>
      <c r="I41" s="145">
        <v>41</v>
      </c>
      <c r="J41" s="145">
        <v>37</v>
      </c>
      <c r="K41" s="145">
        <v>31</v>
      </c>
      <c r="L41" s="145">
        <v>40</v>
      </c>
      <c r="M41" s="145">
        <v>36</v>
      </c>
      <c r="N41" s="145">
        <v>42</v>
      </c>
      <c r="O41" s="145">
        <v>41</v>
      </c>
      <c r="P41" s="58">
        <v>34</v>
      </c>
    </row>
    <row r="42" spans="1:16" ht="18" x14ac:dyDescent="0.25">
      <c r="A42" s="2" t="s">
        <v>190</v>
      </c>
      <c r="B42" s="74">
        <v>432</v>
      </c>
      <c r="C42" s="74">
        <v>394</v>
      </c>
      <c r="D42" s="74">
        <v>378</v>
      </c>
      <c r="E42" s="74">
        <v>397</v>
      </c>
      <c r="F42" s="74">
        <v>392</v>
      </c>
      <c r="G42" s="74">
        <v>400</v>
      </c>
      <c r="H42" s="74">
        <v>400</v>
      </c>
      <c r="I42" s="74">
        <v>401</v>
      </c>
      <c r="J42" s="74">
        <v>397</v>
      </c>
      <c r="K42" s="74">
        <v>417</v>
      </c>
      <c r="L42" s="74">
        <v>453</v>
      </c>
      <c r="M42" s="74">
        <v>450</v>
      </c>
      <c r="N42" s="29">
        <v>432</v>
      </c>
      <c r="O42" s="75">
        <v>413</v>
      </c>
      <c r="P42" s="75">
        <v>403</v>
      </c>
    </row>
    <row r="43" spans="1:16" x14ac:dyDescent="0.25">
      <c r="A43" s="144" t="s">
        <v>31</v>
      </c>
      <c r="B43" s="145">
        <v>12</v>
      </c>
      <c r="C43" s="145">
        <v>13</v>
      </c>
      <c r="D43" s="145">
        <v>15</v>
      </c>
      <c r="E43" s="145">
        <v>14</v>
      </c>
      <c r="F43" s="145">
        <v>15</v>
      </c>
      <c r="G43" s="145">
        <v>15</v>
      </c>
      <c r="H43" s="145">
        <v>16</v>
      </c>
      <c r="I43" s="145">
        <v>15</v>
      </c>
      <c r="J43" s="145">
        <v>14</v>
      </c>
      <c r="K43" s="145">
        <v>12</v>
      </c>
      <c r="L43" s="145">
        <v>12</v>
      </c>
      <c r="M43" s="145">
        <v>11</v>
      </c>
      <c r="N43" s="145">
        <v>11</v>
      </c>
      <c r="O43" s="145">
        <v>12</v>
      </c>
      <c r="P43" s="58">
        <v>10</v>
      </c>
    </row>
    <row r="44" spans="1:16" x14ac:dyDescent="0.25">
      <c r="A44" s="144" t="s">
        <v>32</v>
      </c>
      <c r="B44" s="145">
        <v>9</v>
      </c>
      <c r="C44" s="145">
        <v>8</v>
      </c>
      <c r="D44" s="145">
        <v>6</v>
      </c>
      <c r="E44" s="145">
        <v>6</v>
      </c>
      <c r="F44" s="145">
        <v>7</v>
      </c>
      <c r="G44" s="145">
        <v>5</v>
      </c>
      <c r="H44" s="145">
        <v>6</v>
      </c>
      <c r="I44" s="145">
        <v>6</v>
      </c>
      <c r="J44" s="145">
        <v>7</v>
      </c>
      <c r="K44" s="145">
        <v>8</v>
      </c>
      <c r="L44" s="145">
        <v>8</v>
      </c>
      <c r="M44" s="145">
        <v>8</v>
      </c>
      <c r="N44" s="145">
        <v>6</v>
      </c>
      <c r="O44" s="145">
        <v>6</v>
      </c>
      <c r="P44" s="58">
        <v>6</v>
      </c>
    </row>
    <row r="45" spans="1:16" x14ac:dyDescent="0.25">
      <c r="A45" s="144" t="s">
        <v>33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>
        <v>17</v>
      </c>
      <c r="L45" s="145">
        <v>51</v>
      </c>
      <c r="M45" s="145">
        <v>59</v>
      </c>
      <c r="N45" s="145">
        <v>65</v>
      </c>
      <c r="O45" s="145">
        <v>60</v>
      </c>
      <c r="P45" s="58">
        <v>60</v>
      </c>
    </row>
    <row r="46" spans="1:16" x14ac:dyDescent="0.25">
      <c r="A46" s="144" t="s">
        <v>34</v>
      </c>
      <c r="B46" s="145">
        <v>207</v>
      </c>
      <c r="C46" s="145">
        <v>196</v>
      </c>
      <c r="D46" s="145">
        <v>176</v>
      </c>
      <c r="E46" s="145">
        <v>192</v>
      </c>
      <c r="F46" s="145">
        <v>196</v>
      </c>
      <c r="G46" s="145">
        <v>195</v>
      </c>
      <c r="H46" s="145">
        <v>196</v>
      </c>
      <c r="I46" s="145">
        <v>203</v>
      </c>
      <c r="J46" s="145">
        <v>195</v>
      </c>
      <c r="K46" s="145">
        <v>187</v>
      </c>
      <c r="L46" s="145">
        <v>181</v>
      </c>
      <c r="M46" s="145">
        <v>179</v>
      </c>
      <c r="N46" s="145">
        <v>169</v>
      </c>
      <c r="O46" s="145">
        <v>164</v>
      </c>
      <c r="P46" s="58">
        <v>161</v>
      </c>
    </row>
    <row r="47" spans="1:16" x14ac:dyDescent="0.25">
      <c r="A47" s="144" t="s">
        <v>35</v>
      </c>
      <c r="B47" s="145">
        <v>83</v>
      </c>
      <c r="C47" s="145">
        <v>74</v>
      </c>
      <c r="D47" s="145">
        <v>73</v>
      </c>
      <c r="E47" s="145">
        <v>77</v>
      </c>
      <c r="F47" s="145">
        <v>73</v>
      </c>
      <c r="G47" s="145">
        <v>76</v>
      </c>
      <c r="H47" s="145">
        <v>72</v>
      </c>
      <c r="I47" s="145">
        <v>71</v>
      </c>
      <c r="J47" s="145">
        <v>74</v>
      </c>
      <c r="K47" s="145">
        <v>79</v>
      </c>
      <c r="L47" s="145">
        <v>86</v>
      </c>
      <c r="M47" s="145">
        <v>81</v>
      </c>
      <c r="N47" s="145">
        <v>70</v>
      </c>
      <c r="O47" s="145">
        <v>68</v>
      </c>
      <c r="P47" s="58">
        <v>69</v>
      </c>
    </row>
    <row r="48" spans="1:16" x14ac:dyDescent="0.25">
      <c r="A48" s="144" t="s">
        <v>36</v>
      </c>
      <c r="B48" s="145">
        <v>40</v>
      </c>
      <c r="C48" s="145">
        <v>32</v>
      </c>
      <c r="D48" s="145">
        <v>34</v>
      </c>
      <c r="E48" s="145">
        <v>37</v>
      </c>
      <c r="F48" s="145">
        <v>37</v>
      </c>
      <c r="G48" s="145">
        <v>37</v>
      </c>
      <c r="H48" s="145">
        <v>38</v>
      </c>
      <c r="I48" s="145">
        <v>36</v>
      </c>
      <c r="J48" s="145">
        <v>33</v>
      </c>
      <c r="K48" s="145">
        <v>35</v>
      </c>
      <c r="L48" s="145">
        <v>30</v>
      </c>
      <c r="M48" s="145">
        <v>30</v>
      </c>
      <c r="N48" s="145">
        <v>30</v>
      </c>
      <c r="O48" s="145">
        <v>28</v>
      </c>
      <c r="P48" s="58">
        <v>24</v>
      </c>
    </row>
    <row r="49" spans="1:16" x14ac:dyDescent="0.25">
      <c r="A49" s="144" t="s">
        <v>37</v>
      </c>
      <c r="B49" s="145">
        <v>81</v>
      </c>
      <c r="C49" s="145">
        <v>71</v>
      </c>
      <c r="D49" s="145">
        <v>74</v>
      </c>
      <c r="E49" s="145">
        <v>71</v>
      </c>
      <c r="F49" s="145">
        <v>64</v>
      </c>
      <c r="G49" s="145">
        <v>72</v>
      </c>
      <c r="H49" s="145">
        <v>72</v>
      </c>
      <c r="I49" s="145">
        <v>70</v>
      </c>
      <c r="J49" s="145">
        <v>74</v>
      </c>
      <c r="K49" s="145">
        <v>73</v>
      </c>
      <c r="L49" s="145">
        <v>76</v>
      </c>
      <c r="M49" s="145">
        <v>71</v>
      </c>
      <c r="N49" s="145">
        <v>68</v>
      </c>
      <c r="O49" s="145">
        <v>62</v>
      </c>
      <c r="P49" s="58">
        <v>62</v>
      </c>
    </row>
    <row r="50" spans="1:16" x14ac:dyDescent="0.25">
      <c r="A50" s="144" t="s">
        <v>38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>
        <v>6</v>
      </c>
      <c r="L50" s="145">
        <v>9</v>
      </c>
      <c r="M50" s="145">
        <v>11</v>
      </c>
      <c r="N50" s="145">
        <v>13</v>
      </c>
      <c r="O50" s="145">
        <v>13</v>
      </c>
      <c r="P50" s="58">
        <v>11</v>
      </c>
    </row>
    <row r="51" spans="1:16" ht="18" x14ac:dyDescent="0.25">
      <c r="A51" s="2" t="s">
        <v>177</v>
      </c>
      <c r="B51" s="74">
        <v>162</v>
      </c>
      <c r="C51" s="74">
        <v>149</v>
      </c>
      <c r="D51" s="74">
        <v>145</v>
      </c>
      <c r="E51" s="74">
        <v>138</v>
      </c>
      <c r="F51" s="74">
        <v>141</v>
      </c>
      <c r="G51" s="74">
        <v>139</v>
      </c>
      <c r="H51" s="74">
        <v>151</v>
      </c>
      <c r="I51" s="74">
        <v>150</v>
      </c>
      <c r="J51" s="74">
        <v>158</v>
      </c>
      <c r="K51" s="74">
        <v>161</v>
      </c>
      <c r="L51" s="74">
        <v>159</v>
      </c>
      <c r="M51" s="74">
        <v>154</v>
      </c>
      <c r="N51" s="29">
        <v>159</v>
      </c>
      <c r="O51" s="75">
        <v>157</v>
      </c>
      <c r="P51" s="75">
        <v>159</v>
      </c>
    </row>
    <row r="52" spans="1:16" x14ac:dyDescent="0.25">
      <c r="A52" s="144" t="s">
        <v>39</v>
      </c>
      <c r="B52" s="145">
        <v>52</v>
      </c>
      <c r="C52" s="145">
        <v>50</v>
      </c>
      <c r="D52" s="145">
        <v>47</v>
      </c>
      <c r="E52" s="145">
        <v>39</v>
      </c>
      <c r="F52" s="145">
        <v>38</v>
      </c>
      <c r="G52" s="145">
        <v>42</v>
      </c>
      <c r="H52" s="145">
        <v>46</v>
      </c>
      <c r="I52" s="145">
        <v>50</v>
      </c>
      <c r="J52" s="145">
        <v>53</v>
      </c>
      <c r="K52" s="145">
        <v>50</v>
      </c>
      <c r="L52" s="145">
        <v>52</v>
      </c>
      <c r="M52" s="145">
        <v>56</v>
      </c>
      <c r="N52" s="145">
        <v>56</v>
      </c>
      <c r="O52" s="145">
        <v>54</v>
      </c>
      <c r="P52" s="58">
        <v>54</v>
      </c>
    </row>
    <row r="53" spans="1:16" x14ac:dyDescent="0.25">
      <c r="A53" s="144" t="s">
        <v>103</v>
      </c>
      <c r="B53" s="145">
        <v>2</v>
      </c>
      <c r="C53" s="145">
        <v>2</v>
      </c>
      <c r="D53" s="145">
        <v>2</v>
      </c>
      <c r="E53" s="145">
        <v>2</v>
      </c>
      <c r="F53" s="145">
        <v>2</v>
      </c>
      <c r="G53" s="145">
        <v>2</v>
      </c>
      <c r="H53" s="145">
        <v>2</v>
      </c>
      <c r="I53" s="145">
        <v>2</v>
      </c>
      <c r="J53" s="145">
        <v>2</v>
      </c>
      <c r="K53" s="145">
        <v>3</v>
      </c>
      <c r="L53" s="145">
        <v>3</v>
      </c>
      <c r="M53" s="145">
        <v>3</v>
      </c>
      <c r="N53" s="145">
        <v>4</v>
      </c>
      <c r="O53" s="145">
        <v>2</v>
      </c>
      <c r="P53" s="58">
        <v>2</v>
      </c>
    </row>
    <row r="54" spans="1:16" ht="19.5" x14ac:dyDescent="0.25">
      <c r="A54" s="336" t="s">
        <v>184</v>
      </c>
      <c r="B54" s="145">
        <v>15</v>
      </c>
      <c r="C54" s="145">
        <v>15</v>
      </c>
      <c r="D54" s="145">
        <v>13</v>
      </c>
      <c r="E54" s="145">
        <v>13</v>
      </c>
      <c r="F54" s="145">
        <v>14</v>
      </c>
      <c r="G54" s="145">
        <v>13</v>
      </c>
      <c r="H54" s="145">
        <v>13</v>
      </c>
      <c r="I54" s="145">
        <v>11</v>
      </c>
      <c r="J54" s="145">
        <v>11</v>
      </c>
      <c r="K54" s="145">
        <v>10</v>
      </c>
      <c r="L54" s="145">
        <v>10</v>
      </c>
      <c r="M54" s="145">
        <v>11</v>
      </c>
      <c r="N54" s="145">
        <v>14</v>
      </c>
      <c r="O54" s="145">
        <v>12</v>
      </c>
      <c r="P54" s="58">
        <v>14</v>
      </c>
    </row>
    <row r="55" spans="1:16" ht="19.5" x14ac:dyDescent="0.25">
      <c r="A55" s="144" t="s">
        <v>210</v>
      </c>
      <c r="B55" s="145">
        <v>10</v>
      </c>
      <c r="C55" s="145">
        <v>10</v>
      </c>
      <c r="D55" s="145">
        <v>11</v>
      </c>
      <c r="E55" s="145">
        <v>10</v>
      </c>
      <c r="F55" s="145">
        <v>12</v>
      </c>
      <c r="G55" s="145">
        <v>12</v>
      </c>
      <c r="H55" s="145">
        <v>15</v>
      </c>
      <c r="I55" s="145">
        <v>14</v>
      </c>
      <c r="J55" s="145">
        <v>15</v>
      </c>
      <c r="K55" s="145">
        <v>18</v>
      </c>
      <c r="L55" s="145">
        <v>15</v>
      </c>
      <c r="M55" s="145">
        <v>13</v>
      </c>
      <c r="N55" s="145">
        <v>12</v>
      </c>
      <c r="O55" s="145">
        <v>14</v>
      </c>
      <c r="P55" s="58">
        <v>13</v>
      </c>
    </row>
    <row r="56" spans="1:16" ht="19.5" x14ac:dyDescent="0.25">
      <c r="A56" s="144" t="s">
        <v>219</v>
      </c>
      <c r="B56" s="145">
        <v>14</v>
      </c>
      <c r="C56" s="145">
        <v>12</v>
      </c>
      <c r="D56" s="145">
        <v>15</v>
      </c>
      <c r="E56" s="145">
        <v>17</v>
      </c>
      <c r="F56" s="145">
        <v>17</v>
      </c>
      <c r="G56" s="145">
        <v>18</v>
      </c>
      <c r="H56" s="58">
        <v>22</v>
      </c>
      <c r="I56" s="145">
        <v>19</v>
      </c>
      <c r="J56" s="145">
        <v>21</v>
      </c>
      <c r="K56" s="145">
        <v>25</v>
      </c>
      <c r="L56" s="145">
        <v>21</v>
      </c>
      <c r="M56" s="145">
        <v>21</v>
      </c>
      <c r="N56" s="145">
        <v>21</v>
      </c>
      <c r="O56" s="145">
        <v>24</v>
      </c>
      <c r="P56" s="58">
        <v>30</v>
      </c>
    </row>
    <row r="57" spans="1:16" x14ac:dyDescent="0.25">
      <c r="A57" s="144" t="s">
        <v>96</v>
      </c>
      <c r="B57" s="145">
        <v>8</v>
      </c>
      <c r="C57" s="145">
        <v>9</v>
      </c>
      <c r="D57" s="145">
        <v>10</v>
      </c>
      <c r="E57" s="145">
        <v>10</v>
      </c>
      <c r="F57" s="145">
        <v>12</v>
      </c>
      <c r="G57" s="145">
        <v>7</v>
      </c>
      <c r="H57" s="58">
        <v>8</v>
      </c>
      <c r="I57" s="145">
        <v>7</v>
      </c>
      <c r="J57" s="145">
        <v>5</v>
      </c>
      <c r="K57" s="145">
        <v>5</v>
      </c>
      <c r="L57" s="145">
        <v>6</v>
      </c>
      <c r="M57" s="145">
        <v>6</v>
      </c>
      <c r="N57" s="145">
        <v>9</v>
      </c>
      <c r="O57" s="145">
        <v>8</v>
      </c>
      <c r="P57" s="58">
        <v>7</v>
      </c>
    </row>
    <row r="58" spans="1:16" x14ac:dyDescent="0.25">
      <c r="A58" s="144" t="s">
        <v>45</v>
      </c>
      <c r="B58" s="145">
        <v>61</v>
      </c>
      <c r="C58" s="145">
        <v>51</v>
      </c>
      <c r="D58" s="145">
        <v>47</v>
      </c>
      <c r="E58" s="145">
        <v>47</v>
      </c>
      <c r="F58" s="145">
        <v>46</v>
      </c>
      <c r="G58" s="145">
        <v>45</v>
      </c>
      <c r="H58" s="145">
        <v>45</v>
      </c>
      <c r="I58" s="145">
        <v>47</v>
      </c>
      <c r="J58" s="145">
        <v>51</v>
      </c>
      <c r="K58" s="145">
        <v>50</v>
      </c>
      <c r="L58" s="145">
        <v>52</v>
      </c>
      <c r="M58" s="145">
        <v>44</v>
      </c>
      <c r="N58" s="145">
        <v>43</v>
      </c>
      <c r="O58" s="145">
        <v>43</v>
      </c>
      <c r="P58" s="58">
        <v>39</v>
      </c>
    </row>
    <row r="59" spans="1:16" ht="18" x14ac:dyDescent="0.25">
      <c r="A59" s="146" t="s">
        <v>206</v>
      </c>
      <c r="B59" s="74">
        <v>305</v>
      </c>
      <c r="C59" s="74">
        <v>296</v>
      </c>
      <c r="D59" s="74">
        <v>300</v>
      </c>
      <c r="E59" s="74">
        <v>290</v>
      </c>
      <c r="F59" s="74">
        <v>300</v>
      </c>
      <c r="G59" s="74">
        <v>313</v>
      </c>
      <c r="H59" s="74">
        <v>315</v>
      </c>
      <c r="I59" s="74">
        <v>315</v>
      </c>
      <c r="J59" s="74">
        <v>310</v>
      </c>
      <c r="K59" s="74">
        <v>318</v>
      </c>
      <c r="L59" s="74">
        <v>338</v>
      </c>
      <c r="M59" s="74">
        <v>333</v>
      </c>
      <c r="N59" s="29">
        <v>319</v>
      </c>
      <c r="O59" s="75">
        <v>320</v>
      </c>
      <c r="P59" s="75">
        <v>302</v>
      </c>
    </row>
    <row r="60" spans="1:16" x14ac:dyDescent="0.25">
      <c r="A60" s="144" t="s">
        <v>46</v>
      </c>
      <c r="B60" s="145">
        <v>33</v>
      </c>
      <c r="C60" s="145">
        <v>40</v>
      </c>
      <c r="D60" s="145">
        <v>44</v>
      </c>
      <c r="E60" s="54">
        <v>41</v>
      </c>
      <c r="F60" s="54">
        <v>44</v>
      </c>
      <c r="G60" s="145">
        <v>47</v>
      </c>
      <c r="H60" s="145">
        <v>47</v>
      </c>
      <c r="I60" s="145">
        <v>45</v>
      </c>
      <c r="J60" s="145">
        <v>44</v>
      </c>
      <c r="K60" s="145">
        <v>50</v>
      </c>
      <c r="L60" s="145">
        <v>48</v>
      </c>
      <c r="M60" s="145">
        <v>54</v>
      </c>
      <c r="N60" s="145">
        <v>52</v>
      </c>
      <c r="O60" s="145">
        <v>53</v>
      </c>
      <c r="P60" s="58">
        <v>51</v>
      </c>
    </row>
    <row r="61" spans="1:16" x14ac:dyDescent="0.25">
      <c r="A61" s="144" t="s">
        <v>47</v>
      </c>
      <c r="B61" s="145">
        <v>6</v>
      </c>
      <c r="C61" s="145">
        <v>9</v>
      </c>
      <c r="D61" s="145">
        <v>12</v>
      </c>
      <c r="E61" s="54">
        <v>11</v>
      </c>
      <c r="F61" s="54">
        <v>12</v>
      </c>
      <c r="G61" s="145">
        <v>12</v>
      </c>
      <c r="H61" s="145">
        <v>9</v>
      </c>
      <c r="I61" s="145">
        <v>9</v>
      </c>
      <c r="J61" s="145">
        <v>10</v>
      </c>
      <c r="K61" s="145">
        <v>9</v>
      </c>
      <c r="L61" s="145">
        <v>11</v>
      </c>
      <c r="M61" s="145">
        <v>11</v>
      </c>
      <c r="N61" s="145">
        <v>9</v>
      </c>
      <c r="O61" s="145">
        <v>10</v>
      </c>
      <c r="P61" s="58">
        <v>8</v>
      </c>
    </row>
    <row r="62" spans="1:16" x14ac:dyDescent="0.25">
      <c r="A62" s="144" t="s">
        <v>48</v>
      </c>
      <c r="B62" s="145">
        <v>12</v>
      </c>
      <c r="C62" s="145">
        <v>10</v>
      </c>
      <c r="D62" s="145">
        <v>10</v>
      </c>
      <c r="E62" s="54">
        <v>10</v>
      </c>
      <c r="F62" s="54">
        <v>10</v>
      </c>
      <c r="G62" s="145">
        <v>9</v>
      </c>
      <c r="H62" s="145">
        <v>8</v>
      </c>
      <c r="I62" s="145">
        <v>8</v>
      </c>
      <c r="J62" s="145">
        <v>7</v>
      </c>
      <c r="K62" s="145">
        <v>8</v>
      </c>
      <c r="L62" s="145">
        <v>9</v>
      </c>
      <c r="M62" s="145">
        <v>10</v>
      </c>
      <c r="N62" s="145">
        <v>9</v>
      </c>
      <c r="O62" s="145">
        <v>7</v>
      </c>
      <c r="P62" s="58">
        <v>5</v>
      </c>
    </row>
    <row r="63" spans="1:16" x14ac:dyDescent="0.25">
      <c r="A63" s="144" t="s">
        <v>49</v>
      </c>
      <c r="B63" s="145">
        <v>25</v>
      </c>
      <c r="C63" s="145">
        <v>19</v>
      </c>
      <c r="D63" s="145">
        <v>23</v>
      </c>
      <c r="E63" s="54">
        <v>23</v>
      </c>
      <c r="F63" s="54">
        <v>19</v>
      </c>
      <c r="G63" s="145">
        <v>18</v>
      </c>
      <c r="H63" s="145">
        <v>19</v>
      </c>
      <c r="I63" s="145">
        <v>19</v>
      </c>
      <c r="J63" s="145">
        <v>21</v>
      </c>
      <c r="K63" s="145">
        <v>24</v>
      </c>
      <c r="L63" s="145">
        <v>30</v>
      </c>
      <c r="M63" s="145">
        <v>33</v>
      </c>
      <c r="N63" s="145">
        <v>34</v>
      </c>
      <c r="O63" s="145">
        <v>39</v>
      </c>
      <c r="P63" s="58">
        <v>37</v>
      </c>
    </row>
    <row r="64" spans="1:16" x14ac:dyDescent="0.25">
      <c r="A64" s="144" t="s">
        <v>50</v>
      </c>
      <c r="B64" s="145">
        <v>19</v>
      </c>
      <c r="C64" s="145">
        <v>18</v>
      </c>
      <c r="D64" s="145">
        <v>19</v>
      </c>
      <c r="E64" s="54">
        <v>11</v>
      </c>
      <c r="F64" s="54">
        <v>12</v>
      </c>
      <c r="G64" s="145">
        <v>12</v>
      </c>
      <c r="H64" s="145">
        <v>12</v>
      </c>
      <c r="I64" s="145">
        <v>12</v>
      </c>
      <c r="J64" s="145">
        <v>13</v>
      </c>
      <c r="K64" s="145">
        <v>13</v>
      </c>
      <c r="L64" s="145">
        <v>15</v>
      </c>
      <c r="M64" s="145">
        <v>14</v>
      </c>
      <c r="N64" s="145">
        <v>12</v>
      </c>
      <c r="O64" s="145">
        <v>13</v>
      </c>
      <c r="P64" s="58">
        <v>13</v>
      </c>
    </row>
    <row r="65" spans="1:16" x14ac:dyDescent="0.25">
      <c r="A65" s="144" t="s">
        <v>51</v>
      </c>
      <c r="B65" s="145">
        <v>5</v>
      </c>
      <c r="C65" s="145">
        <v>6</v>
      </c>
      <c r="D65" s="145">
        <v>8</v>
      </c>
      <c r="E65" s="54">
        <v>9</v>
      </c>
      <c r="F65" s="54">
        <v>8</v>
      </c>
      <c r="G65" s="145">
        <v>12</v>
      </c>
      <c r="H65" s="145">
        <v>12</v>
      </c>
      <c r="I65" s="145">
        <v>13</v>
      </c>
      <c r="J65" s="145">
        <v>13</v>
      </c>
      <c r="K65" s="145">
        <v>13</v>
      </c>
      <c r="L65" s="145">
        <v>12</v>
      </c>
      <c r="M65" s="145">
        <v>13</v>
      </c>
      <c r="N65" s="145">
        <v>11</v>
      </c>
      <c r="O65" s="145">
        <v>10</v>
      </c>
      <c r="P65" s="58">
        <v>10</v>
      </c>
    </row>
    <row r="66" spans="1:16" x14ac:dyDescent="0.25">
      <c r="A66" s="144" t="s">
        <v>52</v>
      </c>
      <c r="B66" s="145">
        <v>15</v>
      </c>
      <c r="C66" s="145">
        <v>14</v>
      </c>
      <c r="D66" s="145">
        <v>12</v>
      </c>
      <c r="E66" s="54">
        <v>11</v>
      </c>
      <c r="F66" s="54">
        <v>10</v>
      </c>
      <c r="G66" s="145">
        <v>10</v>
      </c>
      <c r="H66" s="145">
        <v>11</v>
      </c>
      <c r="I66" s="145">
        <v>13</v>
      </c>
      <c r="J66" s="145">
        <v>13</v>
      </c>
      <c r="K66" s="145">
        <v>14</v>
      </c>
      <c r="L66" s="145">
        <v>16</v>
      </c>
      <c r="M66" s="145">
        <v>19</v>
      </c>
      <c r="N66" s="145">
        <v>24</v>
      </c>
      <c r="O66" s="145">
        <v>24</v>
      </c>
      <c r="P66" s="58">
        <v>21</v>
      </c>
    </row>
    <row r="67" spans="1:16" x14ac:dyDescent="0.25">
      <c r="A67" s="144" t="s">
        <v>53</v>
      </c>
      <c r="B67" s="145">
        <v>9</v>
      </c>
      <c r="C67" s="145">
        <v>8</v>
      </c>
      <c r="D67" s="145">
        <v>9</v>
      </c>
      <c r="E67" s="54">
        <v>11</v>
      </c>
      <c r="F67" s="54">
        <v>12</v>
      </c>
      <c r="G67" s="145">
        <v>13</v>
      </c>
      <c r="H67" s="145">
        <v>13</v>
      </c>
      <c r="I67" s="145">
        <v>13</v>
      </c>
      <c r="J67" s="145">
        <v>13</v>
      </c>
      <c r="K67" s="145">
        <v>11</v>
      </c>
      <c r="L67" s="145">
        <v>10</v>
      </c>
      <c r="M67" s="145">
        <v>11</v>
      </c>
      <c r="N67" s="145">
        <v>12</v>
      </c>
      <c r="O67" s="145">
        <v>12</v>
      </c>
      <c r="P67" s="58">
        <v>10</v>
      </c>
    </row>
    <row r="68" spans="1:16" x14ac:dyDescent="0.25">
      <c r="A68" s="144" t="s">
        <v>159</v>
      </c>
      <c r="B68" s="145">
        <v>35</v>
      </c>
      <c r="C68" s="145">
        <v>34</v>
      </c>
      <c r="D68" s="145">
        <v>29</v>
      </c>
      <c r="E68" s="54">
        <v>33</v>
      </c>
      <c r="F68" s="54">
        <v>31</v>
      </c>
      <c r="G68" s="145">
        <v>27</v>
      </c>
      <c r="H68" s="145">
        <v>25</v>
      </c>
      <c r="I68" s="145">
        <v>26</v>
      </c>
      <c r="J68" s="145">
        <v>25</v>
      </c>
      <c r="K68" s="145">
        <v>27</v>
      </c>
      <c r="L68" s="145">
        <v>31</v>
      </c>
      <c r="M68" s="145">
        <v>30</v>
      </c>
      <c r="N68" s="145">
        <v>26</v>
      </c>
      <c r="O68" s="145">
        <v>26</v>
      </c>
      <c r="P68" s="58">
        <v>28</v>
      </c>
    </row>
    <row r="69" spans="1:16" x14ac:dyDescent="0.25">
      <c r="A69" s="144" t="s">
        <v>55</v>
      </c>
      <c r="B69" s="145">
        <v>27</v>
      </c>
      <c r="C69" s="145">
        <v>31</v>
      </c>
      <c r="D69" s="145">
        <v>30</v>
      </c>
      <c r="E69" s="54">
        <v>29</v>
      </c>
      <c r="F69" s="54">
        <v>30</v>
      </c>
      <c r="G69" s="145">
        <v>31</v>
      </c>
      <c r="H69" s="145">
        <v>28</v>
      </c>
      <c r="I69" s="145">
        <v>26</v>
      </c>
      <c r="J69" s="145">
        <v>24</v>
      </c>
      <c r="K69" s="145">
        <v>23</v>
      </c>
      <c r="L69" s="145">
        <v>26</v>
      </c>
      <c r="M69" s="145">
        <v>24</v>
      </c>
      <c r="N69" s="145">
        <v>25</v>
      </c>
      <c r="O69" s="145">
        <v>22</v>
      </c>
      <c r="P69" s="58">
        <v>18</v>
      </c>
    </row>
    <row r="70" spans="1:16" x14ac:dyDescent="0.25">
      <c r="A70" s="144" t="s">
        <v>56</v>
      </c>
      <c r="B70" s="145">
        <v>14</v>
      </c>
      <c r="C70" s="145">
        <v>14</v>
      </c>
      <c r="D70" s="145">
        <v>12</v>
      </c>
      <c r="E70" s="54">
        <v>13</v>
      </c>
      <c r="F70" s="54">
        <v>24</v>
      </c>
      <c r="G70" s="145">
        <v>38</v>
      </c>
      <c r="H70" s="145">
        <v>42</v>
      </c>
      <c r="I70" s="145">
        <v>45</v>
      </c>
      <c r="J70" s="145">
        <v>41</v>
      </c>
      <c r="K70" s="145">
        <v>41</v>
      </c>
      <c r="L70" s="145">
        <v>41</v>
      </c>
      <c r="M70" s="145">
        <v>35</v>
      </c>
      <c r="N70" s="145">
        <v>30</v>
      </c>
      <c r="O70" s="145">
        <v>27</v>
      </c>
      <c r="P70" s="58">
        <v>22</v>
      </c>
    </row>
    <row r="71" spans="1:16" x14ac:dyDescent="0.25">
      <c r="A71" s="144" t="s">
        <v>57</v>
      </c>
      <c r="B71" s="145">
        <v>47</v>
      </c>
      <c r="C71" s="145">
        <v>40</v>
      </c>
      <c r="D71" s="145">
        <v>38</v>
      </c>
      <c r="E71" s="54">
        <v>39</v>
      </c>
      <c r="F71" s="54">
        <v>35</v>
      </c>
      <c r="G71" s="145">
        <v>29</v>
      </c>
      <c r="H71" s="145">
        <v>32</v>
      </c>
      <c r="I71" s="145">
        <v>33</v>
      </c>
      <c r="J71" s="145">
        <v>33</v>
      </c>
      <c r="K71" s="145">
        <v>36</v>
      </c>
      <c r="L71" s="145">
        <v>39</v>
      </c>
      <c r="M71" s="145">
        <v>35</v>
      </c>
      <c r="N71" s="145">
        <v>37</v>
      </c>
      <c r="O71" s="145">
        <v>40</v>
      </c>
      <c r="P71" s="58">
        <v>38</v>
      </c>
    </row>
    <row r="72" spans="1:16" x14ac:dyDescent="0.25">
      <c r="A72" s="144" t="s">
        <v>58</v>
      </c>
      <c r="B72" s="145">
        <v>43</v>
      </c>
      <c r="C72" s="145">
        <v>38</v>
      </c>
      <c r="D72" s="145">
        <v>35</v>
      </c>
      <c r="E72" s="54">
        <v>33</v>
      </c>
      <c r="F72" s="54">
        <v>36</v>
      </c>
      <c r="G72" s="145">
        <v>39</v>
      </c>
      <c r="H72" s="145">
        <v>38</v>
      </c>
      <c r="I72" s="145">
        <v>35</v>
      </c>
      <c r="J72" s="145">
        <v>36</v>
      </c>
      <c r="K72" s="145">
        <v>34</v>
      </c>
      <c r="L72" s="145">
        <v>37</v>
      </c>
      <c r="M72" s="145">
        <v>32</v>
      </c>
      <c r="N72" s="145">
        <v>30</v>
      </c>
      <c r="O72" s="145">
        <v>32</v>
      </c>
      <c r="P72" s="58">
        <v>35</v>
      </c>
    </row>
    <row r="73" spans="1:16" x14ac:dyDescent="0.25">
      <c r="A73" s="144" t="s">
        <v>59</v>
      </c>
      <c r="B73" s="145">
        <v>15</v>
      </c>
      <c r="C73" s="145">
        <v>15</v>
      </c>
      <c r="D73" s="145">
        <v>19</v>
      </c>
      <c r="E73" s="54">
        <v>16</v>
      </c>
      <c r="F73" s="54">
        <v>17</v>
      </c>
      <c r="G73" s="145">
        <v>16</v>
      </c>
      <c r="H73" s="145">
        <v>19</v>
      </c>
      <c r="I73" s="145">
        <v>18</v>
      </c>
      <c r="J73" s="145">
        <v>17</v>
      </c>
      <c r="K73" s="145">
        <v>15</v>
      </c>
      <c r="L73" s="145">
        <v>13</v>
      </c>
      <c r="M73" s="145">
        <v>12</v>
      </c>
      <c r="N73" s="145">
        <v>8</v>
      </c>
      <c r="O73" s="145">
        <v>5</v>
      </c>
      <c r="P73" s="58">
        <v>6</v>
      </c>
    </row>
    <row r="74" spans="1:16" ht="18" x14ac:dyDescent="0.25">
      <c r="A74" s="2" t="s">
        <v>143</v>
      </c>
      <c r="B74" s="74">
        <v>150</v>
      </c>
      <c r="C74" s="74">
        <v>160</v>
      </c>
      <c r="D74" s="74">
        <v>158</v>
      </c>
      <c r="E74" s="53">
        <v>160</v>
      </c>
      <c r="F74" s="53">
        <v>166</v>
      </c>
      <c r="G74" s="74">
        <v>165</v>
      </c>
      <c r="H74" s="74">
        <v>162</v>
      </c>
      <c r="I74" s="74">
        <v>157</v>
      </c>
      <c r="J74" s="74">
        <v>155</v>
      </c>
      <c r="K74" s="74">
        <v>152</v>
      </c>
      <c r="L74" s="74">
        <v>164</v>
      </c>
      <c r="M74" s="74">
        <v>160</v>
      </c>
      <c r="N74" s="29">
        <v>166</v>
      </c>
      <c r="O74" s="75">
        <v>157</v>
      </c>
      <c r="P74" s="75">
        <v>155</v>
      </c>
    </row>
    <row r="75" spans="1:16" x14ac:dyDescent="0.25">
      <c r="A75" s="144" t="s">
        <v>60</v>
      </c>
      <c r="B75" s="145">
        <v>18</v>
      </c>
      <c r="C75" s="145">
        <v>19</v>
      </c>
      <c r="D75" s="145">
        <v>14</v>
      </c>
      <c r="E75" s="54">
        <v>12</v>
      </c>
      <c r="F75" s="54">
        <v>13</v>
      </c>
      <c r="G75" s="145">
        <v>11</v>
      </c>
      <c r="H75" s="145">
        <v>11</v>
      </c>
      <c r="I75" s="145">
        <v>10</v>
      </c>
      <c r="J75" s="145">
        <v>11</v>
      </c>
      <c r="K75" s="145">
        <v>11</v>
      </c>
      <c r="L75" s="145">
        <v>15</v>
      </c>
      <c r="M75" s="145">
        <v>17</v>
      </c>
      <c r="N75" s="145">
        <v>17</v>
      </c>
      <c r="O75" s="145">
        <v>15</v>
      </c>
      <c r="P75" s="58">
        <v>16</v>
      </c>
    </row>
    <row r="76" spans="1:16" x14ac:dyDescent="0.25">
      <c r="A76" s="144" t="s">
        <v>160</v>
      </c>
      <c r="B76" s="145">
        <v>27</v>
      </c>
      <c r="C76" s="145">
        <v>35</v>
      </c>
      <c r="D76" s="145">
        <v>39</v>
      </c>
      <c r="E76" s="54">
        <v>43</v>
      </c>
      <c r="F76" s="54">
        <v>46</v>
      </c>
      <c r="G76" s="145">
        <v>49</v>
      </c>
      <c r="H76" s="145">
        <v>50</v>
      </c>
      <c r="I76" s="145">
        <v>44</v>
      </c>
      <c r="J76" s="145">
        <v>38</v>
      </c>
      <c r="K76" s="145">
        <v>34</v>
      </c>
      <c r="L76" s="145">
        <v>35</v>
      </c>
      <c r="M76" s="145">
        <v>34</v>
      </c>
      <c r="N76" s="145">
        <v>33</v>
      </c>
      <c r="O76" s="145">
        <v>34</v>
      </c>
      <c r="P76" s="58">
        <v>34</v>
      </c>
    </row>
    <row r="77" spans="1:16" x14ac:dyDescent="0.25">
      <c r="A77" s="144" t="s">
        <v>62</v>
      </c>
      <c r="B77" s="145">
        <v>23</v>
      </c>
      <c r="C77" s="145">
        <v>25</v>
      </c>
      <c r="D77" s="145">
        <v>25</v>
      </c>
      <c r="E77" s="54">
        <v>28</v>
      </c>
      <c r="F77" s="54">
        <v>30</v>
      </c>
      <c r="G77" s="145">
        <v>32</v>
      </c>
      <c r="H77" s="145">
        <v>30</v>
      </c>
      <c r="I77" s="145">
        <v>33</v>
      </c>
      <c r="J77" s="145">
        <v>36</v>
      </c>
      <c r="K77" s="145">
        <v>39</v>
      </c>
      <c r="L77" s="145">
        <v>44</v>
      </c>
      <c r="M77" s="145">
        <v>41</v>
      </c>
      <c r="N77" s="145">
        <v>44</v>
      </c>
      <c r="O77" s="145">
        <v>45</v>
      </c>
      <c r="P77" s="58">
        <v>47</v>
      </c>
    </row>
    <row r="78" spans="1:16" x14ac:dyDescent="0.25">
      <c r="A78" s="6" t="s">
        <v>63</v>
      </c>
      <c r="B78" s="145"/>
      <c r="C78" s="145"/>
      <c r="D78" s="145"/>
      <c r="E78" s="54"/>
      <c r="F78" s="54"/>
      <c r="G78" s="145"/>
      <c r="H78" s="145"/>
      <c r="I78" s="145"/>
      <c r="J78" s="145"/>
      <c r="K78" s="145"/>
      <c r="L78" s="145"/>
      <c r="M78" s="145"/>
      <c r="N78" s="145"/>
      <c r="O78" s="145"/>
      <c r="P78" s="49"/>
    </row>
    <row r="79" spans="1:16" ht="19.5" x14ac:dyDescent="0.25">
      <c r="A79" s="7" t="s">
        <v>171</v>
      </c>
      <c r="B79" s="145">
        <v>6</v>
      </c>
      <c r="C79" s="145">
        <v>6</v>
      </c>
      <c r="D79" s="145">
        <v>6</v>
      </c>
      <c r="E79" s="54">
        <v>7</v>
      </c>
      <c r="F79" s="54">
        <v>7</v>
      </c>
      <c r="G79" s="145">
        <v>6</v>
      </c>
      <c r="H79" s="145">
        <v>7</v>
      </c>
      <c r="I79" s="145">
        <v>4</v>
      </c>
      <c r="J79" s="145">
        <v>5</v>
      </c>
      <c r="K79" s="145">
        <v>6</v>
      </c>
      <c r="L79" s="145">
        <v>10</v>
      </c>
      <c r="M79" s="145">
        <v>10</v>
      </c>
      <c r="N79" s="145">
        <v>9</v>
      </c>
      <c r="O79" s="145">
        <v>7</v>
      </c>
      <c r="P79" s="58">
        <v>9</v>
      </c>
    </row>
    <row r="80" spans="1:16" ht="19.5" x14ac:dyDescent="0.25">
      <c r="A80" s="7" t="s">
        <v>205</v>
      </c>
      <c r="B80" s="145" t="s">
        <v>95</v>
      </c>
      <c r="C80" s="145" t="s">
        <v>95</v>
      </c>
      <c r="D80" s="145" t="s">
        <v>95</v>
      </c>
      <c r="E80" s="54" t="s">
        <v>95</v>
      </c>
      <c r="F80" s="54" t="s">
        <v>95</v>
      </c>
      <c r="G80" s="145" t="s">
        <v>95</v>
      </c>
      <c r="H80" s="145">
        <v>1</v>
      </c>
      <c r="I80" s="145">
        <v>2</v>
      </c>
      <c r="J80" s="145">
        <v>4</v>
      </c>
      <c r="K80" s="145">
        <v>4</v>
      </c>
      <c r="L80" s="145">
        <v>3</v>
      </c>
      <c r="M80" s="145">
        <v>2</v>
      </c>
      <c r="N80" s="145">
        <v>2</v>
      </c>
      <c r="O80" s="145">
        <v>2</v>
      </c>
      <c r="P80" s="58">
        <v>5</v>
      </c>
    </row>
    <row r="81" spans="1:16" ht="19.5" x14ac:dyDescent="0.25">
      <c r="A81" s="7" t="s">
        <v>202</v>
      </c>
      <c r="B81" s="145">
        <v>17</v>
      </c>
      <c r="C81" s="145">
        <v>19</v>
      </c>
      <c r="D81" s="145">
        <v>19</v>
      </c>
      <c r="E81" s="145">
        <v>21</v>
      </c>
      <c r="F81" s="145">
        <v>23</v>
      </c>
      <c r="G81" s="145">
        <v>26</v>
      </c>
      <c r="H81" s="145">
        <v>22</v>
      </c>
      <c r="I81" s="145">
        <v>27</v>
      </c>
      <c r="J81" s="145">
        <v>27</v>
      </c>
      <c r="K81" s="145">
        <v>29</v>
      </c>
      <c r="L81" s="145">
        <v>31</v>
      </c>
      <c r="M81" s="145">
        <v>29</v>
      </c>
      <c r="N81" s="145">
        <v>33</v>
      </c>
      <c r="O81" s="145">
        <v>36</v>
      </c>
      <c r="P81" s="58">
        <v>33</v>
      </c>
    </row>
    <row r="82" spans="1:16" x14ac:dyDescent="0.25">
      <c r="A82" s="144" t="s">
        <v>65</v>
      </c>
      <c r="B82" s="145">
        <v>82</v>
      </c>
      <c r="C82" s="145">
        <v>81</v>
      </c>
      <c r="D82" s="145">
        <v>80</v>
      </c>
      <c r="E82" s="145">
        <v>77</v>
      </c>
      <c r="F82" s="145">
        <v>77</v>
      </c>
      <c r="G82" s="145">
        <v>73</v>
      </c>
      <c r="H82" s="145">
        <v>71</v>
      </c>
      <c r="I82" s="145">
        <v>70</v>
      </c>
      <c r="J82" s="145">
        <v>70</v>
      </c>
      <c r="K82" s="145">
        <v>68</v>
      </c>
      <c r="L82" s="145">
        <v>70</v>
      </c>
      <c r="M82" s="145">
        <v>68</v>
      </c>
      <c r="N82" s="145">
        <v>72</v>
      </c>
      <c r="O82" s="145">
        <v>63</v>
      </c>
      <c r="P82" s="58">
        <v>58</v>
      </c>
    </row>
    <row r="83" spans="1:16" ht="18" x14ac:dyDescent="0.25">
      <c r="A83" s="2" t="s">
        <v>123</v>
      </c>
      <c r="B83" s="74">
        <v>132</v>
      </c>
      <c r="C83" s="74">
        <v>127</v>
      </c>
      <c r="D83" s="74">
        <v>127</v>
      </c>
      <c r="E83" s="74">
        <v>131</v>
      </c>
      <c r="F83" s="74">
        <v>148</v>
      </c>
      <c r="G83" s="74">
        <v>146</v>
      </c>
      <c r="H83" s="74">
        <v>144</v>
      </c>
      <c r="I83" s="74">
        <v>153</v>
      </c>
      <c r="J83" s="74">
        <v>171</v>
      </c>
      <c r="K83" s="74">
        <v>180</v>
      </c>
      <c r="L83" s="74">
        <v>203</v>
      </c>
      <c r="M83" s="74">
        <v>193</v>
      </c>
      <c r="N83" s="29">
        <v>192</v>
      </c>
      <c r="O83" s="74">
        <v>185</v>
      </c>
      <c r="P83" s="75">
        <v>185</v>
      </c>
    </row>
    <row r="84" spans="1:16" x14ac:dyDescent="0.25">
      <c r="A84" s="144" t="s">
        <v>66</v>
      </c>
      <c r="B84" s="145">
        <v>3</v>
      </c>
      <c r="C84" s="145">
        <v>4</v>
      </c>
      <c r="D84" s="145">
        <v>4</v>
      </c>
      <c r="E84" s="145">
        <v>6</v>
      </c>
      <c r="F84" s="145">
        <v>8</v>
      </c>
      <c r="G84" s="145">
        <v>9</v>
      </c>
      <c r="H84" s="145">
        <v>8</v>
      </c>
      <c r="I84" s="145">
        <v>9</v>
      </c>
      <c r="J84" s="145">
        <v>10</v>
      </c>
      <c r="K84" s="145">
        <v>9</v>
      </c>
      <c r="L84" s="145">
        <v>13</v>
      </c>
      <c r="M84" s="145">
        <v>13</v>
      </c>
      <c r="N84" s="145">
        <v>13</v>
      </c>
      <c r="O84" s="145">
        <v>13</v>
      </c>
      <c r="P84" s="58">
        <v>14</v>
      </c>
    </row>
    <row r="85" spans="1:16" x14ac:dyDescent="0.25">
      <c r="A85" s="144" t="s">
        <v>68</v>
      </c>
      <c r="B85" s="145">
        <v>1</v>
      </c>
      <c r="C85" s="145" t="s">
        <v>95</v>
      </c>
      <c r="D85" s="145" t="s">
        <v>95</v>
      </c>
      <c r="E85" s="54" t="s">
        <v>95</v>
      </c>
      <c r="F85" s="54" t="s">
        <v>95</v>
      </c>
      <c r="G85" s="145">
        <v>1</v>
      </c>
      <c r="H85" s="145">
        <v>1</v>
      </c>
      <c r="I85" s="145">
        <v>1</v>
      </c>
      <c r="J85" s="145">
        <v>1</v>
      </c>
      <c r="K85" s="145">
        <v>1</v>
      </c>
      <c r="L85" s="145">
        <v>1</v>
      </c>
      <c r="M85" s="145">
        <v>1</v>
      </c>
      <c r="N85" s="145" t="s">
        <v>95</v>
      </c>
      <c r="O85" s="145" t="s">
        <v>95</v>
      </c>
      <c r="P85" s="58" t="s">
        <v>95</v>
      </c>
    </row>
    <row r="86" spans="1:16" x14ac:dyDescent="0.25">
      <c r="A86" s="144" t="s">
        <v>69</v>
      </c>
      <c r="B86" s="145">
        <v>8</v>
      </c>
      <c r="C86" s="145">
        <v>7</v>
      </c>
      <c r="D86" s="145">
        <v>7</v>
      </c>
      <c r="E86" s="145">
        <v>9</v>
      </c>
      <c r="F86" s="145">
        <v>12</v>
      </c>
      <c r="G86" s="145">
        <v>11</v>
      </c>
      <c r="H86" s="145">
        <v>10</v>
      </c>
      <c r="I86" s="145">
        <v>11</v>
      </c>
      <c r="J86" s="145">
        <v>12</v>
      </c>
      <c r="K86" s="145">
        <v>10</v>
      </c>
      <c r="L86" s="145">
        <v>12</v>
      </c>
      <c r="M86" s="145">
        <v>10</v>
      </c>
      <c r="N86" s="145">
        <v>9</v>
      </c>
      <c r="O86" s="145">
        <v>9</v>
      </c>
      <c r="P86" s="58">
        <v>8</v>
      </c>
    </row>
    <row r="87" spans="1:16" x14ac:dyDescent="0.25">
      <c r="A87" s="144" t="s">
        <v>70</v>
      </c>
      <c r="B87" s="145">
        <v>21</v>
      </c>
      <c r="C87" s="145">
        <v>24</v>
      </c>
      <c r="D87" s="145">
        <v>24</v>
      </c>
      <c r="E87" s="145">
        <v>26</v>
      </c>
      <c r="F87" s="145">
        <v>32</v>
      </c>
      <c r="G87" s="145">
        <v>34</v>
      </c>
      <c r="H87" s="145">
        <v>34</v>
      </c>
      <c r="I87" s="145">
        <v>37</v>
      </c>
      <c r="J87" s="145">
        <v>41</v>
      </c>
      <c r="K87" s="145">
        <v>35</v>
      </c>
      <c r="L87" s="145">
        <v>40</v>
      </c>
      <c r="M87" s="145">
        <v>32</v>
      </c>
      <c r="N87" s="145">
        <v>33</v>
      </c>
      <c r="O87" s="145">
        <v>28</v>
      </c>
      <c r="P87" s="58">
        <v>25</v>
      </c>
    </row>
    <row r="88" spans="1:16" x14ac:dyDescent="0.25">
      <c r="A88" s="144" t="s">
        <v>72</v>
      </c>
      <c r="B88" s="145">
        <v>6</v>
      </c>
      <c r="C88" s="145">
        <v>5</v>
      </c>
      <c r="D88" s="145">
        <v>6</v>
      </c>
      <c r="E88" s="145">
        <v>8</v>
      </c>
      <c r="F88" s="145">
        <v>11</v>
      </c>
      <c r="G88" s="145">
        <v>10</v>
      </c>
      <c r="H88" s="145">
        <v>10</v>
      </c>
      <c r="I88" s="145">
        <v>14</v>
      </c>
      <c r="J88" s="145">
        <v>14</v>
      </c>
      <c r="K88" s="145">
        <v>17</v>
      </c>
      <c r="L88" s="145">
        <v>18</v>
      </c>
      <c r="M88" s="145">
        <v>17</v>
      </c>
      <c r="N88" s="145">
        <v>14</v>
      </c>
      <c r="O88" s="145">
        <v>16</v>
      </c>
      <c r="P88" s="58">
        <v>17</v>
      </c>
    </row>
    <row r="89" spans="1:16" x14ac:dyDescent="0.25">
      <c r="A89" s="144" t="s">
        <v>73</v>
      </c>
      <c r="B89" s="145">
        <v>8</v>
      </c>
      <c r="C89" s="145">
        <v>6</v>
      </c>
      <c r="D89" s="145">
        <v>6</v>
      </c>
      <c r="E89" s="145">
        <v>5</v>
      </c>
      <c r="F89" s="145">
        <v>6</v>
      </c>
      <c r="G89" s="145">
        <v>7</v>
      </c>
      <c r="H89" s="145">
        <v>6</v>
      </c>
      <c r="I89" s="145">
        <v>7</v>
      </c>
      <c r="J89" s="145">
        <v>9</v>
      </c>
      <c r="K89" s="145">
        <v>12</v>
      </c>
      <c r="L89" s="145">
        <v>12</v>
      </c>
      <c r="M89" s="145">
        <v>15</v>
      </c>
      <c r="N89" s="145">
        <v>17</v>
      </c>
      <c r="O89" s="145">
        <v>17</v>
      </c>
      <c r="P89" s="58">
        <v>16</v>
      </c>
    </row>
    <row r="90" spans="1:16" x14ac:dyDescent="0.25">
      <c r="A90" s="144" t="s">
        <v>74</v>
      </c>
      <c r="B90" s="145">
        <v>19</v>
      </c>
      <c r="C90" s="145">
        <v>20</v>
      </c>
      <c r="D90" s="145">
        <v>18</v>
      </c>
      <c r="E90" s="145">
        <v>20</v>
      </c>
      <c r="F90" s="145">
        <v>19</v>
      </c>
      <c r="G90" s="145">
        <v>21</v>
      </c>
      <c r="H90" s="145">
        <v>19</v>
      </c>
      <c r="I90" s="145">
        <v>20</v>
      </c>
      <c r="J90" s="145">
        <v>21</v>
      </c>
      <c r="K90" s="145">
        <v>23</v>
      </c>
      <c r="L90" s="145">
        <v>26</v>
      </c>
      <c r="M90" s="145">
        <v>22</v>
      </c>
      <c r="N90" s="145">
        <v>21</v>
      </c>
      <c r="O90" s="145">
        <v>20</v>
      </c>
      <c r="P90" s="58">
        <v>20</v>
      </c>
    </row>
    <row r="91" spans="1:16" x14ac:dyDescent="0.25">
      <c r="A91" s="144" t="s">
        <v>155</v>
      </c>
      <c r="B91" s="145">
        <v>43</v>
      </c>
      <c r="C91" s="145">
        <v>39</v>
      </c>
      <c r="D91" s="145">
        <v>44</v>
      </c>
      <c r="E91" s="145">
        <v>44</v>
      </c>
      <c r="F91" s="145">
        <v>43</v>
      </c>
      <c r="G91" s="145">
        <v>35</v>
      </c>
      <c r="H91" s="145">
        <v>36</v>
      </c>
      <c r="I91" s="145">
        <v>38</v>
      </c>
      <c r="J91" s="145">
        <v>43</v>
      </c>
      <c r="K91" s="145">
        <v>51</v>
      </c>
      <c r="L91" s="145">
        <v>59</v>
      </c>
      <c r="M91" s="145">
        <v>58</v>
      </c>
      <c r="N91" s="145">
        <v>58</v>
      </c>
      <c r="O91" s="145">
        <v>54</v>
      </c>
      <c r="P91" s="58">
        <v>53</v>
      </c>
    </row>
    <row r="92" spans="1:16" x14ac:dyDescent="0.25">
      <c r="A92" s="144" t="s">
        <v>76</v>
      </c>
      <c r="B92" s="145">
        <v>19</v>
      </c>
      <c r="C92" s="145">
        <v>18</v>
      </c>
      <c r="D92" s="145">
        <v>14</v>
      </c>
      <c r="E92" s="54">
        <v>9</v>
      </c>
      <c r="F92" s="54">
        <v>11</v>
      </c>
      <c r="G92" s="145">
        <v>12</v>
      </c>
      <c r="H92" s="145">
        <v>12</v>
      </c>
      <c r="I92" s="145">
        <v>8</v>
      </c>
      <c r="J92" s="145">
        <v>12</v>
      </c>
      <c r="K92" s="145">
        <v>11</v>
      </c>
      <c r="L92" s="145">
        <v>10</v>
      </c>
      <c r="M92" s="145">
        <v>12</v>
      </c>
      <c r="N92" s="145">
        <v>14</v>
      </c>
      <c r="O92" s="145">
        <v>16</v>
      </c>
      <c r="P92" s="58">
        <v>18</v>
      </c>
    </row>
    <row r="93" spans="1:16" x14ac:dyDescent="0.25">
      <c r="A93" s="144" t="s">
        <v>77</v>
      </c>
      <c r="B93" s="145">
        <v>4</v>
      </c>
      <c r="C93" s="145">
        <v>4</v>
      </c>
      <c r="D93" s="145">
        <v>4</v>
      </c>
      <c r="E93" s="54">
        <v>4</v>
      </c>
      <c r="F93" s="54">
        <v>6</v>
      </c>
      <c r="G93" s="145">
        <v>6</v>
      </c>
      <c r="H93" s="145">
        <v>8</v>
      </c>
      <c r="I93" s="145">
        <v>8</v>
      </c>
      <c r="J93" s="145">
        <v>8</v>
      </c>
      <c r="K93" s="145">
        <v>11</v>
      </c>
      <c r="L93" s="145">
        <v>12</v>
      </c>
      <c r="M93" s="145">
        <v>13</v>
      </c>
      <c r="N93" s="145">
        <v>13</v>
      </c>
      <c r="O93" s="145">
        <v>12</v>
      </c>
      <c r="P93" s="58">
        <v>14</v>
      </c>
    </row>
    <row r="94" spans="1:16" ht="18" x14ac:dyDescent="0.25">
      <c r="A94" s="2" t="s">
        <v>175</v>
      </c>
      <c r="B94" s="74">
        <v>185</v>
      </c>
      <c r="C94" s="74">
        <v>164</v>
      </c>
      <c r="D94" s="74">
        <v>163</v>
      </c>
      <c r="E94" s="74">
        <v>180</v>
      </c>
      <c r="F94" s="74">
        <v>177</v>
      </c>
      <c r="G94" s="74">
        <v>191</v>
      </c>
      <c r="H94" s="74">
        <v>183</v>
      </c>
      <c r="I94" s="74">
        <v>190</v>
      </c>
      <c r="J94" s="74">
        <v>197</v>
      </c>
      <c r="K94" s="74">
        <v>204</v>
      </c>
      <c r="L94" s="74">
        <v>224</v>
      </c>
      <c r="M94" s="74">
        <v>262</v>
      </c>
      <c r="N94" s="74">
        <v>208</v>
      </c>
      <c r="O94" s="75">
        <v>213</v>
      </c>
      <c r="P94" s="75">
        <v>225</v>
      </c>
    </row>
    <row r="95" spans="1:16" x14ac:dyDescent="0.25">
      <c r="A95" s="144" t="s">
        <v>67</v>
      </c>
      <c r="B95" s="145">
        <v>10</v>
      </c>
      <c r="C95" s="145">
        <v>9</v>
      </c>
      <c r="D95" s="145">
        <v>6</v>
      </c>
      <c r="E95" s="145">
        <v>4</v>
      </c>
      <c r="F95" s="145">
        <v>4</v>
      </c>
      <c r="G95" s="145">
        <v>4</v>
      </c>
      <c r="H95" s="145">
        <v>5</v>
      </c>
      <c r="I95" s="145">
        <v>5</v>
      </c>
      <c r="J95" s="145">
        <v>12</v>
      </c>
      <c r="K95" s="145">
        <v>13</v>
      </c>
      <c r="L95" s="145">
        <v>15</v>
      </c>
      <c r="M95" s="145">
        <v>14</v>
      </c>
      <c r="N95" s="145">
        <v>9</v>
      </c>
      <c r="O95" s="145">
        <v>7</v>
      </c>
      <c r="P95" s="58">
        <v>7</v>
      </c>
    </row>
    <row r="96" spans="1:16" x14ac:dyDescent="0.25">
      <c r="A96" s="144" t="s">
        <v>78</v>
      </c>
      <c r="B96" s="145">
        <v>5</v>
      </c>
      <c r="C96" s="145">
        <v>4</v>
      </c>
      <c r="D96" s="145">
        <v>2</v>
      </c>
      <c r="E96" s="145">
        <v>1</v>
      </c>
      <c r="F96" s="145">
        <v>1</v>
      </c>
      <c r="G96" s="145">
        <v>2</v>
      </c>
      <c r="H96" s="145">
        <v>2</v>
      </c>
      <c r="I96" s="145">
        <v>2</v>
      </c>
      <c r="J96" s="145">
        <v>2</v>
      </c>
      <c r="K96" s="145">
        <v>3</v>
      </c>
      <c r="L96" s="145">
        <v>3</v>
      </c>
      <c r="M96" s="145">
        <v>3</v>
      </c>
      <c r="N96" s="145">
        <v>4</v>
      </c>
      <c r="O96" s="145">
        <v>8</v>
      </c>
      <c r="P96" s="58">
        <v>9</v>
      </c>
    </row>
    <row r="97" spans="1:16" x14ac:dyDescent="0.25">
      <c r="A97" s="144" t="s">
        <v>71</v>
      </c>
      <c r="B97" s="145">
        <v>1</v>
      </c>
      <c r="C97" s="145">
        <v>1</v>
      </c>
      <c r="D97" s="145">
        <v>2</v>
      </c>
      <c r="E97" s="145">
        <v>2</v>
      </c>
      <c r="F97" s="145">
        <v>3</v>
      </c>
      <c r="G97" s="145">
        <v>3</v>
      </c>
      <c r="H97" s="145">
        <v>3</v>
      </c>
      <c r="I97" s="145">
        <v>3</v>
      </c>
      <c r="J97" s="145">
        <v>4</v>
      </c>
      <c r="K97" s="145">
        <v>4</v>
      </c>
      <c r="L97" s="145">
        <v>4</v>
      </c>
      <c r="M97" s="145">
        <v>4</v>
      </c>
      <c r="N97" s="145">
        <v>2</v>
      </c>
      <c r="O97" s="145">
        <v>2</v>
      </c>
      <c r="P97" s="58">
        <v>2</v>
      </c>
    </row>
    <row r="98" spans="1:16" x14ac:dyDescent="0.25">
      <c r="A98" s="144" t="s">
        <v>79</v>
      </c>
      <c r="B98" s="145">
        <v>12</v>
      </c>
      <c r="C98" s="145">
        <v>10</v>
      </c>
      <c r="D98" s="145">
        <v>12</v>
      </c>
      <c r="E98" s="145">
        <v>12</v>
      </c>
      <c r="F98" s="145">
        <v>15</v>
      </c>
      <c r="G98" s="145">
        <v>15</v>
      </c>
      <c r="H98" s="145">
        <v>11</v>
      </c>
      <c r="I98" s="145">
        <v>12</v>
      </c>
      <c r="J98" s="145">
        <v>12</v>
      </c>
      <c r="K98" s="145">
        <v>12</v>
      </c>
      <c r="L98" s="145">
        <v>12</v>
      </c>
      <c r="M98" s="145">
        <v>12</v>
      </c>
      <c r="N98" s="145">
        <v>14</v>
      </c>
      <c r="O98" s="145">
        <v>14</v>
      </c>
      <c r="P98" s="58">
        <v>11</v>
      </c>
    </row>
    <row r="99" spans="1:16" x14ac:dyDescent="0.25">
      <c r="A99" s="144" t="s">
        <v>80</v>
      </c>
      <c r="B99" s="145">
        <v>68</v>
      </c>
      <c r="C99" s="145">
        <v>67</v>
      </c>
      <c r="D99" s="145">
        <v>69</v>
      </c>
      <c r="E99" s="145">
        <v>64</v>
      </c>
      <c r="F99" s="145">
        <v>65</v>
      </c>
      <c r="G99" s="145">
        <v>73</v>
      </c>
      <c r="H99" s="145">
        <v>70</v>
      </c>
      <c r="I99" s="145">
        <v>77</v>
      </c>
      <c r="J99" s="145">
        <v>77</v>
      </c>
      <c r="K99" s="145">
        <v>80</v>
      </c>
      <c r="L99" s="145">
        <v>86</v>
      </c>
      <c r="M99" s="145">
        <v>99</v>
      </c>
      <c r="N99" s="145">
        <v>107</v>
      </c>
      <c r="O99" s="145">
        <v>115</v>
      </c>
      <c r="P99" s="58">
        <v>120</v>
      </c>
    </row>
    <row r="100" spans="1:16" x14ac:dyDescent="0.25">
      <c r="A100" s="144" t="s">
        <v>161</v>
      </c>
      <c r="B100" s="145">
        <v>19</v>
      </c>
      <c r="C100" s="145">
        <v>17</v>
      </c>
      <c r="D100" s="145">
        <v>18</v>
      </c>
      <c r="E100" s="145">
        <v>17</v>
      </c>
      <c r="F100" s="145">
        <v>17</v>
      </c>
      <c r="G100" s="145">
        <v>19</v>
      </c>
      <c r="H100" s="145">
        <v>19</v>
      </c>
      <c r="I100" s="145">
        <v>18</v>
      </c>
      <c r="J100" s="145">
        <v>18</v>
      </c>
      <c r="K100" s="145">
        <v>20</v>
      </c>
      <c r="L100" s="145">
        <v>21</v>
      </c>
      <c r="M100" s="145">
        <v>39</v>
      </c>
      <c r="N100" s="145">
        <v>22</v>
      </c>
      <c r="O100" s="145">
        <v>23</v>
      </c>
      <c r="P100" s="58">
        <v>25</v>
      </c>
    </row>
    <row r="101" spans="1:16" x14ac:dyDescent="0.25">
      <c r="A101" s="144" t="s">
        <v>82</v>
      </c>
      <c r="B101" s="145">
        <v>5</v>
      </c>
      <c r="C101" s="145">
        <v>2</v>
      </c>
      <c r="D101" s="145">
        <v>2</v>
      </c>
      <c r="E101" s="145">
        <v>2</v>
      </c>
      <c r="F101" s="145">
        <v>2</v>
      </c>
      <c r="G101" s="145">
        <v>2</v>
      </c>
      <c r="H101" s="145">
        <v>2</v>
      </c>
      <c r="I101" s="145">
        <v>1</v>
      </c>
      <c r="J101" s="145">
        <v>1</v>
      </c>
      <c r="K101" s="145">
        <v>1</v>
      </c>
      <c r="L101" s="145">
        <v>2</v>
      </c>
      <c r="M101" s="145">
        <v>4</v>
      </c>
      <c r="N101" s="145">
        <v>3</v>
      </c>
      <c r="O101" s="145">
        <v>3</v>
      </c>
      <c r="P101" s="58">
        <v>4</v>
      </c>
    </row>
    <row r="102" spans="1:16" x14ac:dyDescent="0.25">
      <c r="A102" s="144" t="s">
        <v>83</v>
      </c>
      <c r="B102" s="145">
        <v>2</v>
      </c>
      <c r="C102" s="145">
        <v>2</v>
      </c>
      <c r="D102" s="145">
        <v>2</v>
      </c>
      <c r="E102" s="145">
        <v>3</v>
      </c>
      <c r="F102" s="145">
        <v>3</v>
      </c>
      <c r="G102" s="145">
        <v>4</v>
      </c>
      <c r="H102" s="145">
        <v>4</v>
      </c>
      <c r="I102" s="145">
        <v>4</v>
      </c>
      <c r="J102" s="145">
        <v>4</v>
      </c>
      <c r="K102" s="145">
        <v>4</v>
      </c>
      <c r="L102" s="145">
        <v>5</v>
      </c>
      <c r="M102" s="145">
        <v>8</v>
      </c>
      <c r="N102" s="145">
        <v>7</v>
      </c>
      <c r="O102" s="145">
        <v>5</v>
      </c>
      <c r="P102" s="58">
        <v>7</v>
      </c>
    </row>
    <row r="103" spans="1:16" x14ac:dyDescent="0.25">
      <c r="A103" s="144" t="s">
        <v>84</v>
      </c>
      <c r="B103" s="145">
        <v>54</v>
      </c>
      <c r="C103" s="145">
        <v>45</v>
      </c>
      <c r="D103" s="145">
        <v>44</v>
      </c>
      <c r="E103" s="54">
        <v>71</v>
      </c>
      <c r="F103" s="54">
        <v>64</v>
      </c>
      <c r="G103" s="145">
        <v>66</v>
      </c>
      <c r="H103" s="145">
        <v>64</v>
      </c>
      <c r="I103" s="145">
        <v>65</v>
      </c>
      <c r="J103" s="145">
        <v>64</v>
      </c>
      <c r="K103" s="145">
        <v>65</v>
      </c>
      <c r="L103" s="145">
        <v>74</v>
      </c>
      <c r="M103" s="145">
        <v>76</v>
      </c>
      <c r="N103" s="145">
        <v>40</v>
      </c>
      <c r="O103" s="145">
        <v>36</v>
      </c>
      <c r="P103" s="58">
        <v>39</v>
      </c>
    </row>
    <row r="104" spans="1:16" ht="19.5" x14ac:dyDescent="0.25">
      <c r="A104" s="144" t="s">
        <v>85</v>
      </c>
      <c r="B104" s="145">
        <v>3</v>
      </c>
      <c r="C104" s="145">
        <v>4</v>
      </c>
      <c r="D104" s="145">
        <v>4</v>
      </c>
      <c r="E104" s="54">
        <v>4</v>
      </c>
      <c r="F104" s="54">
        <v>3</v>
      </c>
      <c r="G104" s="145">
        <v>3</v>
      </c>
      <c r="H104" s="145">
        <v>3</v>
      </c>
      <c r="I104" s="145">
        <v>3</v>
      </c>
      <c r="J104" s="145">
        <v>3</v>
      </c>
      <c r="K104" s="145">
        <v>2</v>
      </c>
      <c r="L104" s="145">
        <v>2</v>
      </c>
      <c r="M104" s="145">
        <v>3</v>
      </c>
      <c r="N104" s="145" t="s">
        <v>95</v>
      </c>
      <c r="O104" s="145" t="s">
        <v>95</v>
      </c>
      <c r="P104" s="58">
        <v>1</v>
      </c>
    </row>
    <row r="105" spans="1:16" ht="19.5" x14ac:dyDescent="0.25">
      <c r="A105" s="142" t="s">
        <v>86</v>
      </c>
      <c r="B105" s="145">
        <v>6</v>
      </c>
      <c r="C105" s="145">
        <v>3</v>
      </c>
      <c r="D105" s="145">
        <v>2</v>
      </c>
      <c r="E105" s="54" t="s">
        <v>95</v>
      </c>
      <c r="F105" s="54" t="s">
        <v>95</v>
      </c>
      <c r="G105" s="145" t="s">
        <v>95</v>
      </c>
      <c r="H105" s="145" t="s">
        <v>95</v>
      </c>
      <c r="I105" s="145" t="s">
        <v>95</v>
      </c>
      <c r="J105" s="145" t="s">
        <v>95</v>
      </c>
      <c r="K105" s="145" t="s">
        <v>95</v>
      </c>
      <c r="L105" s="145" t="s">
        <v>95</v>
      </c>
      <c r="M105" s="145" t="s">
        <v>95</v>
      </c>
      <c r="N105" s="145" t="s">
        <v>95</v>
      </c>
      <c r="O105" s="145" t="s">
        <v>95</v>
      </c>
      <c r="P105" s="58" t="s">
        <v>95</v>
      </c>
    </row>
    <row r="106" spans="1:16" x14ac:dyDescent="0.25">
      <c r="A106" s="170" t="s">
        <v>99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6" ht="20.25" customHeight="1" x14ac:dyDescent="0.25">
      <c r="A107" s="457" t="s">
        <v>678</v>
      </c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7"/>
    </row>
    <row r="108" spans="1:16" ht="15.75" thickBot="1" x14ac:dyDescent="0.3">
      <c r="A108" s="456" t="s">
        <v>669</v>
      </c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27"/>
    </row>
  </sheetData>
  <mergeCells count="5">
    <mergeCell ref="A108:O108"/>
    <mergeCell ref="A107:O107"/>
    <mergeCell ref="A2:P2"/>
    <mergeCell ref="A1:P1"/>
    <mergeCell ref="A3:P3"/>
  </mergeCells>
  <conditionalFormatting sqref="N9">
    <cfRule type="expression" dxfId="1" priority="2">
      <formula>($A9="0")</formula>
    </cfRule>
  </conditionalFormatting>
  <conditionalFormatting sqref="N8">
    <cfRule type="expression" dxfId="0" priority="1">
      <formula>($A8="0")</formula>
    </cfRule>
  </conditionalFormatting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4">
    <tabColor rgb="FFC7E6A4"/>
  </sheetPr>
  <dimension ref="A1:S107"/>
  <sheetViews>
    <sheetView workbookViewId="0">
      <pane ySplit="7" topLeftCell="A89" activePane="bottomLeft" state="frozen"/>
      <selection sqref="A1:T1"/>
      <selection pane="bottomLeft" activeCell="R99" sqref="R99"/>
    </sheetView>
  </sheetViews>
  <sheetFormatPr defaultRowHeight="15" x14ac:dyDescent="0.25"/>
  <cols>
    <col min="1" max="1" width="18.28515625" style="3" customWidth="1"/>
    <col min="2" max="16384" width="9.140625" style="3"/>
  </cols>
  <sheetData>
    <row r="1" spans="1:16" x14ac:dyDescent="0.25">
      <c r="A1" s="458" t="s">
        <v>337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485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6" x14ac:dyDescent="0.25">
      <c r="A5" s="36" t="s">
        <v>484</v>
      </c>
    </row>
    <row r="6" spans="1:16" ht="15.75" thickBot="1" x14ac:dyDescent="0.3">
      <c r="A6" s="23" t="s">
        <v>166</v>
      </c>
    </row>
    <row r="7" spans="1:16" ht="15.75" thickBot="1" x14ac:dyDescent="0.3">
      <c r="A7" s="5"/>
      <c r="B7" s="10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0">
        <v>2015</v>
      </c>
      <c r="M7" s="12">
        <v>2016</v>
      </c>
      <c r="N7" s="13">
        <v>2017</v>
      </c>
      <c r="O7" s="15">
        <v>2018</v>
      </c>
      <c r="P7" s="13">
        <v>2019</v>
      </c>
    </row>
    <row r="8" spans="1:16" x14ac:dyDescent="0.25">
      <c r="A8" s="24" t="s">
        <v>0</v>
      </c>
      <c r="B8" s="80">
        <v>15887</v>
      </c>
      <c r="C8" s="153">
        <v>14850</v>
      </c>
      <c r="D8" s="153">
        <v>14953</v>
      </c>
      <c r="E8" s="153">
        <v>14929</v>
      </c>
      <c r="F8" s="153">
        <v>14409</v>
      </c>
      <c r="G8" s="80">
        <v>13621</v>
      </c>
      <c r="H8" s="80">
        <v>16083</v>
      </c>
      <c r="I8" s="80">
        <v>14050</v>
      </c>
      <c r="J8" s="80">
        <v>13256</v>
      </c>
      <c r="K8" s="80">
        <v>12873</v>
      </c>
      <c r="L8" s="80">
        <v>13973</v>
      </c>
      <c r="M8" s="80">
        <v>12308</v>
      </c>
      <c r="N8" s="80">
        <v>11999</v>
      </c>
      <c r="O8" s="110">
        <v>12641</v>
      </c>
      <c r="P8" s="74">
        <v>12622</v>
      </c>
    </row>
    <row r="9" spans="1:16" ht="18" x14ac:dyDescent="0.25">
      <c r="A9" s="2" t="s">
        <v>193</v>
      </c>
      <c r="B9" s="74">
        <v>3314</v>
      </c>
      <c r="C9" s="110">
        <v>3359</v>
      </c>
      <c r="D9" s="110">
        <v>2679</v>
      </c>
      <c r="E9" s="110">
        <v>2499</v>
      </c>
      <c r="F9" s="110">
        <v>2576</v>
      </c>
      <c r="G9" s="74">
        <v>2473</v>
      </c>
      <c r="H9" s="74">
        <v>4546</v>
      </c>
      <c r="I9" s="74">
        <v>2512</v>
      </c>
      <c r="J9" s="74">
        <v>2570</v>
      </c>
      <c r="K9" s="74">
        <v>2372</v>
      </c>
      <c r="L9" s="74">
        <v>2391</v>
      </c>
      <c r="M9" s="74">
        <v>2129</v>
      </c>
      <c r="N9" s="74">
        <v>1906</v>
      </c>
      <c r="O9" s="110">
        <v>2529</v>
      </c>
      <c r="P9" s="74">
        <v>2286</v>
      </c>
    </row>
    <row r="10" spans="1:16" x14ac:dyDescent="0.25">
      <c r="A10" s="144" t="s">
        <v>1</v>
      </c>
      <c r="B10" s="145">
        <v>476</v>
      </c>
      <c r="C10" s="143">
        <v>377</v>
      </c>
      <c r="D10" s="143">
        <v>442</v>
      </c>
      <c r="E10" s="143">
        <v>409</v>
      </c>
      <c r="F10" s="143">
        <v>397</v>
      </c>
      <c r="G10" s="145">
        <v>241</v>
      </c>
      <c r="H10" s="145">
        <v>391</v>
      </c>
      <c r="I10" s="145">
        <v>395</v>
      </c>
      <c r="J10" s="145">
        <v>437</v>
      </c>
      <c r="K10" s="145">
        <v>332</v>
      </c>
      <c r="L10" s="145">
        <v>316</v>
      </c>
      <c r="M10" s="145">
        <v>283</v>
      </c>
      <c r="N10" s="145">
        <v>278</v>
      </c>
      <c r="O10" s="143">
        <v>212</v>
      </c>
      <c r="P10" s="145">
        <v>231</v>
      </c>
    </row>
    <row r="11" spans="1:16" x14ac:dyDescent="0.25">
      <c r="A11" s="144" t="s">
        <v>2</v>
      </c>
      <c r="B11" s="145">
        <v>17</v>
      </c>
      <c r="C11" s="143">
        <v>25</v>
      </c>
      <c r="D11" s="143">
        <v>20</v>
      </c>
      <c r="E11" s="143">
        <v>16</v>
      </c>
      <c r="F11" s="143">
        <v>21</v>
      </c>
      <c r="G11" s="145">
        <v>21</v>
      </c>
      <c r="H11" s="145">
        <v>24</v>
      </c>
      <c r="I11" s="145">
        <v>22</v>
      </c>
      <c r="J11" s="145">
        <v>14</v>
      </c>
      <c r="K11" s="145">
        <v>5</v>
      </c>
      <c r="L11" s="145">
        <v>12</v>
      </c>
      <c r="M11" s="145">
        <v>22</v>
      </c>
      <c r="N11" s="145">
        <v>10</v>
      </c>
      <c r="O11" s="143">
        <v>8</v>
      </c>
      <c r="P11" s="145">
        <v>16</v>
      </c>
    </row>
    <row r="12" spans="1:16" x14ac:dyDescent="0.25">
      <c r="A12" s="144" t="s">
        <v>3</v>
      </c>
      <c r="B12" s="145">
        <v>95</v>
      </c>
      <c r="C12" s="143">
        <v>114</v>
      </c>
      <c r="D12" s="143">
        <v>126</v>
      </c>
      <c r="E12" s="143">
        <v>124</v>
      </c>
      <c r="F12" s="143">
        <v>97</v>
      </c>
      <c r="G12" s="145">
        <v>71</v>
      </c>
      <c r="H12" s="145">
        <v>84</v>
      </c>
      <c r="I12" s="145">
        <v>78</v>
      </c>
      <c r="J12" s="145">
        <v>84</v>
      </c>
      <c r="K12" s="145">
        <v>78</v>
      </c>
      <c r="L12" s="145">
        <v>75</v>
      </c>
      <c r="M12" s="145">
        <v>88</v>
      </c>
      <c r="N12" s="145">
        <v>61</v>
      </c>
      <c r="O12" s="143">
        <v>55</v>
      </c>
      <c r="P12" s="145">
        <v>43</v>
      </c>
    </row>
    <row r="13" spans="1:16" x14ac:dyDescent="0.25">
      <c r="A13" s="144" t="s">
        <v>4</v>
      </c>
      <c r="B13" s="145">
        <v>326</v>
      </c>
      <c r="C13" s="143">
        <v>377</v>
      </c>
      <c r="D13" s="143">
        <v>352</v>
      </c>
      <c r="E13" s="143">
        <v>285</v>
      </c>
      <c r="F13" s="143">
        <v>307</v>
      </c>
      <c r="G13" s="145">
        <v>330</v>
      </c>
      <c r="H13" s="145">
        <v>296</v>
      </c>
      <c r="I13" s="145">
        <v>237</v>
      </c>
      <c r="J13" s="145">
        <v>212</v>
      </c>
      <c r="K13" s="145">
        <v>162</v>
      </c>
      <c r="L13" s="145">
        <v>162</v>
      </c>
      <c r="M13" s="145">
        <v>154</v>
      </c>
      <c r="N13" s="145">
        <v>161</v>
      </c>
      <c r="O13" s="143">
        <v>262</v>
      </c>
      <c r="P13" s="145">
        <v>148</v>
      </c>
    </row>
    <row r="14" spans="1:16" x14ac:dyDescent="0.25">
      <c r="A14" s="144" t="s">
        <v>5</v>
      </c>
      <c r="B14" s="145" t="s">
        <v>95</v>
      </c>
      <c r="C14" s="143">
        <v>8</v>
      </c>
      <c r="D14" s="143">
        <v>5</v>
      </c>
      <c r="E14" s="143">
        <v>4</v>
      </c>
      <c r="F14" s="143">
        <v>4</v>
      </c>
      <c r="G14" s="145">
        <v>4</v>
      </c>
      <c r="H14" s="145">
        <v>11</v>
      </c>
      <c r="I14" s="145">
        <v>17</v>
      </c>
      <c r="J14" s="145">
        <v>22</v>
      </c>
      <c r="K14" s="145">
        <v>20</v>
      </c>
      <c r="L14" s="145">
        <v>19</v>
      </c>
      <c r="M14" s="145">
        <v>19</v>
      </c>
      <c r="N14" s="145" t="s">
        <v>95</v>
      </c>
      <c r="O14" s="143">
        <v>3</v>
      </c>
      <c r="P14" s="145">
        <v>3</v>
      </c>
    </row>
    <row r="15" spans="1:16" x14ac:dyDescent="0.25">
      <c r="A15" s="144" t="s">
        <v>6</v>
      </c>
      <c r="B15" s="145">
        <v>57</v>
      </c>
      <c r="C15" s="143">
        <v>69</v>
      </c>
      <c r="D15" s="143">
        <v>71</v>
      </c>
      <c r="E15" s="143">
        <v>82</v>
      </c>
      <c r="F15" s="143">
        <v>120</v>
      </c>
      <c r="G15" s="145">
        <v>141</v>
      </c>
      <c r="H15" s="145">
        <v>85</v>
      </c>
      <c r="I15" s="145">
        <v>2</v>
      </c>
      <c r="J15" s="145">
        <v>1</v>
      </c>
      <c r="K15" s="145">
        <v>13</v>
      </c>
      <c r="L15" s="145">
        <v>13</v>
      </c>
      <c r="M15" s="145">
        <v>87</v>
      </c>
      <c r="N15" s="145">
        <v>110</v>
      </c>
      <c r="O15" s="143">
        <v>131</v>
      </c>
      <c r="P15" s="145">
        <v>133</v>
      </c>
    </row>
    <row r="16" spans="1:16" x14ac:dyDescent="0.25">
      <c r="A16" s="144" t="s">
        <v>7</v>
      </c>
      <c r="B16" s="145">
        <v>68</v>
      </c>
      <c r="C16" s="143">
        <v>73</v>
      </c>
      <c r="D16" s="143">
        <v>77</v>
      </c>
      <c r="E16" s="143">
        <v>81</v>
      </c>
      <c r="F16" s="143">
        <v>67</v>
      </c>
      <c r="G16" s="145">
        <v>76</v>
      </c>
      <c r="H16" s="145">
        <v>64</v>
      </c>
      <c r="I16" s="145">
        <v>76</v>
      </c>
      <c r="J16" s="145">
        <v>87</v>
      </c>
      <c r="K16" s="145">
        <v>124</v>
      </c>
      <c r="L16" s="145">
        <v>148</v>
      </c>
      <c r="M16" s="145">
        <v>156</v>
      </c>
      <c r="N16" s="145">
        <v>167</v>
      </c>
      <c r="O16" s="143">
        <v>181</v>
      </c>
      <c r="P16" s="145">
        <v>179</v>
      </c>
    </row>
    <row r="17" spans="1:16" x14ac:dyDescent="0.25">
      <c r="A17" s="144" t="s">
        <v>8</v>
      </c>
      <c r="B17" s="145">
        <v>252</v>
      </c>
      <c r="C17" s="143">
        <v>188</v>
      </c>
      <c r="D17" s="143">
        <v>161</v>
      </c>
      <c r="E17" s="143">
        <v>144</v>
      </c>
      <c r="F17" s="143">
        <v>143</v>
      </c>
      <c r="G17" s="145">
        <v>167</v>
      </c>
      <c r="H17" s="145">
        <v>115</v>
      </c>
      <c r="I17" s="145">
        <v>101</v>
      </c>
      <c r="J17" s="145">
        <v>87</v>
      </c>
      <c r="K17" s="145">
        <v>75</v>
      </c>
      <c r="L17" s="145">
        <v>75</v>
      </c>
      <c r="M17" s="145">
        <v>52</v>
      </c>
      <c r="N17" s="145">
        <v>49</v>
      </c>
      <c r="O17" s="143">
        <v>64</v>
      </c>
      <c r="P17" s="145">
        <v>70</v>
      </c>
    </row>
    <row r="18" spans="1:16" x14ac:dyDescent="0.25">
      <c r="A18" s="144" t="s">
        <v>9</v>
      </c>
      <c r="B18" s="145">
        <v>163</v>
      </c>
      <c r="C18" s="143">
        <v>182</v>
      </c>
      <c r="D18" s="143">
        <v>169</v>
      </c>
      <c r="E18" s="143">
        <v>169</v>
      </c>
      <c r="F18" s="143">
        <v>175</v>
      </c>
      <c r="G18" s="145">
        <v>183</v>
      </c>
      <c r="H18" s="145">
        <v>186</v>
      </c>
      <c r="I18" s="145">
        <v>180</v>
      </c>
      <c r="J18" s="145">
        <v>175</v>
      </c>
      <c r="K18" s="145">
        <v>181</v>
      </c>
      <c r="L18" s="145">
        <v>186</v>
      </c>
      <c r="M18" s="145">
        <v>177</v>
      </c>
      <c r="N18" s="145">
        <v>178</v>
      </c>
      <c r="O18" s="143">
        <v>201</v>
      </c>
      <c r="P18" s="145">
        <v>199</v>
      </c>
    </row>
    <row r="19" spans="1:16" x14ac:dyDescent="0.25">
      <c r="A19" s="144" t="s">
        <v>10</v>
      </c>
      <c r="B19" s="145">
        <v>727</v>
      </c>
      <c r="C19" s="143">
        <v>838</v>
      </c>
      <c r="D19" s="143">
        <v>659</v>
      </c>
      <c r="E19" s="143">
        <v>614</v>
      </c>
      <c r="F19" s="143">
        <v>595</v>
      </c>
      <c r="G19" s="145">
        <v>616</v>
      </c>
      <c r="H19" s="145">
        <v>803</v>
      </c>
      <c r="I19" s="145">
        <v>773</v>
      </c>
      <c r="J19" s="145">
        <v>664</v>
      </c>
      <c r="K19" s="145">
        <v>654</v>
      </c>
      <c r="L19" s="145">
        <v>686</v>
      </c>
      <c r="M19" s="145">
        <v>657</v>
      </c>
      <c r="N19" s="145">
        <v>456</v>
      </c>
      <c r="O19" s="143">
        <v>468</v>
      </c>
      <c r="P19" s="145">
        <v>383</v>
      </c>
    </row>
    <row r="20" spans="1:16" x14ac:dyDescent="0.25">
      <c r="A20" s="144" t="s">
        <v>11</v>
      </c>
      <c r="B20" s="145">
        <v>32</v>
      </c>
      <c r="C20" s="143">
        <v>34</v>
      </c>
      <c r="D20" s="143">
        <v>20</v>
      </c>
      <c r="E20" s="143">
        <v>26</v>
      </c>
      <c r="F20" s="143">
        <v>36</v>
      </c>
      <c r="G20" s="145">
        <v>22</v>
      </c>
      <c r="H20" s="145">
        <v>23</v>
      </c>
      <c r="I20" s="145">
        <v>13</v>
      </c>
      <c r="J20" s="145">
        <v>22</v>
      </c>
      <c r="K20" s="145">
        <v>14</v>
      </c>
      <c r="L20" s="145">
        <v>14</v>
      </c>
      <c r="M20" s="145">
        <v>20</v>
      </c>
      <c r="N20" s="145">
        <v>24</v>
      </c>
      <c r="O20" s="143">
        <v>20</v>
      </c>
      <c r="P20" s="145">
        <v>18</v>
      </c>
    </row>
    <row r="21" spans="1:16" x14ac:dyDescent="0.25">
      <c r="A21" s="144" t="s">
        <v>12</v>
      </c>
      <c r="B21" s="145">
        <v>346</v>
      </c>
      <c r="C21" s="143">
        <v>347</v>
      </c>
      <c r="D21" s="143">
        <v>39</v>
      </c>
      <c r="E21" s="143">
        <v>25</v>
      </c>
      <c r="F21" s="143">
        <v>48</v>
      </c>
      <c r="G21" s="145">
        <v>49</v>
      </c>
      <c r="H21" s="145">
        <v>27</v>
      </c>
      <c r="I21" s="145">
        <v>5</v>
      </c>
      <c r="J21" s="145">
        <v>3</v>
      </c>
      <c r="K21" s="145">
        <v>2</v>
      </c>
      <c r="L21" s="145">
        <v>1</v>
      </c>
      <c r="M21" s="145" t="s">
        <v>192</v>
      </c>
      <c r="N21" s="145">
        <v>1</v>
      </c>
      <c r="O21" s="143">
        <v>226</v>
      </c>
      <c r="P21" s="145">
        <v>192</v>
      </c>
    </row>
    <row r="22" spans="1:16" x14ac:dyDescent="0.25">
      <c r="A22" s="144" t="s">
        <v>13</v>
      </c>
      <c r="B22" s="145">
        <v>143</v>
      </c>
      <c r="C22" s="143">
        <v>142</v>
      </c>
      <c r="D22" s="143">
        <v>160</v>
      </c>
      <c r="E22" s="143">
        <v>147</v>
      </c>
      <c r="F22" s="143">
        <v>142</v>
      </c>
      <c r="G22" s="145">
        <v>113</v>
      </c>
      <c r="H22" s="145">
        <v>157</v>
      </c>
      <c r="I22" s="145">
        <v>105</v>
      </c>
      <c r="J22" s="145">
        <v>176</v>
      </c>
      <c r="K22" s="145">
        <v>100</v>
      </c>
      <c r="L22" s="145">
        <v>73</v>
      </c>
      <c r="M22" s="145">
        <v>68</v>
      </c>
      <c r="N22" s="145">
        <v>103</v>
      </c>
      <c r="O22" s="143">
        <v>156</v>
      </c>
      <c r="P22" s="145">
        <v>159</v>
      </c>
    </row>
    <row r="23" spans="1:16" x14ac:dyDescent="0.25">
      <c r="A23" s="144" t="s">
        <v>14</v>
      </c>
      <c r="B23" s="145">
        <v>139</v>
      </c>
      <c r="C23" s="143">
        <v>124</v>
      </c>
      <c r="D23" s="143">
        <v>94</v>
      </c>
      <c r="E23" s="143">
        <v>87</v>
      </c>
      <c r="F23" s="143">
        <v>86</v>
      </c>
      <c r="G23" s="145">
        <v>78</v>
      </c>
      <c r="H23" s="145">
        <v>77</v>
      </c>
      <c r="I23" s="145">
        <v>67</v>
      </c>
      <c r="J23" s="145">
        <v>60</v>
      </c>
      <c r="K23" s="145">
        <v>56</v>
      </c>
      <c r="L23" s="145">
        <v>59</v>
      </c>
      <c r="M23" s="145">
        <v>43</v>
      </c>
      <c r="N23" s="145">
        <v>47</v>
      </c>
      <c r="O23" s="143">
        <v>59</v>
      </c>
      <c r="P23" s="145">
        <v>59</v>
      </c>
    </row>
    <row r="24" spans="1:16" x14ac:dyDescent="0.25">
      <c r="A24" s="144" t="s">
        <v>15</v>
      </c>
      <c r="B24" s="145">
        <v>67</v>
      </c>
      <c r="C24" s="143">
        <v>71</v>
      </c>
      <c r="D24" s="143">
        <v>70</v>
      </c>
      <c r="E24" s="143">
        <v>45</v>
      </c>
      <c r="F24" s="143">
        <v>71</v>
      </c>
      <c r="G24" s="145">
        <v>84</v>
      </c>
      <c r="H24" s="145">
        <v>118</v>
      </c>
      <c r="I24" s="145">
        <v>95</v>
      </c>
      <c r="J24" s="145">
        <v>89</v>
      </c>
      <c r="K24" s="145">
        <v>74</v>
      </c>
      <c r="L24" s="145">
        <v>73</v>
      </c>
      <c r="M24" s="145">
        <v>53</v>
      </c>
      <c r="N24" s="145">
        <v>95</v>
      </c>
      <c r="O24" s="143">
        <v>131</v>
      </c>
      <c r="P24" s="145">
        <v>73</v>
      </c>
    </row>
    <row r="25" spans="1:16" x14ac:dyDescent="0.25">
      <c r="A25" s="144" t="s">
        <v>16</v>
      </c>
      <c r="B25" s="145">
        <v>40</v>
      </c>
      <c r="C25" s="143">
        <v>38</v>
      </c>
      <c r="D25" s="143">
        <v>35</v>
      </c>
      <c r="E25" s="143">
        <v>37</v>
      </c>
      <c r="F25" s="143">
        <v>42</v>
      </c>
      <c r="G25" s="145">
        <v>56</v>
      </c>
      <c r="H25" s="145">
        <v>63</v>
      </c>
      <c r="I25" s="145">
        <v>64</v>
      </c>
      <c r="J25" s="145">
        <v>61</v>
      </c>
      <c r="K25" s="145">
        <v>83</v>
      </c>
      <c r="L25" s="145">
        <v>60</v>
      </c>
      <c r="M25" s="145">
        <v>51</v>
      </c>
      <c r="N25" s="145">
        <v>52</v>
      </c>
      <c r="O25" s="143">
        <v>51</v>
      </c>
      <c r="P25" s="145">
        <v>49</v>
      </c>
    </row>
    <row r="26" spans="1:16" x14ac:dyDescent="0.25">
      <c r="A26" s="144" t="s">
        <v>17</v>
      </c>
      <c r="B26" s="145">
        <v>88</v>
      </c>
      <c r="C26" s="143">
        <v>62</v>
      </c>
      <c r="D26" s="143">
        <v>41</v>
      </c>
      <c r="E26" s="143">
        <v>44</v>
      </c>
      <c r="F26" s="143">
        <v>45</v>
      </c>
      <c r="G26" s="145">
        <v>46</v>
      </c>
      <c r="H26" s="145">
        <v>61</v>
      </c>
      <c r="I26" s="145">
        <v>69</v>
      </c>
      <c r="J26" s="145">
        <v>80</v>
      </c>
      <c r="K26" s="145">
        <v>87</v>
      </c>
      <c r="L26" s="145">
        <v>86</v>
      </c>
      <c r="M26" s="145">
        <v>71</v>
      </c>
      <c r="N26" s="145">
        <v>33</v>
      </c>
      <c r="O26" s="143">
        <v>43</v>
      </c>
      <c r="P26" s="145">
        <v>37</v>
      </c>
    </row>
    <row r="27" spans="1:16" x14ac:dyDescent="0.25">
      <c r="A27" s="144" t="s">
        <v>18</v>
      </c>
      <c r="B27" s="145">
        <v>278</v>
      </c>
      <c r="C27" s="143">
        <v>290</v>
      </c>
      <c r="D27" s="143">
        <v>138</v>
      </c>
      <c r="E27" s="143">
        <v>160</v>
      </c>
      <c r="F27" s="143">
        <v>180</v>
      </c>
      <c r="G27" s="145">
        <v>175</v>
      </c>
      <c r="H27" s="145">
        <v>1961</v>
      </c>
      <c r="I27" s="145">
        <v>213</v>
      </c>
      <c r="J27" s="145">
        <v>296</v>
      </c>
      <c r="K27" s="145">
        <v>312</v>
      </c>
      <c r="L27" s="145">
        <v>333</v>
      </c>
      <c r="M27" s="145">
        <v>128</v>
      </c>
      <c r="N27" s="145">
        <v>82</v>
      </c>
      <c r="O27" s="143">
        <v>258</v>
      </c>
      <c r="P27" s="145">
        <v>294</v>
      </c>
    </row>
    <row r="28" spans="1:16" ht="18" x14ac:dyDescent="0.25">
      <c r="A28" s="2" t="s">
        <v>101</v>
      </c>
      <c r="B28" s="74">
        <v>1639</v>
      </c>
      <c r="C28" s="110">
        <v>1660</v>
      </c>
      <c r="D28" s="110">
        <v>1539</v>
      </c>
      <c r="E28" s="110">
        <v>1999</v>
      </c>
      <c r="F28" s="110">
        <v>1754</v>
      </c>
      <c r="G28" s="74">
        <v>1698</v>
      </c>
      <c r="H28" s="74">
        <v>1809</v>
      </c>
      <c r="I28" s="74">
        <v>1978</v>
      </c>
      <c r="J28" s="74">
        <v>2156</v>
      </c>
      <c r="K28" s="74">
        <v>2325</v>
      </c>
      <c r="L28" s="74">
        <v>2313</v>
      </c>
      <c r="M28" s="74">
        <v>2221</v>
      </c>
      <c r="N28" s="74">
        <v>2690</v>
      </c>
      <c r="O28" s="110">
        <v>2445</v>
      </c>
      <c r="P28" s="74">
        <v>2648</v>
      </c>
    </row>
    <row r="29" spans="1:16" x14ac:dyDescent="0.25">
      <c r="A29" s="144" t="s">
        <v>19</v>
      </c>
      <c r="B29" s="145">
        <v>422</v>
      </c>
      <c r="C29" s="143">
        <v>446</v>
      </c>
      <c r="D29" s="143">
        <v>552</v>
      </c>
      <c r="E29" s="143">
        <v>538</v>
      </c>
      <c r="F29" s="143">
        <v>658</v>
      </c>
      <c r="G29" s="145">
        <v>573</v>
      </c>
      <c r="H29" s="145">
        <v>571</v>
      </c>
      <c r="I29" s="145">
        <v>661</v>
      </c>
      <c r="J29" s="145">
        <v>679</v>
      </c>
      <c r="K29" s="145">
        <v>758</v>
      </c>
      <c r="L29" s="145">
        <v>709</v>
      </c>
      <c r="M29" s="145">
        <v>690</v>
      </c>
      <c r="N29" s="145">
        <v>890</v>
      </c>
      <c r="O29" s="143">
        <v>942</v>
      </c>
      <c r="P29" s="145">
        <v>938</v>
      </c>
    </row>
    <row r="30" spans="1:16" x14ac:dyDescent="0.25">
      <c r="A30" s="144" t="s">
        <v>20</v>
      </c>
      <c r="B30" s="145">
        <v>7</v>
      </c>
      <c r="C30" s="143">
        <v>7</v>
      </c>
      <c r="D30" s="143">
        <v>24</v>
      </c>
      <c r="E30" s="143">
        <v>106</v>
      </c>
      <c r="F30" s="143">
        <v>30</v>
      </c>
      <c r="G30" s="145">
        <v>15</v>
      </c>
      <c r="H30" s="145">
        <v>26</v>
      </c>
      <c r="I30" s="145">
        <v>13</v>
      </c>
      <c r="J30" s="145">
        <v>36</v>
      </c>
      <c r="K30" s="145">
        <v>18</v>
      </c>
      <c r="L30" s="145">
        <v>18</v>
      </c>
      <c r="M30" s="145">
        <v>8</v>
      </c>
      <c r="N30" s="145">
        <v>38</v>
      </c>
      <c r="O30" s="143">
        <v>40</v>
      </c>
      <c r="P30" s="145">
        <v>42</v>
      </c>
    </row>
    <row r="31" spans="1:16" x14ac:dyDescent="0.25">
      <c r="A31" s="144" t="s">
        <v>21</v>
      </c>
      <c r="B31" s="145">
        <v>52</v>
      </c>
      <c r="C31" s="143">
        <v>48</v>
      </c>
      <c r="D31" s="143">
        <v>48</v>
      </c>
      <c r="E31" s="143">
        <v>46</v>
      </c>
      <c r="F31" s="143">
        <v>48</v>
      </c>
      <c r="G31" s="145">
        <v>50</v>
      </c>
      <c r="H31" s="145">
        <v>59</v>
      </c>
      <c r="I31" s="145">
        <v>49</v>
      </c>
      <c r="J31" s="145">
        <v>52</v>
      </c>
      <c r="K31" s="145">
        <v>54</v>
      </c>
      <c r="L31" s="145">
        <v>53</v>
      </c>
      <c r="M31" s="145">
        <v>64</v>
      </c>
      <c r="N31" s="145">
        <v>115</v>
      </c>
      <c r="O31" s="143">
        <v>92</v>
      </c>
      <c r="P31" s="145">
        <v>88</v>
      </c>
    </row>
    <row r="32" spans="1:16" x14ac:dyDescent="0.25">
      <c r="A32" s="6" t="s">
        <v>22</v>
      </c>
      <c r="B32" s="145"/>
      <c r="C32" s="143"/>
      <c r="D32" s="143"/>
      <c r="E32" s="143"/>
      <c r="F32" s="143"/>
      <c r="G32" s="145"/>
      <c r="H32" s="145"/>
      <c r="I32" s="145"/>
      <c r="J32" s="145"/>
      <c r="K32" s="145"/>
      <c r="L32" s="145"/>
      <c r="M32" s="145"/>
      <c r="N32" s="145"/>
      <c r="O32" s="56"/>
      <c r="P32" s="56"/>
    </row>
    <row r="33" spans="1:16" ht="19.5" x14ac:dyDescent="0.25">
      <c r="A33" s="7" t="s">
        <v>23</v>
      </c>
      <c r="B33" s="145" t="s">
        <v>95</v>
      </c>
      <c r="C33" s="145" t="s">
        <v>95</v>
      </c>
      <c r="D33" s="145" t="s">
        <v>95</v>
      </c>
      <c r="E33" s="145" t="s">
        <v>95</v>
      </c>
      <c r="F33" s="145" t="s">
        <v>95</v>
      </c>
      <c r="G33" s="145" t="s">
        <v>95</v>
      </c>
      <c r="H33" s="145" t="s">
        <v>95</v>
      </c>
      <c r="I33" s="145" t="s">
        <v>95</v>
      </c>
      <c r="J33" s="145" t="s">
        <v>95</v>
      </c>
      <c r="K33" s="147" t="s">
        <v>95</v>
      </c>
      <c r="L33" s="145" t="s">
        <v>95</v>
      </c>
      <c r="M33" s="145" t="s">
        <v>192</v>
      </c>
      <c r="N33" s="145">
        <v>1</v>
      </c>
      <c r="O33" s="143">
        <v>2</v>
      </c>
      <c r="P33" s="145">
        <v>2</v>
      </c>
    </row>
    <row r="34" spans="1:16" ht="21.75" customHeight="1" x14ac:dyDescent="0.25">
      <c r="A34" s="7" t="s">
        <v>100</v>
      </c>
      <c r="B34" s="145">
        <v>52</v>
      </c>
      <c r="C34" s="143">
        <v>48</v>
      </c>
      <c r="D34" s="143">
        <v>48</v>
      </c>
      <c r="E34" s="143">
        <v>46</v>
      </c>
      <c r="F34" s="143">
        <v>48</v>
      </c>
      <c r="G34" s="145">
        <v>50</v>
      </c>
      <c r="H34" s="145">
        <v>59</v>
      </c>
      <c r="I34" s="145">
        <v>49</v>
      </c>
      <c r="J34" s="145">
        <v>52</v>
      </c>
      <c r="K34" s="145">
        <v>54</v>
      </c>
      <c r="L34" s="145">
        <v>53</v>
      </c>
      <c r="M34" s="145">
        <v>64</v>
      </c>
      <c r="N34" s="145">
        <v>114</v>
      </c>
      <c r="O34" s="143">
        <v>91</v>
      </c>
      <c r="P34" s="145">
        <v>86</v>
      </c>
    </row>
    <row r="35" spans="1:16" x14ac:dyDescent="0.25">
      <c r="A35" s="144" t="s">
        <v>24</v>
      </c>
      <c r="B35" s="145">
        <v>168</v>
      </c>
      <c r="C35" s="143">
        <v>145</v>
      </c>
      <c r="D35" s="143">
        <v>142</v>
      </c>
      <c r="E35" s="143">
        <v>191</v>
      </c>
      <c r="F35" s="143">
        <v>168</v>
      </c>
      <c r="G35" s="145">
        <v>176</v>
      </c>
      <c r="H35" s="145">
        <v>175</v>
      </c>
      <c r="I35" s="145">
        <v>186</v>
      </c>
      <c r="J35" s="145">
        <v>176</v>
      </c>
      <c r="K35" s="145">
        <v>179</v>
      </c>
      <c r="L35" s="145">
        <v>174</v>
      </c>
      <c r="M35" s="145">
        <v>178</v>
      </c>
      <c r="N35" s="145">
        <v>83</v>
      </c>
      <c r="O35" s="143">
        <v>77</v>
      </c>
      <c r="P35" s="145">
        <v>91</v>
      </c>
    </row>
    <row r="36" spans="1:16" x14ac:dyDescent="0.25">
      <c r="A36" s="144" t="s">
        <v>25</v>
      </c>
      <c r="B36" s="145">
        <v>144</v>
      </c>
      <c r="C36" s="143">
        <v>99</v>
      </c>
      <c r="D36" s="143">
        <v>65</v>
      </c>
      <c r="E36" s="143">
        <v>59</v>
      </c>
      <c r="F36" s="143">
        <v>66</v>
      </c>
      <c r="G36" s="145">
        <v>53</v>
      </c>
      <c r="H36" s="145">
        <v>59</v>
      </c>
      <c r="I36" s="145">
        <v>45</v>
      </c>
      <c r="J36" s="145">
        <v>57</v>
      </c>
      <c r="K36" s="145">
        <v>59</v>
      </c>
      <c r="L36" s="145">
        <v>55</v>
      </c>
      <c r="M36" s="145">
        <v>22</v>
      </c>
      <c r="N36" s="145">
        <v>9</v>
      </c>
      <c r="O36" s="143">
        <v>40</v>
      </c>
      <c r="P36" s="145">
        <v>34</v>
      </c>
    </row>
    <row r="37" spans="1:16" x14ac:dyDescent="0.25">
      <c r="A37" s="144" t="s">
        <v>26</v>
      </c>
      <c r="B37" s="145">
        <v>336</v>
      </c>
      <c r="C37" s="143">
        <v>336</v>
      </c>
      <c r="D37" s="143">
        <v>193</v>
      </c>
      <c r="E37" s="143">
        <v>465</v>
      </c>
      <c r="F37" s="143">
        <v>295</v>
      </c>
      <c r="G37" s="145">
        <v>289</v>
      </c>
      <c r="H37" s="145">
        <v>308</v>
      </c>
      <c r="I37" s="145">
        <v>263</v>
      </c>
      <c r="J37" s="145">
        <v>320</v>
      </c>
      <c r="K37" s="145">
        <v>237</v>
      </c>
      <c r="L37" s="145">
        <v>278</v>
      </c>
      <c r="M37" s="145">
        <v>435</v>
      </c>
      <c r="N37" s="145">
        <v>811</v>
      </c>
      <c r="O37" s="143">
        <v>479</v>
      </c>
      <c r="P37" s="145">
        <v>457</v>
      </c>
    </row>
    <row r="38" spans="1:16" x14ac:dyDescent="0.25">
      <c r="A38" s="144" t="s">
        <v>27</v>
      </c>
      <c r="B38" s="145">
        <v>273</v>
      </c>
      <c r="C38" s="143">
        <v>253</v>
      </c>
      <c r="D38" s="143">
        <v>203</v>
      </c>
      <c r="E38" s="143">
        <v>307</v>
      </c>
      <c r="F38" s="143">
        <v>189</v>
      </c>
      <c r="G38" s="145">
        <v>217</v>
      </c>
      <c r="H38" s="145">
        <v>290</v>
      </c>
      <c r="I38" s="145">
        <v>352</v>
      </c>
      <c r="J38" s="145">
        <v>453</v>
      </c>
      <c r="K38" s="145">
        <v>573</v>
      </c>
      <c r="L38" s="145">
        <v>662</v>
      </c>
      <c r="M38" s="145">
        <v>386</v>
      </c>
      <c r="N38" s="145">
        <v>390</v>
      </c>
      <c r="O38" s="143">
        <v>367</v>
      </c>
      <c r="P38" s="145">
        <v>547</v>
      </c>
    </row>
    <row r="39" spans="1:16" x14ac:dyDescent="0.25">
      <c r="A39" s="144" t="s">
        <v>28</v>
      </c>
      <c r="B39" s="145">
        <v>15</v>
      </c>
      <c r="C39" s="143">
        <v>14</v>
      </c>
      <c r="D39" s="143">
        <v>16</v>
      </c>
      <c r="E39" s="143">
        <v>17</v>
      </c>
      <c r="F39" s="143">
        <v>33</v>
      </c>
      <c r="G39" s="145">
        <v>44</v>
      </c>
      <c r="H39" s="145">
        <v>44</v>
      </c>
      <c r="I39" s="145">
        <v>41</v>
      </c>
      <c r="J39" s="145">
        <v>40</v>
      </c>
      <c r="K39" s="145">
        <v>44</v>
      </c>
      <c r="L39" s="145">
        <v>49</v>
      </c>
      <c r="M39" s="145">
        <v>46</v>
      </c>
      <c r="N39" s="145">
        <v>35</v>
      </c>
      <c r="O39" s="143">
        <v>49</v>
      </c>
      <c r="P39" s="145">
        <v>70</v>
      </c>
    </row>
    <row r="40" spans="1:16" x14ac:dyDescent="0.25">
      <c r="A40" s="144" t="s">
        <v>29</v>
      </c>
      <c r="B40" s="145">
        <v>30</v>
      </c>
      <c r="C40" s="143">
        <v>34</v>
      </c>
      <c r="D40" s="143">
        <v>39</v>
      </c>
      <c r="E40" s="143">
        <v>31</v>
      </c>
      <c r="F40" s="143">
        <v>21</v>
      </c>
      <c r="G40" s="145">
        <v>52</v>
      </c>
      <c r="H40" s="145">
        <v>68</v>
      </c>
      <c r="I40" s="145">
        <v>120</v>
      </c>
      <c r="J40" s="145">
        <v>139</v>
      </c>
      <c r="K40" s="145">
        <v>140</v>
      </c>
      <c r="L40" s="145">
        <v>134</v>
      </c>
      <c r="M40" s="145">
        <v>135</v>
      </c>
      <c r="N40" s="145">
        <v>70</v>
      </c>
      <c r="O40" s="143">
        <v>100</v>
      </c>
      <c r="P40" s="145">
        <v>106</v>
      </c>
    </row>
    <row r="41" spans="1:16" x14ac:dyDescent="0.25">
      <c r="A41" s="144" t="s">
        <v>30</v>
      </c>
      <c r="B41" s="145">
        <v>192</v>
      </c>
      <c r="C41" s="143">
        <v>278</v>
      </c>
      <c r="D41" s="143">
        <v>257</v>
      </c>
      <c r="E41" s="143">
        <v>239</v>
      </c>
      <c r="F41" s="143">
        <v>246</v>
      </c>
      <c r="G41" s="145">
        <v>229</v>
      </c>
      <c r="H41" s="145">
        <v>209</v>
      </c>
      <c r="I41" s="145">
        <v>248</v>
      </c>
      <c r="J41" s="145">
        <v>204</v>
      </c>
      <c r="K41" s="145">
        <v>263</v>
      </c>
      <c r="L41" s="145">
        <v>181</v>
      </c>
      <c r="M41" s="145">
        <v>257</v>
      </c>
      <c r="N41" s="145">
        <v>249</v>
      </c>
      <c r="O41" s="143">
        <v>260</v>
      </c>
      <c r="P41" s="145">
        <v>276</v>
      </c>
    </row>
    <row r="42" spans="1:16" ht="18" x14ac:dyDescent="0.25">
      <c r="A42" s="2" t="s">
        <v>129</v>
      </c>
      <c r="B42" s="74">
        <v>5524</v>
      </c>
      <c r="C42" s="110">
        <f>C43+C44+C46+C47+C48+C49</f>
        <v>4686</v>
      </c>
      <c r="D42" s="110">
        <f t="shared" ref="D42:E42" si="0">D43+D44+D46+D47+D48+D49</f>
        <v>5118</v>
      </c>
      <c r="E42" s="110">
        <f t="shared" si="0"/>
        <v>4794</v>
      </c>
      <c r="F42" s="110">
        <v>4205</v>
      </c>
      <c r="G42" s="74">
        <v>3904</v>
      </c>
      <c r="H42" s="74">
        <v>4158</v>
      </c>
      <c r="I42" s="74">
        <v>4315</v>
      </c>
      <c r="J42" s="74">
        <v>3885</v>
      </c>
      <c r="K42" s="74">
        <v>3879</v>
      </c>
      <c r="L42" s="74">
        <v>4048</v>
      </c>
      <c r="M42" s="74">
        <v>3705</v>
      </c>
      <c r="N42" s="74">
        <v>3433</v>
      </c>
      <c r="O42" s="110">
        <v>3268</v>
      </c>
      <c r="P42" s="74">
        <v>3336</v>
      </c>
    </row>
    <row r="43" spans="1:16" x14ac:dyDescent="0.25">
      <c r="A43" s="144" t="s">
        <v>31</v>
      </c>
      <c r="B43" s="145">
        <v>138</v>
      </c>
      <c r="C43" s="143">
        <v>132</v>
      </c>
      <c r="D43" s="143">
        <v>110</v>
      </c>
      <c r="E43" s="143">
        <v>109</v>
      </c>
      <c r="F43" s="143">
        <v>69</v>
      </c>
      <c r="G43" s="145">
        <v>58</v>
      </c>
      <c r="H43" s="145">
        <v>45</v>
      </c>
      <c r="I43" s="145">
        <v>32</v>
      </c>
      <c r="J43" s="145">
        <v>38</v>
      </c>
      <c r="K43" s="145">
        <v>45</v>
      </c>
      <c r="L43" s="145">
        <v>48</v>
      </c>
      <c r="M43" s="145">
        <v>29</v>
      </c>
      <c r="N43" s="145">
        <v>34</v>
      </c>
      <c r="O43" s="143">
        <v>29</v>
      </c>
      <c r="P43" s="145">
        <v>31</v>
      </c>
    </row>
    <row r="44" spans="1:16" x14ac:dyDescent="0.25">
      <c r="A44" s="144" t="s">
        <v>32</v>
      </c>
      <c r="B44" s="145">
        <v>20</v>
      </c>
      <c r="C44" s="143">
        <v>19</v>
      </c>
      <c r="D44" s="143">
        <v>17</v>
      </c>
      <c r="E44" s="143">
        <v>14</v>
      </c>
      <c r="F44" s="143" t="s">
        <v>95</v>
      </c>
      <c r="G44" s="145" t="s">
        <v>95</v>
      </c>
      <c r="H44" s="145">
        <v>2</v>
      </c>
      <c r="I44" s="145">
        <v>3</v>
      </c>
      <c r="J44" s="145">
        <v>4</v>
      </c>
      <c r="K44" s="145">
        <v>29</v>
      </c>
      <c r="L44" s="145">
        <v>54</v>
      </c>
      <c r="M44" s="145">
        <v>8</v>
      </c>
      <c r="N44" s="145" t="s">
        <v>95</v>
      </c>
      <c r="O44" s="143">
        <v>5</v>
      </c>
      <c r="P44" s="145">
        <v>8</v>
      </c>
    </row>
    <row r="45" spans="1:16" x14ac:dyDescent="0.25">
      <c r="A45" s="144" t="s">
        <v>33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 t="s">
        <v>102</v>
      </c>
      <c r="L45" s="145">
        <v>43</v>
      </c>
      <c r="M45" s="145">
        <v>141</v>
      </c>
      <c r="N45" s="145">
        <v>62</v>
      </c>
      <c r="O45" s="143">
        <v>45</v>
      </c>
      <c r="P45" s="145">
        <v>64</v>
      </c>
    </row>
    <row r="46" spans="1:16" x14ac:dyDescent="0.25">
      <c r="A46" s="144" t="s">
        <v>34</v>
      </c>
      <c r="B46" s="145">
        <v>1648</v>
      </c>
      <c r="C46" s="143">
        <v>1236</v>
      </c>
      <c r="D46" s="143">
        <v>1614</v>
      </c>
      <c r="E46" s="143">
        <v>1426</v>
      </c>
      <c r="F46" s="143">
        <v>1552</v>
      </c>
      <c r="G46" s="145">
        <v>1421</v>
      </c>
      <c r="H46" s="145">
        <v>1563</v>
      </c>
      <c r="I46" s="145">
        <v>1713</v>
      </c>
      <c r="J46" s="145">
        <v>1631</v>
      </c>
      <c r="K46" s="145">
        <v>1524</v>
      </c>
      <c r="L46" s="145">
        <v>1539</v>
      </c>
      <c r="M46" s="145">
        <v>1406</v>
      </c>
      <c r="N46" s="145">
        <v>1370</v>
      </c>
      <c r="O46" s="143">
        <v>1077</v>
      </c>
      <c r="P46" s="145">
        <v>1210</v>
      </c>
    </row>
    <row r="47" spans="1:16" x14ac:dyDescent="0.25">
      <c r="A47" s="144" t="s">
        <v>35</v>
      </c>
      <c r="B47" s="145">
        <v>1682</v>
      </c>
      <c r="C47" s="143">
        <v>1493</v>
      </c>
      <c r="D47" s="143">
        <v>1542</v>
      </c>
      <c r="E47" s="143">
        <v>1565</v>
      </c>
      <c r="F47" s="143">
        <v>1514</v>
      </c>
      <c r="G47" s="145">
        <v>1432</v>
      </c>
      <c r="H47" s="145">
        <v>1254</v>
      </c>
      <c r="I47" s="145">
        <v>1221</v>
      </c>
      <c r="J47" s="145">
        <v>1235</v>
      </c>
      <c r="K47" s="145">
        <v>1163</v>
      </c>
      <c r="L47" s="145">
        <v>1250</v>
      </c>
      <c r="M47" s="145">
        <v>1169</v>
      </c>
      <c r="N47" s="145">
        <v>960</v>
      </c>
      <c r="O47" s="143">
        <v>1243</v>
      </c>
      <c r="P47" s="145">
        <v>1236</v>
      </c>
    </row>
    <row r="48" spans="1:16" x14ac:dyDescent="0.25">
      <c r="A48" s="144" t="s">
        <v>36</v>
      </c>
      <c r="B48" s="145">
        <v>672</v>
      </c>
      <c r="C48" s="143">
        <v>651</v>
      </c>
      <c r="D48" s="143">
        <v>590</v>
      </c>
      <c r="E48" s="143">
        <v>464</v>
      </c>
      <c r="F48" s="143">
        <v>341</v>
      </c>
      <c r="G48" s="145">
        <v>395</v>
      </c>
      <c r="H48" s="145">
        <v>539</v>
      </c>
      <c r="I48" s="145">
        <v>599</v>
      </c>
      <c r="J48" s="145">
        <v>308</v>
      </c>
      <c r="K48" s="145">
        <v>490</v>
      </c>
      <c r="L48" s="145">
        <v>387</v>
      </c>
      <c r="M48" s="145">
        <v>288</v>
      </c>
      <c r="N48" s="145">
        <v>375</v>
      </c>
      <c r="O48" s="143">
        <v>281</v>
      </c>
      <c r="P48" s="145">
        <v>228</v>
      </c>
    </row>
    <row r="49" spans="1:16" x14ac:dyDescent="0.25">
      <c r="A49" s="144" t="s">
        <v>37</v>
      </c>
      <c r="B49" s="145">
        <v>1364</v>
      </c>
      <c r="C49" s="143">
        <v>1155</v>
      </c>
      <c r="D49" s="143">
        <v>1245</v>
      </c>
      <c r="E49" s="143">
        <v>1216</v>
      </c>
      <c r="F49" s="143">
        <v>729</v>
      </c>
      <c r="G49" s="145">
        <v>598</v>
      </c>
      <c r="H49" s="145">
        <v>755</v>
      </c>
      <c r="I49" s="145">
        <v>747</v>
      </c>
      <c r="J49" s="145">
        <v>669</v>
      </c>
      <c r="K49" s="145">
        <v>628</v>
      </c>
      <c r="L49" s="145">
        <v>724</v>
      </c>
      <c r="M49" s="145">
        <v>664</v>
      </c>
      <c r="N49" s="145">
        <v>633</v>
      </c>
      <c r="O49" s="143">
        <v>573</v>
      </c>
      <c r="P49" s="145">
        <v>558</v>
      </c>
    </row>
    <row r="50" spans="1:16" x14ac:dyDescent="0.25">
      <c r="A50" s="144" t="s">
        <v>38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 t="s">
        <v>102</v>
      </c>
      <c r="L50" s="145">
        <v>3</v>
      </c>
      <c r="M50" s="145" t="s">
        <v>192</v>
      </c>
      <c r="N50" s="145" t="s">
        <v>95</v>
      </c>
      <c r="O50" s="143">
        <v>15</v>
      </c>
      <c r="P50" s="145">
        <v>1</v>
      </c>
    </row>
    <row r="51" spans="1:16" ht="18" x14ac:dyDescent="0.25">
      <c r="A51" s="2" t="s">
        <v>142</v>
      </c>
      <c r="B51" s="74">
        <v>1170</v>
      </c>
      <c r="C51" s="110">
        <f>C52+C54+C55+C56+C58</f>
        <v>923</v>
      </c>
      <c r="D51" s="110">
        <f>D52+D54+D55+D56+D57+D58</f>
        <v>1172</v>
      </c>
      <c r="E51" s="110">
        <f>E52+E54+E55+E56+E57+E58</f>
        <v>1205</v>
      </c>
      <c r="F51" s="110">
        <v>1239</v>
      </c>
      <c r="G51" s="74">
        <v>863</v>
      </c>
      <c r="H51" s="74">
        <v>857</v>
      </c>
      <c r="I51" s="74">
        <v>790</v>
      </c>
      <c r="J51" s="74">
        <v>746</v>
      </c>
      <c r="K51" s="74">
        <v>735</v>
      </c>
      <c r="L51" s="74">
        <v>623</v>
      </c>
      <c r="M51" s="74">
        <v>795</v>
      </c>
      <c r="N51" s="74">
        <v>674</v>
      </c>
      <c r="O51" s="110">
        <v>701</v>
      </c>
      <c r="P51" s="74">
        <v>771</v>
      </c>
    </row>
    <row r="52" spans="1:16" x14ac:dyDescent="0.25">
      <c r="A52" s="144" t="s">
        <v>39</v>
      </c>
      <c r="B52" s="145">
        <v>639</v>
      </c>
      <c r="C52" s="143">
        <v>346</v>
      </c>
      <c r="D52" s="143">
        <v>378</v>
      </c>
      <c r="E52" s="143">
        <v>280</v>
      </c>
      <c r="F52" s="143">
        <v>297</v>
      </c>
      <c r="G52" s="145">
        <v>303</v>
      </c>
      <c r="H52" s="145">
        <v>311</v>
      </c>
      <c r="I52" s="145">
        <v>283</v>
      </c>
      <c r="J52" s="145">
        <v>250</v>
      </c>
      <c r="K52" s="145">
        <v>157</v>
      </c>
      <c r="L52" s="145">
        <v>85</v>
      </c>
      <c r="M52" s="145">
        <v>322</v>
      </c>
      <c r="N52" s="145">
        <v>268</v>
      </c>
      <c r="O52" s="143">
        <v>230</v>
      </c>
      <c r="P52" s="145">
        <v>296</v>
      </c>
    </row>
    <row r="53" spans="1:16" x14ac:dyDescent="0.25">
      <c r="A53" s="144" t="s">
        <v>103</v>
      </c>
      <c r="B53" s="145" t="s">
        <v>95</v>
      </c>
      <c r="C53" s="145" t="s">
        <v>95</v>
      </c>
      <c r="D53" s="145" t="s">
        <v>95</v>
      </c>
      <c r="E53" s="145" t="s">
        <v>95</v>
      </c>
      <c r="F53" s="145" t="s">
        <v>95</v>
      </c>
      <c r="G53" s="145" t="s">
        <v>95</v>
      </c>
      <c r="H53" s="145" t="s">
        <v>95</v>
      </c>
      <c r="I53" s="145" t="s">
        <v>95</v>
      </c>
      <c r="J53" s="145">
        <v>1</v>
      </c>
      <c r="K53" s="145">
        <v>3</v>
      </c>
      <c r="L53" s="145">
        <v>3</v>
      </c>
      <c r="M53" s="145" t="s">
        <v>192</v>
      </c>
      <c r="N53" s="145" t="s">
        <v>95</v>
      </c>
      <c r="O53" s="143" t="s">
        <v>95</v>
      </c>
      <c r="P53" s="145" t="s">
        <v>95</v>
      </c>
    </row>
    <row r="54" spans="1:16" ht="19.5" x14ac:dyDescent="0.25">
      <c r="A54" s="144" t="s">
        <v>208</v>
      </c>
      <c r="B54" s="145">
        <v>82</v>
      </c>
      <c r="C54" s="143">
        <v>80</v>
      </c>
      <c r="D54" s="143">
        <v>86</v>
      </c>
      <c r="E54" s="143">
        <v>82</v>
      </c>
      <c r="F54" s="143">
        <v>119</v>
      </c>
      <c r="G54" s="145">
        <v>122</v>
      </c>
      <c r="H54" s="145">
        <v>99</v>
      </c>
      <c r="I54" s="145">
        <v>71</v>
      </c>
      <c r="J54" s="145">
        <v>61</v>
      </c>
      <c r="K54" s="145">
        <v>59</v>
      </c>
      <c r="L54" s="145">
        <v>56</v>
      </c>
      <c r="M54" s="145">
        <v>50</v>
      </c>
      <c r="N54" s="145">
        <v>49</v>
      </c>
      <c r="O54" s="143">
        <v>94</v>
      </c>
      <c r="P54" s="145">
        <v>90</v>
      </c>
    </row>
    <row r="55" spans="1:16" ht="19.5" x14ac:dyDescent="0.25">
      <c r="A55" s="144" t="s">
        <v>213</v>
      </c>
      <c r="B55" s="145">
        <v>7</v>
      </c>
      <c r="C55" s="143">
        <v>12</v>
      </c>
      <c r="D55" s="143">
        <v>23</v>
      </c>
      <c r="E55" s="143">
        <v>18</v>
      </c>
      <c r="F55" s="143">
        <v>12</v>
      </c>
      <c r="G55" s="145">
        <v>12</v>
      </c>
      <c r="H55" s="145" t="s">
        <v>95</v>
      </c>
      <c r="I55" s="145">
        <v>1</v>
      </c>
      <c r="J55" s="145">
        <v>4</v>
      </c>
      <c r="K55" s="145">
        <v>10</v>
      </c>
      <c r="L55" s="145">
        <v>10</v>
      </c>
      <c r="M55" s="145">
        <v>2</v>
      </c>
      <c r="N55" s="145">
        <v>5</v>
      </c>
      <c r="O55" s="143">
        <v>1</v>
      </c>
      <c r="P55" s="145">
        <v>7</v>
      </c>
    </row>
    <row r="56" spans="1:16" ht="19.5" x14ac:dyDescent="0.25">
      <c r="A56" s="144" t="s">
        <v>43</v>
      </c>
      <c r="B56" s="145">
        <v>82</v>
      </c>
      <c r="C56" s="143">
        <v>81</v>
      </c>
      <c r="D56" s="143">
        <v>83</v>
      </c>
      <c r="E56" s="143">
        <v>82</v>
      </c>
      <c r="F56" s="143">
        <v>80</v>
      </c>
      <c r="G56" s="145">
        <v>75</v>
      </c>
      <c r="H56" s="145">
        <v>75</v>
      </c>
      <c r="I56" s="145">
        <v>83</v>
      </c>
      <c r="J56" s="145">
        <v>97</v>
      </c>
      <c r="K56" s="145">
        <v>79</v>
      </c>
      <c r="L56" s="145">
        <v>73</v>
      </c>
      <c r="M56" s="145">
        <v>139</v>
      </c>
      <c r="N56" s="145">
        <v>65</v>
      </c>
      <c r="O56" s="143">
        <v>28</v>
      </c>
      <c r="P56" s="145">
        <v>26</v>
      </c>
    </row>
    <row r="57" spans="1:16" x14ac:dyDescent="0.25">
      <c r="A57" s="144" t="s">
        <v>96</v>
      </c>
      <c r="B57" s="145" t="s">
        <v>102</v>
      </c>
      <c r="C57" s="109" t="s">
        <v>95</v>
      </c>
      <c r="D57" s="143">
        <v>22</v>
      </c>
      <c r="E57" s="143">
        <v>14</v>
      </c>
      <c r="F57" s="143">
        <v>14</v>
      </c>
      <c r="G57" s="145">
        <v>8</v>
      </c>
      <c r="H57" s="145">
        <v>8</v>
      </c>
      <c r="I57" s="145">
        <v>13</v>
      </c>
      <c r="J57" s="145">
        <v>14</v>
      </c>
      <c r="K57" s="145">
        <v>32</v>
      </c>
      <c r="L57" s="145">
        <v>29</v>
      </c>
      <c r="M57" s="145">
        <v>9</v>
      </c>
      <c r="N57" s="145">
        <v>3</v>
      </c>
      <c r="O57" s="56" t="s">
        <v>95</v>
      </c>
      <c r="P57" s="145" t="s">
        <v>95</v>
      </c>
    </row>
    <row r="58" spans="1:16" x14ac:dyDescent="0.25">
      <c r="A58" s="144" t="s">
        <v>45</v>
      </c>
      <c r="B58" s="145">
        <v>360</v>
      </c>
      <c r="C58" s="143">
        <v>404</v>
      </c>
      <c r="D58" s="143">
        <v>580</v>
      </c>
      <c r="E58" s="143">
        <v>729</v>
      </c>
      <c r="F58" s="143">
        <v>717</v>
      </c>
      <c r="G58" s="145">
        <v>343</v>
      </c>
      <c r="H58" s="145">
        <v>343</v>
      </c>
      <c r="I58" s="145">
        <v>339</v>
      </c>
      <c r="J58" s="145">
        <v>319</v>
      </c>
      <c r="K58" s="145">
        <v>395</v>
      </c>
      <c r="L58" s="145">
        <v>367</v>
      </c>
      <c r="M58" s="145">
        <v>273</v>
      </c>
      <c r="N58" s="145">
        <v>284</v>
      </c>
      <c r="O58" s="143">
        <v>348</v>
      </c>
      <c r="P58" s="145">
        <v>352</v>
      </c>
    </row>
    <row r="59" spans="1:16" ht="18" x14ac:dyDescent="0.25">
      <c r="A59" s="146" t="s">
        <v>120</v>
      </c>
      <c r="B59" s="74">
        <v>1467</v>
      </c>
      <c r="C59" s="110">
        <v>1580</v>
      </c>
      <c r="D59" s="110">
        <v>1716</v>
      </c>
      <c r="E59" s="110">
        <v>1553</v>
      </c>
      <c r="F59" s="110">
        <v>1322</v>
      </c>
      <c r="G59" s="74">
        <v>1338</v>
      </c>
      <c r="H59" s="74">
        <v>1456</v>
      </c>
      <c r="I59" s="74">
        <v>1543</v>
      </c>
      <c r="J59" s="74">
        <v>1371</v>
      </c>
      <c r="K59" s="74">
        <v>1133</v>
      </c>
      <c r="L59" s="74">
        <v>1053</v>
      </c>
      <c r="M59" s="74">
        <v>1002</v>
      </c>
      <c r="N59" s="74">
        <v>1014</v>
      </c>
      <c r="O59" s="110">
        <v>956</v>
      </c>
      <c r="P59" s="74">
        <v>982</v>
      </c>
    </row>
    <row r="60" spans="1:16" x14ac:dyDescent="0.25">
      <c r="A60" s="144" t="s">
        <v>46</v>
      </c>
      <c r="B60" s="145">
        <v>153</v>
      </c>
      <c r="C60" s="143">
        <v>219</v>
      </c>
      <c r="D60" s="143">
        <v>220</v>
      </c>
      <c r="E60" s="143">
        <v>241</v>
      </c>
      <c r="F60" s="143">
        <v>190</v>
      </c>
      <c r="G60" s="145">
        <v>161</v>
      </c>
      <c r="H60" s="145">
        <v>166</v>
      </c>
      <c r="I60" s="145">
        <v>168</v>
      </c>
      <c r="J60" s="145">
        <v>174</v>
      </c>
      <c r="K60" s="145">
        <v>184</v>
      </c>
      <c r="L60" s="145">
        <v>193</v>
      </c>
      <c r="M60" s="145">
        <v>221</v>
      </c>
      <c r="N60" s="145">
        <v>205</v>
      </c>
      <c r="O60" s="143">
        <v>184</v>
      </c>
      <c r="P60" s="145">
        <v>173</v>
      </c>
    </row>
    <row r="61" spans="1:16" x14ac:dyDescent="0.25">
      <c r="A61" s="144" t="s">
        <v>47</v>
      </c>
      <c r="B61" s="145">
        <v>35</v>
      </c>
      <c r="C61" s="143">
        <v>26</v>
      </c>
      <c r="D61" s="143">
        <v>12</v>
      </c>
      <c r="E61" s="143">
        <v>9</v>
      </c>
      <c r="F61" s="143">
        <v>18</v>
      </c>
      <c r="G61" s="145">
        <v>19</v>
      </c>
      <c r="H61" s="145">
        <v>14</v>
      </c>
      <c r="I61" s="145">
        <v>15</v>
      </c>
      <c r="J61" s="145">
        <v>18</v>
      </c>
      <c r="K61" s="145">
        <v>22</v>
      </c>
      <c r="L61" s="145">
        <v>21</v>
      </c>
      <c r="M61" s="145">
        <v>10</v>
      </c>
      <c r="N61" s="145">
        <v>8</v>
      </c>
      <c r="O61" s="143">
        <v>5</v>
      </c>
      <c r="P61" s="145">
        <v>2</v>
      </c>
    </row>
    <row r="62" spans="1:16" x14ac:dyDescent="0.25">
      <c r="A62" s="144" t="s">
        <v>48</v>
      </c>
      <c r="B62" s="145">
        <v>57</v>
      </c>
      <c r="C62" s="143">
        <v>60</v>
      </c>
      <c r="D62" s="143">
        <v>59</v>
      </c>
      <c r="E62" s="143">
        <v>54</v>
      </c>
      <c r="F62" s="143">
        <v>57</v>
      </c>
      <c r="G62" s="145">
        <v>43</v>
      </c>
      <c r="H62" s="145">
        <v>37</v>
      </c>
      <c r="I62" s="145">
        <v>23</v>
      </c>
      <c r="J62" s="145">
        <v>46</v>
      </c>
      <c r="K62" s="145">
        <v>51</v>
      </c>
      <c r="L62" s="145">
        <v>51</v>
      </c>
      <c r="M62" s="145">
        <v>5</v>
      </c>
      <c r="N62" s="145">
        <v>1</v>
      </c>
      <c r="O62" s="143">
        <v>11</v>
      </c>
      <c r="P62" s="145">
        <v>1</v>
      </c>
    </row>
    <row r="63" spans="1:16" x14ac:dyDescent="0.25">
      <c r="A63" s="144" t="s">
        <v>49</v>
      </c>
      <c r="B63" s="145">
        <v>40</v>
      </c>
      <c r="C63" s="143">
        <v>96</v>
      </c>
      <c r="D63" s="143">
        <v>74</v>
      </c>
      <c r="E63" s="143">
        <v>101</v>
      </c>
      <c r="F63" s="143">
        <v>53</v>
      </c>
      <c r="G63" s="145">
        <v>54</v>
      </c>
      <c r="H63" s="145">
        <v>95</v>
      </c>
      <c r="I63" s="145">
        <v>106</v>
      </c>
      <c r="J63" s="145">
        <v>109</v>
      </c>
      <c r="K63" s="145">
        <v>104</v>
      </c>
      <c r="L63" s="145">
        <v>89</v>
      </c>
      <c r="M63" s="145">
        <v>167</v>
      </c>
      <c r="N63" s="145">
        <v>50</v>
      </c>
      <c r="O63" s="143">
        <v>54</v>
      </c>
      <c r="P63" s="145">
        <v>46</v>
      </c>
    </row>
    <row r="64" spans="1:16" x14ac:dyDescent="0.25">
      <c r="A64" s="144" t="s">
        <v>50</v>
      </c>
      <c r="B64" s="145">
        <v>99</v>
      </c>
      <c r="C64" s="143">
        <v>89</v>
      </c>
      <c r="D64" s="143">
        <v>86</v>
      </c>
      <c r="E64" s="143">
        <v>79</v>
      </c>
      <c r="F64" s="143">
        <v>85</v>
      </c>
      <c r="G64" s="145">
        <v>84</v>
      </c>
      <c r="H64" s="145">
        <v>105</v>
      </c>
      <c r="I64" s="145">
        <v>115</v>
      </c>
      <c r="J64" s="145">
        <v>91</v>
      </c>
      <c r="K64" s="145">
        <v>79</v>
      </c>
      <c r="L64" s="145">
        <v>84</v>
      </c>
      <c r="M64" s="145">
        <v>63</v>
      </c>
      <c r="N64" s="145">
        <v>186</v>
      </c>
      <c r="O64" s="143">
        <v>60</v>
      </c>
      <c r="P64" s="145">
        <v>48</v>
      </c>
    </row>
    <row r="65" spans="1:16" x14ac:dyDescent="0.25">
      <c r="A65" s="144" t="s">
        <v>51</v>
      </c>
      <c r="B65" s="145">
        <v>78</v>
      </c>
      <c r="C65" s="143">
        <v>87</v>
      </c>
      <c r="D65" s="143">
        <v>80</v>
      </c>
      <c r="E65" s="143">
        <v>70</v>
      </c>
      <c r="F65" s="143">
        <v>67</v>
      </c>
      <c r="G65" s="145">
        <v>60</v>
      </c>
      <c r="H65" s="145">
        <v>61</v>
      </c>
      <c r="I65" s="145">
        <v>63</v>
      </c>
      <c r="J65" s="145">
        <v>73</v>
      </c>
      <c r="K65" s="145">
        <v>59</v>
      </c>
      <c r="L65" s="145">
        <v>48</v>
      </c>
      <c r="M65" s="145">
        <v>36</v>
      </c>
      <c r="N65" s="145">
        <v>26</v>
      </c>
      <c r="O65" s="143">
        <v>20</v>
      </c>
      <c r="P65" s="145">
        <v>20</v>
      </c>
    </row>
    <row r="66" spans="1:16" x14ac:dyDescent="0.25">
      <c r="A66" s="144" t="s">
        <v>52</v>
      </c>
      <c r="B66" s="145">
        <v>34</v>
      </c>
      <c r="C66" s="143">
        <v>108</v>
      </c>
      <c r="D66" s="143">
        <v>103</v>
      </c>
      <c r="E66" s="143">
        <v>112</v>
      </c>
      <c r="F66" s="143">
        <v>91</v>
      </c>
      <c r="G66" s="145">
        <v>85</v>
      </c>
      <c r="H66" s="145">
        <v>106</v>
      </c>
      <c r="I66" s="145">
        <v>108</v>
      </c>
      <c r="J66" s="145">
        <v>95</v>
      </c>
      <c r="K66" s="145">
        <v>116</v>
      </c>
      <c r="L66" s="145">
        <v>119</v>
      </c>
      <c r="M66" s="145">
        <v>32</v>
      </c>
      <c r="N66" s="145">
        <v>16</v>
      </c>
      <c r="O66" s="143">
        <v>9</v>
      </c>
      <c r="P66" s="145">
        <v>38</v>
      </c>
    </row>
    <row r="67" spans="1:16" x14ac:dyDescent="0.25">
      <c r="A67" s="144" t="s">
        <v>53</v>
      </c>
      <c r="B67" s="145">
        <v>12</v>
      </c>
      <c r="C67" s="143">
        <v>31</v>
      </c>
      <c r="D67" s="143">
        <v>39</v>
      </c>
      <c r="E67" s="143">
        <v>37</v>
      </c>
      <c r="F67" s="143">
        <v>28</v>
      </c>
      <c r="G67" s="145">
        <v>22</v>
      </c>
      <c r="H67" s="145">
        <v>22</v>
      </c>
      <c r="I67" s="145">
        <v>23</v>
      </c>
      <c r="J67" s="145">
        <v>20</v>
      </c>
      <c r="K67" s="145">
        <v>16</v>
      </c>
      <c r="L67" s="145">
        <v>15</v>
      </c>
      <c r="M67" s="145">
        <v>20</v>
      </c>
      <c r="N67" s="145">
        <v>18</v>
      </c>
      <c r="O67" s="143">
        <v>15</v>
      </c>
      <c r="P67" s="145">
        <v>14</v>
      </c>
    </row>
    <row r="68" spans="1:16" x14ac:dyDescent="0.25">
      <c r="A68" s="144" t="s">
        <v>159</v>
      </c>
      <c r="B68" s="145">
        <v>163</v>
      </c>
      <c r="C68" s="143">
        <v>212</v>
      </c>
      <c r="D68" s="143">
        <v>367</v>
      </c>
      <c r="E68" s="143">
        <v>241</v>
      </c>
      <c r="F68" s="143">
        <v>102</v>
      </c>
      <c r="G68" s="145">
        <v>91</v>
      </c>
      <c r="H68" s="145">
        <v>96</v>
      </c>
      <c r="I68" s="145">
        <v>89</v>
      </c>
      <c r="J68" s="145">
        <v>46</v>
      </c>
      <c r="K68" s="145">
        <v>62</v>
      </c>
      <c r="L68" s="145">
        <v>62</v>
      </c>
      <c r="M68" s="145">
        <v>79</v>
      </c>
      <c r="N68" s="145">
        <v>286</v>
      </c>
      <c r="O68" s="143">
        <v>299</v>
      </c>
      <c r="P68" s="145">
        <v>298</v>
      </c>
    </row>
    <row r="69" spans="1:16" x14ac:dyDescent="0.25">
      <c r="A69" s="144" t="s">
        <v>55</v>
      </c>
      <c r="B69" s="145">
        <v>94</v>
      </c>
      <c r="C69" s="143">
        <v>122</v>
      </c>
      <c r="D69" s="143">
        <v>116</v>
      </c>
      <c r="E69" s="143">
        <v>139</v>
      </c>
      <c r="F69" s="143">
        <v>170</v>
      </c>
      <c r="G69" s="145">
        <v>206</v>
      </c>
      <c r="H69" s="145">
        <v>166</v>
      </c>
      <c r="I69" s="145">
        <v>169</v>
      </c>
      <c r="J69" s="145">
        <v>88</v>
      </c>
      <c r="K69" s="145">
        <v>81</v>
      </c>
      <c r="L69" s="145">
        <v>77</v>
      </c>
      <c r="M69" s="145">
        <v>76</v>
      </c>
      <c r="N69" s="145">
        <v>24</v>
      </c>
      <c r="O69" s="143">
        <v>163</v>
      </c>
      <c r="P69" s="145">
        <v>145</v>
      </c>
    </row>
    <row r="70" spans="1:16" x14ac:dyDescent="0.25">
      <c r="A70" s="144" t="s">
        <v>56</v>
      </c>
      <c r="B70" s="145">
        <v>56</v>
      </c>
      <c r="C70" s="143">
        <v>40</v>
      </c>
      <c r="D70" s="143">
        <v>35</v>
      </c>
      <c r="E70" s="143">
        <v>11</v>
      </c>
      <c r="F70" s="143">
        <v>98</v>
      </c>
      <c r="G70" s="145">
        <v>97</v>
      </c>
      <c r="H70" s="145">
        <v>153</v>
      </c>
      <c r="I70" s="145">
        <v>178</v>
      </c>
      <c r="J70" s="145">
        <v>203</v>
      </c>
      <c r="K70" s="145">
        <v>150</v>
      </c>
      <c r="L70" s="145">
        <v>90</v>
      </c>
      <c r="M70" s="145">
        <v>87</v>
      </c>
      <c r="N70" s="145">
        <v>22</v>
      </c>
      <c r="O70" s="143">
        <v>16</v>
      </c>
      <c r="P70" s="145">
        <v>28</v>
      </c>
    </row>
    <row r="71" spans="1:16" x14ac:dyDescent="0.25">
      <c r="A71" s="144" t="s">
        <v>57</v>
      </c>
      <c r="B71" s="145">
        <v>477</v>
      </c>
      <c r="C71" s="143">
        <v>310</v>
      </c>
      <c r="D71" s="143">
        <v>313</v>
      </c>
      <c r="E71" s="143">
        <v>276</v>
      </c>
      <c r="F71" s="143">
        <v>207</v>
      </c>
      <c r="G71" s="145">
        <v>262</v>
      </c>
      <c r="H71" s="145">
        <v>283</v>
      </c>
      <c r="I71" s="145">
        <v>301</v>
      </c>
      <c r="J71" s="145">
        <v>247</v>
      </c>
      <c r="K71" s="145">
        <v>83</v>
      </c>
      <c r="L71" s="145">
        <v>132</v>
      </c>
      <c r="M71" s="145">
        <v>120</v>
      </c>
      <c r="N71" s="145">
        <v>104</v>
      </c>
      <c r="O71" s="143">
        <v>82</v>
      </c>
      <c r="P71" s="145">
        <v>129</v>
      </c>
    </row>
    <row r="72" spans="1:16" x14ac:dyDescent="0.25">
      <c r="A72" s="144" t="s">
        <v>58</v>
      </c>
      <c r="B72" s="145">
        <v>131</v>
      </c>
      <c r="C72" s="143">
        <v>118</v>
      </c>
      <c r="D72" s="143">
        <v>200</v>
      </c>
      <c r="E72" s="143">
        <v>173</v>
      </c>
      <c r="F72" s="143">
        <v>132</v>
      </c>
      <c r="G72" s="145">
        <v>132</v>
      </c>
      <c r="H72" s="145">
        <v>147</v>
      </c>
      <c r="I72" s="145">
        <v>181</v>
      </c>
      <c r="J72" s="145">
        <v>157</v>
      </c>
      <c r="K72" s="145">
        <v>122</v>
      </c>
      <c r="L72" s="145">
        <v>69</v>
      </c>
      <c r="M72" s="145">
        <v>82</v>
      </c>
      <c r="N72" s="145">
        <v>66</v>
      </c>
      <c r="O72" s="143">
        <v>35</v>
      </c>
      <c r="P72" s="145">
        <v>36</v>
      </c>
    </row>
    <row r="73" spans="1:16" x14ac:dyDescent="0.25">
      <c r="A73" s="144" t="s">
        <v>59</v>
      </c>
      <c r="B73" s="145">
        <v>38</v>
      </c>
      <c r="C73" s="143">
        <v>62</v>
      </c>
      <c r="D73" s="143">
        <v>12</v>
      </c>
      <c r="E73" s="143">
        <v>10</v>
      </c>
      <c r="F73" s="143">
        <v>24</v>
      </c>
      <c r="G73" s="145">
        <v>22</v>
      </c>
      <c r="H73" s="145">
        <v>5</v>
      </c>
      <c r="I73" s="145">
        <v>4</v>
      </c>
      <c r="J73" s="145">
        <v>4</v>
      </c>
      <c r="K73" s="145">
        <v>4</v>
      </c>
      <c r="L73" s="145">
        <v>3</v>
      </c>
      <c r="M73" s="145">
        <v>4</v>
      </c>
      <c r="N73" s="145">
        <v>3</v>
      </c>
      <c r="O73" s="143">
        <v>3</v>
      </c>
      <c r="P73" s="145">
        <v>3</v>
      </c>
    </row>
    <row r="74" spans="1:16" ht="18" x14ac:dyDescent="0.25">
      <c r="A74" s="2" t="s">
        <v>172</v>
      </c>
      <c r="B74" s="74">
        <v>423</v>
      </c>
      <c r="C74" s="110">
        <v>334</v>
      </c>
      <c r="D74" s="110">
        <v>460</v>
      </c>
      <c r="E74" s="110">
        <v>502</v>
      </c>
      <c r="F74" s="110">
        <v>722</v>
      </c>
      <c r="G74" s="74">
        <v>669</v>
      </c>
      <c r="H74" s="74">
        <v>672</v>
      </c>
      <c r="I74" s="74">
        <v>435</v>
      </c>
      <c r="J74" s="74">
        <v>420</v>
      </c>
      <c r="K74" s="74">
        <v>439</v>
      </c>
      <c r="L74" s="74">
        <v>458</v>
      </c>
      <c r="M74" s="74">
        <v>357</v>
      </c>
      <c r="N74" s="74">
        <v>406</v>
      </c>
      <c r="O74" s="110">
        <v>526</v>
      </c>
      <c r="P74" s="74">
        <v>407</v>
      </c>
    </row>
    <row r="75" spans="1:16" x14ac:dyDescent="0.25">
      <c r="A75" s="144" t="s">
        <v>60</v>
      </c>
      <c r="B75" s="145">
        <v>59</v>
      </c>
      <c r="C75" s="143">
        <v>47</v>
      </c>
      <c r="D75" s="143">
        <v>42</v>
      </c>
      <c r="E75" s="143">
        <v>27</v>
      </c>
      <c r="F75" s="143">
        <v>42</v>
      </c>
      <c r="G75" s="145">
        <v>42</v>
      </c>
      <c r="H75" s="145">
        <v>5</v>
      </c>
      <c r="I75" s="145">
        <v>19</v>
      </c>
      <c r="J75" s="145">
        <v>1</v>
      </c>
      <c r="K75" s="145">
        <v>8</v>
      </c>
      <c r="L75" s="145">
        <v>8</v>
      </c>
      <c r="M75" s="145">
        <v>12</v>
      </c>
      <c r="N75" s="145">
        <v>13</v>
      </c>
      <c r="O75" s="143">
        <v>6</v>
      </c>
      <c r="P75" s="145">
        <v>2</v>
      </c>
    </row>
    <row r="76" spans="1:16" x14ac:dyDescent="0.25">
      <c r="A76" s="144" t="s">
        <v>160</v>
      </c>
      <c r="B76" s="145">
        <v>100</v>
      </c>
      <c r="C76" s="143">
        <v>92</v>
      </c>
      <c r="D76" s="143">
        <v>112</v>
      </c>
      <c r="E76" s="143">
        <v>120</v>
      </c>
      <c r="F76" s="143">
        <v>111</v>
      </c>
      <c r="G76" s="145">
        <v>113</v>
      </c>
      <c r="H76" s="145">
        <v>174</v>
      </c>
      <c r="I76" s="145">
        <v>129</v>
      </c>
      <c r="J76" s="145">
        <v>90</v>
      </c>
      <c r="K76" s="145">
        <v>66</v>
      </c>
      <c r="L76" s="145">
        <v>77</v>
      </c>
      <c r="M76" s="145">
        <v>74</v>
      </c>
      <c r="N76" s="145">
        <v>18</v>
      </c>
      <c r="O76" s="143">
        <v>55</v>
      </c>
      <c r="P76" s="145">
        <v>29</v>
      </c>
    </row>
    <row r="77" spans="1:16" x14ac:dyDescent="0.25">
      <c r="A77" s="144" t="s">
        <v>62</v>
      </c>
      <c r="B77" s="145">
        <v>213</v>
      </c>
      <c r="C77" s="143">
        <v>157</v>
      </c>
      <c r="D77" s="143">
        <v>163</v>
      </c>
      <c r="E77" s="143">
        <v>151</v>
      </c>
      <c r="F77" s="143">
        <v>373</v>
      </c>
      <c r="G77" s="145">
        <v>291</v>
      </c>
      <c r="H77" s="145">
        <v>286</v>
      </c>
      <c r="I77" s="145">
        <v>130</v>
      </c>
      <c r="J77" s="145">
        <v>160</v>
      </c>
      <c r="K77" s="145">
        <v>194</v>
      </c>
      <c r="L77" s="145">
        <v>227</v>
      </c>
      <c r="M77" s="145">
        <v>222</v>
      </c>
      <c r="N77" s="145">
        <v>328</v>
      </c>
      <c r="O77" s="143">
        <v>430</v>
      </c>
      <c r="P77" s="145">
        <v>336</v>
      </c>
    </row>
    <row r="78" spans="1:16" x14ac:dyDescent="0.25">
      <c r="A78" s="6" t="s">
        <v>63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56"/>
    </row>
    <row r="79" spans="1:16" ht="19.5" x14ac:dyDescent="0.25">
      <c r="A79" s="7" t="s">
        <v>173</v>
      </c>
      <c r="B79" s="145" t="s">
        <v>95</v>
      </c>
      <c r="C79" s="143" t="s">
        <v>95</v>
      </c>
      <c r="D79" s="143" t="s">
        <v>95</v>
      </c>
      <c r="E79" s="143">
        <v>1</v>
      </c>
      <c r="F79" s="143">
        <v>8</v>
      </c>
      <c r="G79" s="145">
        <v>8</v>
      </c>
      <c r="H79" s="145">
        <v>65</v>
      </c>
      <c r="I79" s="145">
        <v>31</v>
      </c>
      <c r="J79" s="145">
        <v>43</v>
      </c>
      <c r="K79" s="145">
        <v>65</v>
      </c>
      <c r="L79" s="145">
        <v>72</v>
      </c>
      <c r="M79" s="145">
        <v>86</v>
      </c>
      <c r="N79" s="145">
        <v>89</v>
      </c>
      <c r="O79" s="143">
        <v>90</v>
      </c>
      <c r="P79" s="145">
        <v>83</v>
      </c>
    </row>
    <row r="80" spans="1:16" ht="19.5" x14ac:dyDescent="0.25">
      <c r="A80" s="7" t="s">
        <v>205</v>
      </c>
      <c r="B80" s="145">
        <v>44</v>
      </c>
      <c r="C80" s="56" t="s">
        <v>95</v>
      </c>
      <c r="D80" s="56" t="s">
        <v>95</v>
      </c>
      <c r="E80" s="56" t="s">
        <v>95</v>
      </c>
      <c r="F80" s="73" t="s">
        <v>95</v>
      </c>
      <c r="G80" s="145" t="s">
        <v>95</v>
      </c>
      <c r="H80" s="145" t="s">
        <v>95</v>
      </c>
      <c r="I80" s="145" t="s">
        <v>95</v>
      </c>
      <c r="J80" s="145" t="s">
        <v>95</v>
      </c>
      <c r="K80" s="147" t="s">
        <v>95</v>
      </c>
      <c r="L80" s="145" t="s">
        <v>95</v>
      </c>
      <c r="M80" s="145" t="s">
        <v>192</v>
      </c>
      <c r="N80" s="145">
        <v>2</v>
      </c>
      <c r="O80" s="143">
        <v>59</v>
      </c>
      <c r="P80" s="145">
        <v>62</v>
      </c>
    </row>
    <row r="81" spans="1:16" ht="19.5" x14ac:dyDescent="0.25">
      <c r="A81" s="7" t="s">
        <v>202</v>
      </c>
      <c r="B81" s="145">
        <v>169</v>
      </c>
      <c r="C81" s="143">
        <v>157</v>
      </c>
      <c r="D81" s="143">
        <v>163</v>
      </c>
      <c r="E81" s="143">
        <v>150</v>
      </c>
      <c r="F81" s="143">
        <v>365</v>
      </c>
      <c r="G81" s="145">
        <v>283</v>
      </c>
      <c r="H81" s="145">
        <v>221</v>
      </c>
      <c r="I81" s="145">
        <v>99</v>
      </c>
      <c r="J81" s="145">
        <v>117</v>
      </c>
      <c r="K81" s="145">
        <v>129</v>
      </c>
      <c r="L81" s="145">
        <v>155</v>
      </c>
      <c r="M81" s="145">
        <v>136</v>
      </c>
      <c r="N81" s="145">
        <v>237</v>
      </c>
      <c r="O81" s="143">
        <v>281</v>
      </c>
      <c r="P81" s="145">
        <v>191</v>
      </c>
    </row>
    <row r="82" spans="1:16" x14ac:dyDescent="0.25">
      <c r="A82" s="144" t="s">
        <v>65</v>
      </c>
      <c r="B82" s="145">
        <v>51</v>
      </c>
      <c r="C82" s="143">
        <v>38</v>
      </c>
      <c r="D82" s="143">
        <v>143</v>
      </c>
      <c r="E82" s="143">
        <v>204</v>
      </c>
      <c r="F82" s="143">
        <v>196</v>
      </c>
      <c r="G82" s="145">
        <v>223</v>
      </c>
      <c r="H82" s="145">
        <v>207</v>
      </c>
      <c r="I82" s="145">
        <v>157</v>
      </c>
      <c r="J82" s="145">
        <v>169</v>
      </c>
      <c r="K82" s="145">
        <v>171</v>
      </c>
      <c r="L82" s="145">
        <v>146</v>
      </c>
      <c r="M82" s="145">
        <v>49</v>
      </c>
      <c r="N82" s="145">
        <v>47</v>
      </c>
      <c r="O82" s="143">
        <v>35</v>
      </c>
      <c r="P82" s="145">
        <v>40</v>
      </c>
    </row>
    <row r="83" spans="1:16" s="49" customFormat="1" ht="18" x14ac:dyDescent="0.25">
      <c r="A83" s="43" t="s">
        <v>123</v>
      </c>
      <c r="B83" s="75">
        <f>B85+B86+B87+B88+B89+B90+B91+B92</f>
        <v>366</v>
      </c>
      <c r="C83" s="75">
        <f>C85+C86+C87+C88+C89+C90+C91+C92</f>
        <v>592</v>
      </c>
      <c r="D83" s="130">
        <f>D85+D87+D88+D89+D90+D91+D92</f>
        <v>526</v>
      </c>
      <c r="E83" s="130">
        <f>E87+E88+E89+E90+E91+E92+E93</f>
        <v>556</v>
      </c>
      <c r="F83" s="130">
        <f>F84+F86+F87+F88+F89+F90+F91+F92+F93</f>
        <v>577</v>
      </c>
      <c r="G83" s="75">
        <f>G84+G86+G87+G88+G89+G90+G91+G92+G93</f>
        <v>530</v>
      </c>
      <c r="H83" s="75">
        <f>H84+H86+H87+H88+H89+H90+H91+H92+H93</f>
        <v>522</v>
      </c>
      <c r="I83" s="75">
        <f>I84+I86+I87+I88+I89+I90+I91+I92+I93</f>
        <v>515</v>
      </c>
      <c r="J83" s="75">
        <f>J86+J87+J88+J89+J90+J91+J92+J93</f>
        <v>556</v>
      </c>
      <c r="K83" s="75">
        <f>K86+K87+K88+K89+K90+K91+K92+K93</f>
        <v>506</v>
      </c>
      <c r="L83" s="75">
        <f>L85+L86+L87+L88+L89+L90+L91+L92+L93</f>
        <v>545</v>
      </c>
      <c r="M83" s="75">
        <f>M84+M85+M86+M87+M88+M89+M90+M91+M92+M93</f>
        <v>550</v>
      </c>
      <c r="N83" s="75">
        <f>N84+N85+N86+N87+N88+N89+N90+N91+N92+N93</f>
        <v>597</v>
      </c>
      <c r="O83" s="130">
        <v>696</v>
      </c>
      <c r="P83" s="74">
        <v>617</v>
      </c>
    </row>
    <row r="84" spans="1:16" x14ac:dyDescent="0.25">
      <c r="A84" s="144" t="s">
        <v>66</v>
      </c>
      <c r="B84" s="145" t="s">
        <v>95</v>
      </c>
      <c r="C84" s="109" t="s">
        <v>95</v>
      </c>
      <c r="D84" s="109" t="s">
        <v>95</v>
      </c>
      <c r="E84" s="143" t="s">
        <v>95</v>
      </c>
      <c r="F84" s="143">
        <v>1</v>
      </c>
      <c r="G84" s="145">
        <v>1</v>
      </c>
      <c r="H84" s="145">
        <v>1</v>
      </c>
      <c r="I84" s="145">
        <v>1</v>
      </c>
      <c r="J84" s="145" t="s">
        <v>95</v>
      </c>
      <c r="K84" s="147" t="s">
        <v>95</v>
      </c>
      <c r="L84" s="145" t="s">
        <v>95</v>
      </c>
      <c r="M84" s="145">
        <v>1</v>
      </c>
      <c r="N84" s="145">
        <v>1</v>
      </c>
      <c r="O84" s="143">
        <v>3</v>
      </c>
      <c r="P84" s="145">
        <v>2</v>
      </c>
    </row>
    <row r="85" spans="1:16" x14ac:dyDescent="0.25">
      <c r="A85" s="144" t="s">
        <v>68</v>
      </c>
      <c r="B85" s="145">
        <v>21</v>
      </c>
      <c r="C85" s="143">
        <v>22</v>
      </c>
      <c r="D85" s="143">
        <v>1</v>
      </c>
      <c r="E85" s="143" t="s">
        <v>95</v>
      </c>
      <c r="F85" s="143" t="s">
        <v>95</v>
      </c>
      <c r="G85" s="145" t="s">
        <v>95</v>
      </c>
      <c r="H85" s="145" t="s">
        <v>95</v>
      </c>
      <c r="I85" s="145" t="s">
        <v>95</v>
      </c>
      <c r="J85" s="145" t="s">
        <v>95</v>
      </c>
      <c r="K85" s="147" t="s">
        <v>95</v>
      </c>
      <c r="L85" s="145">
        <v>6</v>
      </c>
      <c r="M85" s="145">
        <v>5</v>
      </c>
      <c r="N85" s="145">
        <v>2</v>
      </c>
      <c r="O85" s="143">
        <v>3</v>
      </c>
      <c r="P85" s="145">
        <v>3</v>
      </c>
    </row>
    <row r="86" spans="1:16" x14ac:dyDescent="0.25">
      <c r="A86" s="144" t="s">
        <v>69</v>
      </c>
      <c r="B86" s="145">
        <v>47</v>
      </c>
      <c r="C86" s="143">
        <v>36</v>
      </c>
      <c r="D86" s="143" t="s">
        <v>95</v>
      </c>
      <c r="E86" s="143" t="s">
        <v>95</v>
      </c>
      <c r="F86" s="143">
        <v>36</v>
      </c>
      <c r="G86" s="145">
        <v>24</v>
      </c>
      <c r="H86" s="145">
        <v>26</v>
      </c>
      <c r="I86" s="145">
        <v>90</v>
      </c>
      <c r="J86" s="145">
        <v>86</v>
      </c>
      <c r="K86" s="145">
        <v>81</v>
      </c>
      <c r="L86" s="145">
        <v>77</v>
      </c>
      <c r="M86" s="145">
        <v>58</v>
      </c>
      <c r="N86" s="145">
        <v>55</v>
      </c>
      <c r="O86" s="143">
        <v>62</v>
      </c>
      <c r="P86" s="145">
        <v>71</v>
      </c>
    </row>
    <row r="87" spans="1:16" x14ac:dyDescent="0.25">
      <c r="A87" s="144" t="s">
        <v>70</v>
      </c>
      <c r="B87" s="145">
        <v>63</v>
      </c>
      <c r="C87" s="143">
        <v>57</v>
      </c>
      <c r="D87" s="143">
        <v>74</v>
      </c>
      <c r="E87" s="143">
        <v>161</v>
      </c>
      <c r="F87" s="143">
        <v>141</v>
      </c>
      <c r="G87" s="145">
        <v>140</v>
      </c>
      <c r="H87" s="145">
        <v>97</v>
      </c>
      <c r="I87" s="145">
        <v>22</v>
      </c>
      <c r="J87" s="145">
        <v>97</v>
      </c>
      <c r="K87" s="145">
        <v>88</v>
      </c>
      <c r="L87" s="145">
        <v>137</v>
      </c>
      <c r="M87" s="145">
        <v>72</v>
      </c>
      <c r="N87" s="145">
        <v>40</v>
      </c>
      <c r="O87" s="143">
        <v>58</v>
      </c>
      <c r="P87" s="145">
        <v>42</v>
      </c>
    </row>
    <row r="88" spans="1:16" x14ac:dyDescent="0.25">
      <c r="A88" s="144" t="s">
        <v>72</v>
      </c>
      <c r="B88" s="145">
        <v>55</v>
      </c>
      <c r="C88" s="143">
        <v>174</v>
      </c>
      <c r="D88" s="143">
        <v>163</v>
      </c>
      <c r="E88" s="143">
        <v>156</v>
      </c>
      <c r="F88" s="143">
        <v>185</v>
      </c>
      <c r="G88" s="145">
        <v>149</v>
      </c>
      <c r="H88" s="145">
        <v>152</v>
      </c>
      <c r="I88" s="145">
        <v>156</v>
      </c>
      <c r="J88" s="145">
        <v>163</v>
      </c>
      <c r="K88" s="145">
        <v>121</v>
      </c>
      <c r="L88" s="145">
        <v>112</v>
      </c>
      <c r="M88" s="145">
        <v>164</v>
      </c>
      <c r="N88" s="145">
        <v>303</v>
      </c>
      <c r="O88" s="143">
        <v>304</v>
      </c>
      <c r="P88" s="145">
        <v>283</v>
      </c>
    </row>
    <row r="89" spans="1:16" x14ac:dyDescent="0.25">
      <c r="A89" s="144" t="s">
        <v>73</v>
      </c>
      <c r="B89" s="145">
        <v>48</v>
      </c>
      <c r="C89" s="143">
        <v>22</v>
      </c>
      <c r="D89" s="143">
        <v>16</v>
      </c>
      <c r="E89" s="143">
        <v>11</v>
      </c>
      <c r="F89" s="143">
        <v>9</v>
      </c>
      <c r="G89" s="145">
        <v>5</v>
      </c>
      <c r="H89" s="145">
        <v>30</v>
      </c>
      <c r="I89" s="145">
        <v>7</v>
      </c>
      <c r="J89" s="145">
        <v>7</v>
      </c>
      <c r="K89" s="145">
        <v>8</v>
      </c>
      <c r="L89" s="145">
        <v>23</v>
      </c>
      <c r="M89" s="145">
        <v>62</v>
      </c>
      <c r="N89" s="145">
        <v>49</v>
      </c>
      <c r="O89" s="143">
        <v>40</v>
      </c>
      <c r="P89" s="145">
        <v>49</v>
      </c>
    </row>
    <row r="90" spans="1:16" x14ac:dyDescent="0.25">
      <c r="A90" s="144" t="s">
        <v>74</v>
      </c>
      <c r="B90" s="145">
        <v>45</v>
      </c>
      <c r="C90" s="143">
        <v>40</v>
      </c>
      <c r="D90" s="143">
        <v>40</v>
      </c>
      <c r="E90" s="143">
        <v>45</v>
      </c>
      <c r="F90" s="143">
        <v>53</v>
      </c>
      <c r="G90" s="145">
        <v>57</v>
      </c>
      <c r="H90" s="145">
        <v>62</v>
      </c>
      <c r="I90" s="145">
        <v>74</v>
      </c>
      <c r="J90" s="145">
        <v>75</v>
      </c>
      <c r="K90" s="145">
        <v>77</v>
      </c>
      <c r="L90" s="145">
        <v>75</v>
      </c>
      <c r="M90" s="145">
        <v>72</v>
      </c>
      <c r="N90" s="145">
        <v>55</v>
      </c>
      <c r="O90" s="143">
        <v>112</v>
      </c>
      <c r="P90" s="145">
        <v>84</v>
      </c>
    </row>
    <row r="91" spans="1:16" x14ac:dyDescent="0.25">
      <c r="A91" s="144" t="s">
        <v>155</v>
      </c>
      <c r="B91" s="145">
        <v>78</v>
      </c>
      <c r="C91" s="143">
        <v>232</v>
      </c>
      <c r="D91" s="143">
        <v>220</v>
      </c>
      <c r="E91" s="143">
        <v>163</v>
      </c>
      <c r="F91" s="143">
        <v>127</v>
      </c>
      <c r="G91" s="145">
        <v>126</v>
      </c>
      <c r="H91" s="145">
        <v>117</v>
      </c>
      <c r="I91" s="145">
        <v>118</v>
      </c>
      <c r="J91" s="145">
        <v>113</v>
      </c>
      <c r="K91" s="145">
        <v>102</v>
      </c>
      <c r="L91" s="145">
        <v>86</v>
      </c>
      <c r="M91" s="145">
        <v>69</v>
      </c>
      <c r="N91" s="145">
        <v>76</v>
      </c>
      <c r="O91" s="143">
        <v>62</v>
      </c>
      <c r="P91" s="145">
        <v>65</v>
      </c>
    </row>
    <row r="92" spans="1:16" x14ac:dyDescent="0.25">
      <c r="A92" s="144" t="s">
        <v>76</v>
      </c>
      <c r="B92" s="145">
        <v>9</v>
      </c>
      <c r="C92" s="143">
        <v>9</v>
      </c>
      <c r="D92" s="143">
        <v>12</v>
      </c>
      <c r="E92" s="143">
        <v>10</v>
      </c>
      <c r="F92" s="143">
        <v>2</v>
      </c>
      <c r="G92" s="145">
        <v>2</v>
      </c>
      <c r="H92" s="145">
        <v>3</v>
      </c>
      <c r="I92" s="145">
        <v>11</v>
      </c>
      <c r="J92" s="145">
        <v>6</v>
      </c>
      <c r="K92" s="145">
        <v>15</v>
      </c>
      <c r="L92" s="145">
        <v>15</v>
      </c>
      <c r="M92" s="145">
        <v>28</v>
      </c>
      <c r="N92" s="145">
        <v>4</v>
      </c>
      <c r="O92" s="143">
        <v>30</v>
      </c>
      <c r="P92" s="145">
        <v>3</v>
      </c>
    </row>
    <row r="93" spans="1:16" x14ac:dyDescent="0.25">
      <c r="A93" s="144" t="s">
        <v>77</v>
      </c>
      <c r="B93" s="145" t="s">
        <v>95</v>
      </c>
      <c r="C93" s="143" t="s">
        <v>95</v>
      </c>
      <c r="D93" s="143" t="s">
        <v>95</v>
      </c>
      <c r="E93" s="143">
        <v>10</v>
      </c>
      <c r="F93" s="143">
        <v>23</v>
      </c>
      <c r="G93" s="145">
        <v>26</v>
      </c>
      <c r="H93" s="145">
        <v>34</v>
      </c>
      <c r="I93" s="145">
        <v>36</v>
      </c>
      <c r="J93" s="145">
        <v>9</v>
      </c>
      <c r="K93" s="145">
        <v>14</v>
      </c>
      <c r="L93" s="145">
        <v>14</v>
      </c>
      <c r="M93" s="145">
        <v>19</v>
      </c>
      <c r="N93" s="145">
        <v>12</v>
      </c>
      <c r="O93" s="143">
        <v>23</v>
      </c>
      <c r="P93" s="145">
        <v>15</v>
      </c>
    </row>
    <row r="94" spans="1:16" s="49" customFormat="1" ht="18" x14ac:dyDescent="0.25">
      <c r="A94" s="43" t="s">
        <v>187</v>
      </c>
      <c r="B94" s="75">
        <f>B95+B96+B98+B99+B100+B101+B102+B103</f>
        <v>1984</v>
      </c>
      <c r="C94" s="130">
        <f>C95+C96+C98+C99+C100+C102+C103+C104</f>
        <v>1716</v>
      </c>
      <c r="D94" s="130">
        <f>D95+D96+D98+D99+D100+D102+D103+D104</f>
        <v>1743</v>
      </c>
      <c r="E94" s="130">
        <f>E95+E96+E97+E98+E99+E100+E101+E102+E103+E104</f>
        <v>1821</v>
      </c>
      <c r="F94" s="130">
        <f>F95+F96+F98+F99+F100+F102+F103+F104</f>
        <v>2014</v>
      </c>
      <c r="G94" s="75">
        <f>G95+G96+G98+G99+G100+G102+G103+G104</f>
        <v>2146</v>
      </c>
      <c r="H94" s="75">
        <f>H95+H96+H97+H98+H99+H100+H102+H103+H104</f>
        <v>2063</v>
      </c>
      <c r="I94" s="75">
        <f>I95+I96+I97+I98+I99+I100+I102+I103+I104</f>
        <v>1962</v>
      </c>
      <c r="J94" s="75">
        <f>J95+J96+J97+J98+J99+J100+J102+J103+J104</f>
        <v>1552</v>
      </c>
      <c r="K94" s="75">
        <f>K95+K96+K97+K98+K99+K100+K101+K102+K103+K104</f>
        <v>1484</v>
      </c>
      <c r="L94" s="75">
        <f>L95+L96+L97+L98+L99+L100+L101+L102+L103+L104</f>
        <v>2542</v>
      </c>
      <c r="M94" s="75">
        <f>M95+M96+M97+M98+M99+M100+M101+M102+M103+M104</f>
        <v>1549</v>
      </c>
      <c r="N94" s="75">
        <f>N95+N96+N97+N99+N100+N101+N102+N103+N104</f>
        <v>1278</v>
      </c>
      <c r="O94" s="130">
        <v>1521</v>
      </c>
      <c r="P94" s="74">
        <v>1576</v>
      </c>
    </row>
    <row r="95" spans="1:16" s="49" customFormat="1" x14ac:dyDescent="0.25">
      <c r="A95" s="44" t="s">
        <v>67</v>
      </c>
      <c r="B95" s="58">
        <v>147</v>
      </c>
      <c r="C95" s="109">
        <v>136</v>
      </c>
      <c r="D95" s="109">
        <v>135</v>
      </c>
      <c r="E95" s="109">
        <v>26</v>
      </c>
      <c r="F95" s="109">
        <v>159</v>
      </c>
      <c r="G95" s="58">
        <v>272</v>
      </c>
      <c r="H95" s="58">
        <v>244</v>
      </c>
      <c r="I95" s="58">
        <v>247</v>
      </c>
      <c r="J95" s="58">
        <v>248</v>
      </c>
      <c r="K95" s="58">
        <v>226</v>
      </c>
      <c r="L95" s="58">
        <v>205</v>
      </c>
      <c r="M95" s="58">
        <v>197</v>
      </c>
      <c r="N95" s="58">
        <v>190</v>
      </c>
      <c r="O95" s="109">
        <v>190</v>
      </c>
      <c r="P95" s="145">
        <v>183</v>
      </c>
    </row>
    <row r="96" spans="1:16" s="49" customFormat="1" x14ac:dyDescent="0.25">
      <c r="A96" s="44" t="s">
        <v>78</v>
      </c>
      <c r="B96" s="58">
        <v>39</v>
      </c>
      <c r="C96" s="109">
        <v>35</v>
      </c>
      <c r="D96" s="109">
        <v>26</v>
      </c>
      <c r="E96" s="109">
        <v>36</v>
      </c>
      <c r="F96" s="109">
        <v>37</v>
      </c>
      <c r="G96" s="58">
        <v>34</v>
      </c>
      <c r="H96" s="58">
        <v>32</v>
      </c>
      <c r="I96" s="58">
        <v>30</v>
      </c>
      <c r="J96" s="58">
        <v>28</v>
      </c>
      <c r="K96" s="58">
        <v>26</v>
      </c>
      <c r="L96" s="58">
        <v>21</v>
      </c>
      <c r="M96" s="58">
        <v>24</v>
      </c>
      <c r="N96" s="58">
        <v>41</v>
      </c>
      <c r="O96" s="109">
        <v>42</v>
      </c>
      <c r="P96" s="145">
        <v>51</v>
      </c>
    </row>
    <row r="97" spans="1:19" s="49" customFormat="1" x14ac:dyDescent="0.25">
      <c r="A97" s="44" t="s">
        <v>71</v>
      </c>
      <c r="B97" s="58" t="s">
        <v>95</v>
      </c>
      <c r="C97" s="109" t="s">
        <v>95</v>
      </c>
      <c r="D97" s="109" t="s">
        <v>95</v>
      </c>
      <c r="E97" s="109">
        <v>28</v>
      </c>
      <c r="F97" s="109" t="s">
        <v>95</v>
      </c>
      <c r="G97" s="58" t="s">
        <v>95</v>
      </c>
      <c r="H97" s="58">
        <v>8</v>
      </c>
      <c r="I97" s="58">
        <v>10</v>
      </c>
      <c r="J97" s="58">
        <v>5</v>
      </c>
      <c r="K97" s="58">
        <v>4</v>
      </c>
      <c r="L97" s="58">
        <v>3</v>
      </c>
      <c r="M97" s="58">
        <v>4</v>
      </c>
      <c r="N97" s="58">
        <v>3</v>
      </c>
      <c r="O97" s="109">
        <v>3</v>
      </c>
      <c r="P97" s="145">
        <v>3</v>
      </c>
    </row>
    <row r="98" spans="1:19" x14ac:dyDescent="0.25">
      <c r="A98" s="144" t="s">
        <v>79</v>
      </c>
      <c r="B98" s="145">
        <v>105</v>
      </c>
      <c r="C98" s="143">
        <v>111</v>
      </c>
      <c r="D98" s="143">
        <v>116</v>
      </c>
      <c r="E98" s="143">
        <v>123</v>
      </c>
      <c r="F98" s="143">
        <v>121</v>
      </c>
      <c r="G98" s="145">
        <v>116</v>
      </c>
      <c r="H98" s="145">
        <v>93</v>
      </c>
      <c r="I98" s="145">
        <v>95</v>
      </c>
      <c r="J98" s="145">
        <v>95</v>
      </c>
      <c r="K98" s="145">
        <v>95</v>
      </c>
      <c r="L98" s="145">
        <v>84</v>
      </c>
      <c r="M98" s="145">
        <v>78</v>
      </c>
      <c r="N98" s="145" t="s">
        <v>95</v>
      </c>
      <c r="O98" s="143">
        <v>191</v>
      </c>
      <c r="P98" s="145">
        <v>196</v>
      </c>
    </row>
    <row r="99" spans="1:19" x14ac:dyDescent="0.25">
      <c r="A99" s="144" t="s">
        <v>80</v>
      </c>
      <c r="B99" s="145">
        <v>451</v>
      </c>
      <c r="C99" s="143">
        <v>438</v>
      </c>
      <c r="D99" s="143">
        <v>408</v>
      </c>
      <c r="E99" s="143">
        <v>615</v>
      </c>
      <c r="F99" s="143">
        <v>655</v>
      </c>
      <c r="G99" s="145">
        <v>666</v>
      </c>
      <c r="H99" s="145">
        <v>326</v>
      </c>
      <c r="I99" s="145">
        <v>378</v>
      </c>
      <c r="J99" s="145">
        <v>444</v>
      </c>
      <c r="K99" s="145">
        <v>448</v>
      </c>
      <c r="L99" s="145">
        <v>429</v>
      </c>
      <c r="M99" s="145">
        <v>336</v>
      </c>
      <c r="N99" s="145">
        <v>253</v>
      </c>
      <c r="O99" s="143">
        <v>316</v>
      </c>
      <c r="P99" s="145">
        <v>346</v>
      </c>
    </row>
    <row r="100" spans="1:19" x14ac:dyDescent="0.25">
      <c r="A100" s="144" t="s">
        <v>161</v>
      </c>
      <c r="B100" s="145">
        <v>74</v>
      </c>
      <c r="C100" s="143">
        <v>52</v>
      </c>
      <c r="D100" s="143">
        <v>158</v>
      </c>
      <c r="E100" s="143">
        <v>88</v>
      </c>
      <c r="F100" s="143">
        <v>60</v>
      </c>
      <c r="G100" s="145">
        <v>95</v>
      </c>
      <c r="H100" s="145">
        <v>468</v>
      </c>
      <c r="I100" s="145">
        <v>297</v>
      </c>
      <c r="J100" s="145">
        <v>18</v>
      </c>
      <c r="K100" s="145">
        <v>14</v>
      </c>
      <c r="L100" s="145">
        <v>1134</v>
      </c>
      <c r="M100" s="145">
        <v>289</v>
      </c>
      <c r="N100" s="145">
        <v>263</v>
      </c>
      <c r="O100" s="143">
        <v>213</v>
      </c>
      <c r="P100" s="145">
        <v>211</v>
      </c>
    </row>
    <row r="101" spans="1:19" x14ac:dyDescent="0.25">
      <c r="A101" s="144" t="s">
        <v>82</v>
      </c>
      <c r="B101" s="145">
        <v>31</v>
      </c>
      <c r="C101" s="143" t="s">
        <v>95</v>
      </c>
      <c r="D101" s="143" t="s">
        <v>95</v>
      </c>
      <c r="E101" s="143">
        <v>16</v>
      </c>
      <c r="F101" s="143" t="s">
        <v>95</v>
      </c>
      <c r="G101" s="145" t="s">
        <v>95</v>
      </c>
      <c r="H101" s="145" t="s">
        <v>95</v>
      </c>
      <c r="I101" s="145" t="s">
        <v>95</v>
      </c>
      <c r="J101" s="145" t="s">
        <v>95</v>
      </c>
      <c r="K101" s="145">
        <v>4</v>
      </c>
      <c r="L101" s="145">
        <v>4</v>
      </c>
      <c r="M101" s="145">
        <v>4</v>
      </c>
      <c r="N101" s="145">
        <v>16</v>
      </c>
      <c r="O101" s="143">
        <v>12</v>
      </c>
      <c r="P101" s="145">
        <v>6</v>
      </c>
    </row>
    <row r="102" spans="1:19" x14ac:dyDescent="0.25">
      <c r="A102" s="144" t="s">
        <v>83</v>
      </c>
      <c r="B102" s="145">
        <v>419</v>
      </c>
      <c r="C102" s="143">
        <v>347</v>
      </c>
      <c r="D102" s="143">
        <v>303</v>
      </c>
      <c r="E102" s="143">
        <v>297</v>
      </c>
      <c r="F102" s="143">
        <v>287</v>
      </c>
      <c r="G102" s="145">
        <v>267</v>
      </c>
      <c r="H102" s="145">
        <v>250</v>
      </c>
      <c r="I102" s="145">
        <v>215</v>
      </c>
      <c r="J102" s="145">
        <v>173</v>
      </c>
      <c r="K102" s="145">
        <v>152</v>
      </c>
      <c r="L102" s="145">
        <v>137</v>
      </c>
      <c r="M102" s="145">
        <v>107</v>
      </c>
      <c r="N102" s="145">
        <v>102</v>
      </c>
      <c r="O102" s="143">
        <v>101</v>
      </c>
      <c r="P102" s="145">
        <v>105</v>
      </c>
    </row>
    <row r="103" spans="1:19" x14ac:dyDescent="0.25">
      <c r="A103" s="144" t="s">
        <v>84</v>
      </c>
      <c r="B103" s="145">
        <v>718</v>
      </c>
      <c r="C103" s="143">
        <v>579</v>
      </c>
      <c r="D103" s="143">
        <v>582</v>
      </c>
      <c r="E103" s="143">
        <v>577</v>
      </c>
      <c r="F103" s="143">
        <v>668</v>
      </c>
      <c r="G103" s="145">
        <v>641</v>
      </c>
      <c r="H103" s="145">
        <v>574</v>
      </c>
      <c r="I103" s="145">
        <v>619</v>
      </c>
      <c r="J103" s="145">
        <v>468</v>
      </c>
      <c r="K103" s="145">
        <v>441</v>
      </c>
      <c r="L103" s="145">
        <v>460</v>
      </c>
      <c r="M103" s="145">
        <v>448</v>
      </c>
      <c r="N103" s="145">
        <v>347</v>
      </c>
      <c r="O103" s="143">
        <v>398</v>
      </c>
      <c r="P103" s="145">
        <v>423</v>
      </c>
    </row>
    <row r="104" spans="1:19" ht="19.5" x14ac:dyDescent="0.25">
      <c r="A104" s="144" t="s">
        <v>85</v>
      </c>
      <c r="B104" s="145" t="s">
        <v>95</v>
      </c>
      <c r="C104" s="143">
        <v>18</v>
      </c>
      <c r="D104" s="143">
        <v>15</v>
      </c>
      <c r="E104" s="143">
        <v>15</v>
      </c>
      <c r="F104" s="143">
        <v>27</v>
      </c>
      <c r="G104" s="145">
        <v>55</v>
      </c>
      <c r="H104" s="145">
        <v>68</v>
      </c>
      <c r="I104" s="145">
        <v>71</v>
      </c>
      <c r="J104" s="145">
        <v>73</v>
      </c>
      <c r="K104" s="145">
        <v>74</v>
      </c>
      <c r="L104" s="145">
        <v>65</v>
      </c>
      <c r="M104" s="145">
        <v>62</v>
      </c>
      <c r="N104" s="145">
        <v>63</v>
      </c>
      <c r="O104" s="143">
        <v>54</v>
      </c>
      <c r="P104" s="145">
        <v>52</v>
      </c>
    </row>
    <row r="105" spans="1:19" ht="19.5" x14ac:dyDescent="0.25">
      <c r="A105" s="144" t="s">
        <v>86</v>
      </c>
      <c r="B105" s="145" t="s">
        <v>95</v>
      </c>
      <c r="C105" s="145" t="s">
        <v>95</v>
      </c>
      <c r="D105" s="145" t="s">
        <v>95</v>
      </c>
      <c r="E105" s="145" t="s">
        <v>95</v>
      </c>
      <c r="F105" s="145" t="s">
        <v>95</v>
      </c>
      <c r="G105" s="145" t="s">
        <v>95</v>
      </c>
      <c r="H105" s="145" t="s">
        <v>95</v>
      </c>
      <c r="I105" s="145" t="s">
        <v>95</v>
      </c>
      <c r="J105" s="145" t="s">
        <v>95</v>
      </c>
      <c r="K105" s="147" t="s">
        <v>95</v>
      </c>
      <c r="L105" s="145" t="s">
        <v>95</v>
      </c>
      <c r="M105" s="154" t="s">
        <v>192</v>
      </c>
      <c r="N105" s="154" t="s">
        <v>95</v>
      </c>
      <c r="O105" s="143" t="s">
        <v>95</v>
      </c>
      <c r="P105" s="145" t="s">
        <v>95</v>
      </c>
    </row>
    <row r="106" spans="1:19" ht="12.75" customHeight="1" x14ac:dyDescent="0.25">
      <c r="A106" s="142" t="s">
        <v>267</v>
      </c>
      <c r="B106" s="145"/>
      <c r="C106" s="145"/>
      <c r="D106" s="145"/>
      <c r="E106" s="145"/>
      <c r="F106" s="145"/>
      <c r="G106" s="145"/>
      <c r="H106" s="145"/>
      <c r="I106" s="145"/>
      <c r="J106" s="145"/>
      <c r="K106" s="147"/>
      <c r="L106" s="145"/>
      <c r="M106" s="154"/>
      <c r="N106" s="154"/>
      <c r="O106" s="143"/>
      <c r="P106" s="113"/>
      <c r="Q106" s="113"/>
      <c r="R106" s="113"/>
      <c r="S106" s="113"/>
    </row>
    <row r="107" spans="1:19" ht="28.5" customHeight="1" thickBot="1" x14ac:dyDescent="0.3">
      <c r="A107" s="399" t="s">
        <v>376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27"/>
    </row>
  </sheetData>
  <mergeCells count="4">
    <mergeCell ref="A107:O107"/>
    <mergeCell ref="A2:P2"/>
    <mergeCell ref="A1:P1"/>
    <mergeCell ref="A3:P3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5">
    <tabColor rgb="FFC7E6A4"/>
  </sheetPr>
  <dimension ref="A1:S108"/>
  <sheetViews>
    <sheetView workbookViewId="0">
      <pane ySplit="7" topLeftCell="A32" activePane="bottomLeft" state="frozen"/>
      <selection sqref="A1:T1"/>
      <selection pane="bottomLeft" activeCell="L10" sqref="L10"/>
    </sheetView>
  </sheetViews>
  <sheetFormatPr defaultRowHeight="15" x14ac:dyDescent="0.25"/>
  <cols>
    <col min="1" max="1" width="18.42578125" style="3" customWidth="1"/>
    <col min="2" max="16384" width="9.140625" style="3"/>
  </cols>
  <sheetData>
    <row r="1" spans="1:16" x14ac:dyDescent="0.25">
      <c r="A1" s="458" t="s">
        <v>337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485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O4" s="35"/>
    </row>
    <row r="5" spans="1:16" x14ac:dyDescent="0.25">
      <c r="A5" s="36" t="s">
        <v>486</v>
      </c>
      <c r="O5" s="35"/>
    </row>
    <row r="6" spans="1:16" ht="15.75" thickBot="1" x14ac:dyDescent="0.3">
      <c r="A6" s="23" t="s">
        <v>189</v>
      </c>
      <c r="O6" s="35"/>
    </row>
    <row r="7" spans="1:16" ht="15.75" thickBot="1" x14ac:dyDescent="0.3">
      <c r="A7" s="5"/>
      <c r="B7" s="12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0">
        <v>2015</v>
      </c>
      <c r="M7" s="12">
        <v>2016</v>
      </c>
      <c r="N7" s="13">
        <v>2017</v>
      </c>
      <c r="O7" s="15">
        <v>2018</v>
      </c>
      <c r="P7" s="15">
        <v>2019</v>
      </c>
    </row>
    <row r="8" spans="1:16" x14ac:dyDescent="0.25">
      <c r="A8" s="24" t="s">
        <v>0</v>
      </c>
      <c r="B8" s="80">
        <v>59</v>
      </c>
      <c r="C8" s="80">
        <v>128</v>
      </c>
      <c r="D8" s="80">
        <v>108</v>
      </c>
      <c r="E8" s="80">
        <v>11</v>
      </c>
      <c r="F8" s="80">
        <v>13</v>
      </c>
      <c r="G8" s="80">
        <v>15</v>
      </c>
      <c r="H8" s="80">
        <v>-121</v>
      </c>
      <c r="I8" s="80">
        <v>91</v>
      </c>
      <c r="J8" s="80">
        <v>-389</v>
      </c>
      <c r="K8" s="80">
        <v>572</v>
      </c>
      <c r="L8" s="80">
        <v>-2962</v>
      </c>
      <c r="M8" s="80">
        <v>1491</v>
      </c>
      <c r="N8" s="102">
        <v>1203</v>
      </c>
      <c r="O8" s="74">
        <v>-942</v>
      </c>
      <c r="P8" s="74">
        <v>-98</v>
      </c>
    </row>
    <row r="9" spans="1:16" ht="18" x14ac:dyDescent="0.25">
      <c r="A9" s="2" t="s">
        <v>193</v>
      </c>
      <c r="B9" s="74">
        <v>33</v>
      </c>
      <c r="C9" s="74">
        <v>3</v>
      </c>
      <c r="D9" s="74">
        <v>14</v>
      </c>
      <c r="E9" s="74">
        <v>2</v>
      </c>
      <c r="F9" s="74">
        <v>7</v>
      </c>
      <c r="G9" s="74">
        <v>6</v>
      </c>
      <c r="H9" s="74">
        <v>-224</v>
      </c>
      <c r="I9" s="74">
        <v>-121</v>
      </c>
      <c r="J9" s="74">
        <v>-490</v>
      </c>
      <c r="K9" s="74">
        <v>-189</v>
      </c>
      <c r="L9" s="74">
        <v>-67</v>
      </c>
      <c r="M9" s="74">
        <v>1133</v>
      </c>
      <c r="N9" s="75">
        <v>9</v>
      </c>
      <c r="O9" s="74">
        <v>45</v>
      </c>
      <c r="P9" s="74">
        <v>-8</v>
      </c>
    </row>
    <row r="10" spans="1:16" x14ac:dyDescent="0.25">
      <c r="A10" s="144" t="s">
        <v>1</v>
      </c>
      <c r="B10" s="145">
        <v>5</v>
      </c>
      <c r="C10" s="145">
        <v>-22</v>
      </c>
      <c r="D10" s="145">
        <v>-15</v>
      </c>
      <c r="E10" s="145" t="s">
        <v>95</v>
      </c>
      <c r="F10" s="145" t="s">
        <v>95</v>
      </c>
      <c r="G10" s="145" t="s">
        <v>95</v>
      </c>
      <c r="H10" s="145" t="s">
        <v>95</v>
      </c>
      <c r="I10" s="145" t="s">
        <v>95</v>
      </c>
      <c r="J10" s="145" t="s">
        <v>95</v>
      </c>
      <c r="K10" s="145" t="s">
        <v>95</v>
      </c>
      <c r="L10" s="129" t="s">
        <v>359</v>
      </c>
      <c r="M10" s="145" t="s">
        <v>95</v>
      </c>
      <c r="N10" s="58" t="s">
        <v>95</v>
      </c>
      <c r="O10" s="145" t="s">
        <v>95</v>
      </c>
      <c r="P10" s="145">
        <v>3</v>
      </c>
    </row>
    <row r="11" spans="1:16" x14ac:dyDescent="0.25">
      <c r="A11" s="144" t="s">
        <v>2</v>
      </c>
      <c r="B11" s="145">
        <v>0.1</v>
      </c>
      <c r="C11" s="145" t="s">
        <v>95</v>
      </c>
      <c r="D11" s="145">
        <v>0.1</v>
      </c>
      <c r="E11" s="145">
        <v>0.1</v>
      </c>
      <c r="F11" s="135">
        <v>0</v>
      </c>
      <c r="G11" s="145">
        <v>-0.1</v>
      </c>
      <c r="H11" s="135">
        <v>0</v>
      </c>
      <c r="I11" s="145" t="s">
        <v>95</v>
      </c>
      <c r="J11" s="145" t="s">
        <v>95</v>
      </c>
      <c r="K11" s="145" t="s">
        <v>95</v>
      </c>
      <c r="L11" s="145">
        <v>-1</v>
      </c>
      <c r="M11" s="145">
        <v>-1</v>
      </c>
      <c r="N11" s="58">
        <v>1</v>
      </c>
      <c r="O11" s="145">
        <v>-0.2</v>
      </c>
      <c r="P11" s="145" t="s">
        <v>95</v>
      </c>
    </row>
    <row r="12" spans="1:16" x14ac:dyDescent="0.25">
      <c r="A12" s="144" t="s">
        <v>3</v>
      </c>
      <c r="B12" s="145" t="s">
        <v>95</v>
      </c>
      <c r="C12" s="145" t="s">
        <v>95</v>
      </c>
      <c r="D12" s="145" t="s">
        <v>95</v>
      </c>
      <c r="E12" s="145" t="s">
        <v>95</v>
      </c>
      <c r="F12" s="145" t="s">
        <v>95</v>
      </c>
      <c r="G12" s="145" t="s">
        <v>95</v>
      </c>
      <c r="H12" s="145" t="s">
        <v>95</v>
      </c>
      <c r="I12" s="145" t="s">
        <v>95</v>
      </c>
      <c r="J12" s="145" t="s">
        <v>95</v>
      </c>
      <c r="K12" s="145" t="s">
        <v>95</v>
      </c>
      <c r="L12" s="145" t="s">
        <v>95</v>
      </c>
      <c r="M12" s="145" t="s">
        <v>95</v>
      </c>
      <c r="N12" s="58" t="s">
        <v>95</v>
      </c>
      <c r="O12" s="145" t="s">
        <v>95</v>
      </c>
      <c r="P12" s="145">
        <v>0.1</v>
      </c>
    </row>
    <row r="13" spans="1:16" x14ac:dyDescent="0.25">
      <c r="A13" s="144" t="s">
        <v>4</v>
      </c>
      <c r="B13" s="145" t="s">
        <v>95</v>
      </c>
      <c r="C13" s="145">
        <v>0.3</v>
      </c>
      <c r="D13" s="145">
        <v>5</v>
      </c>
      <c r="E13" s="145">
        <v>1</v>
      </c>
      <c r="F13" s="145">
        <v>0.3</v>
      </c>
      <c r="G13" s="145">
        <v>0.1</v>
      </c>
      <c r="H13" s="145">
        <v>0.3</v>
      </c>
      <c r="I13" s="145">
        <v>-4</v>
      </c>
      <c r="J13" s="145">
        <v>-6</v>
      </c>
      <c r="K13" s="145">
        <v>-33</v>
      </c>
      <c r="L13" s="145">
        <v>1</v>
      </c>
      <c r="M13" s="145">
        <v>2</v>
      </c>
      <c r="N13" s="58">
        <v>1</v>
      </c>
      <c r="O13" s="145" t="s">
        <v>95</v>
      </c>
      <c r="P13" s="135">
        <v>0</v>
      </c>
    </row>
    <row r="14" spans="1:16" x14ac:dyDescent="0.25">
      <c r="A14" s="144" t="s">
        <v>5</v>
      </c>
      <c r="B14" s="145" t="s">
        <v>95</v>
      </c>
      <c r="C14" s="145" t="s">
        <v>95</v>
      </c>
      <c r="D14" s="145" t="s">
        <v>95</v>
      </c>
      <c r="E14" s="145" t="s">
        <v>95</v>
      </c>
      <c r="F14" s="145" t="s">
        <v>95</v>
      </c>
      <c r="G14" s="145" t="s">
        <v>95</v>
      </c>
      <c r="H14" s="145" t="s">
        <v>95</v>
      </c>
      <c r="I14" s="145" t="s">
        <v>95</v>
      </c>
      <c r="J14" s="145" t="s">
        <v>95</v>
      </c>
      <c r="K14" s="145" t="s">
        <v>95</v>
      </c>
      <c r="L14" s="145" t="s">
        <v>95</v>
      </c>
      <c r="M14" s="145" t="s">
        <v>95</v>
      </c>
      <c r="N14" s="58" t="s">
        <v>95</v>
      </c>
      <c r="O14" s="145" t="s">
        <v>95</v>
      </c>
      <c r="P14" s="145" t="s">
        <v>95</v>
      </c>
    </row>
    <row r="15" spans="1:16" x14ac:dyDescent="0.25">
      <c r="A15" s="144" t="s">
        <v>6</v>
      </c>
      <c r="B15" s="145" t="s">
        <v>95</v>
      </c>
      <c r="C15" s="145" t="s">
        <v>95</v>
      </c>
      <c r="D15" s="145" t="s">
        <v>95</v>
      </c>
      <c r="E15" s="145" t="s">
        <v>95</v>
      </c>
      <c r="F15" s="145" t="s">
        <v>95</v>
      </c>
      <c r="G15" s="145" t="s">
        <v>95</v>
      </c>
      <c r="H15" s="145">
        <v>-237</v>
      </c>
      <c r="I15" s="145">
        <v>-111</v>
      </c>
      <c r="J15" s="145">
        <v>-445</v>
      </c>
      <c r="K15" s="145">
        <v>-73</v>
      </c>
      <c r="L15" s="145">
        <v>-78</v>
      </c>
      <c r="M15" s="145">
        <v>1</v>
      </c>
      <c r="N15" s="58" t="s">
        <v>95</v>
      </c>
      <c r="O15" s="145" t="s">
        <v>95</v>
      </c>
      <c r="P15" s="145" t="s">
        <v>95</v>
      </c>
    </row>
    <row r="16" spans="1:16" x14ac:dyDescent="0.25">
      <c r="A16" s="144" t="s">
        <v>7</v>
      </c>
      <c r="B16" s="145">
        <v>-0.1</v>
      </c>
      <c r="C16" s="145">
        <v>2</v>
      </c>
      <c r="D16" s="145">
        <v>9</v>
      </c>
      <c r="E16" s="145" t="s">
        <v>95</v>
      </c>
      <c r="F16" s="145" t="s">
        <v>95</v>
      </c>
      <c r="G16" s="145" t="s">
        <v>95</v>
      </c>
      <c r="H16" s="145" t="s">
        <v>95</v>
      </c>
      <c r="I16" s="145" t="s">
        <v>95</v>
      </c>
      <c r="J16" s="145" t="s">
        <v>95</v>
      </c>
      <c r="K16" s="145" t="s">
        <v>95</v>
      </c>
      <c r="L16" s="145">
        <v>48</v>
      </c>
      <c r="M16" s="145">
        <v>34</v>
      </c>
      <c r="N16" s="58">
        <v>51</v>
      </c>
      <c r="O16" s="145">
        <v>55</v>
      </c>
      <c r="P16" s="145">
        <v>8</v>
      </c>
    </row>
    <row r="17" spans="1:16" x14ac:dyDescent="0.25">
      <c r="A17" s="144" t="s">
        <v>8</v>
      </c>
      <c r="B17" s="145">
        <v>0.1</v>
      </c>
      <c r="C17" s="145">
        <v>-0.3</v>
      </c>
      <c r="D17" s="145">
        <v>1</v>
      </c>
      <c r="E17" s="145">
        <v>0.4</v>
      </c>
      <c r="F17" s="145">
        <v>1</v>
      </c>
      <c r="G17" s="145">
        <v>1</v>
      </c>
      <c r="H17" s="145">
        <v>-8</v>
      </c>
      <c r="I17" s="145">
        <v>-1</v>
      </c>
      <c r="J17" s="145">
        <v>0.3</v>
      </c>
      <c r="K17" s="145">
        <v>-2</v>
      </c>
      <c r="L17" s="145">
        <v>1</v>
      </c>
      <c r="M17" s="145">
        <v>1</v>
      </c>
      <c r="N17" s="58">
        <v>1</v>
      </c>
      <c r="O17" s="145">
        <v>1</v>
      </c>
      <c r="P17" s="145">
        <v>-2</v>
      </c>
    </row>
    <row r="18" spans="1:16" x14ac:dyDescent="0.25">
      <c r="A18" s="144" t="s">
        <v>9</v>
      </c>
      <c r="B18" s="145">
        <v>5</v>
      </c>
      <c r="C18" s="145">
        <v>7</v>
      </c>
      <c r="D18" s="145">
        <v>5</v>
      </c>
      <c r="E18" s="145">
        <v>1</v>
      </c>
      <c r="F18" s="145">
        <v>3</v>
      </c>
      <c r="G18" s="145">
        <v>6</v>
      </c>
      <c r="H18" s="145">
        <v>6</v>
      </c>
      <c r="I18" s="145">
        <v>10</v>
      </c>
      <c r="J18" s="145">
        <v>6</v>
      </c>
      <c r="K18" s="145">
        <v>3</v>
      </c>
      <c r="L18" s="145">
        <v>16</v>
      </c>
      <c r="M18" s="145">
        <v>16</v>
      </c>
      <c r="N18" s="58">
        <v>7</v>
      </c>
      <c r="O18" s="145">
        <v>2</v>
      </c>
      <c r="P18" s="145">
        <v>1</v>
      </c>
    </row>
    <row r="19" spans="1:16" x14ac:dyDescent="0.25">
      <c r="A19" s="144" t="s">
        <v>10</v>
      </c>
      <c r="B19" s="145">
        <v>13</v>
      </c>
      <c r="C19" s="145">
        <v>15</v>
      </c>
      <c r="D19" s="145">
        <v>14</v>
      </c>
      <c r="E19" s="145">
        <v>3</v>
      </c>
      <c r="F19" s="145">
        <v>7</v>
      </c>
      <c r="G19" s="145">
        <v>17</v>
      </c>
      <c r="H19" s="145">
        <v>16</v>
      </c>
      <c r="I19" s="145">
        <v>-12</v>
      </c>
      <c r="J19" s="145">
        <v>4</v>
      </c>
      <c r="K19" s="145">
        <v>11</v>
      </c>
      <c r="L19" s="145">
        <v>22</v>
      </c>
      <c r="M19" s="145">
        <v>10</v>
      </c>
      <c r="N19" s="58">
        <v>10</v>
      </c>
      <c r="O19" s="145">
        <v>-9</v>
      </c>
      <c r="P19" s="145">
        <v>11</v>
      </c>
    </row>
    <row r="20" spans="1:16" x14ac:dyDescent="0.25">
      <c r="A20" s="144" t="s">
        <v>11</v>
      </c>
      <c r="B20" s="135">
        <v>0</v>
      </c>
      <c r="C20" s="30">
        <v>-1</v>
      </c>
      <c r="D20" s="30">
        <v>-8</v>
      </c>
      <c r="E20" s="30">
        <v>-1</v>
      </c>
      <c r="F20" s="145" t="s">
        <v>95</v>
      </c>
      <c r="G20" s="145" t="s">
        <v>95</v>
      </c>
      <c r="H20" s="145" t="s">
        <v>95</v>
      </c>
      <c r="I20" s="145" t="s">
        <v>95</v>
      </c>
      <c r="J20" s="145" t="s">
        <v>95</v>
      </c>
      <c r="K20" s="145" t="s">
        <v>95</v>
      </c>
      <c r="L20" s="145" t="s">
        <v>95</v>
      </c>
      <c r="M20" s="145" t="s">
        <v>95</v>
      </c>
      <c r="N20" s="58">
        <v>0.1</v>
      </c>
      <c r="O20" s="135">
        <v>0</v>
      </c>
      <c r="P20" s="135">
        <v>0</v>
      </c>
    </row>
    <row r="21" spans="1:16" x14ac:dyDescent="0.25">
      <c r="A21" s="144" t="s">
        <v>12</v>
      </c>
      <c r="B21" s="145">
        <v>6</v>
      </c>
      <c r="C21" s="145" t="s">
        <v>95</v>
      </c>
      <c r="D21" s="145" t="s">
        <v>95</v>
      </c>
      <c r="E21" s="145" t="s">
        <v>95</v>
      </c>
      <c r="F21" s="145">
        <v>-4</v>
      </c>
      <c r="G21" s="145">
        <v>-18</v>
      </c>
      <c r="H21" s="145" t="s">
        <v>95</v>
      </c>
      <c r="I21" s="145">
        <v>-3</v>
      </c>
      <c r="J21" s="145" t="s">
        <v>95</v>
      </c>
      <c r="K21" s="145" t="s">
        <v>95</v>
      </c>
      <c r="L21" s="145" t="s">
        <v>95</v>
      </c>
      <c r="M21" s="145" t="s">
        <v>95</v>
      </c>
      <c r="N21" s="58" t="s">
        <v>95</v>
      </c>
      <c r="O21" s="145" t="s">
        <v>95</v>
      </c>
      <c r="P21" s="145" t="s">
        <v>95</v>
      </c>
    </row>
    <row r="22" spans="1:16" x14ac:dyDescent="0.25">
      <c r="A22" s="144" t="s">
        <v>13</v>
      </c>
      <c r="B22" s="145">
        <v>2</v>
      </c>
      <c r="C22" s="145">
        <v>1</v>
      </c>
      <c r="D22" s="145">
        <v>2</v>
      </c>
      <c r="E22" s="135">
        <v>0</v>
      </c>
      <c r="F22" s="145">
        <v>-0.1</v>
      </c>
      <c r="G22" s="145" t="s">
        <v>95</v>
      </c>
      <c r="H22" s="145" t="s">
        <v>95</v>
      </c>
      <c r="I22" s="145" t="s">
        <v>95</v>
      </c>
      <c r="J22" s="145" t="s">
        <v>95</v>
      </c>
      <c r="K22" s="145" t="s">
        <v>95</v>
      </c>
      <c r="L22" s="145" t="s">
        <v>95</v>
      </c>
      <c r="M22" s="145" t="s">
        <v>95</v>
      </c>
      <c r="N22" s="58" t="s">
        <v>95</v>
      </c>
      <c r="O22" s="145" t="s">
        <v>95</v>
      </c>
      <c r="P22" s="145" t="s">
        <v>95</v>
      </c>
    </row>
    <row r="23" spans="1:16" x14ac:dyDescent="0.25">
      <c r="A23" s="144" t="s">
        <v>14</v>
      </c>
      <c r="B23" s="145">
        <v>-0.3</v>
      </c>
      <c r="C23" s="145">
        <v>1</v>
      </c>
      <c r="D23" s="111">
        <v>0.4</v>
      </c>
      <c r="E23" s="145">
        <v>-6</v>
      </c>
      <c r="F23" s="145">
        <v>0.2</v>
      </c>
      <c r="G23" s="145" t="s">
        <v>95</v>
      </c>
      <c r="H23" s="145" t="s">
        <v>95</v>
      </c>
      <c r="I23" s="145" t="s">
        <v>95</v>
      </c>
      <c r="J23" s="145" t="s">
        <v>95</v>
      </c>
      <c r="K23" s="145" t="s">
        <v>95</v>
      </c>
      <c r="L23" s="145" t="s">
        <v>95</v>
      </c>
      <c r="M23" s="145" t="s">
        <v>95</v>
      </c>
      <c r="N23" s="58" t="s">
        <v>95</v>
      </c>
      <c r="O23" s="145" t="s">
        <v>95</v>
      </c>
      <c r="P23" s="145">
        <v>0.4</v>
      </c>
    </row>
    <row r="24" spans="1:16" x14ac:dyDescent="0.25">
      <c r="A24" s="144" t="s">
        <v>15</v>
      </c>
      <c r="B24" s="145">
        <v>-0.3</v>
      </c>
      <c r="C24" s="145" t="s">
        <v>95</v>
      </c>
      <c r="D24" s="145" t="s">
        <v>95</v>
      </c>
      <c r="E24" s="145" t="s">
        <v>95</v>
      </c>
      <c r="F24" s="145" t="s">
        <v>95</v>
      </c>
      <c r="G24" s="145" t="s">
        <v>95</v>
      </c>
      <c r="H24" s="145">
        <v>-1</v>
      </c>
      <c r="I24" s="145">
        <v>-1</v>
      </c>
      <c r="J24" s="145">
        <v>-48</v>
      </c>
      <c r="K24" s="145">
        <v>-99</v>
      </c>
      <c r="L24" s="145">
        <v>-69</v>
      </c>
      <c r="M24" s="145">
        <v>-4</v>
      </c>
      <c r="N24" s="58">
        <v>-62</v>
      </c>
      <c r="O24" s="145">
        <v>-1</v>
      </c>
      <c r="P24" s="145">
        <v>-29</v>
      </c>
    </row>
    <row r="25" spans="1:16" x14ac:dyDescent="0.25">
      <c r="A25" s="144" t="s">
        <v>16</v>
      </c>
      <c r="B25" s="145">
        <v>2</v>
      </c>
      <c r="C25" s="145">
        <v>0.4</v>
      </c>
      <c r="D25" s="145">
        <v>0.4</v>
      </c>
      <c r="E25" s="145">
        <v>3</v>
      </c>
      <c r="F25" s="145" t="s">
        <v>95</v>
      </c>
      <c r="G25" s="145" t="s">
        <v>95</v>
      </c>
      <c r="H25" s="135">
        <v>0</v>
      </c>
      <c r="I25" s="145" t="s">
        <v>95</v>
      </c>
      <c r="J25" s="145" t="s">
        <v>95</v>
      </c>
      <c r="K25" s="145" t="s">
        <v>95</v>
      </c>
      <c r="L25" s="145" t="s">
        <v>95</v>
      </c>
      <c r="M25" s="145" t="s">
        <v>95</v>
      </c>
      <c r="N25" s="58" t="s">
        <v>95</v>
      </c>
      <c r="O25" s="145" t="s">
        <v>95</v>
      </c>
      <c r="P25" s="145" t="s">
        <v>95</v>
      </c>
    </row>
    <row r="26" spans="1:16" x14ac:dyDescent="0.25">
      <c r="A26" s="144" t="s">
        <v>17</v>
      </c>
      <c r="B26" s="145" t="s">
        <v>95</v>
      </c>
      <c r="C26" s="145" t="s">
        <v>95</v>
      </c>
      <c r="D26" s="145" t="s">
        <v>95</v>
      </c>
      <c r="E26" s="145" t="s">
        <v>95</v>
      </c>
      <c r="F26" s="145" t="s">
        <v>95</v>
      </c>
      <c r="G26" s="145" t="s">
        <v>95</v>
      </c>
      <c r="H26" s="145" t="s">
        <v>95</v>
      </c>
      <c r="I26" s="145" t="s">
        <v>95</v>
      </c>
      <c r="J26" s="145" t="s">
        <v>95</v>
      </c>
      <c r="K26" s="145" t="s">
        <v>95</v>
      </c>
      <c r="L26" s="145" t="s">
        <v>95</v>
      </c>
      <c r="M26" s="145" t="s">
        <v>95</v>
      </c>
      <c r="N26" s="58" t="s">
        <v>95</v>
      </c>
      <c r="O26" s="145" t="s">
        <v>95</v>
      </c>
      <c r="P26" s="145" t="s">
        <v>95</v>
      </c>
    </row>
    <row r="27" spans="1:16" x14ac:dyDescent="0.25">
      <c r="A27" s="144" t="s">
        <v>18</v>
      </c>
      <c r="B27" s="145" t="s">
        <v>95</v>
      </c>
      <c r="C27" s="145" t="s">
        <v>95</v>
      </c>
      <c r="D27" s="145">
        <v>0.2</v>
      </c>
      <c r="E27" s="145" t="s">
        <v>95</v>
      </c>
      <c r="F27" s="145" t="s">
        <v>95</v>
      </c>
      <c r="G27" s="145" t="s">
        <v>95</v>
      </c>
      <c r="H27" s="145" t="s">
        <v>95</v>
      </c>
      <c r="I27" s="145">
        <v>1</v>
      </c>
      <c r="J27" s="30">
        <v>-1</v>
      </c>
      <c r="K27" s="145">
        <v>4</v>
      </c>
      <c r="L27" s="145">
        <v>-7</v>
      </c>
      <c r="M27" s="145">
        <v>1074</v>
      </c>
      <c r="N27" s="58" t="s">
        <v>95</v>
      </c>
      <c r="O27" s="145">
        <v>-3</v>
      </c>
      <c r="P27" s="145" t="s">
        <v>95</v>
      </c>
    </row>
    <row r="28" spans="1:16" ht="18" x14ac:dyDescent="0.25">
      <c r="A28" s="2" t="s">
        <v>158</v>
      </c>
      <c r="B28" s="74">
        <v>2</v>
      </c>
      <c r="C28" s="74">
        <v>-14</v>
      </c>
      <c r="D28" s="74">
        <v>5</v>
      </c>
      <c r="E28" s="74">
        <v>-26</v>
      </c>
      <c r="F28" s="74">
        <v>-36</v>
      </c>
      <c r="G28" s="74">
        <v>-79</v>
      </c>
      <c r="H28" s="74">
        <v>35</v>
      </c>
      <c r="I28" s="74">
        <v>137</v>
      </c>
      <c r="J28" s="74">
        <v>18</v>
      </c>
      <c r="K28" s="74">
        <v>-17</v>
      </c>
      <c r="L28" s="74">
        <v>-3238</v>
      </c>
      <c r="M28" s="74">
        <v>361</v>
      </c>
      <c r="N28" s="75">
        <v>1313</v>
      </c>
      <c r="O28" s="74">
        <v>-392</v>
      </c>
      <c r="P28" s="74">
        <v>203</v>
      </c>
    </row>
    <row r="29" spans="1:16" x14ac:dyDescent="0.25">
      <c r="A29" s="144" t="s">
        <v>19</v>
      </c>
      <c r="B29" s="145">
        <v>10</v>
      </c>
      <c r="C29" s="145" t="s">
        <v>95</v>
      </c>
      <c r="D29" s="145" t="s">
        <v>95</v>
      </c>
      <c r="E29" s="145">
        <v>-28</v>
      </c>
      <c r="F29" s="145">
        <v>-96</v>
      </c>
      <c r="G29" s="145">
        <v>-59</v>
      </c>
      <c r="H29" s="145">
        <v>8</v>
      </c>
      <c r="I29" s="145">
        <v>-77</v>
      </c>
      <c r="J29" s="145">
        <v>0.2</v>
      </c>
      <c r="K29" s="145">
        <v>-27</v>
      </c>
      <c r="L29" s="145">
        <v>-100</v>
      </c>
      <c r="M29" s="145">
        <v>-16</v>
      </c>
      <c r="N29" s="58">
        <v>1</v>
      </c>
      <c r="O29" s="145">
        <v>-118</v>
      </c>
      <c r="P29" s="145">
        <v>-3</v>
      </c>
    </row>
    <row r="30" spans="1:16" x14ac:dyDescent="0.25">
      <c r="A30" s="144" t="s">
        <v>20</v>
      </c>
      <c r="B30" s="145" t="s">
        <v>95</v>
      </c>
      <c r="C30" s="145" t="s">
        <v>95</v>
      </c>
      <c r="D30" s="145" t="s">
        <v>95</v>
      </c>
      <c r="E30" s="145" t="s">
        <v>95</v>
      </c>
      <c r="F30" s="145" t="s">
        <v>95</v>
      </c>
      <c r="G30" s="145" t="s">
        <v>95</v>
      </c>
      <c r="H30" s="145" t="s">
        <v>95</v>
      </c>
      <c r="I30" s="145" t="s">
        <v>95</v>
      </c>
      <c r="J30" s="145" t="s">
        <v>95</v>
      </c>
      <c r="K30" s="145" t="s">
        <v>95</v>
      </c>
      <c r="L30" s="145" t="s">
        <v>95</v>
      </c>
      <c r="M30" s="145" t="s">
        <v>95</v>
      </c>
      <c r="N30" s="58" t="s">
        <v>95</v>
      </c>
      <c r="O30" s="145" t="s">
        <v>95</v>
      </c>
      <c r="P30" s="145" t="s">
        <v>95</v>
      </c>
    </row>
    <row r="31" spans="1:16" x14ac:dyDescent="0.25">
      <c r="A31" s="144" t="s">
        <v>21</v>
      </c>
      <c r="B31" s="145" t="s">
        <v>95</v>
      </c>
      <c r="C31" s="145" t="s">
        <v>95</v>
      </c>
      <c r="D31" s="145" t="s">
        <v>95</v>
      </c>
      <c r="E31" s="145" t="s">
        <v>95</v>
      </c>
      <c r="F31" s="145" t="s">
        <v>95</v>
      </c>
      <c r="G31" s="145" t="s">
        <v>95</v>
      </c>
      <c r="H31" s="145" t="s">
        <v>95</v>
      </c>
      <c r="I31" s="145" t="s">
        <v>95</v>
      </c>
      <c r="J31" s="145" t="s">
        <v>95</v>
      </c>
      <c r="K31" s="145" t="s">
        <v>95</v>
      </c>
      <c r="L31" s="145" t="s">
        <v>95</v>
      </c>
      <c r="M31" s="145" t="s">
        <v>95</v>
      </c>
      <c r="N31" s="58" t="s">
        <v>95</v>
      </c>
      <c r="O31" s="145" t="s">
        <v>95</v>
      </c>
      <c r="P31" s="145" t="s">
        <v>95</v>
      </c>
    </row>
    <row r="32" spans="1:16" x14ac:dyDescent="0.25">
      <c r="A32" s="6" t="s">
        <v>22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58"/>
      <c r="O32" s="145"/>
      <c r="P32" s="56"/>
    </row>
    <row r="33" spans="1:16" ht="19.5" x14ac:dyDescent="0.25">
      <c r="A33" s="7" t="s">
        <v>23</v>
      </c>
      <c r="B33" s="145" t="s">
        <v>95</v>
      </c>
      <c r="C33" s="145" t="s">
        <v>95</v>
      </c>
      <c r="D33" s="145" t="s">
        <v>95</v>
      </c>
      <c r="E33" s="145" t="s">
        <v>95</v>
      </c>
      <c r="F33" s="145" t="s">
        <v>95</v>
      </c>
      <c r="G33" s="145" t="s">
        <v>95</v>
      </c>
      <c r="H33" s="145" t="s">
        <v>95</v>
      </c>
      <c r="I33" s="145" t="s">
        <v>95</v>
      </c>
      <c r="J33" s="145" t="s">
        <v>95</v>
      </c>
      <c r="K33" s="145" t="s">
        <v>95</v>
      </c>
      <c r="L33" s="145" t="s">
        <v>95</v>
      </c>
      <c r="M33" s="145" t="s">
        <v>95</v>
      </c>
      <c r="N33" s="58" t="s">
        <v>95</v>
      </c>
      <c r="O33" s="145" t="s">
        <v>95</v>
      </c>
      <c r="P33" s="145" t="s">
        <v>95</v>
      </c>
    </row>
    <row r="34" spans="1:16" ht="19.5" x14ac:dyDescent="0.25">
      <c r="A34" s="7" t="s">
        <v>174</v>
      </c>
      <c r="B34" s="145" t="s">
        <v>95</v>
      </c>
      <c r="C34" s="145" t="s">
        <v>95</v>
      </c>
      <c r="D34" s="145" t="s">
        <v>95</v>
      </c>
      <c r="E34" s="145" t="s">
        <v>95</v>
      </c>
      <c r="F34" s="145" t="s">
        <v>95</v>
      </c>
      <c r="G34" s="145" t="s">
        <v>95</v>
      </c>
      <c r="H34" s="145" t="s">
        <v>95</v>
      </c>
      <c r="I34" s="145" t="s">
        <v>95</v>
      </c>
      <c r="J34" s="145" t="s">
        <v>95</v>
      </c>
      <c r="K34" s="145" t="s">
        <v>95</v>
      </c>
      <c r="L34" s="145" t="s">
        <v>95</v>
      </c>
      <c r="M34" s="145" t="s">
        <v>95</v>
      </c>
      <c r="N34" s="58" t="s">
        <v>95</v>
      </c>
      <c r="O34" s="145" t="s">
        <v>95</v>
      </c>
      <c r="P34" s="145" t="s">
        <v>95</v>
      </c>
    </row>
    <row r="35" spans="1:16" x14ac:dyDescent="0.25">
      <c r="A35" s="144" t="s">
        <v>24</v>
      </c>
      <c r="B35" s="145">
        <v>0.1</v>
      </c>
      <c r="C35" s="145">
        <v>0.3</v>
      </c>
      <c r="D35" s="145">
        <v>4</v>
      </c>
      <c r="E35" s="145">
        <v>3</v>
      </c>
      <c r="F35" s="145">
        <v>10</v>
      </c>
      <c r="G35" s="145">
        <v>11</v>
      </c>
      <c r="H35" s="145">
        <v>15</v>
      </c>
      <c r="I35" s="145">
        <v>27</v>
      </c>
      <c r="J35" s="145">
        <v>8</v>
      </c>
      <c r="K35" s="145">
        <v>9</v>
      </c>
      <c r="L35" s="145">
        <v>10</v>
      </c>
      <c r="M35" s="145" t="s">
        <v>95</v>
      </c>
      <c r="N35" s="58" t="s">
        <v>95</v>
      </c>
      <c r="O35" s="145" t="s">
        <v>95</v>
      </c>
      <c r="P35" s="145">
        <v>2</v>
      </c>
    </row>
    <row r="36" spans="1:16" x14ac:dyDescent="0.25">
      <c r="A36" s="144" t="s">
        <v>25</v>
      </c>
      <c r="B36" s="145" t="s">
        <v>95</v>
      </c>
      <c r="C36" s="145" t="s">
        <v>95</v>
      </c>
      <c r="D36" s="145" t="s">
        <v>95</v>
      </c>
      <c r="E36" s="145">
        <v>-1</v>
      </c>
      <c r="F36" s="145" t="s">
        <v>95</v>
      </c>
      <c r="G36" s="145" t="s">
        <v>95</v>
      </c>
      <c r="H36" s="145" t="s">
        <v>95</v>
      </c>
      <c r="I36" s="145" t="s">
        <v>95</v>
      </c>
      <c r="J36" s="145" t="s">
        <v>95</v>
      </c>
      <c r="K36" s="145" t="s">
        <v>95</v>
      </c>
      <c r="L36" s="145" t="s">
        <v>95</v>
      </c>
      <c r="M36" s="145" t="s">
        <v>95</v>
      </c>
      <c r="N36" s="58" t="s">
        <v>95</v>
      </c>
      <c r="O36" s="145" t="s">
        <v>95</v>
      </c>
      <c r="P36" s="145">
        <v>-0.1</v>
      </c>
    </row>
    <row r="37" spans="1:16" x14ac:dyDescent="0.25">
      <c r="A37" s="144" t="s">
        <v>26</v>
      </c>
      <c r="B37" s="145">
        <v>0.1</v>
      </c>
      <c r="C37" s="145">
        <v>0.1</v>
      </c>
      <c r="D37" s="145" t="s">
        <v>95</v>
      </c>
      <c r="E37" s="145" t="s">
        <v>95</v>
      </c>
      <c r="F37" s="145" t="s">
        <v>95</v>
      </c>
      <c r="G37" s="145" t="s">
        <v>95</v>
      </c>
      <c r="H37" s="145">
        <v>32</v>
      </c>
      <c r="I37" s="145">
        <v>12</v>
      </c>
      <c r="J37" s="145">
        <v>10</v>
      </c>
      <c r="K37" s="145">
        <v>2</v>
      </c>
      <c r="L37" s="145">
        <v>5</v>
      </c>
      <c r="M37" s="145">
        <v>38</v>
      </c>
      <c r="N37" s="58">
        <v>15</v>
      </c>
      <c r="O37" s="145">
        <v>27</v>
      </c>
      <c r="P37" s="145">
        <v>3</v>
      </c>
    </row>
    <row r="38" spans="1:16" x14ac:dyDescent="0.25">
      <c r="A38" s="144" t="s">
        <v>27</v>
      </c>
      <c r="B38" s="145">
        <v>-9</v>
      </c>
      <c r="C38" s="145">
        <v>-15</v>
      </c>
      <c r="D38" s="145">
        <v>0.2</v>
      </c>
      <c r="E38" s="145">
        <v>0.2</v>
      </c>
      <c r="F38" s="145">
        <v>51</v>
      </c>
      <c r="G38" s="145">
        <v>-31</v>
      </c>
      <c r="H38" s="145">
        <v>-19</v>
      </c>
      <c r="I38" s="145">
        <v>178</v>
      </c>
      <c r="J38" s="145">
        <v>1</v>
      </c>
      <c r="K38" s="145">
        <v>6</v>
      </c>
      <c r="L38" s="145">
        <v>-3146</v>
      </c>
      <c r="M38" s="145">
        <v>346</v>
      </c>
      <c r="N38" s="58">
        <v>1297</v>
      </c>
      <c r="O38" s="145">
        <v>-294</v>
      </c>
      <c r="P38" s="145">
        <v>220</v>
      </c>
    </row>
    <row r="39" spans="1:16" x14ac:dyDescent="0.25">
      <c r="A39" s="144" t="s">
        <v>28</v>
      </c>
      <c r="B39" s="145">
        <v>1</v>
      </c>
      <c r="C39" s="145">
        <v>1</v>
      </c>
      <c r="D39" s="145">
        <v>1</v>
      </c>
      <c r="E39" s="145">
        <v>0.1</v>
      </c>
      <c r="F39" s="145">
        <v>-1</v>
      </c>
      <c r="G39" s="145">
        <v>0.1</v>
      </c>
      <c r="H39" s="145">
        <v>-1</v>
      </c>
      <c r="I39" s="145">
        <v>-3</v>
      </c>
      <c r="J39" s="145">
        <v>-1</v>
      </c>
      <c r="K39" s="145">
        <v>0.1</v>
      </c>
      <c r="L39" s="135">
        <v>0</v>
      </c>
      <c r="M39" s="145">
        <v>1</v>
      </c>
      <c r="N39" s="58">
        <v>0.2</v>
      </c>
      <c r="O39" s="145">
        <v>0.4</v>
      </c>
      <c r="P39" s="145" t="s">
        <v>95</v>
      </c>
    </row>
    <row r="40" spans="1:16" x14ac:dyDescent="0.25">
      <c r="A40" s="144" t="s">
        <v>29</v>
      </c>
      <c r="B40" s="145" t="s">
        <v>95</v>
      </c>
      <c r="C40" s="145" t="s">
        <v>95</v>
      </c>
      <c r="D40" s="145" t="s">
        <v>95</v>
      </c>
      <c r="E40" s="145" t="s">
        <v>95</v>
      </c>
      <c r="F40" s="145" t="s">
        <v>95</v>
      </c>
      <c r="G40" s="145" t="s">
        <v>95</v>
      </c>
      <c r="H40" s="145" t="s">
        <v>95</v>
      </c>
      <c r="I40" s="145" t="s">
        <v>95</v>
      </c>
      <c r="J40" s="145" t="s">
        <v>95</v>
      </c>
      <c r="K40" s="145" t="s">
        <v>95</v>
      </c>
      <c r="L40" s="145" t="s">
        <v>95</v>
      </c>
      <c r="M40" s="145" t="s">
        <v>95</v>
      </c>
      <c r="N40" s="58" t="s">
        <v>95</v>
      </c>
      <c r="O40" s="145" t="s">
        <v>95</v>
      </c>
      <c r="P40" s="145" t="s">
        <v>95</v>
      </c>
    </row>
    <row r="41" spans="1:16" x14ac:dyDescent="0.25">
      <c r="A41" s="144" t="s">
        <v>30</v>
      </c>
      <c r="B41" s="145" t="s">
        <v>95</v>
      </c>
      <c r="C41" s="145" t="s">
        <v>95</v>
      </c>
      <c r="D41" s="145" t="s">
        <v>95</v>
      </c>
      <c r="E41" s="145" t="s">
        <v>95</v>
      </c>
      <c r="F41" s="145" t="s">
        <v>95</v>
      </c>
      <c r="G41" s="145" t="s">
        <v>95</v>
      </c>
      <c r="H41" s="145" t="s">
        <v>95</v>
      </c>
      <c r="I41" s="145" t="s">
        <v>95</v>
      </c>
      <c r="J41" s="145" t="s">
        <v>95</v>
      </c>
      <c r="K41" s="145">
        <v>-7</v>
      </c>
      <c r="L41" s="145">
        <v>-7</v>
      </c>
      <c r="M41" s="145">
        <v>-8</v>
      </c>
      <c r="N41" s="58" t="s">
        <v>95</v>
      </c>
      <c r="O41" s="145">
        <v>-7</v>
      </c>
      <c r="P41" s="145">
        <v>-19</v>
      </c>
    </row>
    <row r="42" spans="1:16" ht="18" x14ac:dyDescent="0.25">
      <c r="A42" s="2" t="s">
        <v>129</v>
      </c>
      <c r="B42" s="74">
        <v>27</v>
      </c>
      <c r="C42" s="74">
        <v>116</v>
      </c>
      <c r="D42" s="74">
        <v>39</v>
      </c>
      <c r="E42" s="74">
        <v>-4</v>
      </c>
      <c r="F42" s="74">
        <v>40</v>
      </c>
      <c r="G42" s="74">
        <v>33</v>
      </c>
      <c r="H42" s="74">
        <v>39</v>
      </c>
      <c r="I42" s="74">
        <v>45</v>
      </c>
      <c r="J42" s="74">
        <v>6</v>
      </c>
      <c r="K42" s="74">
        <v>83</v>
      </c>
      <c r="L42" s="74">
        <v>-29</v>
      </c>
      <c r="M42" s="74">
        <v>-74</v>
      </c>
      <c r="N42" s="75">
        <v>38</v>
      </c>
      <c r="O42" s="74">
        <v>11</v>
      </c>
      <c r="P42" s="74">
        <v>-34</v>
      </c>
    </row>
    <row r="43" spans="1:16" x14ac:dyDescent="0.25">
      <c r="A43" s="144" t="s">
        <v>31</v>
      </c>
      <c r="B43" s="145">
        <v>-1</v>
      </c>
      <c r="C43" s="145">
        <v>-1</v>
      </c>
      <c r="D43" s="145">
        <v>-2</v>
      </c>
      <c r="E43" s="145">
        <v>-15</v>
      </c>
      <c r="F43" s="145">
        <v>-14</v>
      </c>
      <c r="G43" s="145">
        <v>-1</v>
      </c>
      <c r="H43" s="145">
        <v>1</v>
      </c>
      <c r="I43" s="135">
        <v>0</v>
      </c>
      <c r="J43" s="145">
        <v>-1</v>
      </c>
      <c r="K43" s="145">
        <v>-1</v>
      </c>
      <c r="L43" s="145">
        <v>-1</v>
      </c>
      <c r="M43" s="145">
        <v>-1</v>
      </c>
      <c r="N43" s="58">
        <v>-2</v>
      </c>
      <c r="O43" s="145">
        <v>-1</v>
      </c>
      <c r="P43" s="145">
        <v>-5</v>
      </c>
    </row>
    <row r="44" spans="1:16" x14ac:dyDescent="0.25">
      <c r="A44" s="144" t="s">
        <v>32</v>
      </c>
      <c r="B44" s="145" t="s">
        <v>95</v>
      </c>
      <c r="C44" s="145" t="s">
        <v>95</v>
      </c>
      <c r="D44" s="145" t="s">
        <v>95</v>
      </c>
      <c r="E44" s="145">
        <v>-1</v>
      </c>
      <c r="F44" s="145">
        <v>-1</v>
      </c>
      <c r="G44" s="145">
        <v>-2</v>
      </c>
      <c r="H44" s="145" t="s">
        <v>95</v>
      </c>
      <c r="I44" s="145" t="s">
        <v>95</v>
      </c>
      <c r="J44" s="145" t="s">
        <v>95</v>
      </c>
      <c r="K44" s="145" t="s">
        <v>95</v>
      </c>
      <c r="L44" s="145" t="s">
        <v>95</v>
      </c>
      <c r="M44" s="145" t="s">
        <v>95</v>
      </c>
      <c r="N44" s="58" t="s">
        <v>95</v>
      </c>
      <c r="O44" s="145" t="s">
        <v>95</v>
      </c>
      <c r="P44" s="145" t="s">
        <v>95</v>
      </c>
    </row>
    <row r="45" spans="1:16" x14ac:dyDescent="0.25">
      <c r="A45" s="144" t="s">
        <v>33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 t="s">
        <v>95</v>
      </c>
      <c r="L45" s="145">
        <v>-0.2</v>
      </c>
      <c r="M45" s="145">
        <v>-1</v>
      </c>
      <c r="N45" s="58" t="s">
        <v>95</v>
      </c>
      <c r="O45" s="145" t="s">
        <v>95</v>
      </c>
      <c r="P45" s="145" t="s">
        <v>95</v>
      </c>
    </row>
    <row r="46" spans="1:16" x14ac:dyDescent="0.25">
      <c r="A46" s="144" t="s">
        <v>34</v>
      </c>
      <c r="B46" s="145">
        <v>10</v>
      </c>
      <c r="C46" s="145">
        <v>54</v>
      </c>
      <c r="D46" s="145">
        <v>41</v>
      </c>
      <c r="E46" s="145">
        <v>22</v>
      </c>
      <c r="F46" s="145">
        <v>43</v>
      </c>
      <c r="G46" s="145">
        <v>37</v>
      </c>
      <c r="H46" s="145">
        <v>37</v>
      </c>
      <c r="I46" s="145">
        <v>46</v>
      </c>
      <c r="J46" s="145">
        <v>-1</v>
      </c>
      <c r="K46" s="145">
        <v>112</v>
      </c>
      <c r="L46" s="145">
        <v>3</v>
      </c>
      <c r="M46" s="145">
        <v>-5</v>
      </c>
      <c r="N46" s="58">
        <v>5</v>
      </c>
      <c r="O46" s="145">
        <v>16</v>
      </c>
      <c r="P46" s="145">
        <v>16</v>
      </c>
    </row>
    <row r="47" spans="1:16" x14ac:dyDescent="0.25">
      <c r="A47" s="144" t="s">
        <v>35</v>
      </c>
      <c r="B47" s="145">
        <v>-8</v>
      </c>
      <c r="C47" s="145">
        <v>7</v>
      </c>
      <c r="D47" s="145">
        <v>2</v>
      </c>
      <c r="E47" s="145">
        <v>-4</v>
      </c>
      <c r="F47" s="145">
        <v>0</v>
      </c>
      <c r="G47" s="145">
        <v>-0.2</v>
      </c>
      <c r="H47" s="145">
        <v>1</v>
      </c>
      <c r="I47" s="145">
        <v>-5</v>
      </c>
      <c r="J47" s="145">
        <v>12</v>
      </c>
      <c r="K47" s="145" t="s">
        <v>95</v>
      </c>
      <c r="L47" s="145" t="s">
        <v>95</v>
      </c>
      <c r="M47" s="145" t="s">
        <v>95</v>
      </c>
      <c r="N47" s="58">
        <v>77</v>
      </c>
      <c r="O47" s="145">
        <v>58</v>
      </c>
      <c r="P47" s="145">
        <v>37</v>
      </c>
    </row>
    <row r="48" spans="1:16" x14ac:dyDescent="0.25">
      <c r="A48" s="144" t="s">
        <v>36</v>
      </c>
      <c r="B48" s="145">
        <v>2</v>
      </c>
      <c r="C48" s="145">
        <v>14</v>
      </c>
      <c r="D48" s="145">
        <v>7</v>
      </c>
      <c r="E48" s="145" t="s">
        <v>95</v>
      </c>
      <c r="F48" s="145" t="s">
        <v>95</v>
      </c>
      <c r="G48" s="145" t="s">
        <v>95</v>
      </c>
      <c r="H48" s="145" t="s">
        <v>95</v>
      </c>
      <c r="I48" s="145" t="s">
        <v>95</v>
      </c>
      <c r="J48" s="145" t="s">
        <v>95</v>
      </c>
      <c r="K48" s="145" t="s">
        <v>95</v>
      </c>
      <c r="L48" s="145" t="s">
        <v>95</v>
      </c>
      <c r="M48" s="145" t="s">
        <v>95</v>
      </c>
      <c r="N48" s="58">
        <v>-36</v>
      </c>
      <c r="O48" s="145">
        <v>-36</v>
      </c>
      <c r="P48" s="145">
        <v>-50</v>
      </c>
    </row>
    <row r="49" spans="1:16" x14ac:dyDescent="0.25">
      <c r="A49" s="144" t="s">
        <v>37</v>
      </c>
      <c r="B49" s="145">
        <v>24</v>
      </c>
      <c r="C49" s="145">
        <v>42</v>
      </c>
      <c r="D49" s="145">
        <v>-9</v>
      </c>
      <c r="E49" s="145">
        <v>-6</v>
      </c>
      <c r="F49" s="145">
        <v>12</v>
      </c>
      <c r="G49" s="145">
        <v>-1</v>
      </c>
      <c r="H49" s="145">
        <v>-0.3</v>
      </c>
      <c r="I49" s="145">
        <v>4</v>
      </c>
      <c r="J49" s="145">
        <v>-4</v>
      </c>
      <c r="K49" s="145">
        <v>-28</v>
      </c>
      <c r="L49" s="145">
        <v>-31</v>
      </c>
      <c r="M49" s="145">
        <v>-67</v>
      </c>
      <c r="N49" s="58">
        <v>-6</v>
      </c>
      <c r="O49" s="145">
        <v>-26</v>
      </c>
      <c r="P49" s="145">
        <v>-32</v>
      </c>
    </row>
    <row r="50" spans="1:16" x14ac:dyDescent="0.25">
      <c r="A50" s="144" t="s">
        <v>38</v>
      </c>
      <c r="B50" s="145"/>
      <c r="C50" s="145" t="s">
        <v>95</v>
      </c>
      <c r="D50" s="145" t="s">
        <v>95</v>
      </c>
      <c r="E50" s="145" t="s">
        <v>95</v>
      </c>
      <c r="F50" s="145" t="s">
        <v>95</v>
      </c>
      <c r="G50" s="145"/>
      <c r="H50" s="145"/>
      <c r="I50" s="145"/>
      <c r="J50" s="145"/>
      <c r="K50" s="145" t="s">
        <v>95</v>
      </c>
      <c r="L50" s="145" t="s">
        <v>95</v>
      </c>
      <c r="M50" s="145" t="s">
        <v>95</v>
      </c>
      <c r="N50" s="58" t="s">
        <v>95</v>
      </c>
      <c r="O50" s="145" t="s">
        <v>95</v>
      </c>
      <c r="P50" s="145" t="s">
        <v>95</v>
      </c>
    </row>
    <row r="51" spans="1:16" ht="18" x14ac:dyDescent="0.25">
      <c r="A51" s="2" t="s">
        <v>191</v>
      </c>
      <c r="B51" s="74">
        <v>3</v>
      </c>
      <c r="C51" s="74">
        <v>1</v>
      </c>
      <c r="D51" s="74">
        <v>5</v>
      </c>
      <c r="E51" s="74">
        <v>18</v>
      </c>
      <c r="F51" s="74">
        <v>3</v>
      </c>
      <c r="G51" s="74">
        <v>12</v>
      </c>
      <c r="H51" s="74">
        <v>7</v>
      </c>
      <c r="I51" s="74">
        <v>3</v>
      </c>
      <c r="J51" s="74">
        <v>5</v>
      </c>
      <c r="K51" s="74">
        <v>0.2</v>
      </c>
      <c r="L51" s="74">
        <v>0.1</v>
      </c>
      <c r="M51" s="74">
        <v>-3</v>
      </c>
      <c r="N51" s="75">
        <v>-15</v>
      </c>
      <c r="O51" s="74">
        <v>-16</v>
      </c>
      <c r="P51" s="145" t="s">
        <v>95</v>
      </c>
    </row>
    <row r="52" spans="1:16" x14ac:dyDescent="0.25">
      <c r="A52" s="144" t="s">
        <v>39</v>
      </c>
      <c r="B52" s="145">
        <v>0.1</v>
      </c>
      <c r="C52" s="145">
        <v>-0.4</v>
      </c>
      <c r="D52" s="145">
        <v>-0.2</v>
      </c>
      <c r="E52" s="145">
        <v>0.4</v>
      </c>
      <c r="F52" s="145" t="s">
        <v>95</v>
      </c>
      <c r="G52" s="145" t="s">
        <v>95</v>
      </c>
      <c r="H52" s="145" t="s">
        <v>95</v>
      </c>
      <c r="I52" s="145" t="s">
        <v>95</v>
      </c>
      <c r="J52" s="145" t="s">
        <v>95</v>
      </c>
      <c r="K52" s="145" t="s">
        <v>95</v>
      </c>
      <c r="L52" s="145" t="s">
        <v>95</v>
      </c>
      <c r="M52" s="145" t="s">
        <v>95</v>
      </c>
      <c r="N52" s="58">
        <v>1</v>
      </c>
      <c r="O52" s="145">
        <v>0.4</v>
      </c>
      <c r="P52" s="145" t="s">
        <v>95</v>
      </c>
    </row>
    <row r="53" spans="1:16" x14ac:dyDescent="0.25">
      <c r="A53" s="144" t="s">
        <v>103</v>
      </c>
      <c r="B53" s="145" t="s">
        <v>95</v>
      </c>
      <c r="C53" s="145" t="s">
        <v>95</v>
      </c>
      <c r="D53" s="145" t="s">
        <v>95</v>
      </c>
      <c r="E53" s="145" t="s">
        <v>95</v>
      </c>
      <c r="F53" s="145" t="s">
        <v>95</v>
      </c>
      <c r="G53" s="145" t="s">
        <v>95</v>
      </c>
      <c r="H53" s="145" t="s">
        <v>95</v>
      </c>
      <c r="I53" s="145" t="s">
        <v>95</v>
      </c>
      <c r="J53" s="145" t="s">
        <v>95</v>
      </c>
      <c r="K53" s="145" t="s">
        <v>95</v>
      </c>
      <c r="L53" s="145" t="s">
        <v>95</v>
      </c>
      <c r="M53" s="145" t="s">
        <v>95</v>
      </c>
      <c r="N53" s="58" t="s">
        <v>95</v>
      </c>
      <c r="O53" s="145" t="s">
        <v>95</v>
      </c>
      <c r="P53" s="145" t="s">
        <v>95</v>
      </c>
    </row>
    <row r="54" spans="1:16" ht="19.5" x14ac:dyDescent="0.25">
      <c r="A54" s="144" t="s">
        <v>186</v>
      </c>
      <c r="B54" s="145">
        <v>3</v>
      </c>
      <c r="C54" s="145">
        <v>3</v>
      </c>
      <c r="D54" s="145">
        <v>1</v>
      </c>
      <c r="E54" s="135">
        <v>0</v>
      </c>
      <c r="F54" s="145">
        <v>0.4</v>
      </c>
      <c r="G54" s="145">
        <v>0.2</v>
      </c>
      <c r="H54" s="145">
        <v>0.1</v>
      </c>
      <c r="I54" s="135">
        <v>0</v>
      </c>
      <c r="J54" s="145">
        <v>0.4</v>
      </c>
      <c r="K54" s="145">
        <v>0.1</v>
      </c>
      <c r="L54" s="145">
        <v>0.1</v>
      </c>
      <c r="M54" s="145">
        <v>-1</v>
      </c>
      <c r="N54" s="58">
        <v>-16</v>
      </c>
      <c r="O54" s="145">
        <v>-16</v>
      </c>
      <c r="P54" s="145" t="s">
        <v>95</v>
      </c>
    </row>
    <row r="55" spans="1:16" ht="19.5" x14ac:dyDescent="0.25">
      <c r="A55" s="144" t="s">
        <v>204</v>
      </c>
      <c r="B55" s="145">
        <v>-0.1</v>
      </c>
      <c r="C55" s="145">
        <v>-1</v>
      </c>
      <c r="D55" s="145" t="s">
        <v>95</v>
      </c>
      <c r="E55" s="145" t="s">
        <v>95</v>
      </c>
      <c r="F55" s="145" t="s">
        <v>95</v>
      </c>
      <c r="G55" s="145" t="s">
        <v>95</v>
      </c>
      <c r="H55" s="145" t="s">
        <v>95</v>
      </c>
      <c r="I55" s="145" t="s">
        <v>95</v>
      </c>
      <c r="J55" s="145" t="s">
        <v>95</v>
      </c>
      <c r="K55" s="145" t="s">
        <v>95</v>
      </c>
      <c r="L55" s="145" t="s">
        <v>95</v>
      </c>
      <c r="M55" s="145" t="s">
        <v>95</v>
      </c>
      <c r="N55" s="58" t="s">
        <v>95</v>
      </c>
      <c r="O55" s="145" t="s">
        <v>95</v>
      </c>
      <c r="P55" s="145" t="s">
        <v>95</v>
      </c>
    </row>
    <row r="56" spans="1:16" ht="19.5" x14ac:dyDescent="0.25">
      <c r="A56" s="144" t="s">
        <v>43</v>
      </c>
      <c r="B56" s="145">
        <v>0.2</v>
      </c>
      <c r="C56" s="145">
        <v>0.1</v>
      </c>
      <c r="D56" s="145">
        <v>0.1</v>
      </c>
      <c r="E56" s="145">
        <v>0.1</v>
      </c>
      <c r="F56" s="145">
        <v>0.3</v>
      </c>
      <c r="G56" s="145">
        <v>-0.5</v>
      </c>
      <c r="H56" s="145" t="s">
        <v>95</v>
      </c>
      <c r="I56" s="145">
        <v>3</v>
      </c>
      <c r="J56" s="145">
        <v>5</v>
      </c>
      <c r="K56" s="145" t="s">
        <v>95</v>
      </c>
      <c r="L56" s="145" t="s">
        <v>95</v>
      </c>
      <c r="M56" s="145" t="s">
        <v>95</v>
      </c>
      <c r="N56" s="58" t="s">
        <v>95</v>
      </c>
      <c r="O56" s="145" t="s">
        <v>95</v>
      </c>
      <c r="P56" s="145" t="s">
        <v>95</v>
      </c>
    </row>
    <row r="57" spans="1:16" x14ac:dyDescent="0.25">
      <c r="A57" s="144" t="s">
        <v>96</v>
      </c>
      <c r="B57" s="145" t="s">
        <v>95</v>
      </c>
      <c r="C57" s="145">
        <v>-6</v>
      </c>
      <c r="D57" s="145">
        <v>-0.4</v>
      </c>
      <c r="E57" s="145">
        <v>12</v>
      </c>
      <c r="F57" s="145" t="s">
        <v>95</v>
      </c>
      <c r="G57" s="145">
        <v>-0.3</v>
      </c>
      <c r="H57" s="145" t="s">
        <v>95</v>
      </c>
      <c r="I57" s="145" t="s">
        <v>95</v>
      </c>
      <c r="J57" s="145" t="s">
        <v>95</v>
      </c>
      <c r="K57" s="145">
        <v>0.1</v>
      </c>
      <c r="L57" s="145" t="s">
        <v>95</v>
      </c>
      <c r="M57" s="145">
        <v>-2</v>
      </c>
      <c r="N57" s="58" t="s">
        <v>95</v>
      </c>
      <c r="O57" s="145" t="s">
        <v>95</v>
      </c>
      <c r="P57" s="145" t="s">
        <v>95</v>
      </c>
    </row>
    <row r="58" spans="1:16" x14ac:dyDescent="0.25">
      <c r="A58" s="144" t="s">
        <v>45</v>
      </c>
      <c r="B58" s="145">
        <v>0.4</v>
      </c>
      <c r="C58" s="145">
        <v>5</v>
      </c>
      <c r="D58" s="145">
        <v>4</v>
      </c>
      <c r="E58" s="145">
        <v>6</v>
      </c>
      <c r="F58" s="145">
        <v>2</v>
      </c>
      <c r="G58" s="145">
        <v>12</v>
      </c>
      <c r="H58" s="145">
        <v>7</v>
      </c>
      <c r="I58" s="145" t="s">
        <v>95</v>
      </c>
      <c r="J58" s="145" t="s">
        <v>95</v>
      </c>
      <c r="K58" s="145" t="s">
        <v>95</v>
      </c>
      <c r="L58" s="145" t="s">
        <v>95</v>
      </c>
      <c r="M58" s="145" t="s">
        <v>95</v>
      </c>
      <c r="N58" s="58" t="s">
        <v>95</v>
      </c>
      <c r="O58" s="145" t="s">
        <v>95</v>
      </c>
      <c r="P58" s="145" t="s">
        <v>95</v>
      </c>
    </row>
    <row r="59" spans="1:16" ht="18" x14ac:dyDescent="0.25">
      <c r="A59" s="146" t="s">
        <v>182</v>
      </c>
      <c r="B59" s="74">
        <v>5</v>
      </c>
      <c r="C59" s="74">
        <v>12</v>
      </c>
      <c r="D59" s="74">
        <v>24</v>
      </c>
      <c r="E59" s="74">
        <v>17</v>
      </c>
      <c r="F59" s="74">
        <v>12</v>
      </c>
      <c r="G59" s="74">
        <v>38</v>
      </c>
      <c r="H59" s="74">
        <v>46</v>
      </c>
      <c r="I59" s="74">
        <v>50</v>
      </c>
      <c r="J59" s="74">
        <v>67</v>
      </c>
      <c r="K59" s="74">
        <v>21</v>
      </c>
      <c r="L59" s="74">
        <v>27</v>
      </c>
      <c r="M59" s="74">
        <v>15</v>
      </c>
      <c r="N59" s="75">
        <v>72</v>
      </c>
      <c r="O59" s="74">
        <v>20</v>
      </c>
      <c r="P59" s="74">
        <v>36</v>
      </c>
    </row>
    <row r="60" spans="1:16" x14ac:dyDescent="0.25">
      <c r="A60" s="144" t="s">
        <v>46</v>
      </c>
      <c r="B60" s="145">
        <v>2</v>
      </c>
      <c r="C60" s="145">
        <v>9</v>
      </c>
      <c r="D60" s="145">
        <v>22</v>
      </c>
      <c r="E60" s="145">
        <v>0.4</v>
      </c>
      <c r="F60" s="145">
        <v>0.4</v>
      </c>
      <c r="G60" s="145">
        <v>18</v>
      </c>
      <c r="H60" s="145">
        <v>20</v>
      </c>
      <c r="I60" s="145">
        <v>23</v>
      </c>
      <c r="J60" s="145">
        <v>39</v>
      </c>
      <c r="K60" s="145">
        <v>29</v>
      </c>
      <c r="L60" s="145">
        <v>25</v>
      </c>
      <c r="M60" s="145">
        <v>18</v>
      </c>
      <c r="N60" s="58">
        <v>63</v>
      </c>
      <c r="O60" s="145">
        <v>13</v>
      </c>
      <c r="P60" s="145">
        <v>31</v>
      </c>
    </row>
    <row r="61" spans="1:16" x14ac:dyDescent="0.25">
      <c r="A61" s="144" t="s">
        <v>47</v>
      </c>
      <c r="B61" s="145">
        <v>1</v>
      </c>
      <c r="C61" s="145">
        <v>-0.2</v>
      </c>
      <c r="D61" s="145" t="s">
        <v>95</v>
      </c>
      <c r="E61" s="145" t="s">
        <v>95</v>
      </c>
      <c r="F61" s="145" t="s">
        <v>95</v>
      </c>
      <c r="G61" s="145" t="s">
        <v>95</v>
      </c>
      <c r="H61" s="145" t="s">
        <v>95</v>
      </c>
      <c r="I61" s="145" t="s">
        <v>95</v>
      </c>
      <c r="J61" s="145" t="s">
        <v>95</v>
      </c>
      <c r="K61" s="145" t="s">
        <v>95</v>
      </c>
      <c r="L61" s="145" t="s">
        <v>95</v>
      </c>
      <c r="M61" s="145" t="s">
        <v>95</v>
      </c>
      <c r="N61" s="58" t="s">
        <v>95</v>
      </c>
      <c r="O61" s="145" t="s">
        <v>95</v>
      </c>
      <c r="P61" s="145" t="s">
        <v>95</v>
      </c>
    </row>
    <row r="62" spans="1:16" x14ac:dyDescent="0.25">
      <c r="A62" s="144" t="s">
        <v>48</v>
      </c>
      <c r="B62" s="145">
        <v>-0.4</v>
      </c>
      <c r="C62" s="135">
        <v>0</v>
      </c>
      <c r="D62" s="145">
        <v>0.2</v>
      </c>
      <c r="E62" s="145">
        <v>0.3</v>
      </c>
      <c r="F62" s="145">
        <v>0.2</v>
      </c>
      <c r="G62" s="145">
        <v>-1</v>
      </c>
      <c r="H62" s="145">
        <v>0.2</v>
      </c>
      <c r="I62" s="145">
        <v>-2</v>
      </c>
      <c r="J62" s="145" t="s">
        <v>95</v>
      </c>
      <c r="K62" s="145" t="s">
        <v>95</v>
      </c>
      <c r="L62" s="145" t="s">
        <v>95</v>
      </c>
      <c r="M62" s="145" t="s">
        <v>95</v>
      </c>
      <c r="N62" s="58" t="s">
        <v>95</v>
      </c>
      <c r="O62" s="145" t="s">
        <v>95</v>
      </c>
      <c r="P62" s="145" t="s">
        <v>95</v>
      </c>
    </row>
    <row r="63" spans="1:16" x14ac:dyDescent="0.25">
      <c r="A63" s="144" t="s">
        <v>49</v>
      </c>
      <c r="B63" s="145">
        <v>-1</v>
      </c>
      <c r="C63" s="145">
        <v>-0.1</v>
      </c>
      <c r="D63" s="145">
        <v>-1</v>
      </c>
      <c r="E63" s="145" t="s">
        <v>95</v>
      </c>
      <c r="F63" s="145" t="s">
        <v>95</v>
      </c>
      <c r="G63" s="145" t="s">
        <v>95</v>
      </c>
      <c r="H63" s="145">
        <v>0.2</v>
      </c>
      <c r="I63" s="145" t="s">
        <v>95</v>
      </c>
      <c r="J63" s="145" t="s">
        <v>95</v>
      </c>
      <c r="K63" s="145">
        <v>-29</v>
      </c>
      <c r="L63" s="145" t="s">
        <v>95</v>
      </c>
      <c r="M63" s="145" t="s">
        <v>95</v>
      </c>
      <c r="N63" s="58" t="s">
        <v>95</v>
      </c>
      <c r="O63" s="145" t="s">
        <v>95</v>
      </c>
      <c r="P63" s="135">
        <v>0</v>
      </c>
    </row>
    <row r="64" spans="1:16" x14ac:dyDescent="0.25">
      <c r="A64" s="144" t="s">
        <v>50</v>
      </c>
      <c r="B64" s="145">
        <v>7</v>
      </c>
      <c r="C64" s="145">
        <v>10</v>
      </c>
      <c r="D64" s="145">
        <v>8</v>
      </c>
      <c r="E64" s="145">
        <v>17</v>
      </c>
      <c r="F64" s="145">
        <v>13</v>
      </c>
      <c r="G64" s="145">
        <v>18</v>
      </c>
      <c r="H64" s="145">
        <v>28</v>
      </c>
      <c r="I64" s="145">
        <v>29</v>
      </c>
      <c r="J64" s="145">
        <v>27</v>
      </c>
      <c r="K64" s="145">
        <v>27</v>
      </c>
      <c r="L64" s="145">
        <v>22</v>
      </c>
      <c r="M64" s="145">
        <v>6</v>
      </c>
      <c r="N64" s="58">
        <v>8</v>
      </c>
      <c r="O64" s="145">
        <v>6</v>
      </c>
      <c r="P64" s="145">
        <v>5</v>
      </c>
    </row>
    <row r="65" spans="1:16" x14ac:dyDescent="0.25">
      <c r="A65" s="144" t="s">
        <v>51</v>
      </c>
      <c r="B65" s="145" t="s">
        <v>95</v>
      </c>
      <c r="C65" s="145" t="s">
        <v>95</v>
      </c>
      <c r="D65" s="145">
        <v>0.1</v>
      </c>
      <c r="E65" s="135">
        <v>0</v>
      </c>
      <c r="F65" s="135">
        <v>0</v>
      </c>
      <c r="G65" s="145" t="s">
        <v>95</v>
      </c>
      <c r="H65" s="145">
        <v>-6</v>
      </c>
      <c r="I65" s="135">
        <v>0</v>
      </c>
      <c r="J65" s="145" t="s">
        <v>95</v>
      </c>
      <c r="K65" s="145" t="s">
        <v>95</v>
      </c>
      <c r="L65" s="145" t="s">
        <v>95</v>
      </c>
      <c r="M65" s="145" t="s">
        <v>95</v>
      </c>
      <c r="N65" s="58" t="s">
        <v>95</v>
      </c>
      <c r="O65" s="145" t="s">
        <v>95</v>
      </c>
      <c r="P65" s="145" t="s">
        <v>95</v>
      </c>
    </row>
    <row r="66" spans="1:16" x14ac:dyDescent="0.25">
      <c r="A66" s="144" t="s">
        <v>52</v>
      </c>
      <c r="B66" s="145" t="s">
        <v>95</v>
      </c>
      <c r="C66" s="145" t="s">
        <v>95</v>
      </c>
      <c r="D66" s="145" t="s">
        <v>95</v>
      </c>
      <c r="E66" s="145" t="s">
        <v>95</v>
      </c>
      <c r="F66" s="145" t="s">
        <v>95</v>
      </c>
      <c r="G66" s="145" t="s">
        <v>95</v>
      </c>
      <c r="H66" s="145" t="s">
        <v>95</v>
      </c>
      <c r="I66" s="145" t="s">
        <v>95</v>
      </c>
      <c r="J66" s="145" t="s">
        <v>95</v>
      </c>
      <c r="K66" s="145" t="s">
        <v>95</v>
      </c>
      <c r="L66" s="145" t="s">
        <v>95</v>
      </c>
      <c r="M66" s="145" t="s">
        <v>95</v>
      </c>
      <c r="N66" s="58" t="s">
        <v>95</v>
      </c>
      <c r="O66" s="145" t="s">
        <v>95</v>
      </c>
      <c r="P66" s="145" t="s">
        <v>95</v>
      </c>
    </row>
    <row r="67" spans="1:16" x14ac:dyDescent="0.25">
      <c r="A67" s="144" t="s">
        <v>53</v>
      </c>
      <c r="B67" s="145" t="s">
        <v>95</v>
      </c>
      <c r="C67" s="145" t="s">
        <v>95</v>
      </c>
      <c r="D67" s="145" t="s">
        <v>95</v>
      </c>
      <c r="E67" s="145" t="s">
        <v>95</v>
      </c>
      <c r="F67" s="145" t="s">
        <v>95</v>
      </c>
      <c r="G67" s="145" t="s">
        <v>95</v>
      </c>
      <c r="H67" s="145" t="s">
        <v>95</v>
      </c>
      <c r="I67" s="145" t="s">
        <v>95</v>
      </c>
      <c r="J67" s="145" t="s">
        <v>95</v>
      </c>
      <c r="K67" s="145" t="s">
        <v>95</v>
      </c>
      <c r="L67" s="145" t="s">
        <v>95</v>
      </c>
      <c r="M67" s="145" t="s">
        <v>95</v>
      </c>
      <c r="N67" s="58" t="s">
        <v>95</v>
      </c>
      <c r="O67" s="145" t="s">
        <v>95</v>
      </c>
      <c r="P67" s="145" t="s">
        <v>95</v>
      </c>
    </row>
    <row r="68" spans="1:16" x14ac:dyDescent="0.25">
      <c r="A68" s="144" t="s">
        <v>159</v>
      </c>
      <c r="B68" s="145">
        <v>-1</v>
      </c>
      <c r="C68" s="145">
        <v>-2</v>
      </c>
      <c r="D68" s="145">
        <v>-0.3</v>
      </c>
      <c r="E68" s="145" t="s">
        <v>95</v>
      </c>
      <c r="F68" s="145" t="s">
        <v>95</v>
      </c>
      <c r="G68" s="145" t="s">
        <v>95</v>
      </c>
      <c r="H68" s="145" t="s">
        <v>95</v>
      </c>
      <c r="I68" s="145" t="s">
        <v>95</v>
      </c>
      <c r="J68" s="145" t="s">
        <v>95</v>
      </c>
      <c r="K68" s="145" t="s">
        <v>95</v>
      </c>
      <c r="L68" s="145" t="s">
        <v>95</v>
      </c>
      <c r="M68" s="145" t="s">
        <v>95</v>
      </c>
      <c r="N68" s="58" t="s">
        <v>95</v>
      </c>
      <c r="O68" s="145" t="s">
        <v>95</v>
      </c>
      <c r="P68" s="145" t="s">
        <v>95</v>
      </c>
    </row>
    <row r="69" spans="1:16" x14ac:dyDescent="0.25">
      <c r="A69" s="144" t="s">
        <v>55</v>
      </c>
      <c r="B69" s="145" t="s">
        <v>95</v>
      </c>
      <c r="C69" s="145">
        <v>0.1</v>
      </c>
      <c r="D69" s="145">
        <v>0.4</v>
      </c>
      <c r="E69" s="145">
        <v>0.1</v>
      </c>
      <c r="F69" s="145" t="s">
        <v>95</v>
      </c>
      <c r="G69" s="145" t="s">
        <v>95</v>
      </c>
      <c r="H69" s="145" t="s">
        <v>95</v>
      </c>
      <c r="I69" s="145" t="s">
        <v>95</v>
      </c>
      <c r="J69" s="145">
        <v>1</v>
      </c>
      <c r="K69" s="145" t="s">
        <v>95</v>
      </c>
      <c r="L69" s="145">
        <v>1</v>
      </c>
      <c r="M69" s="145" t="s">
        <v>95</v>
      </c>
      <c r="N69" s="58">
        <v>1</v>
      </c>
      <c r="O69" s="145">
        <v>1</v>
      </c>
      <c r="P69" s="145">
        <v>0.2</v>
      </c>
    </row>
    <row r="70" spans="1:16" x14ac:dyDescent="0.25">
      <c r="A70" s="144" t="s">
        <v>56</v>
      </c>
      <c r="B70" s="145" t="s">
        <v>95</v>
      </c>
      <c r="C70" s="145" t="s">
        <v>95</v>
      </c>
      <c r="D70" s="145" t="s">
        <v>95</v>
      </c>
      <c r="E70" s="145" t="s">
        <v>95</v>
      </c>
      <c r="F70" s="145" t="s">
        <v>95</v>
      </c>
      <c r="G70" s="145" t="s">
        <v>95</v>
      </c>
      <c r="H70" s="135">
        <v>0</v>
      </c>
      <c r="I70" s="145" t="s">
        <v>95</v>
      </c>
      <c r="J70" s="145" t="s">
        <v>95</v>
      </c>
      <c r="K70" s="145" t="s">
        <v>95</v>
      </c>
      <c r="L70" s="145" t="s">
        <v>95</v>
      </c>
      <c r="M70" s="145" t="s">
        <v>95</v>
      </c>
      <c r="N70" s="58" t="s">
        <v>95</v>
      </c>
      <c r="O70" s="145" t="s">
        <v>95</v>
      </c>
      <c r="P70" s="145" t="s">
        <v>95</v>
      </c>
    </row>
    <row r="71" spans="1:16" x14ac:dyDescent="0.25">
      <c r="A71" s="144" t="s">
        <v>57</v>
      </c>
      <c r="B71" s="145">
        <v>-3</v>
      </c>
      <c r="C71" s="145">
        <v>-2</v>
      </c>
      <c r="D71" s="145">
        <v>-7</v>
      </c>
      <c r="E71" s="135">
        <v>0</v>
      </c>
      <c r="F71" s="145" t="s">
        <v>95</v>
      </c>
      <c r="G71" s="145" t="s">
        <v>95</v>
      </c>
      <c r="H71" s="145" t="s">
        <v>95</v>
      </c>
      <c r="I71" s="145" t="s">
        <v>95</v>
      </c>
      <c r="J71" s="145" t="s">
        <v>95</v>
      </c>
      <c r="K71" s="145" t="s">
        <v>95</v>
      </c>
      <c r="L71" s="145" t="s">
        <v>95</v>
      </c>
      <c r="M71" s="145" t="s">
        <v>95</v>
      </c>
      <c r="N71" s="58" t="s">
        <v>95</v>
      </c>
      <c r="O71" s="145" t="s">
        <v>95</v>
      </c>
      <c r="P71" s="145" t="s">
        <v>95</v>
      </c>
    </row>
    <row r="72" spans="1:16" x14ac:dyDescent="0.25">
      <c r="A72" s="144" t="s">
        <v>58</v>
      </c>
      <c r="B72" s="135">
        <v>0</v>
      </c>
      <c r="C72" s="135">
        <v>0.3</v>
      </c>
      <c r="D72" s="135">
        <v>2</v>
      </c>
      <c r="E72" s="30">
        <v>-1</v>
      </c>
      <c r="F72" s="30">
        <v>-1</v>
      </c>
      <c r="G72" s="145">
        <v>3</v>
      </c>
      <c r="H72" s="145">
        <v>4</v>
      </c>
      <c r="I72" s="135">
        <v>0</v>
      </c>
      <c r="J72" s="145">
        <v>0.3</v>
      </c>
      <c r="K72" s="145">
        <v>-6</v>
      </c>
      <c r="L72" s="145">
        <v>-21</v>
      </c>
      <c r="M72" s="145">
        <v>-9</v>
      </c>
      <c r="N72" s="139">
        <v>0</v>
      </c>
      <c r="O72" s="135">
        <v>0</v>
      </c>
      <c r="P72" s="145" t="s">
        <v>95</v>
      </c>
    </row>
    <row r="73" spans="1:16" x14ac:dyDescent="0.25">
      <c r="A73" s="144" t="s">
        <v>59</v>
      </c>
      <c r="B73" s="145" t="s">
        <v>95</v>
      </c>
      <c r="C73" s="145">
        <v>-3</v>
      </c>
      <c r="D73" s="145" t="s">
        <v>95</v>
      </c>
      <c r="E73" s="145" t="s">
        <v>95</v>
      </c>
      <c r="F73" s="145" t="s">
        <v>95</v>
      </c>
      <c r="G73" s="145" t="s">
        <v>95</v>
      </c>
      <c r="H73" s="145" t="s">
        <v>95</v>
      </c>
      <c r="I73" s="145" t="s">
        <v>95</v>
      </c>
      <c r="J73" s="145" t="s">
        <v>95</v>
      </c>
      <c r="K73" s="145" t="s">
        <v>95</v>
      </c>
      <c r="L73" s="145" t="s">
        <v>95</v>
      </c>
      <c r="M73" s="145" t="s">
        <v>95</v>
      </c>
      <c r="N73" s="58" t="s">
        <v>95</v>
      </c>
      <c r="O73" s="145" t="s">
        <v>95</v>
      </c>
      <c r="P73" s="145" t="s">
        <v>95</v>
      </c>
    </row>
    <row r="74" spans="1:16" ht="18" x14ac:dyDescent="0.25">
      <c r="A74" s="2" t="s">
        <v>157</v>
      </c>
      <c r="B74" s="74">
        <v>5</v>
      </c>
      <c r="C74" s="74">
        <v>8</v>
      </c>
      <c r="D74" s="74">
        <v>29</v>
      </c>
      <c r="E74" s="74">
        <v>1</v>
      </c>
      <c r="F74" s="74">
        <v>0.4</v>
      </c>
      <c r="G74" s="74">
        <v>-1</v>
      </c>
      <c r="H74" s="72">
        <v>0</v>
      </c>
      <c r="I74" s="72">
        <v>0</v>
      </c>
      <c r="J74" s="74">
        <v>9</v>
      </c>
      <c r="K74" s="74">
        <v>717</v>
      </c>
      <c r="L74" s="74">
        <v>362</v>
      </c>
      <c r="M74" s="74">
        <v>70</v>
      </c>
      <c r="N74" s="75">
        <v>69</v>
      </c>
      <c r="O74" s="74">
        <v>-253</v>
      </c>
      <c r="P74" s="74">
        <v>-153</v>
      </c>
    </row>
    <row r="75" spans="1:16" x14ac:dyDescent="0.25">
      <c r="A75" s="144" t="s">
        <v>60</v>
      </c>
      <c r="B75" s="145">
        <v>-0.1</v>
      </c>
      <c r="C75" s="145" t="s">
        <v>95</v>
      </c>
      <c r="D75" s="145" t="s">
        <v>95</v>
      </c>
      <c r="E75" s="145" t="s">
        <v>95</v>
      </c>
      <c r="F75" s="145" t="s">
        <v>95</v>
      </c>
      <c r="G75" s="145" t="s">
        <v>95</v>
      </c>
      <c r="H75" s="145" t="s">
        <v>95</v>
      </c>
      <c r="I75" s="145" t="s">
        <v>95</v>
      </c>
      <c r="J75" s="145" t="s">
        <v>95</v>
      </c>
      <c r="K75" s="145" t="s">
        <v>95</v>
      </c>
      <c r="L75" s="129" t="s">
        <v>359</v>
      </c>
      <c r="M75" s="135">
        <v>0</v>
      </c>
      <c r="N75" s="58" t="s">
        <v>95</v>
      </c>
      <c r="O75" s="145" t="s">
        <v>95</v>
      </c>
      <c r="P75" s="145" t="s">
        <v>95</v>
      </c>
    </row>
    <row r="76" spans="1:16" x14ac:dyDescent="0.25">
      <c r="A76" s="144" t="s">
        <v>160</v>
      </c>
      <c r="B76" s="145" t="s">
        <v>95</v>
      </c>
      <c r="C76" s="135">
        <v>0</v>
      </c>
      <c r="D76" s="135">
        <v>0</v>
      </c>
      <c r="E76" s="135">
        <v>0</v>
      </c>
      <c r="F76" s="145">
        <v>0.1</v>
      </c>
      <c r="G76" s="135">
        <v>0</v>
      </c>
      <c r="H76" s="135">
        <v>0</v>
      </c>
      <c r="I76" s="135">
        <v>0</v>
      </c>
      <c r="J76" s="145">
        <v>0.1</v>
      </c>
      <c r="K76" s="145">
        <v>0.1</v>
      </c>
      <c r="L76" s="145" t="s">
        <v>95</v>
      </c>
      <c r="M76" s="145" t="s">
        <v>95</v>
      </c>
      <c r="N76" s="58" t="s">
        <v>95</v>
      </c>
      <c r="O76" s="145" t="s">
        <v>95</v>
      </c>
      <c r="P76" s="145" t="s">
        <v>95</v>
      </c>
    </row>
    <row r="77" spans="1:16" x14ac:dyDescent="0.25">
      <c r="A77" s="144" t="s">
        <v>62</v>
      </c>
      <c r="B77" s="145">
        <v>6</v>
      </c>
      <c r="C77" s="145">
        <v>8</v>
      </c>
      <c r="D77" s="145">
        <v>25</v>
      </c>
      <c r="E77" s="145" t="s">
        <v>95</v>
      </c>
      <c r="F77" s="145" t="s">
        <v>95</v>
      </c>
      <c r="G77" s="145" t="s">
        <v>95</v>
      </c>
      <c r="H77" s="145" t="s">
        <v>95</v>
      </c>
      <c r="I77" s="145" t="s">
        <v>95</v>
      </c>
      <c r="J77" s="145">
        <v>9</v>
      </c>
      <c r="K77" s="145">
        <v>717</v>
      </c>
      <c r="L77" s="145">
        <v>362</v>
      </c>
      <c r="M77" s="145">
        <v>70</v>
      </c>
      <c r="N77" s="58">
        <v>69</v>
      </c>
      <c r="O77" s="145">
        <v>-253</v>
      </c>
      <c r="P77" s="145">
        <v>-153</v>
      </c>
    </row>
    <row r="78" spans="1:16" x14ac:dyDescent="0.25">
      <c r="A78" s="6" t="s">
        <v>63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58"/>
      <c r="O78" s="145"/>
      <c r="P78" s="145"/>
    </row>
    <row r="79" spans="1:16" ht="19.5" x14ac:dyDescent="0.25">
      <c r="A79" s="7" t="s">
        <v>173</v>
      </c>
      <c r="B79" s="145" t="s">
        <v>95</v>
      </c>
      <c r="C79" s="145" t="s">
        <v>95</v>
      </c>
      <c r="D79" s="145" t="s">
        <v>95</v>
      </c>
      <c r="E79" s="145" t="s">
        <v>95</v>
      </c>
      <c r="F79" s="145" t="s">
        <v>95</v>
      </c>
      <c r="G79" s="145" t="s">
        <v>95</v>
      </c>
      <c r="H79" s="145" t="s">
        <v>95</v>
      </c>
      <c r="I79" s="145" t="s">
        <v>95</v>
      </c>
      <c r="J79" s="145" t="s">
        <v>95</v>
      </c>
      <c r="K79" s="145">
        <v>32</v>
      </c>
      <c r="L79" s="145">
        <v>41</v>
      </c>
      <c r="M79" s="145">
        <v>70</v>
      </c>
      <c r="N79" s="58">
        <v>67</v>
      </c>
      <c r="O79" s="145">
        <v>-184</v>
      </c>
      <c r="P79" s="145">
        <v>-111</v>
      </c>
    </row>
    <row r="80" spans="1:16" ht="19.5" x14ac:dyDescent="0.25">
      <c r="A80" s="7" t="s">
        <v>205</v>
      </c>
      <c r="B80" s="145" t="s">
        <v>95</v>
      </c>
      <c r="C80" s="145" t="s">
        <v>95</v>
      </c>
      <c r="D80" s="145" t="s">
        <v>95</v>
      </c>
      <c r="E80" s="145" t="s">
        <v>95</v>
      </c>
      <c r="F80" s="145" t="s">
        <v>95</v>
      </c>
      <c r="G80" s="145" t="s">
        <v>95</v>
      </c>
      <c r="H80" s="145" t="s">
        <v>95</v>
      </c>
      <c r="I80" s="145" t="s">
        <v>95</v>
      </c>
      <c r="J80" s="145">
        <v>9</v>
      </c>
      <c r="K80" s="145">
        <v>685</v>
      </c>
      <c r="L80" s="145">
        <v>321</v>
      </c>
      <c r="M80" s="145" t="s">
        <v>95</v>
      </c>
      <c r="N80" s="58">
        <v>2</v>
      </c>
      <c r="O80" s="145">
        <v>-69</v>
      </c>
      <c r="P80" s="145">
        <v>-42</v>
      </c>
    </row>
    <row r="81" spans="1:16" ht="19.5" x14ac:dyDescent="0.25">
      <c r="A81" s="7" t="s">
        <v>131</v>
      </c>
      <c r="B81" s="145">
        <v>6</v>
      </c>
      <c r="C81" s="145">
        <v>8</v>
      </c>
      <c r="D81" s="145">
        <v>25</v>
      </c>
      <c r="E81" s="145" t="s">
        <v>95</v>
      </c>
      <c r="F81" s="145" t="s">
        <v>95</v>
      </c>
      <c r="G81" s="145" t="s">
        <v>95</v>
      </c>
      <c r="H81" s="145" t="s">
        <v>95</v>
      </c>
      <c r="I81" s="145" t="s">
        <v>95</v>
      </c>
      <c r="J81" s="145" t="s">
        <v>95</v>
      </c>
      <c r="K81" s="145" t="s">
        <v>95</v>
      </c>
      <c r="L81" s="145" t="s">
        <v>95</v>
      </c>
      <c r="M81" s="145" t="s">
        <v>95</v>
      </c>
      <c r="N81" s="58" t="s">
        <v>95</v>
      </c>
      <c r="O81" s="145" t="s">
        <v>95</v>
      </c>
      <c r="P81" s="145">
        <v>0.2</v>
      </c>
    </row>
    <row r="82" spans="1:16" x14ac:dyDescent="0.25">
      <c r="A82" s="144" t="s">
        <v>65</v>
      </c>
      <c r="B82" s="145">
        <v>-1</v>
      </c>
      <c r="C82" s="145">
        <v>0.2</v>
      </c>
      <c r="D82" s="145">
        <v>4</v>
      </c>
      <c r="E82" s="145">
        <v>1</v>
      </c>
      <c r="F82" s="145">
        <v>0.3</v>
      </c>
      <c r="G82" s="145">
        <v>-1</v>
      </c>
      <c r="H82" s="145" t="s">
        <v>95</v>
      </c>
      <c r="I82" s="145" t="s">
        <v>95</v>
      </c>
      <c r="J82" s="145" t="s">
        <v>95</v>
      </c>
      <c r="K82" s="145" t="s">
        <v>95</v>
      </c>
      <c r="L82" s="145" t="s">
        <v>95</v>
      </c>
      <c r="M82" s="145" t="s">
        <v>95</v>
      </c>
      <c r="N82" s="58" t="s">
        <v>95</v>
      </c>
      <c r="O82" s="145" t="s">
        <v>95</v>
      </c>
      <c r="P82" s="145" t="s">
        <v>95</v>
      </c>
    </row>
    <row r="83" spans="1:16" ht="18" x14ac:dyDescent="0.25">
      <c r="A83" s="2" t="s">
        <v>118</v>
      </c>
      <c r="B83" s="74">
        <v>1</v>
      </c>
      <c r="C83" s="74">
        <v>4</v>
      </c>
      <c r="D83" s="74">
        <v>-3</v>
      </c>
      <c r="E83" s="74">
        <v>1</v>
      </c>
      <c r="F83" s="74">
        <v>-22</v>
      </c>
      <c r="G83" s="74">
        <v>-2</v>
      </c>
      <c r="H83" s="74">
        <v>-1</v>
      </c>
      <c r="I83" s="74">
        <v>-3</v>
      </c>
      <c r="J83" s="74">
        <v>8</v>
      </c>
      <c r="K83" s="74">
        <v>7</v>
      </c>
      <c r="L83" s="74">
        <v>0.2</v>
      </c>
      <c r="M83" s="74" t="s">
        <v>95</v>
      </c>
      <c r="N83" s="75" t="s">
        <v>95</v>
      </c>
      <c r="O83" s="74" t="s">
        <v>95</v>
      </c>
      <c r="P83" s="74">
        <v>-0.2</v>
      </c>
    </row>
    <row r="84" spans="1:16" x14ac:dyDescent="0.25">
      <c r="A84" s="144" t="s">
        <v>66</v>
      </c>
      <c r="B84" s="145" t="s">
        <v>95</v>
      </c>
      <c r="C84" s="145" t="s">
        <v>95</v>
      </c>
      <c r="D84" s="145" t="s">
        <v>95</v>
      </c>
      <c r="E84" s="145" t="s">
        <v>95</v>
      </c>
      <c r="F84" s="145" t="s">
        <v>95</v>
      </c>
      <c r="G84" s="145" t="s">
        <v>95</v>
      </c>
      <c r="H84" s="145" t="s">
        <v>95</v>
      </c>
      <c r="I84" s="145" t="s">
        <v>95</v>
      </c>
      <c r="J84" s="145" t="s">
        <v>95</v>
      </c>
      <c r="K84" s="145" t="s">
        <v>95</v>
      </c>
      <c r="L84" s="145" t="s">
        <v>95</v>
      </c>
      <c r="M84" s="145" t="s">
        <v>95</v>
      </c>
      <c r="N84" s="58" t="s">
        <v>95</v>
      </c>
      <c r="O84" s="145" t="s">
        <v>95</v>
      </c>
      <c r="P84" s="145" t="s">
        <v>95</v>
      </c>
    </row>
    <row r="85" spans="1:16" x14ac:dyDescent="0.25">
      <c r="A85" s="144" t="s">
        <v>68</v>
      </c>
      <c r="B85" s="145" t="s">
        <v>95</v>
      </c>
      <c r="C85" s="145" t="s">
        <v>95</v>
      </c>
      <c r="D85" s="145" t="s">
        <v>95</v>
      </c>
      <c r="E85" s="145" t="s">
        <v>95</v>
      </c>
      <c r="F85" s="145" t="s">
        <v>95</v>
      </c>
      <c r="G85" s="145" t="s">
        <v>95</v>
      </c>
      <c r="H85" s="145" t="s">
        <v>95</v>
      </c>
      <c r="I85" s="145" t="s">
        <v>95</v>
      </c>
      <c r="J85" s="145" t="s">
        <v>95</v>
      </c>
      <c r="K85" s="145" t="s">
        <v>95</v>
      </c>
      <c r="L85" s="145" t="s">
        <v>95</v>
      </c>
      <c r="M85" s="145" t="s">
        <v>95</v>
      </c>
      <c r="N85" s="58" t="s">
        <v>95</v>
      </c>
      <c r="O85" s="145" t="s">
        <v>95</v>
      </c>
      <c r="P85" s="145" t="s">
        <v>95</v>
      </c>
    </row>
    <row r="86" spans="1:16" x14ac:dyDescent="0.25">
      <c r="A86" s="144" t="s">
        <v>69</v>
      </c>
      <c r="B86" s="145">
        <v>1</v>
      </c>
      <c r="C86" s="145" t="s">
        <v>95</v>
      </c>
      <c r="D86" s="145" t="s">
        <v>95</v>
      </c>
      <c r="E86" s="145" t="s">
        <v>95</v>
      </c>
      <c r="F86" s="145">
        <v>-23</v>
      </c>
      <c r="G86" s="145" t="s">
        <v>95</v>
      </c>
      <c r="H86" s="145" t="s">
        <v>95</v>
      </c>
      <c r="I86" s="145" t="s">
        <v>95</v>
      </c>
      <c r="J86" s="145" t="s">
        <v>95</v>
      </c>
      <c r="K86" s="145" t="s">
        <v>95</v>
      </c>
      <c r="L86" s="145" t="s">
        <v>95</v>
      </c>
      <c r="M86" s="145" t="s">
        <v>95</v>
      </c>
      <c r="N86" s="58" t="s">
        <v>95</v>
      </c>
      <c r="O86" s="145" t="s">
        <v>95</v>
      </c>
      <c r="P86" s="145" t="s">
        <v>95</v>
      </c>
    </row>
    <row r="87" spans="1:16" x14ac:dyDescent="0.25">
      <c r="A87" s="144" t="s">
        <v>70</v>
      </c>
      <c r="B87" s="145">
        <v>1</v>
      </c>
      <c r="C87" s="145">
        <v>-0.1</v>
      </c>
      <c r="D87" s="145">
        <v>-1</v>
      </c>
      <c r="E87" s="145">
        <v>-1</v>
      </c>
      <c r="F87" s="145">
        <v>-0.2</v>
      </c>
      <c r="G87" s="145" t="s">
        <v>95</v>
      </c>
      <c r="H87" s="145">
        <v>-0.4</v>
      </c>
      <c r="I87" s="145">
        <v>-1</v>
      </c>
      <c r="J87" s="145">
        <v>1</v>
      </c>
      <c r="K87" s="145">
        <v>1</v>
      </c>
      <c r="L87" s="145">
        <v>0.2</v>
      </c>
      <c r="M87" s="145" t="s">
        <v>95</v>
      </c>
      <c r="N87" s="58" t="s">
        <v>95</v>
      </c>
      <c r="O87" s="145" t="s">
        <v>95</v>
      </c>
      <c r="P87" s="145" t="s">
        <v>95</v>
      </c>
    </row>
    <row r="88" spans="1:16" x14ac:dyDescent="0.25">
      <c r="A88" s="144" t="s">
        <v>72</v>
      </c>
      <c r="B88" s="145" t="s">
        <v>95</v>
      </c>
      <c r="C88" s="145" t="s">
        <v>95</v>
      </c>
      <c r="D88" s="145" t="s">
        <v>95</v>
      </c>
      <c r="E88" s="145" t="s">
        <v>95</v>
      </c>
      <c r="F88" s="145" t="s">
        <v>95</v>
      </c>
      <c r="G88" s="145" t="s">
        <v>95</v>
      </c>
      <c r="H88" s="145" t="s">
        <v>95</v>
      </c>
      <c r="I88" s="145" t="s">
        <v>95</v>
      </c>
      <c r="J88" s="145">
        <v>7</v>
      </c>
      <c r="K88" s="145">
        <v>6</v>
      </c>
      <c r="L88" s="145" t="s">
        <v>95</v>
      </c>
      <c r="M88" s="145" t="s">
        <v>95</v>
      </c>
      <c r="N88" s="58" t="s">
        <v>95</v>
      </c>
      <c r="O88" s="145" t="s">
        <v>95</v>
      </c>
      <c r="P88" s="145" t="s">
        <v>95</v>
      </c>
    </row>
    <row r="89" spans="1:16" x14ac:dyDescent="0.25">
      <c r="A89" s="144" t="s">
        <v>73</v>
      </c>
      <c r="B89" s="145" t="s">
        <v>95</v>
      </c>
      <c r="C89" s="145" t="s">
        <v>95</v>
      </c>
      <c r="D89" s="145" t="s">
        <v>95</v>
      </c>
      <c r="E89" s="145" t="s">
        <v>95</v>
      </c>
      <c r="F89" s="145" t="s">
        <v>95</v>
      </c>
      <c r="G89" s="145" t="s">
        <v>95</v>
      </c>
      <c r="H89" s="145" t="s">
        <v>95</v>
      </c>
      <c r="I89" s="145" t="s">
        <v>95</v>
      </c>
      <c r="J89" s="145" t="s">
        <v>95</v>
      </c>
      <c r="K89" s="145" t="s">
        <v>95</v>
      </c>
      <c r="L89" s="145" t="s">
        <v>95</v>
      </c>
      <c r="M89" s="145" t="s">
        <v>95</v>
      </c>
      <c r="N89" s="58" t="s">
        <v>95</v>
      </c>
      <c r="O89" s="145" t="s">
        <v>95</v>
      </c>
      <c r="P89" s="145">
        <v>-0.2</v>
      </c>
    </row>
    <row r="90" spans="1:16" x14ac:dyDescent="0.25">
      <c r="A90" s="144" t="s">
        <v>74</v>
      </c>
      <c r="B90" s="135">
        <v>0</v>
      </c>
      <c r="C90" s="135">
        <v>0.4</v>
      </c>
      <c r="D90" s="30">
        <v>1</v>
      </c>
      <c r="E90" s="145" t="s">
        <v>95</v>
      </c>
      <c r="F90" s="145" t="s">
        <v>95</v>
      </c>
      <c r="G90" s="145">
        <v>-2</v>
      </c>
      <c r="H90" s="145">
        <v>-1</v>
      </c>
      <c r="I90" s="145">
        <v>-2</v>
      </c>
      <c r="J90" s="145" t="s">
        <v>95</v>
      </c>
      <c r="K90" s="145" t="s">
        <v>95</v>
      </c>
      <c r="L90" s="145" t="s">
        <v>95</v>
      </c>
      <c r="M90" s="145" t="s">
        <v>95</v>
      </c>
      <c r="N90" s="58" t="s">
        <v>95</v>
      </c>
      <c r="O90" s="145" t="s">
        <v>95</v>
      </c>
      <c r="P90" s="145" t="s">
        <v>95</v>
      </c>
    </row>
    <row r="91" spans="1:16" x14ac:dyDescent="0.25">
      <c r="A91" s="144" t="s">
        <v>155</v>
      </c>
      <c r="B91" s="145">
        <v>-1</v>
      </c>
      <c r="C91" s="145">
        <v>4</v>
      </c>
      <c r="D91" s="145">
        <v>-4</v>
      </c>
      <c r="E91" s="145">
        <v>2</v>
      </c>
      <c r="F91" s="145">
        <v>1</v>
      </c>
      <c r="G91" s="145" t="s">
        <v>95</v>
      </c>
      <c r="H91" s="145" t="s">
        <v>95</v>
      </c>
      <c r="I91" s="145" t="s">
        <v>95</v>
      </c>
      <c r="J91" s="145" t="s">
        <v>95</v>
      </c>
      <c r="K91" s="145" t="s">
        <v>95</v>
      </c>
      <c r="L91" s="145" t="s">
        <v>95</v>
      </c>
      <c r="M91" s="145" t="s">
        <v>95</v>
      </c>
      <c r="N91" s="58" t="s">
        <v>95</v>
      </c>
      <c r="O91" s="145" t="s">
        <v>95</v>
      </c>
      <c r="P91" s="145" t="s">
        <v>95</v>
      </c>
    </row>
    <row r="92" spans="1:16" x14ac:dyDescent="0.25">
      <c r="A92" s="144" t="s">
        <v>76</v>
      </c>
      <c r="B92" s="145">
        <v>-0.1</v>
      </c>
      <c r="C92" s="135">
        <v>0</v>
      </c>
      <c r="D92" s="145">
        <v>1</v>
      </c>
      <c r="E92" s="145">
        <v>-0.2</v>
      </c>
      <c r="F92" s="145" t="s">
        <v>95</v>
      </c>
      <c r="G92" s="145" t="s">
        <v>95</v>
      </c>
      <c r="H92" s="145" t="s">
        <v>95</v>
      </c>
      <c r="I92" s="145" t="s">
        <v>95</v>
      </c>
      <c r="J92" s="145" t="s">
        <v>95</v>
      </c>
      <c r="K92" s="145" t="s">
        <v>95</v>
      </c>
      <c r="L92" s="145" t="s">
        <v>95</v>
      </c>
      <c r="M92" s="145" t="s">
        <v>95</v>
      </c>
      <c r="N92" s="58" t="s">
        <v>95</v>
      </c>
      <c r="O92" s="145" t="s">
        <v>95</v>
      </c>
      <c r="P92" s="145" t="s">
        <v>95</v>
      </c>
    </row>
    <row r="93" spans="1:16" x14ac:dyDescent="0.25">
      <c r="A93" s="144" t="s">
        <v>77</v>
      </c>
      <c r="B93" s="145" t="s">
        <v>95</v>
      </c>
      <c r="C93" s="145" t="s">
        <v>95</v>
      </c>
      <c r="D93" s="145" t="s">
        <v>95</v>
      </c>
      <c r="E93" s="145" t="s">
        <v>95</v>
      </c>
      <c r="F93" s="145" t="s">
        <v>95</v>
      </c>
      <c r="G93" s="145" t="s">
        <v>95</v>
      </c>
      <c r="H93" s="145" t="s">
        <v>95</v>
      </c>
      <c r="I93" s="145" t="s">
        <v>95</v>
      </c>
      <c r="J93" s="145" t="s">
        <v>95</v>
      </c>
      <c r="K93" s="145" t="s">
        <v>95</v>
      </c>
      <c r="L93" s="145" t="s">
        <v>95</v>
      </c>
      <c r="M93" s="145" t="s">
        <v>95</v>
      </c>
      <c r="N93" s="58" t="s">
        <v>95</v>
      </c>
      <c r="O93" s="145" t="s">
        <v>95</v>
      </c>
      <c r="P93" s="145" t="s">
        <v>95</v>
      </c>
    </row>
    <row r="94" spans="1:16" ht="18" x14ac:dyDescent="0.25">
      <c r="A94" s="2" t="s">
        <v>119</v>
      </c>
      <c r="B94" s="74">
        <v>-17</v>
      </c>
      <c r="C94" s="74">
        <v>-3</v>
      </c>
      <c r="D94" s="74">
        <v>-5</v>
      </c>
      <c r="E94" s="74">
        <v>2</v>
      </c>
      <c r="F94" s="74">
        <v>9</v>
      </c>
      <c r="G94" s="74">
        <v>8</v>
      </c>
      <c r="H94" s="74">
        <v>-22</v>
      </c>
      <c r="I94" s="74">
        <v>-21</v>
      </c>
      <c r="J94" s="74">
        <v>-12</v>
      </c>
      <c r="K94" s="74">
        <v>-50</v>
      </c>
      <c r="L94" s="74">
        <v>-18</v>
      </c>
      <c r="M94" s="74">
        <v>-11</v>
      </c>
      <c r="N94" s="75">
        <v>-283</v>
      </c>
      <c r="O94" s="74">
        <v>-357</v>
      </c>
      <c r="P94" s="74">
        <v>-142</v>
      </c>
    </row>
    <row r="95" spans="1:16" x14ac:dyDescent="0.25">
      <c r="A95" s="144" t="s">
        <v>67</v>
      </c>
      <c r="B95" s="145">
        <v>-1</v>
      </c>
      <c r="C95" s="145">
        <v>0.4</v>
      </c>
      <c r="D95" s="145" t="s">
        <v>95</v>
      </c>
      <c r="E95" s="145" t="s">
        <v>95</v>
      </c>
      <c r="F95" s="145">
        <v>-2</v>
      </c>
      <c r="G95" s="145">
        <v>1</v>
      </c>
      <c r="H95" s="145">
        <v>2</v>
      </c>
      <c r="I95" s="145" t="s">
        <v>95</v>
      </c>
      <c r="J95" s="145">
        <v>-2</v>
      </c>
      <c r="K95" s="135">
        <v>0</v>
      </c>
      <c r="L95" s="145">
        <v>-11</v>
      </c>
      <c r="M95" s="145">
        <v>-15</v>
      </c>
      <c r="N95" s="58">
        <v>-6</v>
      </c>
      <c r="O95" s="145">
        <v>-2</v>
      </c>
      <c r="P95" s="145">
        <v>-2</v>
      </c>
    </row>
    <row r="96" spans="1:16" x14ac:dyDescent="0.25">
      <c r="A96" s="144" t="s">
        <v>78</v>
      </c>
      <c r="B96" s="145">
        <v>-0.4</v>
      </c>
      <c r="C96" s="145">
        <v>0.1</v>
      </c>
      <c r="D96" s="145" t="s">
        <v>95</v>
      </c>
      <c r="E96" s="145" t="s">
        <v>95</v>
      </c>
      <c r="F96" s="145" t="s">
        <v>95</v>
      </c>
      <c r="G96" s="145">
        <v>5</v>
      </c>
      <c r="H96" s="145" t="s">
        <v>95</v>
      </c>
      <c r="I96" s="145" t="s">
        <v>95</v>
      </c>
      <c r="J96" s="145" t="s">
        <v>95</v>
      </c>
      <c r="K96" s="145">
        <v>0.4</v>
      </c>
      <c r="L96" s="145">
        <v>-7</v>
      </c>
      <c r="M96" s="145">
        <v>4</v>
      </c>
      <c r="N96" s="58">
        <v>1</v>
      </c>
      <c r="O96" s="145">
        <v>3</v>
      </c>
      <c r="P96" s="145">
        <v>-6</v>
      </c>
    </row>
    <row r="97" spans="1:19" x14ac:dyDescent="0.25">
      <c r="A97" s="144" t="s">
        <v>71</v>
      </c>
      <c r="B97" s="145" t="s">
        <v>95</v>
      </c>
      <c r="C97" s="145" t="s">
        <v>95</v>
      </c>
      <c r="D97" s="145" t="s">
        <v>95</v>
      </c>
      <c r="E97" s="145" t="s">
        <v>95</v>
      </c>
      <c r="F97" s="145" t="s">
        <v>95</v>
      </c>
      <c r="G97" s="145" t="s">
        <v>95</v>
      </c>
      <c r="H97" s="145" t="s">
        <v>95</v>
      </c>
      <c r="I97" s="145" t="s">
        <v>95</v>
      </c>
      <c r="J97" s="145" t="s">
        <v>95</v>
      </c>
      <c r="K97" s="145" t="s">
        <v>95</v>
      </c>
      <c r="L97" s="145" t="s">
        <v>95</v>
      </c>
      <c r="M97" s="145" t="s">
        <v>95</v>
      </c>
      <c r="N97" s="58" t="s">
        <v>95</v>
      </c>
      <c r="O97" s="145" t="s">
        <v>95</v>
      </c>
      <c r="P97" s="145" t="s">
        <v>95</v>
      </c>
    </row>
    <row r="98" spans="1:19" x14ac:dyDescent="0.25">
      <c r="A98" s="144" t="s">
        <v>79</v>
      </c>
      <c r="B98" s="145" t="s">
        <v>95</v>
      </c>
      <c r="C98" s="145" t="s">
        <v>95</v>
      </c>
      <c r="D98" s="145" t="s">
        <v>95</v>
      </c>
      <c r="E98" s="145" t="s">
        <v>95</v>
      </c>
      <c r="F98" s="145" t="s">
        <v>95</v>
      </c>
      <c r="G98" s="145" t="s">
        <v>95</v>
      </c>
      <c r="H98" s="145" t="s">
        <v>95</v>
      </c>
      <c r="I98" s="145" t="s">
        <v>95</v>
      </c>
      <c r="J98" s="145" t="s">
        <v>95</v>
      </c>
      <c r="K98" s="145" t="s">
        <v>95</v>
      </c>
      <c r="L98" s="145" t="s">
        <v>95</v>
      </c>
      <c r="M98" s="145" t="s">
        <v>95</v>
      </c>
      <c r="N98" s="58">
        <v>3</v>
      </c>
      <c r="O98" s="145" t="s">
        <v>95</v>
      </c>
      <c r="P98" s="145" t="s">
        <v>95</v>
      </c>
    </row>
    <row r="99" spans="1:19" x14ac:dyDescent="0.25">
      <c r="A99" s="144" t="s">
        <v>80</v>
      </c>
      <c r="B99" s="145">
        <v>-1</v>
      </c>
      <c r="C99" s="145">
        <v>-1</v>
      </c>
      <c r="D99" s="145">
        <v>-1</v>
      </c>
      <c r="E99" s="145">
        <v>-0.3</v>
      </c>
      <c r="F99" s="145">
        <v>1</v>
      </c>
      <c r="G99" s="145">
        <v>0.3</v>
      </c>
      <c r="H99" s="145" t="s">
        <v>95</v>
      </c>
      <c r="I99" s="145" t="s">
        <v>95</v>
      </c>
      <c r="J99" s="145" t="s">
        <v>95</v>
      </c>
      <c r="K99" s="145">
        <v>-38</v>
      </c>
      <c r="L99" s="145" t="s">
        <v>95</v>
      </c>
      <c r="M99" s="145" t="s">
        <v>95</v>
      </c>
      <c r="N99" s="58" t="s">
        <v>95</v>
      </c>
      <c r="O99" s="145">
        <v>-0.1</v>
      </c>
      <c r="P99" s="135">
        <v>0</v>
      </c>
    </row>
    <row r="100" spans="1:19" x14ac:dyDescent="0.25">
      <c r="A100" s="144" t="s">
        <v>161</v>
      </c>
      <c r="B100" s="145" t="s">
        <v>95</v>
      </c>
      <c r="C100" s="145" t="s">
        <v>95</v>
      </c>
      <c r="D100" s="145" t="s">
        <v>95</v>
      </c>
      <c r="E100" s="145" t="s">
        <v>95</v>
      </c>
      <c r="F100" s="145" t="s">
        <v>95</v>
      </c>
      <c r="G100" s="145" t="s">
        <v>95</v>
      </c>
      <c r="H100" s="145" t="s">
        <v>95</v>
      </c>
      <c r="I100" s="145" t="s">
        <v>95</v>
      </c>
      <c r="J100" s="145" t="s">
        <v>95</v>
      </c>
      <c r="K100" s="145" t="s">
        <v>95</v>
      </c>
      <c r="L100" s="145" t="s">
        <v>95</v>
      </c>
      <c r="M100" s="145" t="s">
        <v>95</v>
      </c>
      <c r="N100" s="58">
        <v>-281</v>
      </c>
      <c r="O100" s="145">
        <v>-347</v>
      </c>
      <c r="P100" s="145">
        <v>-119</v>
      </c>
    </row>
    <row r="101" spans="1:19" x14ac:dyDescent="0.25">
      <c r="A101" s="144" t="s">
        <v>82</v>
      </c>
      <c r="B101" s="145" t="s">
        <v>95</v>
      </c>
      <c r="C101" s="145" t="s">
        <v>95</v>
      </c>
      <c r="D101" s="145" t="s">
        <v>95</v>
      </c>
      <c r="E101" s="145" t="s">
        <v>95</v>
      </c>
      <c r="F101" s="145" t="s">
        <v>95</v>
      </c>
      <c r="G101" s="145" t="s">
        <v>95</v>
      </c>
      <c r="H101" s="145" t="s">
        <v>95</v>
      </c>
      <c r="I101" s="145" t="s">
        <v>95</v>
      </c>
      <c r="J101" s="145" t="s">
        <v>95</v>
      </c>
      <c r="K101" s="145" t="s">
        <v>95</v>
      </c>
      <c r="L101" s="145" t="s">
        <v>95</v>
      </c>
      <c r="M101" s="145" t="s">
        <v>95</v>
      </c>
      <c r="N101" s="58" t="s">
        <v>95</v>
      </c>
      <c r="O101" s="145" t="s">
        <v>95</v>
      </c>
      <c r="P101" s="145" t="s">
        <v>95</v>
      </c>
    </row>
    <row r="102" spans="1:19" x14ac:dyDescent="0.25">
      <c r="A102" s="144" t="s">
        <v>83</v>
      </c>
      <c r="B102" s="145" t="s">
        <v>95</v>
      </c>
      <c r="C102" s="145" t="s">
        <v>95</v>
      </c>
      <c r="D102" s="145" t="s">
        <v>95</v>
      </c>
      <c r="E102" s="145" t="s">
        <v>95</v>
      </c>
      <c r="F102" s="145" t="s">
        <v>95</v>
      </c>
      <c r="G102" s="145" t="s">
        <v>95</v>
      </c>
      <c r="H102" s="145" t="s">
        <v>95</v>
      </c>
      <c r="I102" s="145" t="s">
        <v>95</v>
      </c>
      <c r="J102" s="145" t="s">
        <v>95</v>
      </c>
      <c r="K102" s="145" t="s">
        <v>95</v>
      </c>
      <c r="L102" s="145" t="s">
        <v>95</v>
      </c>
      <c r="M102" s="145" t="s">
        <v>95</v>
      </c>
      <c r="N102" s="58" t="s">
        <v>95</v>
      </c>
      <c r="O102" s="145" t="s">
        <v>95</v>
      </c>
      <c r="P102" s="145" t="s">
        <v>95</v>
      </c>
    </row>
    <row r="103" spans="1:19" x14ac:dyDescent="0.25">
      <c r="A103" s="144" t="s">
        <v>84</v>
      </c>
      <c r="B103" s="145">
        <v>-15</v>
      </c>
      <c r="C103" s="145">
        <v>-2</v>
      </c>
      <c r="D103" s="145">
        <v>-4</v>
      </c>
      <c r="E103" s="145">
        <v>2</v>
      </c>
      <c r="F103" s="145">
        <v>10</v>
      </c>
      <c r="G103" s="145">
        <v>2</v>
      </c>
      <c r="H103" s="145">
        <v>-24</v>
      </c>
      <c r="I103" s="145">
        <v>-21</v>
      </c>
      <c r="J103" s="145">
        <v>-10</v>
      </c>
      <c r="K103" s="145">
        <v>-12</v>
      </c>
      <c r="L103" s="145">
        <v>0.3</v>
      </c>
      <c r="M103" s="145" t="s">
        <v>95</v>
      </c>
      <c r="N103" s="58" t="s">
        <v>95</v>
      </c>
      <c r="O103" s="145">
        <v>-11</v>
      </c>
      <c r="P103" s="145">
        <v>-15</v>
      </c>
    </row>
    <row r="104" spans="1:19" ht="19.5" x14ac:dyDescent="0.25">
      <c r="A104" s="144" t="s">
        <v>85</v>
      </c>
      <c r="B104" s="145" t="s">
        <v>95</v>
      </c>
      <c r="C104" s="145" t="s">
        <v>95</v>
      </c>
      <c r="D104" s="145" t="s">
        <v>95</v>
      </c>
      <c r="E104" s="145" t="s">
        <v>95</v>
      </c>
      <c r="F104" s="145" t="s">
        <v>95</v>
      </c>
      <c r="G104" s="145" t="s">
        <v>95</v>
      </c>
      <c r="H104" s="145" t="s">
        <v>95</v>
      </c>
      <c r="I104" s="145" t="s">
        <v>95</v>
      </c>
      <c r="J104" s="145" t="s">
        <v>95</v>
      </c>
      <c r="K104" s="145" t="s">
        <v>95</v>
      </c>
      <c r="L104" s="145" t="s">
        <v>95</v>
      </c>
      <c r="M104" s="145" t="s">
        <v>95</v>
      </c>
      <c r="N104" s="58" t="s">
        <v>95</v>
      </c>
      <c r="O104" s="145" t="s">
        <v>95</v>
      </c>
      <c r="P104" s="145" t="s">
        <v>95</v>
      </c>
    </row>
    <row r="105" spans="1:19" ht="19.5" x14ac:dyDescent="0.25">
      <c r="A105" s="144" t="s">
        <v>86</v>
      </c>
      <c r="B105" s="145" t="s">
        <v>95</v>
      </c>
      <c r="C105" s="145" t="s">
        <v>95</v>
      </c>
      <c r="D105" s="145" t="s">
        <v>95</v>
      </c>
      <c r="E105" s="145" t="s">
        <v>95</v>
      </c>
      <c r="F105" s="145" t="s">
        <v>95</v>
      </c>
      <c r="G105" s="145" t="s">
        <v>95</v>
      </c>
      <c r="H105" s="145" t="s">
        <v>95</v>
      </c>
      <c r="I105" s="145" t="s">
        <v>95</v>
      </c>
      <c r="J105" s="145" t="s">
        <v>95</v>
      </c>
      <c r="K105" s="145" t="s">
        <v>95</v>
      </c>
      <c r="L105" s="145" t="s">
        <v>95</v>
      </c>
      <c r="M105" s="145" t="s">
        <v>95</v>
      </c>
      <c r="N105" s="58" t="s">
        <v>95</v>
      </c>
      <c r="O105" s="145" t="s">
        <v>95</v>
      </c>
      <c r="P105" s="145" t="s">
        <v>95</v>
      </c>
    </row>
    <row r="106" spans="1:19" x14ac:dyDescent="0.25">
      <c r="A106" s="170" t="s">
        <v>99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67"/>
    </row>
    <row r="107" spans="1:19" ht="18.75" customHeight="1" x14ac:dyDescent="0.25">
      <c r="A107" s="457" t="s">
        <v>376</v>
      </c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171"/>
      <c r="P107" s="113"/>
      <c r="Q107" s="113"/>
      <c r="R107" s="113"/>
      <c r="S107" s="113"/>
    </row>
    <row r="108" spans="1:19" ht="15.75" thickBot="1" x14ac:dyDescent="0.3">
      <c r="A108" s="172" t="s">
        <v>656</v>
      </c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69"/>
      <c r="P108" s="27"/>
    </row>
  </sheetData>
  <mergeCells count="4">
    <mergeCell ref="A107:N107"/>
    <mergeCell ref="A2:P2"/>
    <mergeCell ref="A1:P1"/>
    <mergeCell ref="A3:P3"/>
  </mergeCells>
  <pageMargins left="0.7" right="0.7" top="0.75" bottom="0.75" header="0.3" footer="0.3"/>
  <pageSetup paperSize="9" orientation="portrait" r:id="rId1"/>
  <ignoredErrors>
    <ignoredError sqref="L75 L10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6">
    <tabColor rgb="FFC7E6A4"/>
  </sheetPr>
  <dimension ref="A1:S110"/>
  <sheetViews>
    <sheetView workbookViewId="0">
      <pane ySplit="7" topLeftCell="A98" activePane="bottomLeft" state="frozen"/>
      <selection sqref="A1:T1"/>
      <selection pane="bottomLeft" activeCell="V12" sqref="V12"/>
    </sheetView>
  </sheetViews>
  <sheetFormatPr defaultRowHeight="15" x14ac:dyDescent="0.25"/>
  <cols>
    <col min="1" max="1" width="18.140625" style="3" customWidth="1"/>
    <col min="2" max="16384" width="9.140625" style="3"/>
  </cols>
  <sheetData>
    <row r="1" spans="1:16" x14ac:dyDescent="0.25">
      <c r="A1" s="458" t="s">
        <v>337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36" t="s">
        <v>485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O4" s="23"/>
    </row>
    <row r="5" spans="1:16" x14ac:dyDescent="0.25">
      <c r="A5" s="36" t="s">
        <v>487</v>
      </c>
      <c r="O5" s="23"/>
    </row>
    <row r="6" spans="1:16" ht="15.75" thickBot="1" x14ac:dyDescent="0.3">
      <c r="A6" s="23" t="s">
        <v>217</v>
      </c>
      <c r="O6" s="23"/>
    </row>
    <row r="7" spans="1:16" ht="15.75" thickBot="1" x14ac:dyDescent="0.3">
      <c r="A7" s="5"/>
      <c r="B7" s="12">
        <v>2005</v>
      </c>
      <c r="C7" s="12">
        <v>2006</v>
      </c>
      <c r="D7" s="12">
        <v>2007</v>
      </c>
      <c r="E7" s="12">
        <v>2008</v>
      </c>
      <c r="F7" s="12">
        <v>2009</v>
      </c>
      <c r="G7" s="12">
        <v>2010</v>
      </c>
      <c r="H7" s="12">
        <v>2011</v>
      </c>
      <c r="I7" s="12">
        <v>2012</v>
      </c>
      <c r="J7" s="12">
        <v>2013</v>
      </c>
      <c r="K7" s="12">
        <v>2014</v>
      </c>
      <c r="L7" s="12">
        <v>2015</v>
      </c>
      <c r="M7" s="12">
        <v>2016</v>
      </c>
      <c r="N7" s="13">
        <v>2017</v>
      </c>
      <c r="O7" s="15">
        <v>2018</v>
      </c>
      <c r="P7" s="15">
        <v>2019</v>
      </c>
    </row>
    <row r="8" spans="1:16" x14ac:dyDescent="0.25">
      <c r="A8" s="24" t="s">
        <v>0</v>
      </c>
      <c r="B8" s="70">
        <v>45.8</v>
      </c>
      <c r="C8" s="70">
        <v>33.6</v>
      </c>
      <c r="D8" s="70">
        <v>32</v>
      </c>
      <c r="E8" s="70">
        <v>30.6</v>
      </c>
      <c r="F8" s="70">
        <v>26.2</v>
      </c>
      <c r="G8" s="70">
        <v>32.200000000000003</v>
      </c>
      <c r="H8" s="70">
        <v>28.3</v>
      </c>
      <c r="I8" s="70">
        <v>32.200000000000003</v>
      </c>
      <c r="J8" s="70">
        <v>31.7</v>
      </c>
      <c r="K8" s="70">
        <v>43.5</v>
      </c>
      <c r="L8" s="70">
        <v>45.1</v>
      </c>
      <c r="M8" s="70">
        <v>45.2</v>
      </c>
      <c r="N8" s="70">
        <v>26.7</v>
      </c>
      <c r="O8" s="74">
        <v>47.8</v>
      </c>
      <c r="P8" s="72">
        <v>42</v>
      </c>
    </row>
    <row r="9" spans="1:16" ht="18" x14ac:dyDescent="0.25">
      <c r="A9" s="2" t="s">
        <v>176</v>
      </c>
      <c r="B9" s="72">
        <v>25.9</v>
      </c>
      <c r="C9" s="72">
        <v>25</v>
      </c>
      <c r="D9" s="72">
        <v>16.7</v>
      </c>
      <c r="E9" s="72">
        <v>21.1</v>
      </c>
      <c r="F9" s="72">
        <v>23.5</v>
      </c>
      <c r="G9" s="72">
        <v>20</v>
      </c>
      <c r="H9" s="72">
        <v>29.4</v>
      </c>
      <c r="I9" s="72">
        <v>41.2</v>
      </c>
      <c r="J9" s="72">
        <v>50</v>
      </c>
      <c r="K9" s="72">
        <v>50</v>
      </c>
      <c r="L9" s="72">
        <v>40</v>
      </c>
      <c r="M9" s="72">
        <v>20</v>
      </c>
      <c r="N9" s="72">
        <v>20</v>
      </c>
      <c r="O9" s="145">
        <v>33.299999999999997</v>
      </c>
      <c r="P9" s="145">
        <v>21.4</v>
      </c>
    </row>
    <row r="10" spans="1:16" x14ac:dyDescent="0.25">
      <c r="A10" s="144" t="s">
        <v>1</v>
      </c>
      <c r="B10" s="145" t="s">
        <v>95</v>
      </c>
      <c r="C10" s="135">
        <v>25</v>
      </c>
      <c r="D10" s="135">
        <v>50</v>
      </c>
      <c r="E10" s="145" t="s">
        <v>95</v>
      </c>
      <c r="F10" s="145" t="s">
        <v>95</v>
      </c>
      <c r="G10" s="145" t="s">
        <v>95</v>
      </c>
      <c r="H10" s="145" t="s">
        <v>95</v>
      </c>
      <c r="I10" s="145" t="s">
        <v>95</v>
      </c>
      <c r="J10" s="145" t="s">
        <v>95</v>
      </c>
      <c r="K10" s="145" t="s">
        <v>95</v>
      </c>
      <c r="L10" s="145">
        <v>100</v>
      </c>
      <c r="M10" s="145" t="s">
        <v>95</v>
      </c>
      <c r="N10" s="135" t="s">
        <v>95</v>
      </c>
      <c r="O10" s="145" t="s">
        <v>95</v>
      </c>
      <c r="P10" s="145" t="s">
        <v>95</v>
      </c>
    </row>
    <row r="11" spans="1:16" x14ac:dyDescent="0.25">
      <c r="A11" s="144" t="s">
        <v>2</v>
      </c>
      <c r="B11" s="145" t="s">
        <v>95</v>
      </c>
      <c r="C11" s="145" t="s">
        <v>95</v>
      </c>
      <c r="D11" s="145" t="s">
        <v>95</v>
      </c>
      <c r="E11" s="145" t="s">
        <v>95</v>
      </c>
      <c r="F11" s="145" t="s">
        <v>95</v>
      </c>
      <c r="G11" s="145">
        <v>100</v>
      </c>
      <c r="H11" s="145">
        <v>100</v>
      </c>
      <c r="I11" s="145" t="s">
        <v>95</v>
      </c>
      <c r="J11" s="145" t="s">
        <v>95</v>
      </c>
      <c r="K11" s="145" t="s">
        <v>95</v>
      </c>
      <c r="L11" s="145">
        <v>100</v>
      </c>
      <c r="M11" s="145">
        <v>100</v>
      </c>
      <c r="N11" s="135" t="s">
        <v>95</v>
      </c>
      <c r="O11" s="145">
        <v>100</v>
      </c>
      <c r="P11" s="145" t="s">
        <v>95</v>
      </c>
    </row>
    <row r="12" spans="1:16" x14ac:dyDescent="0.25">
      <c r="A12" s="144" t="s">
        <v>3</v>
      </c>
      <c r="B12" s="145" t="s">
        <v>95</v>
      </c>
      <c r="C12" s="145" t="s">
        <v>95</v>
      </c>
      <c r="D12" s="145" t="s">
        <v>95</v>
      </c>
      <c r="E12" s="145" t="s">
        <v>95</v>
      </c>
      <c r="F12" s="145" t="s">
        <v>95</v>
      </c>
      <c r="G12" s="145" t="s">
        <v>95</v>
      </c>
      <c r="H12" s="145" t="s">
        <v>95</v>
      </c>
      <c r="I12" s="145" t="s">
        <v>95</v>
      </c>
      <c r="J12" s="145" t="s">
        <v>95</v>
      </c>
      <c r="K12" s="145" t="s">
        <v>95</v>
      </c>
      <c r="L12" s="145" t="s">
        <v>95</v>
      </c>
      <c r="M12" s="145" t="s">
        <v>95</v>
      </c>
      <c r="N12" s="135" t="s">
        <v>95</v>
      </c>
      <c r="O12" s="145" t="s">
        <v>95</v>
      </c>
      <c r="P12" s="145" t="s">
        <v>95</v>
      </c>
    </row>
    <row r="13" spans="1:16" x14ac:dyDescent="0.25">
      <c r="A13" s="144" t="s">
        <v>4</v>
      </c>
      <c r="B13" s="145" t="s">
        <v>95</v>
      </c>
      <c r="C13" s="145" t="s">
        <v>95</v>
      </c>
      <c r="D13" s="145" t="s">
        <v>95</v>
      </c>
      <c r="E13" s="145" t="s">
        <v>95</v>
      </c>
      <c r="F13" s="145" t="s">
        <v>95</v>
      </c>
      <c r="G13" s="145" t="s">
        <v>95</v>
      </c>
      <c r="H13" s="145" t="s">
        <v>95</v>
      </c>
      <c r="I13" s="145">
        <v>100</v>
      </c>
      <c r="J13" s="145">
        <v>100</v>
      </c>
      <c r="K13" s="145">
        <v>100</v>
      </c>
      <c r="L13" s="145" t="s">
        <v>95</v>
      </c>
      <c r="M13" s="145" t="s">
        <v>95</v>
      </c>
      <c r="N13" s="135" t="s">
        <v>95</v>
      </c>
      <c r="O13" s="145" t="s">
        <v>95</v>
      </c>
      <c r="P13" s="145" t="s">
        <v>95</v>
      </c>
    </row>
    <row r="14" spans="1:16" x14ac:dyDescent="0.25">
      <c r="A14" s="144" t="s">
        <v>5</v>
      </c>
      <c r="B14" s="145" t="s">
        <v>95</v>
      </c>
      <c r="C14" s="145" t="s">
        <v>95</v>
      </c>
      <c r="D14" s="145" t="s">
        <v>95</v>
      </c>
      <c r="E14" s="145" t="s">
        <v>95</v>
      </c>
      <c r="F14" s="145" t="s">
        <v>95</v>
      </c>
      <c r="G14" s="145" t="s">
        <v>95</v>
      </c>
      <c r="H14" s="145" t="s">
        <v>95</v>
      </c>
      <c r="I14" s="145" t="s">
        <v>95</v>
      </c>
      <c r="J14" s="145" t="s">
        <v>95</v>
      </c>
      <c r="K14" s="145" t="s">
        <v>95</v>
      </c>
      <c r="L14" s="145" t="s">
        <v>95</v>
      </c>
      <c r="M14" s="145" t="s">
        <v>95</v>
      </c>
      <c r="N14" s="135" t="s">
        <v>95</v>
      </c>
      <c r="O14" s="145" t="s">
        <v>95</v>
      </c>
      <c r="P14" s="145" t="s">
        <v>95</v>
      </c>
    </row>
    <row r="15" spans="1:16" x14ac:dyDescent="0.25">
      <c r="A15" s="144" t="s">
        <v>6</v>
      </c>
      <c r="B15" s="145" t="s">
        <v>95</v>
      </c>
      <c r="C15" s="145" t="s">
        <v>95</v>
      </c>
      <c r="D15" s="145" t="s">
        <v>95</v>
      </c>
      <c r="E15" s="145" t="s">
        <v>95</v>
      </c>
      <c r="F15" s="145" t="s">
        <v>95</v>
      </c>
      <c r="G15" s="145" t="s">
        <v>95</v>
      </c>
      <c r="H15" s="145">
        <v>100</v>
      </c>
      <c r="I15" s="145">
        <v>100</v>
      </c>
      <c r="J15" s="135">
        <v>50</v>
      </c>
      <c r="K15" s="135">
        <v>33.299999999999997</v>
      </c>
      <c r="L15" s="135">
        <v>50</v>
      </c>
      <c r="M15" s="135" t="s">
        <v>95</v>
      </c>
      <c r="N15" s="135" t="s">
        <v>95</v>
      </c>
      <c r="O15" s="145" t="s">
        <v>95</v>
      </c>
      <c r="P15" s="145" t="s">
        <v>95</v>
      </c>
    </row>
    <row r="16" spans="1:16" x14ac:dyDescent="0.25">
      <c r="A16" s="144" t="s">
        <v>7</v>
      </c>
      <c r="B16" s="135">
        <v>50</v>
      </c>
      <c r="C16" s="135">
        <v>50</v>
      </c>
      <c r="D16" s="135">
        <v>50</v>
      </c>
      <c r="E16" s="145" t="s">
        <v>95</v>
      </c>
      <c r="F16" s="145" t="s">
        <v>95</v>
      </c>
      <c r="G16" s="135" t="s">
        <v>95</v>
      </c>
      <c r="H16" s="135" t="s">
        <v>95</v>
      </c>
      <c r="I16" s="135" t="s">
        <v>95</v>
      </c>
      <c r="J16" s="135" t="s">
        <v>95</v>
      </c>
      <c r="K16" s="135" t="s">
        <v>95</v>
      </c>
      <c r="L16" s="135" t="s">
        <v>95</v>
      </c>
      <c r="M16" s="145" t="s">
        <v>95</v>
      </c>
      <c r="N16" s="135" t="s">
        <v>95</v>
      </c>
      <c r="O16" s="145" t="s">
        <v>95</v>
      </c>
      <c r="P16" s="145" t="s">
        <v>95</v>
      </c>
    </row>
    <row r="17" spans="1:16" x14ac:dyDescent="0.25">
      <c r="A17" s="144" t="s">
        <v>8</v>
      </c>
      <c r="B17" s="135">
        <v>50</v>
      </c>
      <c r="C17" s="135">
        <v>50</v>
      </c>
      <c r="D17" s="145" t="s">
        <v>95</v>
      </c>
      <c r="E17" s="145" t="s">
        <v>95</v>
      </c>
      <c r="F17" s="145" t="s">
        <v>95</v>
      </c>
      <c r="G17" s="135" t="s">
        <v>95</v>
      </c>
      <c r="H17" s="135">
        <v>33.299999999999997</v>
      </c>
      <c r="I17" s="135">
        <v>33.299999999999997</v>
      </c>
      <c r="J17" s="135" t="s">
        <v>95</v>
      </c>
      <c r="K17" s="135">
        <v>33.299999999999997</v>
      </c>
      <c r="L17" s="135" t="s">
        <v>95</v>
      </c>
      <c r="M17" s="145" t="s">
        <v>95</v>
      </c>
      <c r="N17" s="135" t="s">
        <v>95</v>
      </c>
      <c r="O17" s="145" t="s">
        <v>95</v>
      </c>
      <c r="P17" s="135">
        <v>50</v>
      </c>
    </row>
    <row r="18" spans="1:16" x14ac:dyDescent="0.25">
      <c r="A18" s="144" t="s">
        <v>9</v>
      </c>
      <c r="B18" s="135" t="s">
        <v>95</v>
      </c>
      <c r="C18" s="145" t="s">
        <v>95</v>
      </c>
      <c r="D18" s="145" t="s">
        <v>95</v>
      </c>
      <c r="E18" s="145" t="s">
        <v>95</v>
      </c>
      <c r="F18" s="145" t="s">
        <v>95</v>
      </c>
      <c r="G18" s="135" t="s">
        <v>95</v>
      </c>
      <c r="H18" s="135" t="s">
        <v>95</v>
      </c>
      <c r="I18" s="135" t="s">
        <v>95</v>
      </c>
      <c r="J18" s="135" t="s">
        <v>95</v>
      </c>
      <c r="K18" s="135" t="s">
        <v>95</v>
      </c>
      <c r="L18" s="135" t="s">
        <v>95</v>
      </c>
      <c r="M18" s="145" t="s">
        <v>95</v>
      </c>
      <c r="N18" s="135" t="s">
        <v>95</v>
      </c>
      <c r="O18" s="145" t="s">
        <v>95</v>
      </c>
      <c r="P18" s="145" t="s">
        <v>95</v>
      </c>
    </row>
    <row r="19" spans="1:16" x14ac:dyDescent="0.25">
      <c r="A19" s="144" t="s">
        <v>10</v>
      </c>
      <c r="B19" s="135">
        <v>33.299999999999997</v>
      </c>
      <c r="C19" s="135">
        <v>16.7</v>
      </c>
      <c r="D19" s="135">
        <v>16.7</v>
      </c>
      <c r="E19" s="135">
        <v>20</v>
      </c>
      <c r="F19" s="135">
        <v>16.7</v>
      </c>
      <c r="G19" s="135">
        <v>14.3</v>
      </c>
      <c r="H19" s="135">
        <v>12.5</v>
      </c>
      <c r="I19" s="135">
        <v>25</v>
      </c>
      <c r="J19" s="135">
        <v>42.9</v>
      </c>
      <c r="K19" s="135">
        <v>50</v>
      </c>
      <c r="L19" s="135">
        <v>16.7</v>
      </c>
      <c r="M19" s="145" t="s">
        <v>95</v>
      </c>
      <c r="N19" s="135">
        <v>16.7</v>
      </c>
      <c r="O19" s="135">
        <v>20</v>
      </c>
      <c r="P19" s="145" t="s">
        <v>95</v>
      </c>
    </row>
    <row r="20" spans="1:16" x14ac:dyDescent="0.25">
      <c r="A20" s="144" t="s">
        <v>11</v>
      </c>
      <c r="B20" s="145" t="s">
        <v>95</v>
      </c>
      <c r="C20" s="145">
        <v>100</v>
      </c>
      <c r="D20" s="145">
        <v>100</v>
      </c>
      <c r="E20" s="145">
        <v>33.299999999999997</v>
      </c>
      <c r="F20" s="145" t="s">
        <v>95</v>
      </c>
      <c r="G20" s="145" t="s">
        <v>95</v>
      </c>
      <c r="H20" s="145" t="s">
        <v>95</v>
      </c>
      <c r="I20" s="145" t="s">
        <v>95</v>
      </c>
      <c r="J20" s="145" t="s">
        <v>95</v>
      </c>
      <c r="K20" s="145" t="s">
        <v>95</v>
      </c>
      <c r="L20" s="145" t="s">
        <v>95</v>
      </c>
      <c r="M20" s="145" t="s">
        <v>95</v>
      </c>
      <c r="N20" s="30">
        <v>100</v>
      </c>
      <c r="O20" s="145">
        <v>100</v>
      </c>
      <c r="P20" s="145">
        <v>100</v>
      </c>
    </row>
    <row r="21" spans="1:16" x14ac:dyDescent="0.25">
      <c r="A21" s="144" t="s">
        <v>12</v>
      </c>
      <c r="B21" s="145" t="s">
        <v>95</v>
      </c>
      <c r="C21" s="145" t="s">
        <v>95</v>
      </c>
      <c r="D21" s="145" t="s">
        <v>95</v>
      </c>
      <c r="E21" s="145" t="s">
        <v>95</v>
      </c>
      <c r="F21" s="145">
        <v>100</v>
      </c>
      <c r="G21" s="145">
        <v>100</v>
      </c>
      <c r="H21" s="145" t="s">
        <v>95</v>
      </c>
      <c r="I21" s="145">
        <v>100</v>
      </c>
      <c r="J21" s="145" t="s">
        <v>95</v>
      </c>
      <c r="K21" s="145" t="s">
        <v>95</v>
      </c>
      <c r="L21" s="145" t="s">
        <v>95</v>
      </c>
      <c r="M21" s="145" t="s">
        <v>95</v>
      </c>
      <c r="N21" s="135" t="s">
        <v>95</v>
      </c>
      <c r="O21" s="145" t="s">
        <v>95</v>
      </c>
      <c r="P21" s="145" t="s">
        <v>95</v>
      </c>
    </row>
    <row r="22" spans="1:16" x14ac:dyDescent="0.25">
      <c r="A22" s="144" t="s">
        <v>13</v>
      </c>
      <c r="B22" s="145" t="s">
        <v>95</v>
      </c>
      <c r="C22" s="145" t="s">
        <v>95</v>
      </c>
      <c r="D22" s="145" t="s">
        <v>95</v>
      </c>
      <c r="E22" s="145">
        <v>100</v>
      </c>
      <c r="F22" s="145">
        <v>100</v>
      </c>
      <c r="G22" s="145" t="s">
        <v>95</v>
      </c>
      <c r="H22" s="145" t="s">
        <v>95</v>
      </c>
      <c r="I22" s="145" t="s">
        <v>95</v>
      </c>
      <c r="J22" s="145" t="s">
        <v>95</v>
      </c>
      <c r="K22" s="145" t="s">
        <v>95</v>
      </c>
      <c r="L22" s="145" t="s">
        <v>95</v>
      </c>
      <c r="M22" s="145" t="s">
        <v>95</v>
      </c>
      <c r="N22" s="135" t="s">
        <v>95</v>
      </c>
      <c r="O22" s="145" t="s">
        <v>95</v>
      </c>
      <c r="P22" s="145" t="s">
        <v>95</v>
      </c>
    </row>
    <row r="23" spans="1:16" x14ac:dyDescent="0.25">
      <c r="A23" s="144" t="s">
        <v>14</v>
      </c>
      <c r="B23" s="145">
        <v>33.299999999999997</v>
      </c>
      <c r="C23" s="145" t="s">
        <v>95</v>
      </c>
      <c r="D23" s="145" t="s">
        <v>95</v>
      </c>
      <c r="E23" s="135">
        <v>50</v>
      </c>
      <c r="F23" s="145" t="s">
        <v>95</v>
      </c>
      <c r="G23" s="145" t="s">
        <v>95</v>
      </c>
      <c r="H23" s="145" t="s">
        <v>95</v>
      </c>
      <c r="I23" s="145" t="s">
        <v>95</v>
      </c>
      <c r="J23" s="145" t="s">
        <v>95</v>
      </c>
      <c r="K23" s="145" t="s">
        <v>95</v>
      </c>
      <c r="L23" s="145" t="s">
        <v>95</v>
      </c>
      <c r="M23" s="145" t="s">
        <v>95</v>
      </c>
      <c r="N23" s="135" t="s">
        <v>95</v>
      </c>
      <c r="O23" s="145" t="s">
        <v>95</v>
      </c>
      <c r="P23" s="145" t="s">
        <v>95</v>
      </c>
    </row>
    <row r="24" spans="1:16" x14ac:dyDescent="0.25">
      <c r="A24" s="144" t="s">
        <v>15</v>
      </c>
      <c r="B24" s="135">
        <v>50</v>
      </c>
      <c r="C24" s="145" t="s">
        <v>95</v>
      </c>
      <c r="D24" s="145" t="s">
        <v>95</v>
      </c>
      <c r="E24" s="145" t="s">
        <v>95</v>
      </c>
      <c r="F24" s="145" t="s">
        <v>95</v>
      </c>
      <c r="G24" s="145" t="s">
        <v>95</v>
      </c>
      <c r="H24" s="145">
        <v>100</v>
      </c>
      <c r="I24" s="145">
        <v>100</v>
      </c>
      <c r="J24" s="145">
        <v>100</v>
      </c>
      <c r="K24" s="145">
        <v>100</v>
      </c>
      <c r="L24" s="145">
        <v>100</v>
      </c>
      <c r="M24" s="145">
        <v>100</v>
      </c>
      <c r="N24" s="30">
        <v>100</v>
      </c>
      <c r="O24" s="145">
        <v>100</v>
      </c>
      <c r="P24" s="145">
        <v>100</v>
      </c>
    </row>
    <row r="25" spans="1:16" x14ac:dyDescent="0.25">
      <c r="A25" s="144" t="s">
        <v>16</v>
      </c>
      <c r="B25" s="145" t="s">
        <v>95</v>
      </c>
      <c r="C25" s="145" t="s">
        <v>95</v>
      </c>
      <c r="D25" s="145" t="s">
        <v>95</v>
      </c>
      <c r="E25" s="145" t="s">
        <v>95</v>
      </c>
      <c r="F25" s="145" t="s">
        <v>95</v>
      </c>
      <c r="G25" s="145" t="s">
        <v>95</v>
      </c>
      <c r="H25" s="145" t="s">
        <v>95</v>
      </c>
      <c r="I25" s="145" t="s">
        <v>95</v>
      </c>
      <c r="J25" s="145" t="s">
        <v>95</v>
      </c>
      <c r="K25" s="145" t="s">
        <v>95</v>
      </c>
      <c r="L25" s="145" t="s">
        <v>95</v>
      </c>
      <c r="M25" s="145" t="s">
        <v>95</v>
      </c>
      <c r="N25" s="135" t="s">
        <v>95</v>
      </c>
      <c r="O25" s="145" t="s">
        <v>95</v>
      </c>
      <c r="P25" s="145" t="s">
        <v>95</v>
      </c>
    </row>
    <row r="26" spans="1:16" x14ac:dyDescent="0.25">
      <c r="A26" s="144" t="s">
        <v>17</v>
      </c>
      <c r="B26" s="145" t="s">
        <v>95</v>
      </c>
      <c r="C26" s="145" t="s">
        <v>95</v>
      </c>
      <c r="D26" s="145" t="s">
        <v>95</v>
      </c>
      <c r="E26" s="145" t="s">
        <v>95</v>
      </c>
      <c r="F26" s="145" t="s">
        <v>95</v>
      </c>
      <c r="G26" s="145" t="s">
        <v>95</v>
      </c>
      <c r="H26" s="145" t="s">
        <v>95</v>
      </c>
      <c r="I26" s="145" t="s">
        <v>95</v>
      </c>
      <c r="J26" s="145" t="s">
        <v>95</v>
      </c>
      <c r="K26" s="145" t="s">
        <v>95</v>
      </c>
      <c r="L26" s="145" t="s">
        <v>95</v>
      </c>
      <c r="M26" s="145" t="s">
        <v>95</v>
      </c>
      <c r="N26" s="135" t="s">
        <v>95</v>
      </c>
      <c r="O26" s="145" t="s">
        <v>95</v>
      </c>
      <c r="P26" s="145" t="s">
        <v>95</v>
      </c>
    </row>
    <row r="27" spans="1:16" x14ac:dyDescent="0.25">
      <c r="A27" s="144" t="s">
        <v>18</v>
      </c>
      <c r="B27" s="145" t="s">
        <v>95</v>
      </c>
      <c r="C27" s="145" t="s">
        <v>95</v>
      </c>
      <c r="D27" s="145" t="s">
        <v>95</v>
      </c>
      <c r="E27" s="145" t="s">
        <v>95</v>
      </c>
      <c r="F27" s="145" t="s">
        <v>95</v>
      </c>
      <c r="G27" s="145" t="s">
        <v>95</v>
      </c>
      <c r="H27" s="145" t="s">
        <v>95</v>
      </c>
      <c r="I27" s="145" t="s">
        <v>95</v>
      </c>
      <c r="J27" s="145">
        <v>100</v>
      </c>
      <c r="K27" s="145">
        <v>66.7</v>
      </c>
      <c r="L27" s="145">
        <v>100</v>
      </c>
      <c r="M27" s="145">
        <v>33.299999999999997</v>
      </c>
      <c r="N27" s="135" t="s">
        <v>95</v>
      </c>
      <c r="O27" s="135">
        <v>50</v>
      </c>
      <c r="P27" s="145" t="s">
        <v>95</v>
      </c>
    </row>
    <row r="28" spans="1:16" ht="18" x14ac:dyDescent="0.25">
      <c r="A28" s="2" t="s">
        <v>101</v>
      </c>
      <c r="B28" s="72">
        <v>20</v>
      </c>
      <c r="C28" s="72">
        <v>25</v>
      </c>
      <c r="D28" s="145" t="s">
        <v>95</v>
      </c>
      <c r="E28" s="72">
        <v>50</v>
      </c>
      <c r="F28" s="72">
        <v>42.9</v>
      </c>
      <c r="G28" s="72">
        <v>40</v>
      </c>
      <c r="H28" s="72">
        <v>50</v>
      </c>
      <c r="I28" s="72">
        <v>45.5</v>
      </c>
      <c r="J28" s="72">
        <v>27.3</v>
      </c>
      <c r="K28" s="72">
        <v>42.9</v>
      </c>
      <c r="L28" s="72">
        <v>60</v>
      </c>
      <c r="M28" s="72">
        <v>57.1</v>
      </c>
      <c r="N28" s="72">
        <v>33.299999999999997</v>
      </c>
      <c r="O28" s="74">
        <v>37.5</v>
      </c>
      <c r="P28" s="72">
        <v>50</v>
      </c>
    </row>
    <row r="29" spans="1:16" x14ac:dyDescent="0.25">
      <c r="A29" s="144" t="s">
        <v>19</v>
      </c>
      <c r="B29" s="145" t="s">
        <v>95</v>
      </c>
      <c r="C29" s="145" t="s">
        <v>95</v>
      </c>
      <c r="D29" s="145" t="s">
        <v>95</v>
      </c>
      <c r="E29" s="145">
        <v>100</v>
      </c>
      <c r="F29" s="135">
        <v>50</v>
      </c>
      <c r="G29" s="135">
        <v>50</v>
      </c>
      <c r="H29" s="145" t="s">
        <v>95</v>
      </c>
      <c r="I29" s="145">
        <v>100</v>
      </c>
      <c r="J29" s="145" t="s">
        <v>95</v>
      </c>
      <c r="K29" s="145">
        <v>100</v>
      </c>
      <c r="L29" s="135">
        <v>50</v>
      </c>
      <c r="M29" s="145">
        <v>100</v>
      </c>
      <c r="N29" s="135">
        <v>50</v>
      </c>
      <c r="O29" s="135">
        <v>50</v>
      </c>
      <c r="P29" s="135">
        <v>50</v>
      </c>
    </row>
    <row r="30" spans="1:16" x14ac:dyDescent="0.25">
      <c r="A30" s="144" t="s">
        <v>20</v>
      </c>
      <c r="B30" s="145" t="s">
        <v>95</v>
      </c>
      <c r="C30" s="145" t="s">
        <v>95</v>
      </c>
      <c r="D30" s="145" t="s">
        <v>95</v>
      </c>
      <c r="E30" s="145" t="s">
        <v>95</v>
      </c>
      <c r="F30" s="145" t="s">
        <v>95</v>
      </c>
      <c r="G30" s="145" t="s">
        <v>95</v>
      </c>
      <c r="H30" s="145" t="s">
        <v>95</v>
      </c>
      <c r="I30" s="145" t="s">
        <v>95</v>
      </c>
      <c r="J30" s="145" t="s">
        <v>95</v>
      </c>
      <c r="K30" s="145" t="s">
        <v>95</v>
      </c>
      <c r="L30" s="145" t="s">
        <v>95</v>
      </c>
      <c r="M30" s="145" t="s">
        <v>95</v>
      </c>
      <c r="N30" s="135" t="s">
        <v>95</v>
      </c>
      <c r="O30" s="145" t="s">
        <v>95</v>
      </c>
      <c r="P30" s="145" t="s">
        <v>95</v>
      </c>
    </row>
    <row r="31" spans="1:16" x14ac:dyDescent="0.25">
      <c r="A31" s="144" t="s">
        <v>21</v>
      </c>
      <c r="B31" s="145" t="s">
        <v>95</v>
      </c>
      <c r="C31" s="145" t="s">
        <v>95</v>
      </c>
      <c r="D31" s="145" t="s">
        <v>95</v>
      </c>
      <c r="E31" s="145" t="s">
        <v>95</v>
      </c>
      <c r="F31" s="145" t="s">
        <v>95</v>
      </c>
      <c r="G31" s="145" t="s">
        <v>95</v>
      </c>
      <c r="H31" s="145" t="s">
        <v>95</v>
      </c>
      <c r="I31" s="145" t="s">
        <v>95</v>
      </c>
      <c r="J31" s="145" t="s">
        <v>95</v>
      </c>
      <c r="K31" s="145" t="s">
        <v>95</v>
      </c>
      <c r="L31" s="145" t="s">
        <v>95</v>
      </c>
      <c r="M31" s="145" t="s">
        <v>95</v>
      </c>
      <c r="N31" s="135" t="s">
        <v>95</v>
      </c>
      <c r="O31" s="145" t="s">
        <v>95</v>
      </c>
      <c r="P31" s="145" t="s">
        <v>95</v>
      </c>
    </row>
    <row r="32" spans="1:16" x14ac:dyDescent="0.25">
      <c r="A32" s="6" t="s">
        <v>22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</row>
    <row r="33" spans="1:16" ht="19.5" x14ac:dyDescent="0.25">
      <c r="A33" s="7" t="s">
        <v>23</v>
      </c>
      <c r="B33" s="145" t="s">
        <v>95</v>
      </c>
      <c r="C33" s="145" t="s">
        <v>95</v>
      </c>
      <c r="D33" s="145" t="s">
        <v>95</v>
      </c>
      <c r="E33" s="145" t="s">
        <v>95</v>
      </c>
      <c r="F33" s="145" t="s">
        <v>95</v>
      </c>
      <c r="G33" s="145" t="s">
        <v>95</v>
      </c>
      <c r="H33" s="145" t="s">
        <v>95</v>
      </c>
      <c r="I33" s="145" t="s">
        <v>95</v>
      </c>
      <c r="J33" s="145" t="s">
        <v>95</v>
      </c>
      <c r="K33" s="145" t="s">
        <v>95</v>
      </c>
      <c r="L33" s="145" t="s">
        <v>95</v>
      </c>
      <c r="M33" s="145" t="s">
        <v>95</v>
      </c>
      <c r="N33" s="135" t="s">
        <v>95</v>
      </c>
      <c r="O33" s="145" t="s">
        <v>95</v>
      </c>
      <c r="P33" s="145" t="s">
        <v>95</v>
      </c>
    </row>
    <row r="34" spans="1:16" ht="19.5" x14ac:dyDescent="0.25">
      <c r="A34" s="7" t="s">
        <v>100</v>
      </c>
      <c r="B34" s="145" t="s">
        <v>95</v>
      </c>
      <c r="C34" s="145" t="s">
        <v>95</v>
      </c>
      <c r="D34" s="145" t="s">
        <v>95</v>
      </c>
      <c r="E34" s="145" t="s">
        <v>95</v>
      </c>
      <c r="F34" s="145" t="s">
        <v>95</v>
      </c>
      <c r="G34" s="145" t="s">
        <v>95</v>
      </c>
      <c r="H34" s="145" t="s">
        <v>95</v>
      </c>
      <c r="I34" s="145" t="s">
        <v>95</v>
      </c>
      <c r="J34" s="145" t="s">
        <v>95</v>
      </c>
      <c r="K34" s="145" t="s">
        <v>95</v>
      </c>
      <c r="L34" s="145" t="s">
        <v>95</v>
      </c>
      <c r="M34" s="145" t="s">
        <v>95</v>
      </c>
      <c r="N34" s="135" t="s">
        <v>95</v>
      </c>
      <c r="O34" s="145" t="s">
        <v>95</v>
      </c>
      <c r="P34" s="145" t="s">
        <v>95</v>
      </c>
    </row>
    <row r="35" spans="1:16" x14ac:dyDescent="0.25">
      <c r="A35" s="144" t="s">
        <v>24</v>
      </c>
      <c r="B35" s="145" t="s">
        <v>95</v>
      </c>
      <c r="C35" s="145" t="s">
        <v>95</v>
      </c>
      <c r="D35" s="145" t="s">
        <v>95</v>
      </c>
      <c r="E35" s="145" t="s">
        <v>95</v>
      </c>
      <c r="F35" s="145" t="s">
        <v>95</v>
      </c>
      <c r="G35" s="145" t="s">
        <v>95</v>
      </c>
      <c r="H35" s="145" t="s">
        <v>95</v>
      </c>
      <c r="I35" s="145" t="s">
        <v>95</v>
      </c>
      <c r="J35" s="145" t="s">
        <v>95</v>
      </c>
      <c r="K35" s="145" t="s">
        <v>95</v>
      </c>
      <c r="L35" s="145" t="s">
        <v>95</v>
      </c>
      <c r="M35" s="145" t="s">
        <v>95</v>
      </c>
      <c r="N35" s="135" t="s">
        <v>95</v>
      </c>
      <c r="O35" s="145" t="s">
        <v>95</v>
      </c>
      <c r="P35" s="145" t="s">
        <v>95</v>
      </c>
    </row>
    <row r="36" spans="1:16" x14ac:dyDescent="0.25">
      <c r="A36" s="144" t="s">
        <v>25</v>
      </c>
      <c r="B36" s="145" t="s">
        <v>95</v>
      </c>
      <c r="C36" s="145" t="s">
        <v>95</v>
      </c>
      <c r="D36" s="145" t="s">
        <v>95</v>
      </c>
      <c r="E36" s="145">
        <v>100</v>
      </c>
      <c r="F36" s="145" t="s">
        <v>95</v>
      </c>
      <c r="G36" s="145" t="s">
        <v>95</v>
      </c>
      <c r="H36" s="145" t="s">
        <v>95</v>
      </c>
      <c r="I36" s="145" t="s">
        <v>95</v>
      </c>
      <c r="J36" s="145" t="s">
        <v>95</v>
      </c>
      <c r="K36" s="145" t="s">
        <v>95</v>
      </c>
      <c r="L36" s="145" t="s">
        <v>95</v>
      </c>
      <c r="M36" s="145" t="s">
        <v>95</v>
      </c>
      <c r="N36" s="135" t="s">
        <v>95</v>
      </c>
      <c r="O36" s="145" t="s">
        <v>95</v>
      </c>
      <c r="P36" s="145">
        <v>100</v>
      </c>
    </row>
    <row r="37" spans="1:16" x14ac:dyDescent="0.25">
      <c r="A37" s="144" t="s">
        <v>26</v>
      </c>
      <c r="B37" s="145" t="s">
        <v>95</v>
      </c>
      <c r="C37" s="145" t="s">
        <v>95</v>
      </c>
      <c r="D37" s="145" t="s">
        <v>95</v>
      </c>
      <c r="E37" s="145" t="s">
        <v>95</v>
      </c>
      <c r="F37" s="145" t="s">
        <v>95</v>
      </c>
      <c r="G37" s="145" t="s">
        <v>95</v>
      </c>
      <c r="H37" s="145" t="s">
        <v>95</v>
      </c>
      <c r="I37" s="145">
        <v>33.299999999999997</v>
      </c>
      <c r="J37" s="145" t="s">
        <v>95</v>
      </c>
      <c r="K37" s="135">
        <v>25</v>
      </c>
      <c r="L37" s="145" t="s">
        <v>95</v>
      </c>
      <c r="M37" s="145" t="s">
        <v>95</v>
      </c>
      <c r="N37" s="135" t="s">
        <v>95</v>
      </c>
      <c r="O37" s="145" t="s">
        <v>95</v>
      </c>
      <c r="P37" s="145" t="s">
        <v>95</v>
      </c>
    </row>
    <row r="38" spans="1:16" x14ac:dyDescent="0.25">
      <c r="A38" s="144" t="s">
        <v>27</v>
      </c>
      <c r="B38" s="145">
        <v>100</v>
      </c>
      <c r="C38" s="145">
        <v>100</v>
      </c>
      <c r="D38" s="145" t="s">
        <v>95</v>
      </c>
      <c r="E38" s="145" t="s">
        <v>95</v>
      </c>
      <c r="F38" s="145" t="s">
        <v>95</v>
      </c>
      <c r="G38" s="145">
        <v>100</v>
      </c>
      <c r="H38" s="145">
        <v>100</v>
      </c>
      <c r="I38" s="135">
        <v>25</v>
      </c>
      <c r="J38" s="135">
        <v>50</v>
      </c>
      <c r="K38" s="135">
        <v>33.299999999999997</v>
      </c>
      <c r="L38" s="145">
        <v>100</v>
      </c>
      <c r="M38" s="135">
        <v>50</v>
      </c>
      <c r="N38" s="135">
        <v>50</v>
      </c>
      <c r="O38" s="135">
        <v>50</v>
      </c>
      <c r="P38" s="135">
        <v>50</v>
      </c>
    </row>
    <row r="39" spans="1:16" x14ac:dyDescent="0.25">
      <c r="A39" s="144" t="s">
        <v>28</v>
      </c>
      <c r="B39" s="145" t="s">
        <v>95</v>
      </c>
      <c r="C39" s="145" t="s">
        <v>95</v>
      </c>
      <c r="D39" s="145" t="s">
        <v>95</v>
      </c>
      <c r="E39" s="145" t="s">
        <v>95</v>
      </c>
      <c r="F39" s="145">
        <v>100</v>
      </c>
      <c r="G39" s="145" t="s">
        <v>95</v>
      </c>
      <c r="H39" s="145">
        <v>100</v>
      </c>
      <c r="I39" s="145">
        <v>100</v>
      </c>
      <c r="J39" s="145">
        <v>100</v>
      </c>
      <c r="K39" s="145" t="s">
        <v>95</v>
      </c>
      <c r="L39" s="145" t="s">
        <v>95</v>
      </c>
      <c r="M39" s="145" t="s">
        <v>95</v>
      </c>
      <c r="N39" s="135" t="s">
        <v>95</v>
      </c>
      <c r="O39" s="145" t="s">
        <v>95</v>
      </c>
      <c r="P39" s="145" t="s">
        <v>95</v>
      </c>
    </row>
    <row r="40" spans="1:16" x14ac:dyDescent="0.25">
      <c r="A40" s="144" t="s">
        <v>29</v>
      </c>
      <c r="B40" s="145" t="s">
        <v>95</v>
      </c>
      <c r="C40" s="145" t="s">
        <v>95</v>
      </c>
      <c r="D40" s="145" t="s">
        <v>95</v>
      </c>
      <c r="E40" s="145" t="s">
        <v>95</v>
      </c>
      <c r="F40" s="145" t="s">
        <v>95</v>
      </c>
      <c r="G40" s="145" t="s">
        <v>95</v>
      </c>
      <c r="H40" s="145" t="s">
        <v>95</v>
      </c>
      <c r="I40" s="145" t="s">
        <v>95</v>
      </c>
      <c r="J40" s="145" t="s">
        <v>95</v>
      </c>
      <c r="K40" s="145" t="s">
        <v>95</v>
      </c>
      <c r="L40" s="145" t="s">
        <v>95</v>
      </c>
      <c r="M40" s="145" t="s">
        <v>95</v>
      </c>
      <c r="N40" s="135" t="s">
        <v>95</v>
      </c>
      <c r="O40" s="145" t="s">
        <v>95</v>
      </c>
      <c r="P40" s="145" t="s">
        <v>95</v>
      </c>
    </row>
    <row r="41" spans="1:16" x14ac:dyDescent="0.25">
      <c r="A41" s="144" t="s">
        <v>30</v>
      </c>
      <c r="B41" s="145" t="s">
        <v>95</v>
      </c>
      <c r="C41" s="145" t="s">
        <v>95</v>
      </c>
      <c r="D41" s="145" t="s">
        <v>95</v>
      </c>
      <c r="E41" s="145" t="s">
        <v>95</v>
      </c>
      <c r="F41" s="145" t="s">
        <v>95</v>
      </c>
      <c r="G41" s="145" t="s">
        <v>95</v>
      </c>
      <c r="H41" s="145" t="s">
        <v>95</v>
      </c>
      <c r="I41" s="145" t="s">
        <v>95</v>
      </c>
      <c r="J41" s="145" t="s">
        <v>95</v>
      </c>
      <c r="K41" s="145">
        <v>100</v>
      </c>
      <c r="L41" s="145">
        <v>100</v>
      </c>
      <c r="M41" s="145">
        <v>100</v>
      </c>
      <c r="N41" s="135" t="s">
        <v>95</v>
      </c>
      <c r="O41" s="145">
        <v>100</v>
      </c>
      <c r="P41" s="145">
        <v>100</v>
      </c>
    </row>
    <row r="42" spans="1:16" ht="18" x14ac:dyDescent="0.25">
      <c r="A42" s="2" t="s">
        <v>129</v>
      </c>
      <c r="B42" s="72">
        <v>49</v>
      </c>
      <c r="C42" s="72">
        <v>31.8</v>
      </c>
      <c r="D42" s="72">
        <v>40.5</v>
      </c>
      <c r="E42" s="72">
        <v>45.5</v>
      </c>
      <c r="F42" s="72">
        <v>28.6</v>
      </c>
      <c r="G42" s="72">
        <v>35.299999999999997</v>
      </c>
      <c r="H42" s="72">
        <v>12.5</v>
      </c>
      <c r="I42" s="72">
        <v>18.8</v>
      </c>
      <c r="J42" s="72">
        <v>38.9</v>
      </c>
      <c r="K42" s="72">
        <v>52.9</v>
      </c>
      <c r="L42" s="72">
        <v>62.5</v>
      </c>
      <c r="M42" s="72">
        <v>66.7</v>
      </c>
      <c r="N42" s="72">
        <v>44.4</v>
      </c>
      <c r="O42" s="72">
        <v>70</v>
      </c>
      <c r="P42" s="72">
        <v>40</v>
      </c>
    </row>
    <row r="43" spans="1:16" x14ac:dyDescent="0.25">
      <c r="A43" s="144" t="s">
        <v>31</v>
      </c>
      <c r="B43" s="135">
        <v>50</v>
      </c>
      <c r="C43" s="135">
        <v>25</v>
      </c>
      <c r="D43" s="135">
        <v>50</v>
      </c>
      <c r="E43" s="135">
        <v>75</v>
      </c>
      <c r="F43" s="135">
        <v>50</v>
      </c>
      <c r="G43" s="135">
        <v>33.299999999999997</v>
      </c>
      <c r="H43" s="135">
        <v>50</v>
      </c>
      <c r="I43" s="135">
        <v>50</v>
      </c>
      <c r="J43" s="145">
        <v>100</v>
      </c>
      <c r="K43" s="145">
        <v>100</v>
      </c>
      <c r="L43" s="145">
        <v>100</v>
      </c>
      <c r="M43" s="145">
        <v>100</v>
      </c>
      <c r="N43" s="30">
        <v>100</v>
      </c>
      <c r="O43" s="145">
        <v>100</v>
      </c>
      <c r="P43" s="145">
        <v>100</v>
      </c>
    </row>
    <row r="44" spans="1:16" x14ac:dyDescent="0.25">
      <c r="A44" s="144" t="s">
        <v>32</v>
      </c>
      <c r="B44" s="145" t="s">
        <v>95</v>
      </c>
      <c r="C44" s="145" t="s">
        <v>95</v>
      </c>
      <c r="D44" s="145" t="s">
        <v>95</v>
      </c>
      <c r="E44" s="145">
        <v>100</v>
      </c>
      <c r="F44" s="145">
        <v>100</v>
      </c>
      <c r="G44" s="145">
        <v>100</v>
      </c>
      <c r="H44" s="145" t="s">
        <v>95</v>
      </c>
      <c r="I44" s="145" t="s">
        <v>95</v>
      </c>
      <c r="J44" s="145" t="s">
        <v>95</v>
      </c>
      <c r="K44" s="145" t="s">
        <v>95</v>
      </c>
      <c r="L44" s="145" t="s">
        <v>95</v>
      </c>
      <c r="M44" s="145" t="s">
        <v>95</v>
      </c>
      <c r="N44" s="135" t="s">
        <v>95</v>
      </c>
      <c r="O44" s="145" t="s">
        <v>95</v>
      </c>
      <c r="P44" s="145" t="s">
        <v>95</v>
      </c>
    </row>
    <row r="45" spans="1:16" x14ac:dyDescent="0.25">
      <c r="A45" s="144" t="s">
        <v>33</v>
      </c>
      <c r="B45" s="145" t="s">
        <v>95</v>
      </c>
      <c r="C45" s="145" t="s">
        <v>95</v>
      </c>
      <c r="D45" s="145" t="s">
        <v>95</v>
      </c>
      <c r="E45" s="145" t="s">
        <v>95</v>
      </c>
      <c r="F45" s="145" t="s">
        <v>95</v>
      </c>
      <c r="G45" s="145" t="s">
        <v>95</v>
      </c>
      <c r="H45" s="145" t="s">
        <v>95</v>
      </c>
      <c r="I45" s="145" t="s">
        <v>95</v>
      </c>
      <c r="J45" s="145" t="s">
        <v>95</v>
      </c>
      <c r="K45" s="145" t="s">
        <v>95</v>
      </c>
      <c r="L45" s="145">
        <v>100</v>
      </c>
      <c r="M45" s="145">
        <v>100</v>
      </c>
      <c r="N45" s="135" t="s">
        <v>95</v>
      </c>
      <c r="O45" s="145" t="s">
        <v>95</v>
      </c>
      <c r="P45" s="145" t="s">
        <v>95</v>
      </c>
    </row>
    <row r="46" spans="1:16" x14ac:dyDescent="0.25">
      <c r="A46" s="144" t="s">
        <v>34</v>
      </c>
      <c r="B46" s="135">
        <v>52.4</v>
      </c>
      <c r="C46" s="135">
        <v>33.299999999999997</v>
      </c>
      <c r="D46" s="135">
        <v>26.7</v>
      </c>
      <c r="E46" s="145" t="s">
        <v>95</v>
      </c>
      <c r="F46" s="145" t="s">
        <v>95</v>
      </c>
      <c r="G46" s="135">
        <v>12.5</v>
      </c>
      <c r="H46" s="135" t="s">
        <v>95</v>
      </c>
      <c r="I46" s="135" t="s">
        <v>95</v>
      </c>
      <c r="J46" s="135">
        <v>11.1</v>
      </c>
      <c r="K46" s="135">
        <v>22.2</v>
      </c>
      <c r="L46" s="135" t="s">
        <v>95</v>
      </c>
      <c r="M46" s="135">
        <v>50</v>
      </c>
      <c r="N46" s="135" t="s">
        <v>95</v>
      </c>
      <c r="O46" s="145">
        <v>33.299999999999997</v>
      </c>
      <c r="P46" s="145" t="s">
        <v>95</v>
      </c>
    </row>
    <row r="47" spans="1:16" x14ac:dyDescent="0.25">
      <c r="A47" s="144" t="s">
        <v>35</v>
      </c>
      <c r="B47" s="135">
        <v>60</v>
      </c>
      <c r="C47" s="135">
        <v>25</v>
      </c>
      <c r="D47" s="135">
        <v>33.299999999999997</v>
      </c>
      <c r="E47" s="30">
        <v>100</v>
      </c>
      <c r="F47" s="145" t="s">
        <v>95</v>
      </c>
      <c r="G47" s="145">
        <v>100</v>
      </c>
      <c r="H47" s="145" t="s">
        <v>95</v>
      </c>
      <c r="I47" s="145">
        <v>100</v>
      </c>
      <c r="J47" s="135">
        <v>50</v>
      </c>
      <c r="K47" s="145" t="s">
        <v>95</v>
      </c>
      <c r="L47" s="145" t="s">
        <v>95</v>
      </c>
      <c r="M47" s="145" t="s">
        <v>95</v>
      </c>
      <c r="N47" s="135" t="s">
        <v>95</v>
      </c>
      <c r="O47" s="145" t="s">
        <v>95</v>
      </c>
      <c r="P47" s="145" t="s">
        <v>95</v>
      </c>
    </row>
    <row r="48" spans="1:16" x14ac:dyDescent="0.25">
      <c r="A48" s="144" t="s">
        <v>36</v>
      </c>
      <c r="B48" s="135">
        <v>50</v>
      </c>
      <c r="C48" s="135">
        <v>33.299999999999997</v>
      </c>
      <c r="D48" s="135">
        <v>33.299999999999997</v>
      </c>
      <c r="E48" s="145" t="s">
        <v>95</v>
      </c>
      <c r="F48" s="145" t="s">
        <v>95</v>
      </c>
      <c r="G48" s="145" t="s">
        <v>95</v>
      </c>
      <c r="H48" s="145" t="s">
        <v>95</v>
      </c>
      <c r="I48" s="145" t="s">
        <v>95</v>
      </c>
      <c r="J48" s="145" t="s">
        <v>95</v>
      </c>
      <c r="K48" s="145" t="s">
        <v>95</v>
      </c>
      <c r="L48" s="145" t="s">
        <v>95</v>
      </c>
      <c r="M48" s="145" t="s">
        <v>95</v>
      </c>
      <c r="N48" s="135">
        <v>50</v>
      </c>
      <c r="O48" s="145">
        <v>100</v>
      </c>
      <c r="P48" s="145">
        <v>100</v>
      </c>
    </row>
    <row r="49" spans="1:16" x14ac:dyDescent="0.25">
      <c r="A49" s="144" t="s">
        <v>37</v>
      </c>
      <c r="B49" s="135">
        <v>40</v>
      </c>
      <c r="C49" s="135">
        <v>33.299999999999997</v>
      </c>
      <c r="D49" s="135">
        <v>58.3</v>
      </c>
      <c r="E49" s="135">
        <v>55.6</v>
      </c>
      <c r="F49" s="135">
        <v>50</v>
      </c>
      <c r="G49" s="135">
        <v>50</v>
      </c>
      <c r="H49" s="135">
        <v>33.299999999999997</v>
      </c>
      <c r="I49" s="135">
        <v>20</v>
      </c>
      <c r="J49" s="135">
        <v>60</v>
      </c>
      <c r="K49" s="135">
        <v>83.3</v>
      </c>
      <c r="L49" s="135">
        <v>75</v>
      </c>
      <c r="M49" s="135">
        <v>50</v>
      </c>
      <c r="N49" s="135">
        <v>66.7</v>
      </c>
      <c r="O49" s="145">
        <v>100</v>
      </c>
      <c r="P49" s="145">
        <v>100</v>
      </c>
    </row>
    <row r="50" spans="1:16" x14ac:dyDescent="0.25">
      <c r="A50" s="144" t="s">
        <v>38</v>
      </c>
      <c r="B50" s="135" t="s">
        <v>95</v>
      </c>
      <c r="C50" s="145" t="s">
        <v>95</v>
      </c>
      <c r="D50" s="145" t="s">
        <v>95</v>
      </c>
      <c r="E50" s="145" t="s">
        <v>95</v>
      </c>
      <c r="F50" s="145" t="s">
        <v>95</v>
      </c>
      <c r="G50" s="145" t="s">
        <v>95</v>
      </c>
      <c r="H50" s="145" t="s">
        <v>95</v>
      </c>
      <c r="I50" s="145" t="s">
        <v>95</v>
      </c>
      <c r="J50" s="145" t="s">
        <v>95</v>
      </c>
      <c r="K50" s="135" t="s">
        <v>95</v>
      </c>
      <c r="L50" s="135" t="s">
        <v>95</v>
      </c>
      <c r="M50" s="135" t="s">
        <v>95</v>
      </c>
      <c r="N50" s="135" t="s">
        <v>95</v>
      </c>
      <c r="O50" s="145" t="s">
        <v>95</v>
      </c>
      <c r="P50" s="145" t="s">
        <v>95</v>
      </c>
    </row>
    <row r="51" spans="1:16" ht="18" x14ac:dyDescent="0.25">
      <c r="A51" s="2" t="s">
        <v>177</v>
      </c>
      <c r="B51" s="72">
        <v>28.6</v>
      </c>
      <c r="C51" s="74">
        <v>37.5</v>
      </c>
      <c r="D51" s="74">
        <v>33.299999999999997</v>
      </c>
      <c r="E51" s="145" t="s">
        <v>95</v>
      </c>
      <c r="F51" s="72" t="s">
        <v>95</v>
      </c>
      <c r="G51" s="72">
        <v>50</v>
      </c>
      <c r="H51" s="74" t="s">
        <v>95</v>
      </c>
      <c r="I51" s="74" t="s">
        <v>95</v>
      </c>
      <c r="J51" s="74" t="s">
        <v>95</v>
      </c>
      <c r="K51" s="74" t="s">
        <v>95</v>
      </c>
      <c r="L51" s="74" t="s">
        <v>95</v>
      </c>
      <c r="M51" s="74">
        <v>100</v>
      </c>
      <c r="N51" s="72">
        <v>33.299999999999997</v>
      </c>
      <c r="O51" s="72">
        <v>50</v>
      </c>
      <c r="P51" s="145" t="s">
        <v>95</v>
      </c>
    </row>
    <row r="52" spans="1:16" x14ac:dyDescent="0.25">
      <c r="A52" s="144" t="s">
        <v>39</v>
      </c>
      <c r="B52" s="135" t="s">
        <v>95</v>
      </c>
      <c r="C52" s="135">
        <v>33.299999999999997</v>
      </c>
      <c r="D52" s="135">
        <v>50</v>
      </c>
      <c r="E52" s="145" t="s">
        <v>95</v>
      </c>
      <c r="F52" s="72" t="s">
        <v>95</v>
      </c>
      <c r="G52" s="135" t="s">
        <v>95</v>
      </c>
      <c r="H52" s="145" t="s">
        <v>95</v>
      </c>
      <c r="I52" s="145" t="s">
        <v>95</v>
      </c>
      <c r="J52" s="145" t="s">
        <v>95</v>
      </c>
      <c r="K52" s="145" t="s">
        <v>95</v>
      </c>
      <c r="L52" s="145" t="s">
        <v>95</v>
      </c>
      <c r="M52" s="145" t="s">
        <v>95</v>
      </c>
      <c r="N52" s="135" t="s">
        <v>95</v>
      </c>
      <c r="O52" s="145" t="s">
        <v>95</v>
      </c>
      <c r="P52" s="145" t="s">
        <v>95</v>
      </c>
    </row>
    <row r="53" spans="1:16" x14ac:dyDescent="0.25">
      <c r="A53" s="144" t="s">
        <v>103</v>
      </c>
      <c r="B53" s="135" t="s">
        <v>95</v>
      </c>
      <c r="C53" s="145" t="s">
        <v>95</v>
      </c>
      <c r="D53" s="145" t="s">
        <v>95</v>
      </c>
      <c r="E53" s="145" t="s">
        <v>95</v>
      </c>
      <c r="F53" s="72" t="s">
        <v>95</v>
      </c>
      <c r="G53" s="135" t="s">
        <v>95</v>
      </c>
      <c r="H53" s="145" t="s">
        <v>95</v>
      </c>
      <c r="I53" s="145" t="s">
        <v>95</v>
      </c>
      <c r="J53" s="145" t="s">
        <v>95</v>
      </c>
      <c r="K53" s="145" t="s">
        <v>95</v>
      </c>
      <c r="L53" s="145" t="s">
        <v>95</v>
      </c>
      <c r="M53" s="145" t="s">
        <v>95</v>
      </c>
      <c r="N53" s="135" t="s">
        <v>95</v>
      </c>
      <c r="O53" s="145" t="s">
        <v>95</v>
      </c>
      <c r="P53" s="145" t="s">
        <v>95</v>
      </c>
    </row>
    <row r="54" spans="1:16" ht="19.5" x14ac:dyDescent="0.25">
      <c r="A54" s="144" t="s">
        <v>211</v>
      </c>
      <c r="B54" s="135" t="s">
        <v>95</v>
      </c>
      <c r="C54" s="145" t="s">
        <v>95</v>
      </c>
      <c r="D54" s="145" t="s">
        <v>95</v>
      </c>
      <c r="E54" s="145" t="s">
        <v>95</v>
      </c>
      <c r="F54" s="72" t="s">
        <v>95</v>
      </c>
      <c r="G54" s="135" t="s">
        <v>95</v>
      </c>
      <c r="H54" s="145" t="s">
        <v>95</v>
      </c>
      <c r="I54" s="145" t="s">
        <v>95</v>
      </c>
      <c r="J54" s="145" t="s">
        <v>95</v>
      </c>
      <c r="K54" s="145" t="s">
        <v>95</v>
      </c>
      <c r="L54" s="145" t="s">
        <v>95</v>
      </c>
      <c r="M54" s="145">
        <v>100</v>
      </c>
      <c r="N54" s="30">
        <v>100</v>
      </c>
      <c r="O54" s="145">
        <v>100</v>
      </c>
      <c r="P54" s="145" t="s">
        <v>95</v>
      </c>
    </row>
    <row r="55" spans="1:16" ht="19.5" x14ac:dyDescent="0.25">
      <c r="A55" s="144" t="s">
        <v>204</v>
      </c>
      <c r="B55" s="145">
        <v>100</v>
      </c>
      <c r="C55" s="145">
        <v>100</v>
      </c>
      <c r="D55" s="145" t="s">
        <v>95</v>
      </c>
      <c r="E55" s="145" t="s">
        <v>95</v>
      </c>
      <c r="F55" s="72" t="s">
        <v>95</v>
      </c>
      <c r="G55" s="135" t="s">
        <v>95</v>
      </c>
      <c r="H55" s="145" t="s">
        <v>95</v>
      </c>
      <c r="I55" s="145" t="s">
        <v>95</v>
      </c>
      <c r="J55" s="145" t="s">
        <v>95</v>
      </c>
      <c r="K55" s="145" t="s">
        <v>95</v>
      </c>
      <c r="L55" s="145" t="s">
        <v>95</v>
      </c>
      <c r="M55" s="145" t="s">
        <v>95</v>
      </c>
      <c r="N55" s="135" t="s">
        <v>95</v>
      </c>
      <c r="O55" s="145" t="s">
        <v>95</v>
      </c>
      <c r="P55" s="145" t="s">
        <v>95</v>
      </c>
    </row>
    <row r="56" spans="1:16" ht="19.5" x14ac:dyDescent="0.25">
      <c r="A56" s="144" t="s">
        <v>43</v>
      </c>
      <c r="B56" s="135">
        <v>50</v>
      </c>
      <c r="C56" s="145" t="s">
        <v>95</v>
      </c>
      <c r="D56" s="145" t="s">
        <v>95</v>
      </c>
      <c r="E56" s="145" t="s">
        <v>95</v>
      </c>
      <c r="F56" s="72" t="s">
        <v>95</v>
      </c>
      <c r="G56" s="145">
        <v>100</v>
      </c>
      <c r="H56" s="145" t="s">
        <v>95</v>
      </c>
      <c r="I56" s="145" t="s">
        <v>95</v>
      </c>
      <c r="J56" s="145" t="s">
        <v>95</v>
      </c>
      <c r="K56" s="145" t="s">
        <v>95</v>
      </c>
      <c r="L56" s="145" t="s">
        <v>95</v>
      </c>
      <c r="M56" s="145" t="s">
        <v>95</v>
      </c>
      <c r="N56" s="135" t="s">
        <v>95</v>
      </c>
      <c r="O56" s="145" t="s">
        <v>95</v>
      </c>
      <c r="P56" s="145" t="s">
        <v>95</v>
      </c>
    </row>
    <row r="57" spans="1:16" x14ac:dyDescent="0.25">
      <c r="A57" s="144" t="s">
        <v>96</v>
      </c>
      <c r="B57" s="135" t="s">
        <v>95</v>
      </c>
      <c r="C57" s="30">
        <v>100</v>
      </c>
      <c r="D57" s="30">
        <v>100</v>
      </c>
      <c r="E57" s="145" t="s">
        <v>95</v>
      </c>
      <c r="F57" s="72" t="s">
        <v>95</v>
      </c>
      <c r="G57" s="145">
        <v>100</v>
      </c>
      <c r="H57" s="145" t="s">
        <v>95</v>
      </c>
      <c r="I57" s="145" t="s">
        <v>95</v>
      </c>
      <c r="J57" s="145" t="s">
        <v>95</v>
      </c>
      <c r="K57" s="145" t="s">
        <v>95</v>
      </c>
      <c r="L57" s="145" t="s">
        <v>95</v>
      </c>
      <c r="M57" s="145">
        <v>100</v>
      </c>
      <c r="N57" s="135" t="s">
        <v>95</v>
      </c>
      <c r="O57" s="145" t="s">
        <v>95</v>
      </c>
      <c r="P57" s="145" t="s">
        <v>95</v>
      </c>
    </row>
    <row r="58" spans="1:16" x14ac:dyDescent="0.25">
      <c r="A58" s="144" t="s">
        <v>45</v>
      </c>
      <c r="B58" s="135" t="s">
        <v>95</v>
      </c>
      <c r="C58" s="145" t="s">
        <v>95</v>
      </c>
      <c r="D58" s="145" t="s">
        <v>95</v>
      </c>
      <c r="E58" s="145" t="s">
        <v>95</v>
      </c>
      <c r="F58" s="72" t="s">
        <v>95</v>
      </c>
      <c r="G58" s="145" t="s">
        <v>95</v>
      </c>
      <c r="H58" s="145" t="s">
        <v>95</v>
      </c>
      <c r="I58" s="145" t="s">
        <v>95</v>
      </c>
      <c r="J58" s="145" t="s">
        <v>95</v>
      </c>
      <c r="K58" s="145" t="s">
        <v>95</v>
      </c>
      <c r="L58" s="145" t="s">
        <v>95</v>
      </c>
      <c r="M58" s="145" t="s">
        <v>95</v>
      </c>
      <c r="N58" s="135" t="s">
        <v>95</v>
      </c>
      <c r="O58" s="145" t="s">
        <v>95</v>
      </c>
      <c r="P58" s="145" t="s">
        <v>95</v>
      </c>
    </row>
    <row r="59" spans="1:16" ht="18" x14ac:dyDescent="0.25">
      <c r="A59" s="2" t="s">
        <v>178</v>
      </c>
      <c r="B59" s="72">
        <v>44.4</v>
      </c>
      <c r="C59" s="72">
        <v>42.1</v>
      </c>
      <c r="D59" s="72">
        <v>35.299999999999997</v>
      </c>
      <c r="E59" s="72">
        <v>9.1</v>
      </c>
      <c r="F59" s="72">
        <v>11.1</v>
      </c>
      <c r="G59" s="72">
        <v>30</v>
      </c>
      <c r="H59" s="72">
        <v>25</v>
      </c>
      <c r="I59" s="72">
        <v>14.3</v>
      </c>
      <c r="J59" s="72" t="s">
        <v>95</v>
      </c>
      <c r="K59" s="72">
        <v>42.9</v>
      </c>
      <c r="L59" s="72">
        <v>20</v>
      </c>
      <c r="M59" s="72">
        <v>40</v>
      </c>
      <c r="N59" s="72" t="s">
        <v>95</v>
      </c>
      <c r="O59" s="74" t="s">
        <v>95</v>
      </c>
      <c r="P59" s="72">
        <v>20</v>
      </c>
    </row>
    <row r="60" spans="1:16" x14ac:dyDescent="0.25">
      <c r="A60" s="144" t="s">
        <v>46</v>
      </c>
      <c r="B60" s="135" t="s">
        <v>95</v>
      </c>
      <c r="C60" s="145" t="s">
        <v>95</v>
      </c>
      <c r="D60" s="145" t="s">
        <v>95</v>
      </c>
      <c r="E60" s="145" t="s">
        <v>95</v>
      </c>
      <c r="F60" s="145" t="s">
        <v>95</v>
      </c>
      <c r="G60" s="135" t="s">
        <v>95</v>
      </c>
      <c r="H60" s="135" t="s">
        <v>95</v>
      </c>
      <c r="I60" s="135" t="s">
        <v>95</v>
      </c>
      <c r="J60" s="135" t="s">
        <v>95</v>
      </c>
      <c r="K60" s="135" t="s">
        <v>95</v>
      </c>
      <c r="L60" s="135" t="s">
        <v>95</v>
      </c>
      <c r="M60" s="135" t="s">
        <v>95</v>
      </c>
      <c r="N60" s="135" t="s">
        <v>95</v>
      </c>
      <c r="O60" s="145" t="s">
        <v>95</v>
      </c>
      <c r="P60" s="145" t="s">
        <v>95</v>
      </c>
    </row>
    <row r="61" spans="1:16" x14ac:dyDescent="0.25">
      <c r="A61" s="144" t="s">
        <v>47</v>
      </c>
      <c r="B61" s="135" t="s">
        <v>95</v>
      </c>
      <c r="C61" s="30">
        <v>100</v>
      </c>
      <c r="D61" s="145" t="s">
        <v>95</v>
      </c>
      <c r="E61" s="145" t="s">
        <v>95</v>
      </c>
      <c r="F61" s="145" t="s">
        <v>95</v>
      </c>
      <c r="G61" s="145" t="s">
        <v>95</v>
      </c>
      <c r="H61" s="145" t="s">
        <v>95</v>
      </c>
      <c r="I61" s="145" t="s">
        <v>95</v>
      </c>
      <c r="J61" s="145" t="s">
        <v>95</v>
      </c>
      <c r="K61" s="145" t="s">
        <v>95</v>
      </c>
      <c r="L61" s="145" t="s">
        <v>95</v>
      </c>
      <c r="M61" s="145" t="s">
        <v>95</v>
      </c>
      <c r="N61" s="135" t="s">
        <v>95</v>
      </c>
      <c r="O61" s="145" t="s">
        <v>95</v>
      </c>
      <c r="P61" s="145" t="s">
        <v>95</v>
      </c>
    </row>
    <row r="62" spans="1:16" x14ac:dyDescent="0.25">
      <c r="A62" s="144" t="s">
        <v>48</v>
      </c>
      <c r="B62" s="135">
        <v>50</v>
      </c>
      <c r="C62" s="135">
        <v>25</v>
      </c>
      <c r="D62" s="145" t="s">
        <v>95</v>
      </c>
      <c r="E62" s="145" t="s">
        <v>95</v>
      </c>
      <c r="F62" s="145" t="s">
        <v>95</v>
      </c>
      <c r="G62" s="135">
        <v>50</v>
      </c>
      <c r="H62" s="135">
        <v>25</v>
      </c>
      <c r="I62" s="145">
        <v>100</v>
      </c>
      <c r="J62" s="145" t="s">
        <v>95</v>
      </c>
      <c r="K62" s="145" t="s">
        <v>95</v>
      </c>
      <c r="L62" s="145" t="s">
        <v>95</v>
      </c>
      <c r="M62" s="145" t="s">
        <v>95</v>
      </c>
      <c r="N62" s="135" t="s">
        <v>95</v>
      </c>
      <c r="O62" s="145" t="s">
        <v>95</v>
      </c>
      <c r="P62" s="145" t="s">
        <v>95</v>
      </c>
    </row>
    <row r="63" spans="1:16" x14ac:dyDescent="0.25">
      <c r="A63" s="144" t="s">
        <v>49</v>
      </c>
      <c r="B63" s="145">
        <v>100</v>
      </c>
      <c r="C63" s="145">
        <v>100</v>
      </c>
      <c r="D63" s="145">
        <v>100</v>
      </c>
      <c r="E63" s="145" t="s">
        <v>95</v>
      </c>
      <c r="F63" s="145" t="s">
        <v>95</v>
      </c>
      <c r="G63" s="145" t="s">
        <v>95</v>
      </c>
      <c r="H63" s="145" t="s">
        <v>95</v>
      </c>
      <c r="I63" s="145" t="s">
        <v>95</v>
      </c>
      <c r="J63" s="145" t="s">
        <v>95</v>
      </c>
      <c r="K63" s="145">
        <v>100</v>
      </c>
      <c r="L63" s="145" t="s">
        <v>95</v>
      </c>
      <c r="M63" s="145" t="s">
        <v>95</v>
      </c>
      <c r="N63" s="135" t="s">
        <v>95</v>
      </c>
      <c r="O63" s="145" t="s">
        <v>95</v>
      </c>
      <c r="P63" s="145">
        <v>100</v>
      </c>
    </row>
    <row r="64" spans="1:16" x14ac:dyDescent="0.25">
      <c r="A64" s="144" t="s">
        <v>50</v>
      </c>
      <c r="B64" s="145" t="s">
        <v>95</v>
      </c>
      <c r="C64" s="135">
        <v>50</v>
      </c>
      <c r="D64" s="145" t="s">
        <v>95</v>
      </c>
      <c r="E64" s="145" t="s">
        <v>95</v>
      </c>
      <c r="F64" s="145" t="s">
        <v>95</v>
      </c>
      <c r="G64" s="145" t="s">
        <v>95</v>
      </c>
      <c r="H64" s="145" t="s">
        <v>95</v>
      </c>
      <c r="I64" s="145" t="s">
        <v>95</v>
      </c>
      <c r="J64" s="145" t="s">
        <v>95</v>
      </c>
      <c r="K64" s="145" t="s">
        <v>95</v>
      </c>
      <c r="L64" s="145" t="s">
        <v>95</v>
      </c>
      <c r="M64" s="145" t="s">
        <v>95</v>
      </c>
      <c r="N64" s="135" t="s">
        <v>95</v>
      </c>
      <c r="O64" s="145" t="s">
        <v>95</v>
      </c>
      <c r="P64" s="145" t="s">
        <v>95</v>
      </c>
    </row>
    <row r="65" spans="1:16" x14ac:dyDescent="0.25">
      <c r="A65" s="144" t="s">
        <v>51</v>
      </c>
      <c r="B65" s="145" t="s">
        <v>95</v>
      </c>
      <c r="C65" s="145" t="s">
        <v>95</v>
      </c>
      <c r="D65" s="145" t="s">
        <v>95</v>
      </c>
      <c r="E65" s="145" t="s">
        <v>95</v>
      </c>
      <c r="F65" s="145" t="s">
        <v>95</v>
      </c>
      <c r="G65" s="145" t="s">
        <v>95</v>
      </c>
      <c r="H65" s="145">
        <v>100</v>
      </c>
      <c r="I65" s="145" t="s">
        <v>95</v>
      </c>
      <c r="J65" s="145" t="s">
        <v>95</v>
      </c>
      <c r="K65" s="145" t="s">
        <v>95</v>
      </c>
      <c r="L65" s="145" t="s">
        <v>95</v>
      </c>
      <c r="M65" s="145" t="s">
        <v>95</v>
      </c>
      <c r="N65" s="135" t="s">
        <v>95</v>
      </c>
      <c r="O65" s="145" t="s">
        <v>95</v>
      </c>
      <c r="P65" s="145" t="s">
        <v>95</v>
      </c>
    </row>
    <row r="66" spans="1:16" x14ac:dyDescent="0.25">
      <c r="A66" s="144" t="s">
        <v>52</v>
      </c>
      <c r="B66" s="145" t="s">
        <v>95</v>
      </c>
      <c r="C66" s="145" t="s">
        <v>95</v>
      </c>
      <c r="D66" s="145" t="s">
        <v>95</v>
      </c>
      <c r="E66" s="145" t="s">
        <v>95</v>
      </c>
      <c r="F66" s="145" t="s">
        <v>95</v>
      </c>
      <c r="G66" s="145" t="s">
        <v>95</v>
      </c>
      <c r="H66" s="145" t="s">
        <v>95</v>
      </c>
      <c r="I66" s="145" t="s">
        <v>95</v>
      </c>
      <c r="J66" s="145" t="s">
        <v>95</v>
      </c>
      <c r="K66" s="145" t="s">
        <v>95</v>
      </c>
      <c r="L66" s="145" t="s">
        <v>95</v>
      </c>
      <c r="M66" s="145" t="s">
        <v>95</v>
      </c>
      <c r="N66" s="135" t="s">
        <v>95</v>
      </c>
      <c r="O66" s="145" t="s">
        <v>95</v>
      </c>
      <c r="P66" s="145" t="s">
        <v>95</v>
      </c>
    </row>
    <row r="67" spans="1:16" x14ac:dyDescent="0.25">
      <c r="A67" s="144" t="s">
        <v>53</v>
      </c>
      <c r="B67" s="145" t="s">
        <v>95</v>
      </c>
      <c r="C67" s="145" t="s">
        <v>95</v>
      </c>
      <c r="D67" s="145" t="s">
        <v>95</v>
      </c>
      <c r="E67" s="145" t="s">
        <v>95</v>
      </c>
      <c r="F67" s="145" t="s">
        <v>95</v>
      </c>
      <c r="G67" s="145" t="s">
        <v>95</v>
      </c>
      <c r="H67" s="145" t="s">
        <v>95</v>
      </c>
      <c r="I67" s="145" t="s">
        <v>95</v>
      </c>
      <c r="J67" s="145" t="s">
        <v>95</v>
      </c>
      <c r="K67" s="145" t="s">
        <v>95</v>
      </c>
      <c r="L67" s="145" t="s">
        <v>95</v>
      </c>
      <c r="M67" s="145" t="s">
        <v>95</v>
      </c>
      <c r="N67" s="135" t="s">
        <v>95</v>
      </c>
      <c r="O67" s="145" t="s">
        <v>95</v>
      </c>
      <c r="P67" s="145" t="s">
        <v>95</v>
      </c>
    </row>
    <row r="68" spans="1:16" x14ac:dyDescent="0.25">
      <c r="A68" s="144" t="s">
        <v>159</v>
      </c>
      <c r="B68" s="135">
        <v>50</v>
      </c>
      <c r="C68" s="135">
        <v>50</v>
      </c>
      <c r="D68" s="135">
        <v>50</v>
      </c>
      <c r="E68" s="145" t="s">
        <v>95</v>
      </c>
      <c r="F68" s="145" t="s">
        <v>95</v>
      </c>
      <c r="G68" s="145" t="s">
        <v>95</v>
      </c>
      <c r="H68" s="145" t="s">
        <v>95</v>
      </c>
      <c r="I68" s="145" t="s">
        <v>95</v>
      </c>
      <c r="J68" s="145" t="s">
        <v>95</v>
      </c>
      <c r="K68" s="145" t="s">
        <v>95</v>
      </c>
      <c r="L68" s="145" t="s">
        <v>95</v>
      </c>
      <c r="M68" s="145" t="s">
        <v>95</v>
      </c>
      <c r="N68" s="135" t="s">
        <v>95</v>
      </c>
      <c r="O68" s="145" t="s">
        <v>95</v>
      </c>
      <c r="P68" s="145" t="s">
        <v>95</v>
      </c>
    </row>
    <row r="69" spans="1:16" x14ac:dyDescent="0.25">
      <c r="A69" s="144" t="s">
        <v>55</v>
      </c>
      <c r="B69" s="145" t="s">
        <v>95</v>
      </c>
      <c r="C69" s="145" t="s">
        <v>95</v>
      </c>
      <c r="D69" s="145" t="s">
        <v>95</v>
      </c>
      <c r="E69" s="145" t="s">
        <v>95</v>
      </c>
      <c r="F69" s="145" t="s">
        <v>95</v>
      </c>
      <c r="G69" s="145" t="s">
        <v>95</v>
      </c>
      <c r="H69" s="145" t="s">
        <v>95</v>
      </c>
      <c r="I69" s="145" t="s">
        <v>95</v>
      </c>
      <c r="J69" s="145" t="s">
        <v>95</v>
      </c>
      <c r="K69" s="145" t="s">
        <v>95</v>
      </c>
      <c r="L69" s="145" t="s">
        <v>95</v>
      </c>
      <c r="M69" s="145" t="s">
        <v>95</v>
      </c>
      <c r="N69" s="135" t="s">
        <v>95</v>
      </c>
      <c r="O69" s="145" t="s">
        <v>95</v>
      </c>
      <c r="P69" s="145" t="s">
        <v>95</v>
      </c>
    </row>
    <row r="70" spans="1:16" x14ac:dyDescent="0.25">
      <c r="A70" s="144" t="s">
        <v>56</v>
      </c>
      <c r="B70" s="145" t="s">
        <v>95</v>
      </c>
      <c r="C70" s="145" t="s">
        <v>95</v>
      </c>
      <c r="D70" s="145" t="s">
        <v>95</v>
      </c>
      <c r="E70" s="145" t="s">
        <v>95</v>
      </c>
      <c r="F70" s="145" t="s">
        <v>95</v>
      </c>
      <c r="G70" s="145" t="s">
        <v>95</v>
      </c>
      <c r="H70" s="145">
        <v>100</v>
      </c>
      <c r="I70" s="145" t="s">
        <v>95</v>
      </c>
      <c r="J70" s="145" t="s">
        <v>95</v>
      </c>
      <c r="K70" s="145" t="s">
        <v>95</v>
      </c>
      <c r="L70" s="145" t="s">
        <v>95</v>
      </c>
      <c r="M70" s="145" t="s">
        <v>95</v>
      </c>
      <c r="N70" s="135" t="s">
        <v>95</v>
      </c>
      <c r="O70" s="145" t="s">
        <v>95</v>
      </c>
      <c r="P70" s="145" t="s">
        <v>95</v>
      </c>
    </row>
    <row r="71" spans="1:16" x14ac:dyDescent="0.25">
      <c r="A71" s="144" t="s">
        <v>57</v>
      </c>
      <c r="B71" s="145">
        <v>100</v>
      </c>
      <c r="C71" s="145">
        <v>33.299999999999997</v>
      </c>
      <c r="D71" s="145">
        <v>100</v>
      </c>
      <c r="E71" s="145" t="s">
        <v>95</v>
      </c>
      <c r="F71" s="145" t="s">
        <v>95</v>
      </c>
      <c r="G71" s="145" t="s">
        <v>95</v>
      </c>
      <c r="H71" s="145" t="s">
        <v>95</v>
      </c>
      <c r="I71" s="145" t="s">
        <v>95</v>
      </c>
      <c r="J71" s="145" t="s">
        <v>95</v>
      </c>
      <c r="K71" s="145" t="s">
        <v>95</v>
      </c>
      <c r="L71" s="145" t="s">
        <v>95</v>
      </c>
      <c r="M71" s="145" t="s">
        <v>95</v>
      </c>
      <c r="N71" s="135" t="s">
        <v>95</v>
      </c>
      <c r="O71" s="145" t="s">
        <v>95</v>
      </c>
      <c r="P71" s="145" t="s">
        <v>95</v>
      </c>
    </row>
    <row r="72" spans="1:16" x14ac:dyDescent="0.25">
      <c r="A72" s="144" t="s">
        <v>58</v>
      </c>
      <c r="B72" s="135">
        <v>50</v>
      </c>
      <c r="C72" s="135">
        <v>50</v>
      </c>
      <c r="D72" s="135">
        <v>50</v>
      </c>
      <c r="E72" s="135">
        <v>50</v>
      </c>
      <c r="F72" s="135">
        <v>50</v>
      </c>
      <c r="G72" s="135">
        <v>50</v>
      </c>
      <c r="H72" s="135" t="s">
        <v>95</v>
      </c>
      <c r="I72" s="135" t="s">
        <v>95</v>
      </c>
      <c r="J72" s="135" t="s">
        <v>95</v>
      </c>
      <c r="K72" s="135">
        <v>66.7</v>
      </c>
      <c r="L72" s="135">
        <v>50</v>
      </c>
      <c r="M72" s="135">
        <v>66.7</v>
      </c>
      <c r="N72" s="135" t="s">
        <v>95</v>
      </c>
      <c r="O72" s="145" t="s">
        <v>95</v>
      </c>
      <c r="P72" s="145" t="s">
        <v>95</v>
      </c>
    </row>
    <row r="73" spans="1:16" x14ac:dyDescent="0.25">
      <c r="A73" s="144" t="s">
        <v>59</v>
      </c>
      <c r="B73" s="145" t="s">
        <v>95</v>
      </c>
      <c r="C73" s="145">
        <v>100</v>
      </c>
      <c r="D73" s="145" t="s">
        <v>95</v>
      </c>
      <c r="E73" s="145" t="s">
        <v>95</v>
      </c>
      <c r="F73" s="145" t="s">
        <v>95</v>
      </c>
      <c r="G73" s="145" t="s">
        <v>95</v>
      </c>
      <c r="H73" s="145" t="s">
        <v>95</v>
      </c>
      <c r="I73" s="145" t="s">
        <v>95</v>
      </c>
      <c r="J73" s="145" t="s">
        <v>95</v>
      </c>
      <c r="K73" s="145" t="s">
        <v>95</v>
      </c>
      <c r="L73" s="145" t="s">
        <v>95</v>
      </c>
      <c r="M73" s="145" t="s">
        <v>95</v>
      </c>
      <c r="N73" s="135" t="s">
        <v>95</v>
      </c>
      <c r="O73" s="145" t="s">
        <v>95</v>
      </c>
      <c r="P73" s="145" t="s">
        <v>95</v>
      </c>
    </row>
    <row r="74" spans="1:16" ht="18" x14ac:dyDescent="0.25">
      <c r="A74" s="2" t="s">
        <v>122</v>
      </c>
      <c r="B74" s="72">
        <v>50</v>
      </c>
      <c r="C74" s="72">
        <v>20</v>
      </c>
      <c r="D74" s="145" t="s">
        <v>95</v>
      </c>
      <c r="E74" s="145" t="s">
        <v>95</v>
      </c>
      <c r="F74" s="145" t="s">
        <v>95</v>
      </c>
      <c r="G74" s="72">
        <v>50</v>
      </c>
      <c r="H74" s="72" t="s">
        <v>95</v>
      </c>
      <c r="I74" s="72" t="s">
        <v>95</v>
      </c>
      <c r="J74" s="72" t="s">
        <v>95</v>
      </c>
      <c r="K74" s="72" t="s">
        <v>95</v>
      </c>
      <c r="L74" s="72">
        <v>33.299999999999997</v>
      </c>
      <c r="M74" s="72">
        <v>50</v>
      </c>
      <c r="N74" s="72" t="s">
        <v>95</v>
      </c>
      <c r="O74" s="74">
        <v>100</v>
      </c>
      <c r="P74" s="74">
        <v>66.7</v>
      </c>
    </row>
    <row r="75" spans="1:16" x14ac:dyDescent="0.25">
      <c r="A75" s="144" t="s">
        <v>60</v>
      </c>
      <c r="B75" s="145">
        <v>100</v>
      </c>
      <c r="C75" s="145" t="s">
        <v>95</v>
      </c>
      <c r="D75" s="145" t="s">
        <v>95</v>
      </c>
      <c r="E75" s="145" t="s">
        <v>95</v>
      </c>
      <c r="F75" s="145" t="s">
        <v>95</v>
      </c>
      <c r="G75" s="145" t="s">
        <v>95</v>
      </c>
      <c r="H75" s="145" t="s">
        <v>95</v>
      </c>
      <c r="I75" s="145" t="s">
        <v>95</v>
      </c>
      <c r="J75" s="145" t="s">
        <v>95</v>
      </c>
      <c r="K75" s="145" t="s">
        <v>95</v>
      </c>
      <c r="L75" s="145">
        <v>100</v>
      </c>
      <c r="M75" s="145">
        <v>100</v>
      </c>
      <c r="N75" s="135" t="s">
        <v>95</v>
      </c>
      <c r="O75" s="145" t="s">
        <v>95</v>
      </c>
      <c r="P75" s="145" t="s">
        <v>95</v>
      </c>
    </row>
    <row r="76" spans="1:16" x14ac:dyDescent="0.25">
      <c r="A76" s="144" t="s">
        <v>160</v>
      </c>
      <c r="B76" s="145" t="s">
        <v>95</v>
      </c>
      <c r="C76" s="145" t="s">
        <v>95</v>
      </c>
      <c r="D76" s="145" t="s">
        <v>95</v>
      </c>
      <c r="E76" s="145" t="s">
        <v>95</v>
      </c>
      <c r="F76" s="145" t="s">
        <v>95</v>
      </c>
      <c r="G76" s="145" t="s">
        <v>95</v>
      </c>
      <c r="H76" s="145" t="s">
        <v>95</v>
      </c>
      <c r="I76" s="145" t="s">
        <v>95</v>
      </c>
      <c r="J76" s="145" t="s">
        <v>95</v>
      </c>
      <c r="K76" s="145" t="s">
        <v>95</v>
      </c>
      <c r="L76" s="145" t="s">
        <v>95</v>
      </c>
      <c r="M76" s="145" t="s">
        <v>95</v>
      </c>
      <c r="N76" s="135" t="s">
        <v>95</v>
      </c>
      <c r="O76" s="145" t="s">
        <v>95</v>
      </c>
      <c r="P76" s="145" t="s">
        <v>95</v>
      </c>
    </row>
    <row r="77" spans="1:16" x14ac:dyDescent="0.25">
      <c r="A77" s="144" t="s">
        <v>62</v>
      </c>
      <c r="B77" s="145" t="s">
        <v>95</v>
      </c>
      <c r="C77" s="145" t="s">
        <v>95</v>
      </c>
      <c r="D77" s="145" t="s">
        <v>95</v>
      </c>
      <c r="E77" s="145" t="s">
        <v>95</v>
      </c>
      <c r="F77" s="145" t="s">
        <v>95</v>
      </c>
      <c r="G77" s="145" t="s">
        <v>95</v>
      </c>
      <c r="H77" s="145" t="s">
        <v>95</v>
      </c>
      <c r="I77" s="145" t="s">
        <v>95</v>
      </c>
      <c r="J77" s="145" t="s">
        <v>95</v>
      </c>
      <c r="K77" s="145" t="s">
        <v>95</v>
      </c>
      <c r="L77" s="145" t="s">
        <v>95</v>
      </c>
      <c r="M77" s="145" t="s">
        <v>95</v>
      </c>
      <c r="N77" s="135" t="s">
        <v>95</v>
      </c>
      <c r="O77" s="145">
        <v>100</v>
      </c>
      <c r="P77" s="145">
        <v>66.7</v>
      </c>
    </row>
    <row r="78" spans="1:16" x14ac:dyDescent="0.25">
      <c r="A78" s="6" t="s">
        <v>63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58"/>
      <c r="P78" s="145"/>
    </row>
    <row r="79" spans="1:16" ht="29.25" x14ac:dyDescent="0.25">
      <c r="A79" s="7" t="s">
        <v>171</v>
      </c>
      <c r="B79" s="145" t="s">
        <v>95</v>
      </c>
      <c r="C79" s="145" t="s">
        <v>95</v>
      </c>
      <c r="D79" s="145" t="s">
        <v>95</v>
      </c>
      <c r="E79" s="145" t="s">
        <v>95</v>
      </c>
      <c r="F79" s="145" t="s">
        <v>95</v>
      </c>
      <c r="G79" s="145" t="s">
        <v>95</v>
      </c>
      <c r="H79" s="145" t="s">
        <v>95</v>
      </c>
      <c r="I79" s="145" t="s">
        <v>95</v>
      </c>
      <c r="J79" s="145" t="s">
        <v>95</v>
      </c>
      <c r="K79" s="145" t="s">
        <v>95</v>
      </c>
      <c r="L79" s="145" t="s">
        <v>95</v>
      </c>
      <c r="M79" s="145" t="s">
        <v>95</v>
      </c>
      <c r="N79" s="135" t="s">
        <v>95</v>
      </c>
      <c r="O79" s="145">
        <v>100</v>
      </c>
      <c r="P79" s="145">
        <v>100</v>
      </c>
    </row>
    <row r="80" spans="1:16" ht="19.5" x14ac:dyDescent="0.25">
      <c r="A80" s="7" t="s">
        <v>221</v>
      </c>
      <c r="B80" s="145" t="s">
        <v>95</v>
      </c>
      <c r="C80" s="145" t="s">
        <v>95</v>
      </c>
      <c r="D80" s="145" t="s">
        <v>95</v>
      </c>
      <c r="E80" s="145" t="s">
        <v>95</v>
      </c>
      <c r="F80" s="145" t="s">
        <v>95</v>
      </c>
      <c r="G80" s="145" t="s">
        <v>95</v>
      </c>
      <c r="H80" s="145" t="s">
        <v>95</v>
      </c>
      <c r="I80" s="145" t="s">
        <v>95</v>
      </c>
      <c r="J80" s="145" t="s">
        <v>95</v>
      </c>
      <c r="K80" s="145" t="s">
        <v>95</v>
      </c>
      <c r="L80" s="145" t="s">
        <v>95</v>
      </c>
      <c r="M80" s="145" t="s">
        <v>95</v>
      </c>
      <c r="N80" s="135" t="s">
        <v>95</v>
      </c>
      <c r="O80" s="145">
        <v>100</v>
      </c>
      <c r="P80" s="145">
        <v>100</v>
      </c>
    </row>
    <row r="81" spans="1:16" ht="19.5" x14ac:dyDescent="0.25">
      <c r="A81" s="7" t="s">
        <v>202</v>
      </c>
      <c r="B81" s="145" t="s">
        <v>95</v>
      </c>
      <c r="C81" s="145" t="s">
        <v>95</v>
      </c>
      <c r="D81" s="145" t="s">
        <v>95</v>
      </c>
      <c r="E81" s="145" t="s">
        <v>95</v>
      </c>
      <c r="F81" s="145" t="s">
        <v>95</v>
      </c>
      <c r="G81" s="145" t="s">
        <v>95</v>
      </c>
      <c r="H81" s="145" t="s">
        <v>95</v>
      </c>
      <c r="I81" s="145" t="s">
        <v>95</v>
      </c>
      <c r="J81" s="145" t="s">
        <v>95</v>
      </c>
      <c r="K81" s="145" t="s">
        <v>95</v>
      </c>
      <c r="L81" s="145" t="s">
        <v>95</v>
      </c>
      <c r="M81" s="145" t="s">
        <v>95</v>
      </c>
      <c r="N81" s="135" t="s">
        <v>95</v>
      </c>
      <c r="O81" s="145" t="s">
        <v>95</v>
      </c>
      <c r="P81" s="145" t="s">
        <v>95</v>
      </c>
    </row>
    <row r="82" spans="1:16" x14ac:dyDescent="0.25">
      <c r="A82" s="144" t="s">
        <v>65</v>
      </c>
      <c r="B82" s="135">
        <v>33.299999999999997</v>
      </c>
      <c r="C82" s="135">
        <v>33.299999999999997</v>
      </c>
      <c r="D82" s="145" t="s">
        <v>95</v>
      </c>
      <c r="E82" s="145" t="s">
        <v>95</v>
      </c>
      <c r="F82" s="145" t="s">
        <v>95</v>
      </c>
      <c r="G82" s="145">
        <v>100</v>
      </c>
      <c r="H82" s="145" t="s">
        <v>95</v>
      </c>
      <c r="I82" s="145" t="s">
        <v>95</v>
      </c>
      <c r="J82" s="145" t="s">
        <v>95</v>
      </c>
      <c r="K82" s="145" t="s">
        <v>95</v>
      </c>
      <c r="L82" s="145" t="s">
        <v>95</v>
      </c>
      <c r="M82" s="145" t="s">
        <v>95</v>
      </c>
      <c r="N82" s="135" t="s">
        <v>95</v>
      </c>
      <c r="O82" s="145" t="s">
        <v>95</v>
      </c>
      <c r="P82" s="145" t="s">
        <v>95</v>
      </c>
    </row>
    <row r="83" spans="1:16" ht="18" x14ac:dyDescent="0.25">
      <c r="A83" s="2" t="s">
        <v>123</v>
      </c>
      <c r="B83" s="72">
        <v>70</v>
      </c>
      <c r="C83" s="72">
        <v>50</v>
      </c>
      <c r="D83" s="72">
        <v>42.9</v>
      </c>
      <c r="E83" s="72">
        <v>75</v>
      </c>
      <c r="F83" s="72">
        <v>66.7</v>
      </c>
      <c r="G83" s="29">
        <v>100</v>
      </c>
      <c r="H83" s="29">
        <v>100</v>
      </c>
      <c r="I83" s="74">
        <v>100</v>
      </c>
      <c r="J83" s="72" t="s">
        <v>95</v>
      </c>
      <c r="K83" s="72" t="s">
        <v>95</v>
      </c>
      <c r="L83" s="72">
        <v>50</v>
      </c>
      <c r="M83" s="74" t="s">
        <v>95</v>
      </c>
      <c r="N83" s="72" t="s">
        <v>95</v>
      </c>
      <c r="O83" s="145" t="s">
        <v>95</v>
      </c>
      <c r="P83" s="72">
        <v>50</v>
      </c>
    </row>
    <row r="84" spans="1:16" x14ac:dyDescent="0.25">
      <c r="A84" s="144" t="s">
        <v>66</v>
      </c>
      <c r="B84" s="135" t="s">
        <v>95</v>
      </c>
      <c r="C84" s="145" t="s">
        <v>95</v>
      </c>
      <c r="D84" s="145" t="s">
        <v>95</v>
      </c>
      <c r="E84" s="145" t="s">
        <v>95</v>
      </c>
      <c r="F84" s="135"/>
      <c r="G84" s="145" t="s">
        <v>95</v>
      </c>
      <c r="H84" s="145" t="s">
        <v>95</v>
      </c>
      <c r="I84" s="145" t="s">
        <v>95</v>
      </c>
      <c r="J84" s="145" t="s">
        <v>95</v>
      </c>
      <c r="K84" s="145" t="s">
        <v>95</v>
      </c>
      <c r="L84" s="145" t="s">
        <v>95</v>
      </c>
      <c r="M84" s="145" t="s">
        <v>95</v>
      </c>
      <c r="N84" s="135" t="s">
        <v>95</v>
      </c>
      <c r="O84" s="145" t="s">
        <v>95</v>
      </c>
      <c r="P84" s="145" t="s">
        <v>95</v>
      </c>
    </row>
    <row r="85" spans="1:16" x14ac:dyDescent="0.25">
      <c r="A85" s="144" t="s">
        <v>68</v>
      </c>
      <c r="B85" s="135" t="s">
        <v>95</v>
      </c>
      <c r="C85" s="145" t="s">
        <v>95</v>
      </c>
      <c r="D85" s="145" t="s">
        <v>95</v>
      </c>
      <c r="E85" s="145" t="s">
        <v>95</v>
      </c>
      <c r="F85" s="135"/>
      <c r="G85" s="145" t="s">
        <v>95</v>
      </c>
      <c r="H85" s="145" t="s">
        <v>95</v>
      </c>
      <c r="I85" s="145" t="s">
        <v>95</v>
      </c>
      <c r="J85" s="145" t="s">
        <v>95</v>
      </c>
      <c r="K85" s="145" t="s">
        <v>95</v>
      </c>
      <c r="L85" s="145" t="s">
        <v>95</v>
      </c>
      <c r="M85" s="145" t="s">
        <v>95</v>
      </c>
      <c r="N85" s="135" t="s">
        <v>95</v>
      </c>
      <c r="O85" s="145" t="s">
        <v>95</v>
      </c>
      <c r="P85" s="145" t="s">
        <v>95</v>
      </c>
    </row>
    <row r="86" spans="1:16" x14ac:dyDescent="0.25">
      <c r="A86" s="144" t="s">
        <v>69</v>
      </c>
      <c r="B86" s="135" t="s">
        <v>95</v>
      </c>
      <c r="C86" s="145" t="s">
        <v>95</v>
      </c>
      <c r="D86" s="145" t="s">
        <v>95</v>
      </c>
      <c r="E86" s="145" t="s">
        <v>95</v>
      </c>
      <c r="F86" s="30">
        <v>100</v>
      </c>
      <c r="G86" s="145" t="s">
        <v>95</v>
      </c>
      <c r="H86" s="145" t="s">
        <v>95</v>
      </c>
      <c r="I86" s="145" t="s">
        <v>95</v>
      </c>
      <c r="J86" s="145" t="s">
        <v>95</v>
      </c>
      <c r="K86" s="145" t="s">
        <v>95</v>
      </c>
      <c r="L86" s="145" t="s">
        <v>95</v>
      </c>
      <c r="M86" s="145" t="s">
        <v>95</v>
      </c>
      <c r="N86" s="135" t="s">
        <v>95</v>
      </c>
      <c r="O86" s="145" t="s">
        <v>95</v>
      </c>
      <c r="P86" s="145" t="s">
        <v>95</v>
      </c>
    </row>
    <row r="87" spans="1:16" x14ac:dyDescent="0.25">
      <c r="A87" s="144" t="s">
        <v>70</v>
      </c>
      <c r="B87" s="135">
        <v>80</v>
      </c>
      <c r="C87" s="135">
        <v>50</v>
      </c>
      <c r="D87" s="135">
        <v>50</v>
      </c>
      <c r="E87" s="30">
        <v>100</v>
      </c>
      <c r="F87" s="30">
        <v>100</v>
      </c>
      <c r="G87" s="145" t="s">
        <v>95</v>
      </c>
      <c r="H87" s="145">
        <v>100</v>
      </c>
      <c r="I87" s="145">
        <v>100</v>
      </c>
      <c r="J87" s="145" t="s">
        <v>95</v>
      </c>
      <c r="K87" s="145" t="s">
        <v>95</v>
      </c>
      <c r="L87" s="145" t="s">
        <v>95</v>
      </c>
      <c r="M87" s="145" t="s">
        <v>95</v>
      </c>
      <c r="N87" s="135" t="s">
        <v>95</v>
      </c>
      <c r="O87" s="145" t="s">
        <v>95</v>
      </c>
      <c r="P87" s="145" t="s">
        <v>95</v>
      </c>
    </row>
    <row r="88" spans="1:16" x14ac:dyDescent="0.25">
      <c r="A88" s="144" t="s">
        <v>72</v>
      </c>
      <c r="B88" s="145" t="s">
        <v>95</v>
      </c>
      <c r="C88" s="145" t="s">
        <v>95</v>
      </c>
      <c r="D88" s="145" t="s">
        <v>95</v>
      </c>
      <c r="E88" s="145" t="s">
        <v>95</v>
      </c>
      <c r="F88" s="145" t="s">
        <v>95</v>
      </c>
      <c r="G88" s="145" t="s">
        <v>95</v>
      </c>
      <c r="H88" s="145" t="s">
        <v>95</v>
      </c>
      <c r="I88" s="145" t="s">
        <v>95</v>
      </c>
      <c r="J88" s="145" t="s">
        <v>95</v>
      </c>
      <c r="K88" s="145" t="s">
        <v>95</v>
      </c>
      <c r="L88" s="145" t="s">
        <v>95</v>
      </c>
      <c r="M88" s="145" t="s">
        <v>95</v>
      </c>
      <c r="N88" s="135" t="s">
        <v>95</v>
      </c>
      <c r="O88" s="145" t="s">
        <v>95</v>
      </c>
      <c r="P88" s="145" t="s">
        <v>95</v>
      </c>
    </row>
    <row r="89" spans="1:16" x14ac:dyDescent="0.25">
      <c r="A89" s="144" t="s">
        <v>73</v>
      </c>
      <c r="B89" s="145" t="s">
        <v>95</v>
      </c>
      <c r="C89" s="145" t="s">
        <v>95</v>
      </c>
      <c r="D89" s="145" t="s">
        <v>95</v>
      </c>
      <c r="E89" s="145" t="s">
        <v>95</v>
      </c>
      <c r="F89" s="145" t="s">
        <v>95</v>
      </c>
      <c r="G89" s="145" t="s">
        <v>95</v>
      </c>
      <c r="H89" s="145" t="s">
        <v>95</v>
      </c>
      <c r="I89" s="145" t="s">
        <v>95</v>
      </c>
      <c r="J89" s="145" t="s">
        <v>95</v>
      </c>
      <c r="K89" s="145" t="s">
        <v>95</v>
      </c>
      <c r="L89" s="145" t="s">
        <v>95</v>
      </c>
      <c r="M89" s="145" t="s">
        <v>95</v>
      </c>
      <c r="N89" s="135" t="s">
        <v>95</v>
      </c>
      <c r="O89" s="145" t="s">
        <v>95</v>
      </c>
      <c r="P89" s="145">
        <v>100</v>
      </c>
    </row>
    <row r="90" spans="1:16" x14ac:dyDescent="0.25">
      <c r="A90" s="144" t="s">
        <v>74</v>
      </c>
      <c r="B90" s="145" t="s">
        <v>95</v>
      </c>
      <c r="C90" s="145" t="s">
        <v>95</v>
      </c>
      <c r="D90" s="145" t="s">
        <v>95</v>
      </c>
      <c r="E90" s="145" t="s">
        <v>95</v>
      </c>
      <c r="F90" s="145" t="s">
        <v>95</v>
      </c>
      <c r="G90" s="145">
        <v>100</v>
      </c>
      <c r="H90" s="145">
        <v>100</v>
      </c>
      <c r="I90" s="145">
        <v>100</v>
      </c>
      <c r="J90" s="145" t="s">
        <v>95</v>
      </c>
      <c r="K90" s="145" t="s">
        <v>95</v>
      </c>
      <c r="L90" s="145" t="s">
        <v>95</v>
      </c>
      <c r="M90" s="145" t="s">
        <v>95</v>
      </c>
      <c r="N90" s="135" t="s">
        <v>95</v>
      </c>
      <c r="O90" s="145" t="s">
        <v>95</v>
      </c>
      <c r="P90" s="145" t="s">
        <v>95</v>
      </c>
    </row>
    <row r="91" spans="1:16" x14ac:dyDescent="0.25">
      <c r="A91" s="144" t="s">
        <v>155</v>
      </c>
      <c r="B91" s="145">
        <v>100</v>
      </c>
      <c r="C91" s="135">
        <v>50</v>
      </c>
      <c r="D91" s="145">
        <v>100</v>
      </c>
      <c r="E91" s="145" t="s">
        <v>95</v>
      </c>
      <c r="F91" s="145" t="s">
        <v>95</v>
      </c>
      <c r="G91" s="145" t="s">
        <v>95</v>
      </c>
      <c r="H91" s="145" t="s">
        <v>95</v>
      </c>
      <c r="I91" s="145" t="s">
        <v>95</v>
      </c>
      <c r="J91" s="145" t="s">
        <v>95</v>
      </c>
      <c r="K91" s="145" t="s">
        <v>95</v>
      </c>
      <c r="L91" s="145" t="s">
        <v>95</v>
      </c>
      <c r="M91" s="145" t="s">
        <v>95</v>
      </c>
      <c r="N91" s="135" t="s">
        <v>95</v>
      </c>
      <c r="O91" s="145" t="s">
        <v>95</v>
      </c>
      <c r="P91" s="145" t="s">
        <v>95</v>
      </c>
    </row>
    <row r="92" spans="1:16" x14ac:dyDescent="0.25">
      <c r="A92" s="144" t="s">
        <v>76</v>
      </c>
      <c r="B92" s="145">
        <v>100</v>
      </c>
      <c r="C92" s="145">
        <v>100</v>
      </c>
      <c r="D92" s="145" t="s">
        <v>95</v>
      </c>
      <c r="E92" s="145">
        <v>100</v>
      </c>
      <c r="F92" s="145" t="s">
        <v>95</v>
      </c>
      <c r="G92" s="145" t="s">
        <v>95</v>
      </c>
      <c r="H92" s="145" t="s">
        <v>95</v>
      </c>
      <c r="I92" s="145" t="s">
        <v>95</v>
      </c>
      <c r="J92" s="145" t="s">
        <v>95</v>
      </c>
      <c r="K92" s="145" t="s">
        <v>95</v>
      </c>
      <c r="L92" s="145" t="s">
        <v>95</v>
      </c>
      <c r="M92" s="145" t="s">
        <v>95</v>
      </c>
      <c r="N92" s="135" t="s">
        <v>95</v>
      </c>
      <c r="O92" s="145" t="s">
        <v>95</v>
      </c>
      <c r="P92" s="145" t="s">
        <v>95</v>
      </c>
    </row>
    <row r="93" spans="1:16" x14ac:dyDescent="0.25">
      <c r="A93" s="144" t="s">
        <v>77</v>
      </c>
      <c r="B93" s="145" t="s">
        <v>95</v>
      </c>
      <c r="C93" s="145" t="s">
        <v>95</v>
      </c>
      <c r="D93" s="145" t="s">
        <v>95</v>
      </c>
      <c r="E93" s="145" t="s">
        <v>95</v>
      </c>
      <c r="F93" s="145" t="s">
        <v>95</v>
      </c>
      <c r="G93" s="145" t="s">
        <v>95</v>
      </c>
      <c r="H93" s="145" t="s">
        <v>95</v>
      </c>
      <c r="I93" s="145" t="s">
        <v>95</v>
      </c>
      <c r="J93" s="145" t="s">
        <v>95</v>
      </c>
      <c r="K93" s="145" t="s">
        <v>95</v>
      </c>
      <c r="L93" s="145" t="s">
        <v>95</v>
      </c>
      <c r="M93" s="145" t="s">
        <v>95</v>
      </c>
      <c r="N93" s="135" t="s">
        <v>95</v>
      </c>
      <c r="O93" s="145" t="s">
        <v>95</v>
      </c>
      <c r="P93" s="145" t="s">
        <v>95</v>
      </c>
    </row>
    <row r="94" spans="1:16" ht="18" x14ac:dyDescent="0.25">
      <c r="A94" s="2" t="s">
        <v>132</v>
      </c>
      <c r="B94" s="72">
        <v>50</v>
      </c>
      <c r="C94" s="72">
        <v>60</v>
      </c>
      <c r="D94" s="72">
        <v>75</v>
      </c>
      <c r="E94" s="72">
        <v>50</v>
      </c>
      <c r="F94" s="74">
        <v>33.299999999999997</v>
      </c>
      <c r="G94" s="72">
        <v>33</v>
      </c>
      <c r="H94" s="72">
        <v>50</v>
      </c>
      <c r="I94" s="72">
        <v>50</v>
      </c>
      <c r="J94" s="74">
        <v>100</v>
      </c>
      <c r="K94" s="72">
        <v>66.7</v>
      </c>
      <c r="L94" s="72">
        <v>50</v>
      </c>
      <c r="M94" s="72">
        <v>50</v>
      </c>
      <c r="N94" s="72">
        <v>50</v>
      </c>
      <c r="O94" s="72">
        <v>80</v>
      </c>
      <c r="P94" s="74">
        <v>83.3</v>
      </c>
    </row>
    <row r="95" spans="1:16" x14ac:dyDescent="0.25">
      <c r="A95" s="144" t="s">
        <v>67</v>
      </c>
      <c r="B95" s="145">
        <v>66.7</v>
      </c>
      <c r="C95" s="135" t="s">
        <v>95</v>
      </c>
      <c r="D95" s="135" t="s">
        <v>95</v>
      </c>
      <c r="E95" s="135" t="s">
        <v>95</v>
      </c>
      <c r="F95" s="145">
        <v>100</v>
      </c>
      <c r="G95" s="135" t="s">
        <v>95</v>
      </c>
      <c r="H95" s="145" t="s">
        <v>95</v>
      </c>
      <c r="I95" s="145" t="s">
        <v>95</v>
      </c>
      <c r="J95" s="145">
        <v>100</v>
      </c>
      <c r="K95" s="135" t="s">
        <v>95</v>
      </c>
      <c r="L95" s="30">
        <v>100</v>
      </c>
      <c r="M95" s="30">
        <v>100</v>
      </c>
      <c r="N95" s="30">
        <v>100</v>
      </c>
      <c r="O95" s="145">
        <v>100</v>
      </c>
      <c r="P95" s="145">
        <v>100</v>
      </c>
    </row>
    <row r="96" spans="1:16" x14ac:dyDescent="0.25">
      <c r="A96" s="144" t="s">
        <v>78</v>
      </c>
      <c r="B96" s="145">
        <v>100</v>
      </c>
      <c r="C96" s="145" t="s">
        <v>95</v>
      </c>
      <c r="D96" s="145" t="s">
        <v>95</v>
      </c>
      <c r="E96" s="145" t="s">
        <v>95</v>
      </c>
      <c r="F96" s="145" t="s">
        <v>95</v>
      </c>
      <c r="G96" s="145" t="s">
        <v>95</v>
      </c>
      <c r="H96" s="145" t="s">
        <v>95</v>
      </c>
      <c r="I96" s="145" t="s">
        <v>95</v>
      </c>
      <c r="J96" s="145" t="s">
        <v>95</v>
      </c>
      <c r="K96" s="145" t="s">
        <v>95</v>
      </c>
      <c r="L96" s="145">
        <v>100</v>
      </c>
      <c r="M96" s="145" t="s">
        <v>95</v>
      </c>
      <c r="N96" s="135" t="s">
        <v>95</v>
      </c>
      <c r="O96" s="145" t="s">
        <v>95</v>
      </c>
      <c r="P96" s="135">
        <v>50</v>
      </c>
    </row>
    <row r="97" spans="1:19" x14ac:dyDescent="0.25">
      <c r="A97" s="144" t="s">
        <v>71</v>
      </c>
      <c r="B97" s="145" t="s">
        <v>95</v>
      </c>
      <c r="C97" s="145" t="s">
        <v>95</v>
      </c>
      <c r="D97" s="145" t="s">
        <v>95</v>
      </c>
      <c r="E97" s="145" t="s">
        <v>95</v>
      </c>
      <c r="F97" s="145" t="s">
        <v>95</v>
      </c>
      <c r="G97" s="145" t="s">
        <v>95</v>
      </c>
      <c r="H97" s="145" t="s">
        <v>95</v>
      </c>
      <c r="I97" s="145" t="s">
        <v>95</v>
      </c>
      <c r="J97" s="145" t="s">
        <v>95</v>
      </c>
      <c r="K97" s="145" t="s">
        <v>95</v>
      </c>
      <c r="L97" s="145" t="s">
        <v>95</v>
      </c>
      <c r="M97" s="145" t="s">
        <v>95</v>
      </c>
      <c r="N97" s="135" t="s">
        <v>95</v>
      </c>
      <c r="O97" s="145" t="s">
        <v>95</v>
      </c>
      <c r="P97" s="145" t="s">
        <v>95</v>
      </c>
    </row>
    <row r="98" spans="1:19" x14ac:dyDescent="0.25">
      <c r="A98" s="144" t="s">
        <v>79</v>
      </c>
      <c r="B98" s="145" t="s">
        <v>95</v>
      </c>
      <c r="C98" s="145" t="s">
        <v>95</v>
      </c>
      <c r="D98" s="145" t="s">
        <v>95</v>
      </c>
      <c r="E98" s="145" t="s">
        <v>95</v>
      </c>
      <c r="F98" s="145" t="s">
        <v>95</v>
      </c>
      <c r="G98" s="145" t="s">
        <v>95</v>
      </c>
      <c r="H98" s="145" t="s">
        <v>95</v>
      </c>
      <c r="I98" s="145" t="s">
        <v>95</v>
      </c>
      <c r="J98" s="145" t="s">
        <v>95</v>
      </c>
      <c r="K98" s="145" t="s">
        <v>95</v>
      </c>
      <c r="L98" s="145" t="s">
        <v>95</v>
      </c>
      <c r="M98" s="145" t="s">
        <v>95</v>
      </c>
      <c r="N98" s="135" t="s">
        <v>95</v>
      </c>
      <c r="O98" s="145" t="s">
        <v>95</v>
      </c>
      <c r="P98" s="145" t="s">
        <v>95</v>
      </c>
    </row>
    <row r="99" spans="1:19" x14ac:dyDescent="0.25">
      <c r="A99" s="144" t="s">
        <v>80</v>
      </c>
      <c r="B99" s="145">
        <v>100</v>
      </c>
      <c r="C99" s="145">
        <v>100</v>
      </c>
      <c r="D99" s="145">
        <v>66.7</v>
      </c>
      <c r="E99" s="145">
        <v>100</v>
      </c>
      <c r="F99" s="145" t="s">
        <v>95</v>
      </c>
      <c r="G99" s="145" t="s">
        <v>95</v>
      </c>
      <c r="H99" s="145" t="s">
        <v>95</v>
      </c>
      <c r="I99" s="145" t="s">
        <v>95</v>
      </c>
      <c r="J99" s="145" t="s">
        <v>95</v>
      </c>
      <c r="K99" s="145">
        <v>100</v>
      </c>
      <c r="L99" s="145" t="s">
        <v>95</v>
      </c>
      <c r="M99" s="145" t="s">
        <v>95</v>
      </c>
      <c r="N99" s="135" t="s">
        <v>95</v>
      </c>
      <c r="O99" s="145">
        <v>100</v>
      </c>
      <c r="P99" s="145">
        <v>100</v>
      </c>
    </row>
    <row r="100" spans="1:19" x14ac:dyDescent="0.25">
      <c r="A100" s="144" t="s">
        <v>161</v>
      </c>
      <c r="B100" s="145" t="s">
        <v>95</v>
      </c>
      <c r="C100" s="145" t="s">
        <v>95</v>
      </c>
      <c r="D100" s="145" t="s">
        <v>95</v>
      </c>
      <c r="E100" s="145" t="s">
        <v>95</v>
      </c>
      <c r="F100" s="145" t="s">
        <v>95</v>
      </c>
      <c r="G100" s="145" t="s">
        <v>95</v>
      </c>
      <c r="H100" s="145" t="s">
        <v>95</v>
      </c>
      <c r="I100" s="145" t="s">
        <v>95</v>
      </c>
      <c r="J100" s="145" t="s">
        <v>95</v>
      </c>
      <c r="K100" s="145" t="s">
        <v>95</v>
      </c>
      <c r="L100" s="145" t="s">
        <v>95</v>
      </c>
      <c r="M100" s="145" t="s">
        <v>95</v>
      </c>
      <c r="N100" s="30">
        <v>100</v>
      </c>
      <c r="O100" s="145">
        <v>100</v>
      </c>
      <c r="P100" s="145">
        <v>100</v>
      </c>
    </row>
    <row r="101" spans="1:19" x14ac:dyDescent="0.25">
      <c r="A101" s="144" t="s">
        <v>82</v>
      </c>
      <c r="B101" s="145" t="s">
        <v>95</v>
      </c>
      <c r="C101" s="145" t="s">
        <v>95</v>
      </c>
      <c r="D101" s="145" t="s">
        <v>95</v>
      </c>
      <c r="E101" s="145" t="s">
        <v>95</v>
      </c>
      <c r="F101" s="145" t="s">
        <v>95</v>
      </c>
      <c r="G101" s="145" t="s">
        <v>95</v>
      </c>
      <c r="H101" s="145" t="s">
        <v>95</v>
      </c>
      <c r="I101" s="145" t="s">
        <v>95</v>
      </c>
      <c r="J101" s="145" t="s">
        <v>95</v>
      </c>
      <c r="K101" s="145" t="s">
        <v>95</v>
      </c>
      <c r="L101" s="145" t="s">
        <v>95</v>
      </c>
      <c r="M101" s="145" t="s">
        <v>95</v>
      </c>
      <c r="N101" s="135" t="s">
        <v>95</v>
      </c>
      <c r="O101" s="145" t="s">
        <v>95</v>
      </c>
      <c r="P101" s="145" t="s">
        <v>95</v>
      </c>
    </row>
    <row r="102" spans="1:19" x14ac:dyDescent="0.25">
      <c r="A102" s="144" t="s">
        <v>83</v>
      </c>
      <c r="B102" s="145" t="s">
        <v>95</v>
      </c>
      <c r="C102" s="145" t="s">
        <v>95</v>
      </c>
      <c r="D102" s="145" t="s">
        <v>95</v>
      </c>
      <c r="E102" s="145" t="s">
        <v>95</v>
      </c>
      <c r="F102" s="145" t="s">
        <v>95</v>
      </c>
      <c r="G102" s="145" t="s">
        <v>95</v>
      </c>
      <c r="H102" s="145" t="s">
        <v>95</v>
      </c>
      <c r="I102" s="145" t="s">
        <v>95</v>
      </c>
      <c r="J102" s="145" t="s">
        <v>95</v>
      </c>
      <c r="K102" s="145" t="s">
        <v>95</v>
      </c>
      <c r="L102" s="145" t="s">
        <v>95</v>
      </c>
      <c r="M102" s="145" t="s">
        <v>95</v>
      </c>
      <c r="N102" s="135" t="s">
        <v>95</v>
      </c>
      <c r="O102" s="145" t="s">
        <v>95</v>
      </c>
      <c r="P102" s="145" t="s">
        <v>95</v>
      </c>
    </row>
    <row r="103" spans="1:19" x14ac:dyDescent="0.25">
      <c r="A103" s="144" t="s">
        <v>84</v>
      </c>
      <c r="B103" s="145">
        <v>100</v>
      </c>
      <c r="C103" s="135">
        <v>50</v>
      </c>
      <c r="D103" s="145">
        <v>100</v>
      </c>
      <c r="E103" s="145" t="s">
        <v>95</v>
      </c>
      <c r="F103" s="145" t="s">
        <v>95</v>
      </c>
      <c r="G103" s="135">
        <v>50</v>
      </c>
      <c r="H103" s="145">
        <v>100</v>
      </c>
      <c r="I103" s="145">
        <v>100</v>
      </c>
      <c r="J103" s="145">
        <v>100</v>
      </c>
      <c r="K103" s="145">
        <v>100</v>
      </c>
      <c r="L103" s="145" t="s">
        <v>95</v>
      </c>
      <c r="M103" s="145" t="s">
        <v>95</v>
      </c>
      <c r="N103" s="135" t="s">
        <v>95</v>
      </c>
      <c r="O103" s="145">
        <v>100</v>
      </c>
      <c r="P103" s="145">
        <v>100</v>
      </c>
    </row>
    <row r="104" spans="1:19" ht="19.5" x14ac:dyDescent="0.25">
      <c r="A104" s="144" t="s">
        <v>209</v>
      </c>
      <c r="B104" s="145" t="s">
        <v>95</v>
      </c>
      <c r="C104" s="145" t="s">
        <v>95</v>
      </c>
      <c r="D104" s="145" t="s">
        <v>95</v>
      </c>
      <c r="E104" s="145" t="s">
        <v>95</v>
      </c>
      <c r="F104" s="145" t="s">
        <v>95</v>
      </c>
      <c r="G104" s="145" t="s">
        <v>95</v>
      </c>
      <c r="H104" s="145" t="s">
        <v>95</v>
      </c>
      <c r="I104" s="145" t="s">
        <v>95</v>
      </c>
      <c r="J104" s="145" t="s">
        <v>95</v>
      </c>
      <c r="K104" s="145" t="s">
        <v>95</v>
      </c>
      <c r="L104" s="145" t="s">
        <v>95</v>
      </c>
      <c r="M104" s="145" t="s">
        <v>95</v>
      </c>
      <c r="N104" s="135" t="s">
        <v>95</v>
      </c>
      <c r="O104" s="145" t="s">
        <v>95</v>
      </c>
      <c r="P104" s="145" t="s">
        <v>95</v>
      </c>
    </row>
    <row r="105" spans="1:19" ht="19.5" x14ac:dyDescent="0.25">
      <c r="A105" s="144" t="s">
        <v>86</v>
      </c>
      <c r="B105" s="145" t="s">
        <v>95</v>
      </c>
      <c r="C105" s="145" t="s">
        <v>95</v>
      </c>
      <c r="D105" s="145" t="s">
        <v>95</v>
      </c>
      <c r="E105" s="145" t="s">
        <v>95</v>
      </c>
      <c r="F105" s="145" t="s">
        <v>95</v>
      </c>
      <c r="G105" s="145" t="s">
        <v>95</v>
      </c>
      <c r="H105" s="145" t="s">
        <v>95</v>
      </c>
      <c r="I105" s="145" t="s">
        <v>95</v>
      </c>
      <c r="J105" s="145" t="s">
        <v>95</v>
      </c>
      <c r="K105" s="145" t="s">
        <v>95</v>
      </c>
      <c r="L105" s="145" t="s">
        <v>95</v>
      </c>
      <c r="M105" s="145" t="s">
        <v>95</v>
      </c>
      <c r="N105" s="135" t="s">
        <v>95</v>
      </c>
      <c r="O105" s="145" t="s">
        <v>95</v>
      </c>
      <c r="P105" s="145" t="s">
        <v>95</v>
      </c>
    </row>
    <row r="106" spans="1:19" x14ac:dyDescent="0.25">
      <c r="A106" s="442" t="s">
        <v>99</v>
      </c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14"/>
      <c r="O106" s="173"/>
    </row>
    <row r="107" spans="1:19" ht="21" customHeight="1" x14ac:dyDescent="0.25">
      <c r="A107" s="457" t="s">
        <v>376</v>
      </c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7"/>
      <c r="P107" s="113"/>
      <c r="Q107" s="113"/>
      <c r="R107" s="113"/>
      <c r="S107" s="113"/>
    </row>
    <row r="108" spans="1:19" ht="15.75" customHeight="1" thickBot="1" x14ac:dyDescent="0.3">
      <c r="A108" s="460" t="s">
        <v>657</v>
      </c>
      <c r="B108" s="460"/>
      <c r="C108" s="460"/>
      <c r="D108" s="460"/>
      <c r="E108" s="460"/>
      <c r="F108" s="460"/>
      <c r="G108" s="460"/>
      <c r="H108" s="460"/>
      <c r="I108" s="460"/>
      <c r="J108" s="460"/>
      <c r="K108" s="460"/>
      <c r="L108" s="460"/>
      <c r="M108" s="460"/>
      <c r="N108" s="158"/>
      <c r="O108" s="157"/>
      <c r="P108" s="27"/>
    </row>
    <row r="109" spans="1:19" x14ac:dyDescent="0.25">
      <c r="A109" s="459"/>
      <c r="B109" s="459"/>
      <c r="C109" s="459"/>
      <c r="D109" s="459"/>
      <c r="E109" s="459"/>
      <c r="F109" s="459"/>
      <c r="G109" s="459"/>
      <c r="H109" s="459"/>
      <c r="I109" s="459"/>
      <c r="J109" s="14"/>
      <c r="K109" s="14"/>
    </row>
    <row r="110" spans="1:19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</sheetData>
  <mergeCells count="7">
    <mergeCell ref="A1:P1"/>
    <mergeCell ref="A3:P3"/>
    <mergeCell ref="A109:I109"/>
    <mergeCell ref="A106:M106"/>
    <mergeCell ref="A108:M108"/>
    <mergeCell ref="A107:O107"/>
    <mergeCell ref="A2:P2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06"/>
  <sheetViews>
    <sheetView tabSelected="1" workbookViewId="0">
      <pane ySplit="6" topLeftCell="A7" activePane="bottomLeft" state="frozen"/>
      <selection sqref="A1:T1"/>
      <selection pane="bottomLeft" activeCell="J15" sqref="J15"/>
    </sheetView>
  </sheetViews>
  <sheetFormatPr defaultRowHeight="15" x14ac:dyDescent="0.25"/>
  <cols>
    <col min="1" max="1" width="20.7109375" style="3" customWidth="1"/>
    <col min="2" max="16384" width="9.140625" style="3"/>
  </cols>
  <sheetData>
    <row r="1" spans="1:16" x14ac:dyDescent="0.25">
      <c r="A1" s="458" t="s">
        <v>337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15" customHeight="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 x14ac:dyDescent="0.25">
      <c r="A3" s="426" t="s">
        <v>259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x14ac:dyDescent="0.25">
      <c r="A4" s="138" t="s">
        <v>488</v>
      </c>
    </row>
    <row r="5" spans="1:16" ht="15.75" thickBot="1" x14ac:dyDescent="0.3">
      <c r="A5" s="137" t="s">
        <v>304</v>
      </c>
    </row>
    <row r="6" spans="1:16" ht="15.75" thickBot="1" x14ac:dyDescent="0.3">
      <c r="A6" s="10"/>
      <c r="B6" s="12">
        <v>2016</v>
      </c>
      <c r="C6" s="12">
        <v>2017</v>
      </c>
      <c r="D6" s="10">
        <v>2018</v>
      </c>
      <c r="E6" s="10">
        <v>2019</v>
      </c>
    </row>
    <row r="7" spans="1:16" x14ac:dyDescent="0.25">
      <c r="A7" s="24" t="s">
        <v>0</v>
      </c>
      <c r="B7" s="80">
        <v>4811976</v>
      </c>
      <c r="C7" s="80">
        <v>4951685</v>
      </c>
      <c r="D7" s="74">
        <v>5109775</v>
      </c>
      <c r="E7" s="74">
        <v>4983272</v>
      </c>
    </row>
    <row r="8" spans="1:16" ht="18" x14ac:dyDescent="0.25">
      <c r="A8" s="2" t="s">
        <v>92</v>
      </c>
      <c r="B8" s="74">
        <v>31624</v>
      </c>
      <c r="C8" s="74">
        <v>22440</v>
      </c>
      <c r="D8" s="74">
        <v>11988</v>
      </c>
      <c r="E8" s="74">
        <v>8160</v>
      </c>
    </row>
    <row r="9" spans="1:16" x14ac:dyDescent="0.25">
      <c r="A9" s="144" t="s">
        <v>1</v>
      </c>
      <c r="B9" s="145">
        <v>2346</v>
      </c>
      <c r="C9" s="145">
        <v>1</v>
      </c>
      <c r="D9" s="145">
        <v>1</v>
      </c>
      <c r="E9" s="145">
        <v>1</v>
      </c>
    </row>
    <row r="10" spans="1:16" x14ac:dyDescent="0.25">
      <c r="A10" s="144" t="s">
        <v>2</v>
      </c>
      <c r="B10" s="145">
        <v>20</v>
      </c>
      <c r="C10" s="145">
        <v>15</v>
      </c>
      <c r="D10" s="145">
        <v>16</v>
      </c>
      <c r="E10" s="145" t="s">
        <v>95</v>
      </c>
    </row>
    <row r="11" spans="1:16" x14ac:dyDescent="0.25">
      <c r="A11" s="144" t="s">
        <v>3</v>
      </c>
      <c r="B11" s="145">
        <v>70</v>
      </c>
      <c r="C11" s="145">
        <v>191</v>
      </c>
      <c r="D11" s="145">
        <v>66</v>
      </c>
      <c r="E11" s="145" t="s">
        <v>95</v>
      </c>
    </row>
    <row r="12" spans="1:16" x14ac:dyDescent="0.25">
      <c r="A12" s="144" t="s">
        <v>4</v>
      </c>
      <c r="B12" s="145">
        <v>1513</v>
      </c>
      <c r="C12" s="145">
        <v>1448</v>
      </c>
      <c r="D12" s="145">
        <v>1622</v>
      </c>
      <c r="E12" s="145" t="s">
        <v>95</v>
      </c>
    </row>
    <row r="13" spans="1:16" x14ac:dyDescent="0.25">
      <c r="A13" s="144" t="s">
        <v>5</v>
      </c>
      <c r="B13" s="145">
        <v>154</v>
      </c>
      <c r="C13" s="145">
        <v>193</v>
      </c>
      <c r="D13" s="145">
        <v>133</v>
      </c>
      <c r="E13" s="145">
        <v>258</v>
      </c>
    </row>
    <row r="14" spans="1:16" x14ac:dyDescent="0.25">
      <c r="A14" s="144" t="s">
        <v>6</v>
      </c>
      <c r="B14" s="145">
        <v>24</v>
      </c>
      <c r="C14" s="145">
        <v>10</v>
      </c>
      <c r="D14" s="145">
        <v>4</v>
      </c>
      <c r="E14" s="145" t="s">
        <v>95</v>
      </c>
    </row>
    <row r="15" spans="1:16" x14ac:dyDescent="0.25">
      <c r="A15" s="144" t="s">
        <v>7</v>
      </c>
      <c r="B15" s="145">
        <v>512</v>
      </c>
      <c r="C15" s="145">
        <v>383</v>
      </c>
      <c r="D15" s="145">
        <v>316</v>
      </c>
      <c r="E15" s="145">
        <v>310</v>
      </c>
    </row>
    <row r="16" spans="1:16" x14ac:dyDescent="0.25">
      <c r="A16" s="144" t="s">
        <v>8</v>
      </c>
      <c r="B16" s="145">
        <v>195</v>
      </c>
      <c r="C16" s="145">
        <v>126</v>
      </c>
      <c r="D16" s="145">
        <v>133</v>
      </c>
      <c r="E16" s="145">
        <v>1</v>
      </c>
    </row>
    <row r="17" spans="1:5" x14ac:dyDescent="0.25">
      <c r="A17" s="144" t="s">
        <v>9</v>
      </c>
      <c r="B17" s="145">
        <v>1562</v>
      </c>
      <c r="C17" s="145">
        <v>1732</v>
      </c>
      <c r="D17" s="145">
        <v>1330</v>
      </c>
      <c r="E17" s="145" t="s">
        <v>95</v>
      </c>
    </row>
    <row r="18" spans="1:5" x14ac:dyDescent="0.25">
      <c r="A18" s="144" t="s">
        <v>10</v>
      </c>
      <c r="B18" s="145">
        <v>1354</v>
      </c>
      <c r="C18" s="145">
        <v>1965</v>
      </c>
      <c r="D18" s="145">
        <v>1340</v>
      </c>
      <c r="E18" s="145">
        <v>16</v>
      </c>
    </row>
    <row r="19" spans="1:5" x14ac:dyDescent="0.25">
      <c r="A19" s="144" t="s">
        <v>11</v>
      </c>
      <c r="B19" s="145">
        <v>154</v>
      </c>
      <c r="C19" s="145">
        <v>174</v>
      </c>
      <c r="D19" s="145">
        <v>164</v>
      </c>
      <c r="E19" s="145">
        <v>412</v>
      </c>
    </row>
    <row r="20" spans="1:5" x14ac:dyDescent="0.25">
      <c r="A20" s="144" t="s">
        <v>12</v>
      </c>
      <c r="B20" s="145">
        <v>34</v>
      </c>
      <c r="C20" s="145">
        <v>74</v>
      </c>
      <c r="D20" s="145">
        <v>48</v>
      </c>
      <c r="E20" s="145">
        <v>1</v>
      </c>
    </row>
    <row r="21" spans="1:5" x14ac:dyDescent="0.25">
      <c r="A21" s="144" t="s">
        <v>13</v>
      </c>
      <c r="B21" s="145">
        <v>61</v>
      </c>
      <c r="C21" s="145">
        <v>257</v>
      </c>
      <c r="D21" s="145">
        <v>159</v>
      </c>
      <c r="E21" s="145">
        <v>18</v>
      </c>
    </row>
    <row r="22" spans="1:5" x14ac:dyDescent="0.25">
      <c r="A22" s="144" t="s">
        <v>14</v>
      </c>
      <c r="B22" s="145">
        <v>2</v>
      </c>
      <c r="C22" s="145">
        <v>2</v>
      </c>
      <c r="D22" s="145">
        <v>2</v>
      </c>
      <c r="E22" s="145">
        <v>4</v>
      </c>
    </row>
    <row r="23" spans="1:5" x14ac:dyDescent="0.25">
      <c r="A23" s="144" t="s">
        <v>15</v>
      </c>
      <c r="B23" s="145">
        <v>409</v>
      </c>
      <c r="C23" s="145">
        <v>338</v>
      </c>
      <c r="D23" s="145">
        <v>192</v>
      </c>
      <c r="E23" s="145">
        <v>21</v>
      </c>
    </row>
    <row r="24" spans="1:5" x14ac:dyDescent="0.25">
      <c r="A24" s="144" t="s">
        <v>16</v>
      </c>
      <c r="B24" s="145" t="s">
        <v>95</v>
      </c>
      <c r="C24" s="145" t="s">
        <v>95</v>
      </c>
      <c r="D24" s="145" t="s">
        <v>95</v>
      </c>
      <c r="E24" s="145" t="s">
        <v>95</v>
      </c>
    </row>
    <row r="25" spans="1:5" x14ac:dyDescent="0.25">
      <c r="A25" s="144" t="s">
        <v>17</v>
      </c>
      <c r="B25" s="145">
        <v>1246</v>
      </c>
      <c r="C25" s="145">
        <v>1407</v>
      </c>
      <c r="D25" s="145">
        <v>1486</v>
      </c>
      <c r="E25" s="145">
        <v>1201</v>
      </c>
    </row>
    <row r="26" spans="1:5" x14ac:dyDescent="0.25">
      <c r="A26" s="144" t="s">
        <v>18</v>
      </c>
      <c r="B26" s="145">
        <v>21968</v>
      </c>
      <c r="C26" s="145">
        <v>14124</v>
      </c>
      <c r="D26" s="145">
        <v>4976</v>
      </c>
      <c r="E26" s="145">
        <v>5917</v>
      </c>
    </row>
    <row r="27" spans="1:5" ht="18" x14ac:dyDescent="0.25">
      <c r="A27" s="2" t="s">
        <v>94</v>
      </c>
      <c r="B27" s="74">
        <v>1250664</v>
      </c>
      <c r="C27" s="74">
        <v>1390298</v>
      </c>
      <c r="D27" s="74">
        <f>D28+D29+D30+D34+D35+D36+D37+D38+D39+D40</f>
        <v>1259660</v>
      </c>
      <c r="E27" s="74">
        <v>1246378</v>
      </c>
    </row>
    <row r="28" spans="1:5" x14ac:dyDescent="0.25">
      <c r="A28" s="144" t="s">
        <v>19</v>
      </c>
      <c r="B28" s="145">
        <v>94411</v>
      </c>
      <c r="C28" s="145">
        <v>111707</v>
      </c>
      <c r="D28" s="145">
        <v>100182</v>
      </c>
      <c r="E28" s="145">
        <v>135517</v>
      </c>
    </row>
    <row r="29" spans="1:5" x14ac:dyDescent="0.25">
      <c r="A29" s="144" t="s">
        <v>20</v>
      </c>
      <c r="B29" s="145">
        <v>489</v>
      </c>
      <c r="C29" s="145">
        <v>300</v>
      </c>
      <c r="D29" s="145">
        <v>245</v>
      </c>
      <c r="E29" s="145">
        <v>163</v>
      </c>
    </row>
    <row r="30" spans="1:5" x14ac:dyDescent="0.25">
      <c r="A30" s="144" t="s">
        <v>21</v>
      </c>
      <c r="B30" s="145">
        <v>171829</v>
      </c>
      <c r="C30" s="145">
        <v>186444</v>
      </c>
      <c r="D30" s="145">
        <v>157336</v>
      </c>
      <c r="E30" s="145">
        <v>149129</v>
      </c>
    </row>
    <row r="31" spans="1:5" x14ac:dyDescent="0.25">
      <c r="A31" s="6" t="s">
        <v>22</v>
      </c>
      <c r="B31" s="145"/>
      <c r="C31" s="145"/>
      <c r="D31" s="56"/>
      <c r="E31" s="145"/>
    </row>
    <row r="32" spans="1:5" x14ac:dyDescent="0.25">
      <c r="A32" s="7" t="s">
        <v>23</v>
      </c>
      <c r="B32" s="145">
        <v>15076</v>
      </c>
      <c r="C32" s="145">
        <v>20835</v>
      </c>
      <c r="D32" s="145">
        <v>13853</v>
      </c>
      <c r="E32" s="145">
        <v>11773</v>
      </c>
    </row>
    <row r="33" spans="1:5" ht="19.5" x14ac:dyDescent="0.25">
      <c r="A33" s="7" t="s">
        <v>93</v>
      </c>
      <c r="B33" s="145">
        <v>156753</v>
      </c>
      <c r="C33" s="145">
        <v>165609</v>
      </c>
      <c r="D33" s="145">
        <v>143483</v>
      </c>
      <c r="E33" s="145">
        <v>137356</v>
      </c>
    </row>
    <row r="34" spans="1:5" x14ac:dyDescent="0.25">
      <c r="A34" s="144" t="s">
        <v>24</v>
      </c>
      <c r="B34" s="145">
        <v>3097</v>
      </c>
      <c r="C34" s="145">
        <v>1996</v>
      </c>
      <c r="D34" s="145">
        <v>2317</v>
      </c>
      <c r="E34" s="145">
        <v>2177</v>
      </c>
    </row>
    <row r="35" spans="1:5" x14ac:dyDescent="0.25">
      <c r="A35" s="144" t="s">
        <v>25</v>
      </c>
      <c r="B35" s="145">
        <v>217425</v>
      </c>
      <c r="C35" s="145">
        <v>253757</v>
      </c>
      <c r="D35" s="145">
        <v>256551</v>
      </c>
      <c r="E35" s="145">
        <v>255972</v>
      </c>
    </row>
    <row r="36" spans="1:5" x14ac:dyDescent="0.25">
      <c r="A36" s="144" t="s">
        <v>26</v>
      </c>
      <c r="B36" s="145">
        <v>21955</v>
      </c>
      <c r="C36" s="145">
        <v>27795</v>
      </c>
      <c r="D36" s="145">
        <v>25992</v>
      </c>
      <c r="E36" s="145">
        <v>22896</v>
      </c>
    </row>
    <row r="37" spans="1:5" x14ac:dyDescent="0.25">
      <c r="A37" s="144" t="s">
        <v>27</v>
      </c>
      <c r="B37" s="145">
        <v>650601</v>
      </c>
      <c r="C37" s="145">
        <v>707644</v>
      </c>
      <c r="D37" s="145">
        <v>663359</v>
      </c>
      <c r="E37" s="145">
        <v>665841</v>
      </c>
    </row>
    <row r="38" spans="1:5" x14ac:dyDescent="0.25">
      <c r="A38" s="144" t="s">
        <v>28</v>
      </c>
      <c r="B38" s="145">
        <v>3477</v>
      </c>
      <c r="C38" s="145">
        <v>2418</v>
      </c>
      <c r="D38" s="145">
        <v>3128</v>
      </c>
      <c r="E38" s="145">
        <v>2405</v>
      </c>
    </row>
    <row r="39" spans="1:5" x14ac:dyDescent="0.25">
      <c r="A39" s="144" t="s">
        <v>29</v>
      </c>
      <c r="B39" s="145">
        <v>3312</v>
      </c>
      <c r="C39" s="145">
        <v>3559</v>
      </c>
      <c r="D39" s="145">
        <v>4512</v>
      </c>
      <c r="E39" s="145">
        <v>4517</v>
      </c>
    </row>
    <row r="40" spans="1:5" x14ac:dyDescent="0.25">
      <c r="A40" s="144" t="s">
        <v>30</v>
      </c>
      <c r="B40" s="145">
        <v>84068</v>
      </c>
      <c r="C40" s="145">
        <v>94678</v>
      </c>
      <c r="D40" s="145">
        <v>46038</v>
      </c>
      <c r="E40" s="145">
        <v>7761</v>
      </c>
    </row>
    <row r="41" spans="1:5" ht="18" x14ac:dyDescent="0.25">
      <c r="A41" s="2" t="s">
        <v>129</v>
      </c>
      <c r="B41" s="74">
        <v>177046</v>
      </c>
      <c r="C41" s="74">
        <v>162394</v>
      </c>
      <c r="D41" s="74">
        <v>132354</v>
      </c>
      <c r="E41" s="74">
        <v>115283</v>
      </c>
    </row>
    <row r="42" spans="1:5" x14ac:dyDescent="0.25">
      <c r="A42" s="144" t="s">
        <v>31</v>
      </c>
      <c r="B42" s="145">
        <v>105</v>
      </c>
      <c r="C42" s="145">
        <v>155</v>
      </c>
      <c r="D42" s="145">
        <v>91</v>
      </c>
      <c r="E42" s="145">
        <v>62</v>
      </c>
    </row>
    <row r="43" spans="1:5" x14ac:dyDescent="0.25">
      <c r="A43" s="144" t="s">
        <v>32</v>
      </c>
      <c r="B43" s="145">
        <v>2792</v>
      </c>
      <c r="C43" s="145">
        <v>2794</v>
      </c>
      <c r="D43" s="145">
        <v>2329</v>
      </c>
      <c r="E43" s="145">
        <v>2334</v>
      </c>
    </row>
    <row r="44" spans="1:5" x14ac:dyDescent="0.25">
      <c r="A44" s="144" t="s">
        <v>33</v>
      </c>
      <c r="B44" s="145">
        <v>17055</v>
      </c>
      <c r="C44" s="145">
        <v>16350</v>
      </c>
      <c r="D44" s="145">
        <v>8230</v>
      </c>
      <c r="E44" s="145">
        <v>13287</v>
      </c>
    </row>
    <row r="45" spans="1:5" x14ac:dyDescent="0.25">
      <c r="A45" s="144" t="s">
        <v>34</v>
      </c>
      <c r="B45" s="145">
        <v>39716</v>
      </c>
      <c r="C45" s="145">
        <v>32359</v>
      </c>
      <c r="D45" s="145">
        <v>20552</v>
      </c>
      <c r="E45" s="145">
        <v>10179</v>
      </c>
    </row>
    <row r="46" spans="1:5" x14ac:dyDescent="0.25">
      <c r="A46" s="144" t="s">
        <v>35</v>
      </c>
      <c r="B46" s="145">
        <v>51530</v>
      </c>
      <c r="C46" s="145">
        <v>54850</v>
      </c>
      <c r="D46" s="145">
        <v>52165</v>
      </c>
      <c r="E46" s="145">
        <v>40577</v>
      </c>
    </row>
    <row r="47" spans="1:5" x14ac:dyDescent="0.25">
      <c r="A47" s="144" t="s">
        <v>36</v>
      </c>
      <c r="B47" s="145">
        <v>8664</v>
      </c>
      <c r="C47" s="145">
        <v>6773</v>
      </c>
      <c r="D47" s="145">
        <v>7056</v>
      </c>
      <c r="E47" s="145">
        <v>6426</v>
      </c>
    </row>
    <row r="48" spans="1:5" x14ac:dyDescent="0.25">
      <c r="A48" s="144" t="s">
        <v>37</v>
      </c>
      <c r="B48" s="145">
        <v>20385</v>
      </c>
      <c r="C48" s="145">
        <v>19476</v>
      </c>
      <c r="D48" s="145">
        <v>21655</v>
      </c>
      <c r="E48" s="145">
        <v>14606</v>
      </c>
    </row>
    <row r="49" spans="1:5" x14ac:dyDescent="0.25">
      <c r="A49" s="144" t="s">
        <v>38</v>
      </c>
      <c r="B49" s="145">
        <v>36799</v>
      </c>
      <c r="C49" s="145">
        <v>29637</v>
      </c>
      <c r="D49" s="145">
        <v>20276</v>
      </c>
      <c r="E49" s="145">
        <v>27812</v>
      </c>
    </row>
    <row r="50" spans="1:5" ht="18" x14ac:dyDescent="0.25">
      <c r="A50" s="2" t="s">
        <v>89</v>
      </c>
      <c r="B50" s="74">
        <v>7992</v>
      </c>
      <c r="C50" s="74">
        <v>8041</v>
      </c>
      <c r="D50" s="74">
        <v>7399</v>
      </c>
      <c r="E50" s="74">
        <v>6198</v>
      </c>
    </row>
    <row r="51" spans="1:5" x14ac:dyDescent="0.25">
      <c r="A51" s="144" t="s">
        <v>39</v>
      </c>
      <c r="B51" s="145">
        <v>7019</v>
      </c>
      <c r="C51" s="145">
        <v>7035</v>
      </c>
      <c r="D51" s="145">
        <v>5936</v>
      </c>
      <c r="E51" s="145">
        <v>5800</v>
      </c>
    </row>
    <row r="52" spans="1:5" x14ac:dyDescent="0.25">
      <c r="A52" s="144" t="s">
        <v>40</v>
      </c>
      <c r="B52" s="145" t="s">
        <v>95</v>
      </c>
      <c r="C52" s="145" t="s">
        <v>95</v>
      </c>
      <c r="D52" s="145" t="s">
        <v>95</v>
      </c>
      <c r="E52" s="145" t="s">
        <v>95</v>
      </c>
    </row>
    <row r="53" spans="1:5" ht="19.5" x14ac:dyDescent="0.25">
      <c r="A53" s="144" t="s">
        <v>41</v>
      </c>
      <c r="B53" s="145" t="s">
        <v>95</v>
      </c>
      <c r="C53" s="145">
        <v>2</v>
      </c>
      <c r="D53" s="145">
        <v>10</v>
      </c>
      <c r="E53" s="145" t="s">
        <v>95</v>
      </c>
    </row>
    <row r="54" spans="1:5" ht="19.5" x14ac:dyDescent="0.25">
      <c r="A54" s="144" t="s">
        <v>42</v>
      </c>
      <c r="B54" s="145" t="s">
        <v>95</v>
      </c>
      <c r="C54" s="145" t="s">
        <v>95</v>
      </c>
      <c r="D54" s="145" t="s">
        <v>95</v>
      </c>
      <c r="E54" s="145" t="s">
        <v>95</v>
      </c>
    </row>
    <row r="55" spans="1:5" ht="19.5" x14ac:dyDescent="0.25">
      <c r="A55" s="144" t="s">
        <v>43</v>
      </c>
      <c r="B55" s="145">
        <v>131</v>
      </c>
      <c r="C55" s="145">
        <v>232</v>
      </c>
      <c r="D55" s="145">
        <v>488</v>
      </c>
      <c r="E55" s="145" t="s">
        <v>95</v>
      </c>
    </row>
    <row r="56" spans="1:5" x14ac:dyDescent="0.25">
      <c r="A56" s="144" t="s">
        <v>44</v>
      </c>
      <c r="B56" s="145">
        <v>100</v>
      </c>
      <c r="C56" s="145" t="s">
        <v>95</v>
      </c>
      <c r="D56" s="145" t="s">
        <v>95</v>
      </c>
      <c r="E56" s="145" t="s">
        <v>95</v>
      </c>
    </row>
    <row r="57" spans="1:5" x14ac:dyDescent="0.25">
      <c r="A57" s="142" t="s">
        <v>45</v>
      </c>
      <c r="B57" s="145">
        <v>742</v>
      </c>
      <c r="C57" s="145">
        <v>772</v>
      </c>
      <c r="D57" s="145">
        <v>965</v>
      </c>
      <c r="E57" s="145">
        <v>398</v>
      </c>
    </row>
    <row r="58" spans="1:5" ht="18" x14ac:dyDescent="0.25">
      <c r="A58" s="146" t="s">
        <v>90</v>
      </c>
      <c r="B58" s="74">
        <v>12999</v>
      </c>
      <c r="C58" s="74">
        <v>14307</v>
      </c>
      <c r="D58" s="74">
        <v>15156</v>
      </c>
      <c r="E58" s="74">
        <v>12827</v>
      </c>
    </row>
    <row r="59" spans="1:5" x14ac:dyDescent="0.25">
      <c r="A59" s="144" t="s">
        <v>46</v>
      </c>
      <c r="B59" s="145">
        <v>238</v>
      </c>
      <c r="C59" s="145">
        <v>438</v>
      </c>
      <c r="D59" s="145">
        <v>168</v>
      </c>
      <c r="E59" s="145">
        <v>171</v>
      </c>
    </row>
    <row r="60" spans="1:5" x14ac:dyDescent="0.25">
      <c r="A60" s="144" t="s">
        <v>47</v>
      </c>
      <c r="B60" s="145">
        <v>638</v>
      </c>
      <c r="C60" s="145">
        <v>1278</v>
      </c>
      <c r="D60" s="145">
        <v>704</v>
      </c>
      <c r="E60" s="145">
        <v>679</v>
      </c>
    </row>
    <row r="61" spans="1:5" x14ac:dyDescent="0.25">
      <c r="A61" s="144" t="s">
        <v>48</v>
      </c>
      <c r="B61" s="145" t="s">
        <v>95</v>
      </c>
      <c r="C61" s="145" t="s">
        <v>95</v>
      </c>
      <c r="D61" s="145" t="s">
        <v>95</v>
      </c>
      <c r="E61" s="145" t="s">
        <v>95</v>
      </c>
    </row>
    <row r="62" spans="1:5" x14ac:dyDescent="0.25">
      <c r="A62" s="144" t="s">
        <v>49</v>
      </c>
      <c r="B62" s="145">
        <v>2296</v>
      </c>
      <c r="C62" s="145">
        <v>2485</v>
      </c>
      <c r="D62" s="145">
        <v>3827</v>
      </c>
      <c r="E62" s="145">
        <v>2823</v>
      </c>
    </row>
    <row r="63" spans="1:5" x14ac:dyDescent="0.25">
      <c r="A63" s="144" t="s">
        <v>50</v>
      </c>
      <c r="B63" s="145">
        <v>23</v>
      </c>
      <c r="C63" s="145">
        <v>701</v>
      </c>
      <c r="D63" s="145">
        <v>1268</v>
      </c>
      <c r="E63" s="145">
        <v>261</v>
      </c>
    </row>
    <row r="64" spans="1:5" x14ac:dyDescent="0.25">
      <c r="A64" s="144" t="s">
        <v>51</v>
      </c>
      <c r="B64" s="145">
        <v>213</v>
      </c>
      <c r="C64" s="145">
        <v>238</v>
      </c>
      <c r="D64" s="145">
        <v>202</v>
      </c>
      <c r="E64" s="145">
        <v>224</v>
      </c>
    </row>
    <row r="65" spans="1:5" x14ac:dyDescent="0.25">
      <c r="A65" s="144" t="s">
        <v>52</v>
      </c>
      <c r="B65" s="145">
        <v>1123</v>
      </c>
      <c r="C65" s="145">
        <v>1046</v>
      </c>
      <c r="D65" s="145">
        <v>1096</v>
      </c>
      <c r="E65" s="145">
        <v>722</v>
      </c>
    </row>
    <row r="66" spans="1:5" x14ac:dyDescent="0.25">
      <c r="A66" s="144" t="s">
        <v>53</v>
      </c>
      <c r="B66" s="145">
        <v>100</v>
      </c>
      <c r="C66" s="145">
        <v>82</v>
      </c>
      <c r="D66" s="145">
        <v>45</v>
      </c>
      <c r="E66" s="145">
        <v>38</v>
      </c>
    </row>
    <row r="67" spans="1:5" x14ac:dyDescent="0.25">
      <c r="A67" s="144" t="s">
        <v>54</v>
      </c>
      <c r="B67" s="145">
        <v>820</v>
      </c>
      <c r="C67" s="145">
        <v>521</v>
      </c>
      <c r="D67" s="145">
        <v>575</v>
      </c>
      <c r="E67" s="145">
        <v>866</v>
      </c>
    </row>
    <row r="68" spans="1:5" x14ac:dyDescent="0.25">
      <c r="A68" s="144" t="s">
        <v>55</v>
      </c>
      <c r="B68" s="145">
        <v>490</v>
      </c>
      <c r="C68" s="145">
        <v>502</v>
      </c>
      <c r="D68" s="145">
        <v>567</v>
      </c>
      <c r="E68" s="145">
        <v>680</v>
      </c>
    </row>
    <row r="69" spans="1:5" x14ac:dyDescent="0.25">
      <c r="A69" s="144" t="s">
        <v>56</v>
      </c>
      <c r="B69" s="145">
        <v>507</v>
      </c>
      <c r="C69" s="145">
        <v>591</v>
      </c>
      <c r="D69" s="145">
        <v>902</v>
      </c>
      <c r="E69" s="145">
        <v>63</v>
      </c>
    </row>
    <row r="70" spans="1:5" x14ac:dyDescent="0.25">
      <c r="A70" s="144" t="s">
        <v>57</v>
      </c>
      <c r="B70" s="145">
        <v>1006</v>
      </c>
      <c r="C70" s="145">
        <v>1116</v>
      </c>
      <c r="D70" s="145">
        <v>1198</v>
      </c>
      <c r="E70" s="145">
        <v>1374</v>
      </c>
    </row>
    <row r="71" spans="1:5" x14ac:dyDescent="0.25">
      <c r="A71" s="144" t="s">
        <v>58</v>
      </c>
      <c r="B71" s="145">
        <v>3382</v>
      </c>
      <c r="C71" s="145">
        <v>3629</v>
      </c>
      <c r="D71" s="145">
        <v>3248</v>
      </c>
      <c r="E71" s="145">
        <v>3871</v>
      </c>
    </row>
    <row r="72" spans="1:5" x14ac:dyDescent="0.25">
      <c r="A72" s="144" t="s">
        <v>59</v>
      </c>
      <c r="B72" s="145">
        <v>2163</v>
      </c>
      <c r="C72" s="145">
        <v>1680</v>
      </c>
      <c r="D72" s="145">
        <v>1356</v>
      </c>
      <c r="E72" s="145">
        <v>1055</v>
      </c>
    </row>
    <row r="73" spans="1:5" ht="18" x14ac:dyDescent="0.25">
      <c r="A73" s="2" t="s">
        <v>106</v>
      </c>
      <c r="B73" s="74">
        <v>59453</v>
      </c>
      <c r="C73" s="74">
        <v>60674</v>
      </c>
      <c r="D73" s="74">
        <f>D74+D75+D78+D79+D80+D81</f>
        <v>38688</v>
      </c>
      <c r="E73" s="74">
        <v>29131</v>
      </c>
    </row>
    <row r="74" spans="1:5" x14ac:dyDescent="0.25">
      <c r="A74" s="144" t="s">
        <v>60</v>
      </c>
      <c r="B74" s="145">
        <v>6923</v>
      </c>
      <c r="C74" s="145">
        <v>5050</v>
      </c>
      <c r="D74" s="174">
        <v>3546</v>
      </c>
      <c r="E74" s="145">
        <v>2592</v>
      </c>
    </row>
    <row r="75" spans="1:5" x14ac:dyDescent="0.25">
      <c r="A75" s="144" t="s">
        <v>61</v>
      </c>
      <c r="B75" s="145">
        <v>380</v>
      </c>
      <c r="C75" s="145">
        <v>286</v>
      </c>
      <c r="D75" s="174">
        <v>268</v>
      </c>
      <c r="E75" s="145">
        <v>182</v>
      </c>
    </row>
    <row r="76" spans="1:5" x14ac:dyDescent="0.25">
      <c r="A76" s="144" t="s">
        <v>62</v>
      </c>
      <c r="B76" s="145">
        <v>46774</v>
      </c>
      <c r="C76" s="145">
        <v>49211</v>
      </c>
      <c r="D76" s="145">
        <f>D78+D79+D80</f>
        <v>29671</v>
      </c>
      <c r="E76" s="145">
        <v>25211</v>
      </c>
    </row>
    <row r="77" spans="1:5" x14ac:dyDescent="0.25">
      <c r="A77" s="6" t="s">
        <v>63</v>
      </c>
      <c r="B77" s="145"/>
      <c r="C77" s="145"/>
      <c r="D77" s="56"/>
      <c r="E77" s="145"/>
    </row>
    <row r="78" spans="1:5" ht="19.5" x14ac:dyDescent="0.25">
      <c r="A78" s="7" t="s">
        <v>88</v>
      </c>
      <c r="B78" s="145">
        <v>24068</v>
      </c>
      <c r="C78" s="145">
        <v>25268</v>
      </c>
      <c r="D78" s="145">
        <v>14315</v>
      </c>
      <c r="E78" s="145">
        <v>12084</v>
      </c>
    </row>
    <row r="79" spans="1:5" ht="19.5" x14ac:dyDescent="0.25">
      <c r="A79" s="7" t="s">
        <v>64</v>
      </c>
      <c r="B79" s="145">
        <v>18878</v>
      </c>
      <c r="C79" s="145">
        <v>20200</v>
      </c>
      <c r="D79" s="145">
        <v>10098</v>
      </c>
      <c r="E79" s="145">
        <v>11180</v>
      </c>
    </row>
    <row r="80" spans="1:5" ht="19.5" x14ac:dyDescent="0.25">
      <c r="A80" s="7" t="s">
        <v>87</v>
      </c>
      <c r="B80" s="145">
        <v>3828</v>
      </c>
      <c r="C80" s="145">
        <v>3743</v>
      </c>
      <c r="D80" s="145">
        <v>5258</v>
      </c>
      <c r="E80" s="145">
        <v>1947</v>
      </c>
    </row>
    <row r="81" spans="1:5" x14ac:dyDescent="0.25">
      <c r="A81" s="144" t="s">
        <v>65</v>
      </c>
      <c r="B81" s="145">
        <v>5376</v>
      </c>
      <c r="C81" s="145">
        <v>6127</v>
      </c>
      <c r="D81" s="145">
        <v>5203</v>
      </c>
      <c r="E81" s="145">
        <v>1146</v>
      </c>
    </row>
    <row r="82" spans="1:5" ht="18" x14ac:dyDescent="0.25">
      <c r="A82" s="2" t="s">
        <v>144</v>
      </c>
      <c r="B82" s="74">
        <v>28420</v>
      </c>
      <c r="C82" s="74">
        <v>34286</v>
      </c>
      <c r="D82" s="74">
        <v>31781</v>
      </c>
      <c r="E82" s="74">
        <v>27984</v>
      </c>
    </row>
    <row r="83" spans="1:5" x14ac:dyDescent="0.25">
      <c r="A83" s="144" t="s">
        <v>66</v>
      </c>
      <c r="B83" s="145">
        <v>10</v>
      </c>
      <c r="C83" s="145">
        <v>7</v>
      </c>
      <c r="D83" s="145">
        <v>9</v>
      </c>
      <c r="E83" s="145">
        <v>4</v>
      </c>
    </row>
    <row r="84" spans="1:5" x14ac:dyDescent="0.25">
      <c r="A84" s="144" t="s">
        <v>68</v>
      </c>
      <c r="B84" s="145">
        <v>123</v>
      </c>
      <c r="C84" s="145">
        <v>142</v>
      </c>
      <c r="D84" s="145">
        <v>285</v>
      </c>
      <c r="E84" s="145">
        <v>207</v>
      </c>
    </row>
    <row r="85" spans="1:5" x14ac:dyDescent="0.25">
      <c r="A85" s="144" t="s">
        <v>69</v>
      </c>
      <c r="B85" s="145">
        <v>594</v>
      </c>
      <c r="C85" s="145">
        <v>760</v>
      </c>
      <c r="D85" s="145">
        <v>508</v>
      </c>
      <c r="E85" s="145">
        <v>376</v>
      </c>
    </row>
    <row r="86" spans="1:5" x14ac:dyDescent="0.25">
      <c r="A86" s="144" t="s">
        <v>70</v>
      </c>
      <c r="B86" s="145">
        <v>3057</v>
      </c>
      <c r="C86" s="145">
        <v>3789</v>
      </c>
      <c r="D86" s="145">
        <v>2819</v>
      </c>
      <c r="E86" s="145">
        <v>2091</v>
      </c>
    </row>
    <row r="87" spans="1:5" x14ac:dyDescent="0.25">
      <c r="A87" s="144" t="s">
        <v>72</v>
      </c>
      <c r="B87" s="145">
        <v>5154</v>
      </c>
      <c r="C87" s="145">
        <v>5375</v>
      </c>
      <c r="D87" s="145">
        <v>6227</v>
      </c>
      <c r="E87" s="145">
        <v>6219</v>
      </c>
    </row>
    <row r="88" spans="1:5" x14ac:dyDescent="0.25">
      <c r="A88" s="144" t="s">
        <v>73</v>
      </c>
      <c r="B88" s="145">
        <v>2384</v>
      </c>
      <c r="C88" s="145">
        <v>3428</v>
      </c>
      <c r="D88" s="145">
        <v>2970</v>
      </c>
      <c r="E88" s="145">
        <v>3042</v>
      </c>
    </row>
    <row r="89" spans="1:5" x14ac:dyDescent="0.25">
      <c r="A89" s="144" t="s">
        <v>74</v>
      </c>
      <c r="B89" s="145">
        <v>261</v>
      </c>
      <c r="C89" s="145">
        <v>403</v>
      </c>
      <c r="D89" s="145">
        <v>441</v>
      </c>
      <c r="E89" s="145">
        <v>62</v>
      </c>
    </row>
    <row r="90" spans="1:5" x14ac:dyDescent="0.25">
      <c r="A90" s="144" t="s">
        <v>75</v>
      </c>
      <c r="B90" s="145">
        <v>9249</v>
      </c>
      <c r="C90" s="145">
        <v>11852</v>
      </c>
      <c r="D90" s="145">
        <v>11097</v>
      </c>
      <c r="E90" s="145">
        <v>11411</v>
      </c>
    </row>
    <row r="91" spans="1:5" x14ac:dyDescent="0.25">
      <c r="A91" s="144" t="s">
        <v>76</v>
      </c>
      <c r="B91" s="145">
        <v>3301</v>
      </c>
      <c r="C91" s="145">
        <v>3367</v>
      </c>
      <c r="D91" s="145">
        <v>3509</v>
      </c>
      <c r="E91" s="145">
        <v>1394</v>
      </c>
    </row>
    <row r="92" spans="1:5" x14ac:dyDescent="0.25">
      <c r="A92" s="144" t="s">
        <v>77</v>
      </c>
      <c r="B92" s="145">
        <v>4287</v>
      </c>
      <c r="C92" s="145">
        <v>5163</v>
      </c>
      <c r="D92" s="145">
        <v>3916</v>
      </c>
      <c r="E92" s="145">
        <v>3178</v>
      </c>
    </row>
    <row r="93" spans="1:5" ht="18" x14ac:dyDescent="0.25">
      <c r="A93" s="2" t="s">
        <v>91</v>
      </c>
      <c r="B93" s="74">
        <f>B94+B95+B96+B97+B98+B99+B100+B101+B102+B103+B104</f>
        <v>3243779</v>
      </c>
      <c r="C93" s="74">
        <f>C94+C95+C96+C97+C98+C99+C100+C101+C102+C103+C104</f>
        <v>3259244</v>
      </c>
      <c r="D93" s="74">
        <f>D94+D95+D96+D97+D98+D99+D100+D101+D102+D103+D104</f>
        <v>3612745</v>
      </c>
      <c r="E93" s="74">
        <v>3537314</v>
      </c>
    </row>
    <row r="94" spans="1:5" x14ac:dyDescent="0.25">
      <c r="A94" s="144" t="s">
        <v>67</v>
      </c>
      <c r="B94" s="145">
        <v>2034</v>
      </c>
      <c r="C94" s="145">
        <v>1934</v>
      </c>
      <c r="D94" s="145">
        <v>1304</v>
      </c>
      <c r="E94" s="145">
        <v>1660</v>
      </c>
    </row>
    <row r="95" spans="1:5" x14ac:dyDescent="0.25">
      <c r="A95" s="144" t="s">
        <v>78</v>
      </c>
      <c r="B95" s="145">
        <v>6853</v>
      </c>
      <c r="C95" s="145">
        <v>7077</v>
      </c>
      <c r="D95" s="145">
        <v>6201</v>
      </c>
      <c r="E95" s="145">
        <v>6453</v>
      </c>
    </row>
    <row r="96" spans="1:5" x14ac:dyDescent="0.25">
      <c r="A96" s="144" t="s">
        <v>71</v>
      </c>
      <c r="B96" s="145">
        <v>169</v>
      </c>
      <c r="C96" s="145">
        <v>98</v>
      </c>
      <c r="D96" s="145">
        <v>21</v>
      </c>
      <c r="E96" s="145">
        <v>20</v>
      </c>
    </row>
    <row r="97" spans="1:5" x14ac:dyDescent="0.25">
      <c r="A97" s="144" t="s">
        <v>79</v>
      </c>
      <c r="B97" s="145">
        <v>1124769</v>
      </c>
      <c r="C97" s="145">
        <v>1288044</v>
      </c>
      <c r="D97" s="145">
        <v>1670068</v>
      </c>
      <c r="E97" s="145">
        <v>1580820</v>
      </c>
    </row>
    <row r="98" spans="1:5" x14ac:dyDescent="0.25">
      <c r="A98" s="144" t="s">
        <v>80</v>
      </c>
      <c r="B98" s="145">
        <v>843013</v>
      </c>
      <c r="C98" s="145">
        <v>724271</v>
      </c>
      <c r="D98" s="145">
        <v>743223</v>
      </c>
      <c r="E98" s="145">
        <v>757382</v>
      </c>
    </row>
    <row r="99" spans="1:5" x14ac:dyDescent="0.25">
      <c r="A99" s="144" t="s">
        <v>81</v>
      </c>
      <c r="B99" s="145">
        <v>421171</v>
      </c>
      <c r="C99" s="145">
        <v>398815</v>
      </c>
      <c r="D99" s="145">
        <v>384652</v>
      </c>
      <c r="E99" s="145">
        <v>415433</v>
      </c>
    </row>
    <row r="100" spans="1:5" x14ac:dyDescent="0.25">
      <c r="A100" s="144" t="s">
        <v>82</v>
      </c>
      <c r="B100" s="145">
        <v>72</v>
      </c>
      <c r="C100" s="145">
        <v>32</v>
      </c>
      <c r="D100" s="145">
        <v>65</v>
      </c>
      <c r="E100" s="145">
        <v>16</v>
      </c>
    </row>
    <row r="101" spans="1:5" x14ac:dyDescent="0.25">
      <c r="A101" s="144" t="s">
        <v>83</v>
      </c>
      <c r="B101" s="145">
        <v>112539</v>
      </c>
      <c r="C101" s="145">
        <v>107622</v>
      </c>
      <c r="D101" s="145">
        <v>120397</v>
      </c>
      <c r="E101" s="145">
        <v>100714</v>
      </c>
    </row>
    <row r="102" spans="1:5" x14ac:dyDescent="0.25">
      <c r="A102" s="144" t="s">
        <v>84</v>
      </c>
      <c r="B102" s="145">
        <v>724426</v>
      </c>
      <c r="C102" s="145">
        <v>720978</v>
      </c>
      <c r="D102" s="145">
        <v>674181</v>
      </c>
      <c r="E102" s="145">
        <v>656498</v>
      </c>
    </row>
    <row r="103" spans="1:5" ht="19.5" x14ac:dyDescent="0.25">
      <c r="A103" s="144" t="s">
        <v>85</v>
      </c>
      <c r="B103" s="145">
        <v>44</v>
      </c>
      <c r="C103" s="145">
        <v>54</v>
      </c>
      <c r="D103" s="145">
        <v>25</v>
      </c>
      <c r="E103" s="145">
        <v>51</v>
      </c>
    </row>
    <row r="104" spans="1:5" x14ac:dyDescent="0.25">
      <c r="A104" s="144" t="s">
        <v>86</v>
      </c>
      <c r="B104" s="145">
        <v>8689</v>
      </c>
      <c r="C104" s="145">
        <v>10319</v>
      </c>
      <c r="D104" s="145">
        <v>12608</v>
      </c>
      <c r="E104" s="145">
        <v>18267</v>
      </c>
    </row>
    <row r="105" spans="1:5" x14ac:dyDescent="0.25">
      <c r="A105" s="441" t="s">
        <v>99</v>
      </c>
      <c r="B105" s="442"/>
      <c r="C105" s="442"/>
      <c r="D105" s="14"/>
    </row>
    <row r="106" spans="1:5" ht="15.75" thickBot="1" x14ac:dyDescent="0.3">
      <c r="A106" s="443" t="s">
        <v>352</v>
      </c>
      <c r="B106" s="443"/>
      <c r="C106" s="443"/>
      <c r="D106" s="27"/>
      <c r="E106" s="27"/>
    </row>
  </sheetData>
  <mergeCells count="5">
    <mergeCell ref="A106:C106"/>
    <mergeCell ref="A105:C105"/>
    <mergeCell ref="A2:P2"/>
    <mergeCell ref="A1:P1"/>
    <mergeCell ref="A3:P3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3">
    <tabColor rgb="FFC7E6A4"/>
  </sheetPr>
  <dimension ref="A1:T109"/>
  <sheetViews>
    <sheetView workbookViewId="0">
      <pane ySplit="8" topLeftCell="A9" activePane="bottomLeft" state="frozen"/>
      <selection sqref="A1:T1"/>
      <selection pane="bottomLeft" activeCell="U104" sqref="U104"/>
    </sheetView>
  </sheetViews>
  <sheetFormatPr defaultColWidth="9.140625" defaultRowHeight="15" x14ac:dyDescent="0.25"/>
  <cols>
    <col min="1" max="1" width="18" style="3" customWidth="1"/>
    <col min="2" max="15" width="9.140625" style="3"/>
    <col min="16" max="16" width="9.140625" style="66"/>
    <col min="17" max="16384" width="9.140625" style="3"/>
  </cols>
  <sheetData>
    <row r="1" spans="1:20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</row>
    <row r="2" spans="1:20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20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20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</row>
    <row r="5" spans="1:20" x14ac:dyDescent="0.25">
      <c r="A5" s="79" t="s">
        <v>453</v>
      </c>
    </row>
    <row r="6" spans="1:20" x14ac:dyDescent="0.25">
      <c r="A6" s="138" t="s">
        <v>454</v>
      </c>
      <c r="P6" s="66" t="s">
        <v>168</v>
      </c>
    </row>
    <row r="7" spans="1:20" ht="15.75" thickBot="1" x14ac:dyDescent="0.3">
      <c r="A7" s="142" t="s">
        <v>189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P7" s="142"/>
      <c r="Q7" s="142"/>
      <c r="R7" s="142"/>
    </row>
    <row r="8" spans="1:20" ht="15.75" thickBot="1" x14ac:dyDescent="0.3">
      <c r="A8" s="118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5">
        <v>2016</v>
      </c>
      <c r="N8" s="15">
        <v>2017</v>
      </c>
      <c r="O8" s="15">
        <v>2018</v>
      </c>
      <c r="P8" s="13">
        <v>2019</v>
      </c>
      <c r="Q8" s="285"/>
      <c r="R8" s="285"/>
      <c r="S8" s="20"/>
      <c r="T8" s="20"/>
    </row>
    <row r="9" spans="1:20" x14ac:dyDescent="0.25">
      <c r="A9" s="1" t="s">
        <v>0</v>
      </c>
      <c r="B9" s="53">
        <v>20887</v>
      </c>
      <c r="C9" s="53">
        <v>26586</v>
      </c>
      <c r="D9" s="53">
        <v>34507</v>
      </c>
      <c r="E9" s="53">
        <v>44091</v>
      </c>
      <c r="F9" s="53">
        <v>47616</v>
      </c>
      <c r="G9" s="53">
        <v>50107</v>
      </c>
      <c r="H9" s="53">
        <v>60447</v>
      </c>
      <c r="I9" s="53">
        <v>72151</v>
      </c>
      <c r="J9" s="53">
        <v>29086</v>
      </c>
      <c r="K9" s="53">
        <v>117921</v>
      </c>
      <c r="L9" s="53">
        <v>123055</v>
      </c>
      <c r="M9" s="53">
        <v>93574</v>
      </c>
      <c r="N9" s="75">
        <v>102224</v>
      </c>
      <c r="O9" s="75">
        <v>102932</v>
      </c>
      <c r="P9" s="75">
        <v>13012</v>
      </c>
      <c r="Q9" s="74"/>
      <c r="R9" s="74"/>
      <c r="S9" s="75"/>
      <c r="T9" s="14"/>
    </row>
    <row r="10" spans="1:20" ht="18" x14ac:dyDescent="0.25">
      <c r="A10" s="2" t="s">
        <v>176</v>
      </c>
      <c r="B10" s="53">
        <v>5464</v>
      </c>
      <c r="C10" s="53">
        <v>11301</v>
      </c>
      <c r="D10" s="53">
        <v>10432</v>
      </c>
      <c r="E10" s="53">
        <v>13592</v>
      </c>
      <c r="F10" s="53">
        <v>16740</v>
      </c>
      <c r="G10" s="53">
        <v>19448</v>
      </c>
      <c r="H10" s="53">
        <v>23738</v>
      </c>
      <c r="I10" s="53">
        <v>29979</v>
      </c>
      <c r="J10" s="53">
        <v>10530</v>
      </c>
      <c r="K10" s="53">
        <v>53625</v>
      </c>
      <c r="L10" s="53">
        <v>52653</v>
      </c>
      <c r="M10" s="53">
        <v>53656</v>
      </c>
      <c r="N10" s="75">
        <v>57833</v>
      </c>
      <c r="O10" s="75">
        <v>57149</v>
      </c>
      <c r="P10" s="75">
        <v>55115</v>
      </c>
      <c r="Q10" s="74"/>
      <c r="R10" s="74"/>
      <c r="S10" s="75"/>
      <c r="T10" s="14"/>
    </row>
    <row r="11" spans="1:20" x14ac:dyDescent="0.25">
      <c r="A11" s="144" t="s">
        <v>1</v>
      </c>
      <c r="B11" s="54">
        <v>2376</v>
      </c>
      <c r="C11" s="54">
        <v>2128</v>
      </c>
      <c r="D11" s="54">
        <v>3617</v>
      </c>
      <c r="E11" s="54">
        <v>6264</v>
      </c>
      <c r="F11" s="54">
        <v>8443</v>
      </c>
      <c r="G11" s="54">
        <v>8009</v>
      </c>
      <c r="H11" s="54">
        <v>12571</v>
      </c>
      <c r="I11" s="54">
        <v>19913</v>
      </c>
      <c r="J11" s="54">
        <v>5421</v>
      </c>
      <c r="K11" s="54">
        <v>36022</v>
      </c>
      <c r="L11" s="54">
        <v>32973</v>
      </c>
      <c r="M11" s="54">
        <v>21810</v>
      </c>
      <c r="N11" s="58">
        <v>24127</v>
      </c>
      <c r="O11" s="58">
        <v>28661</v>
      </c>
      <c r="P11" s="58">
        <v>25364</v>
      </c>
      <c r="Q11" s="145"/>
      <c r="R11" s="145"/>
      <c r="S11" s="58"/>
      <c r="T11" s="14"/>
    </row>
    <row r="12" spans="1:20" x14ac:dyDescent="0.25">
      <c r="A12" s="144" t="s">
        <v>2</v>
      </c>
      <c r="B12" s="54">
        <v>69</v>
      </c>
      <c r="C12" s="54">
        <v>64</v>
      </c>
      <c r="D12" s="54">
        <v>206</v>
      </c>
      <c r="E12" s="54">
        <v>241</v>
      </c>
      <c r="F12" s="54">
        <v>391</v>
      </c>
      <c r="G12" s="54">
        <v>810</v>
      </c>
      <c r="H12" s="54">
        <v>1151</v>
      </c>
      <c r="I12" s="54">
        <v>2020</v>
      </c>
      <c r="J12" s="54">
        <v>2320</v>
      </c>
      <c r="K12" s="54">
        <v>-15498</v>
      </c>
      <c r="L12" s="54">
        <v>-10702</v>
      </c>
      <c r="M12" s="54">
        <v>9720</v>
      </c>
      <c r="N12" s="58">
        <v>513</v>
      </c>
      <c r="O12" s="58">
        <v>-10147</v>
      </c>
      <c r="P12" s="58">
        <v>6343</v>
      </c>
      <c r="Q12" s="145"/>
      <c r="R12" s="145"/>
      <c r="S12" s="58"/>
      <c r="T12" s="14"/>
    </row>
    <row r="13" spans="1:20" x14ac:dyDescent="0.25">
      <c r="A13" s="144" t="s">
        <v>3</v>
      </c>
      <c r="B13" s="54">
        <v>265</v>
      </c>
      <c r="C13" s="54">
        <v>337</v>
      </c>
      <c r="D13" s="54">
        <v>475</v>
      </c>
      <c r="E13" s="54">
        <v>911</v>
      </c>
      <c r="F13" s="54">
        <v>722</v>
      </c>
      <c r="G13" s="54">
        <v>1099</v>
      </c>
      <c r="H13" s="54">
        <v>601</v>
      </c>
      <c r="I13" s="54">
        <v>569</v>
      </c>
      <c r="J13" s="54">
        <v>709</v>
      </c>
      <c r="K13" s="54">
        <v>1097</v>
      </c>
      <c r="L13" s="54">
        <v>1161</v>
      </c>
      <c r="M13" s="54">
        <v>74</v>
      </c>
      <c r="N13" s="58">
        <v>1101</v>
      </c>
      <c r="O13" s="58">
        <v>848</v>
      </c>
      <c r="P13" s="58">
        <v>1000</v>
      </c>
      <c r="Q13" s="145"/>
      <c r="R13" s="145"/>
      <c r="S13" s="58"/>
      <c r="T13" s="14"/>
    </row>
    <row r="14" spans="1:20" x14ac:dyDescent="0.25">
      <c r="A14" s="144" t="s">
        <v>4</v>
      </c>
      <c r="B14" s="54">
        <v>53</v>
      </c>
      <c r="C14" s="54">
        <v>119</v>
      </c>
      <c r="D14" s="54">
        <v>273</v>
      </c>
      <c r="E14" s="54">
        <v>440</v>
      </c>
      <c r="F14" s="54">
        <v>456</v>
      </c>
      <c r="G14" s="54">
        <v>730</v>
      </c>
      <c r="H14" s="54">
        <v>1010</v>
      </c>
      <c r="I14" s="54">
        <v>1086</v>
      </c>
      <c r="J14" s="54">
        <v>271</v>
      </c>
      <c r="K14" s="54">
        <v>2893</v>
      </c>
      <c r="L14" s="54">
        <v>1954</v>
      </c>
      <c r="M14" s="54">
        <v>3517</v>
      </c>
      <c r="N14" s="58">
        <v>2294</v>
      </c>
      <c r="O14" s="58">
        <v>4736</v>
      </c>
      <c r="P14" s="58">
        <v>3909</v>
      </c>
      <c r="Q14" s="145"/>
      <c r="R14" s="145"/>
      <c r="S14" s="58"/>
      <c r="T14" s="14"/>
    </row>
    <row r="15" spans="1:20" x14ac:dyDescent="0.25">
      <c r="A15" s="144" t="s">
        <v>5</v>
      </c>
      <c r="B15" s="54">
        <v>198</v>
      </c>
      <c r="C15" s="54">
        <v>110</v>
      </c>
      <c r="D15" s="54">
        <v>255</v>
      </c>
      <c r="E15" s="54">
        <v>-17</v>
      </c>
      <c r="F15" s="54">
        <v>95</v>
      </c>
      <c r="G15" s="54">
        <v>19</v>
      </c>
      <c r="H15" s="54">
        <v>-376</v>
      </c>
      <c r="I15" s="54">
        <v>-90</v>
      </c>
      <c r="J15" s="54">
        <v>71</v>
      </c>
      <c r="K15" s="54">
        <v>-97</v>
      </c>
      <c r="L15" s="54">
        <v>195</v>
      </c>
      <c r="M15" s="54">
        <v>27</v>
      </c>
      <c r="N15" s="58">
        <v>-45</v>
      </c>
      <c r="O15" s="58">
        <v>-79</v>
      </c>
      <c r="P15" s="58">
        <v>396</v>
      </c>
      <c r="Q15" s="145"/>
      <c r="R15" s="145"/>
      <c r="S15" s="58"/>
      <c r="T15" s="14"/>
    </row>
    <row r="16" spans="1:20" x14ac:dyDescent="0.25">
      <c r="A16" s="144" t="s">
        <v>6</v>
      </c>
      <c r="B16" s="54">
        <v>185</v>
      </c>
      <c r="C16" s="54">
        <v>233</v>
      </c>
      <c r="D16" s="54">
        <v>299</v>
      </c>
      <c r="E16" s="54">
        <v>184</v>
      </c>
      <c r="F16" s="54">
        <v>151</v>
      </c>
      <c r="G16" s="54">
        <v>-36</v>
      </c>
      <c r="H16" s="54">
        <v>44</v>
      </c>
      <c r="I16" s="54">
        <v>71</v>
      </c>
      <c r="J16" s="54">
        <v>-210</v>
      </c>
      <c r="K16" s="54">
        <v>478</v>
      </c>
      <c r="L16" s="54">
        <v>218</v>
      </c>
      <c r="M16" s="54">
        <v>344</v>
      </c>
      <c r="N16" s="58">
        <v>474</v>
      </c>
      <c r="O16" s="58">
        <v>980</v>
      </c>
      <c r="P16" s="58">
        <v>-2787</v>
      </c>
      <c r="Q16" s="145"/>
      <c r="R16" s="145"/>
      <c r="S16" s="58"/>
      <c r="T16" s="14"/>
    </row>
    <row r="17" spans="1:20" x14ac:dyDescent="0.25">
      <c r="A17" s="144" t="s">
        <v>7</v>
      </c>
      <c r="B17" s="54">
        <v>261</v>
      </c>
      <c r="C17" s="54">
        <v>288</v>
      </c>
      <c r="D17" s="54">
        <v>344</v>
      </c>
      <c r="E17" s="54">
        <v>239</v>
      </c>
      <c r="F17" s="54">
        <v>409</v>
      </c>
      <c r="G17" s="54">
        <v>185</v>
      </c>
      <c r="H17" s="54">
        <v>347</v>
      </c>
      <c r="I17" s="54">
        <v>356</v>
      </c>
      <c r="J17" s="54">
        <v>310</v>
      </c>
      <c r="K17" s="54">
        <v>446</v>
      </c>
      <c r="L17" s="54">
        <v>604</v>
      </c>
      <c r="M17" s="54">
        <v>290</v>
      </c>
      <c r="N17" s="58">
        <v>255</v>
      </c>
      <c r="O17" s="58">
        <v>131</v>
      </c>
      <c r="P17" s="58">
        <v>50</v>
      </c>
      <c r="Q17" s="145"/>
      <c r="R17" s="145"/>
      <c r="S17" s="58"/>
      <c r="T17" s="14"/>
    </row>
    <row r="18" spans="1:20" x14ac:dyDescent="0.25">
      <c r="A18" s="144" t="s">
        <v>8</v>
      </c>
      <c r="B18" s="54">
        <v>-33</v>
      </c>
      <c r="C18" s="54">
        <v>-59</v>
      </c>
      <c r="D18" s="54">
        <v>-114</v>
      </c>
      <c r="E18" s="54">
        <v>-145</v>
      </c>
      <c r="F18" s="54">
        <v>-158</v>
      </c>
      <c r="G18" s="54">
        <v>-219</v>
      </c>
      <c r="H18" s="54">
        <v>220</v>
      </c>
      <c r="I18" s="54">
        <v>1383</v>
      </c>
      <c r="J18" s="54">
        <v>1546</v>
      </c>
      <c r="K18" s="54">
        <v>7214</v>
      </c>
      <c r="L18" s="54">
        <v>7638</v>
      </c>
      <c r="M18" s="54">
        <v>3316</v>
      </c>
      <c r="N18" s="58">
        <v>7949</v>
      </c>
      <c r="O18" s="58">
        <v>9439</v>
      </c>
      <c r="P18" s="58">
        <v>4227</v>
      </c>
      <c r="Q18" s="145"/>
      <c r="R18" s="145"/>
      <c r="S18" s="58"/>
      <c r="T18" s="14"/>
    </row>
    <row r="19" spans="1:20" x14ac:dyDescent="0.25">
      <c r="A19" s="144" t="s">
        <v>9</v>
      </c>
      <c r="B19" s="54">
        <v>115</v>
      </c>
      <c r="C19" s="54">
        <v>-51</v>
      </c>
      <c r="D19" s="54">
        <v>536</v>
      </c>
      <c r="E19" s="54">
        <v>1130</v>
      </c>
      <c r="F19" s="54">
        <v>1733</v>
      </c>
      <c r="G19" s="54">
        <v>1507</v>
      </c>
      <c r="H19" s="54">
        <v>1872</v>
      </c>
      <c r="I19" s="54">
        <v>1111</v>
      </c>
      <c r="J19" s="54">
        <v>411</v>
      </c>
      <c r="K19" s="54">
        <v>4690</v>
      </c>
      <c r="L19" s="54">
        <v>3510</v>
      </c>
      <c r="M19" s="54">
        <v>3578</v>
      </c>
      <c r="N19" s="58">
        <v>5633</v>
      </c>
      <c r="O19" s="58">
        <v>7522</v>
      </c>
      <c r="P19" s="58">
        <v>5758</v>
      </c>
      <c r="Q19" s="145"/>
      <c r="R19" s="145"/>
      <c r="S19" s="58"/>
      <c r="T19" s="14"/>
    </row>
    <row r="20" spans="1:20" x14ac:dyDescent="0.25">
      <c r="A20" s="144" t="s">
        <v>10</v>
      </c>
      <c r="B20" s="54">
        <v>928</v>
      </c>
      <c r="C20" s="54">
        <v>7161</v>
      </c>
      <c r="D20" s="54">
        <v>2881</v>
      </c>
      <c r="E20" s="54">
        <v>1802</v>
      </c>
      <c r="F20" s="54">
        <v>1526</v>
      </c>
      <c r="G20" s="54">
        <v>4189</v>
      </c>
      <c r="H20" s="54">
        <v>2454</v>
      </c>
      <c r="I20" s="54">
        <v>2683</v>
      </c>
      <c r="J20" s="54">
        <v>-552</v>
      </c>
      <c r="K20" s="54">
        <v>1749</v>
      </c>
      <c r="L20" s="54">
        <v>839</v>
      </c>
      <c r="M20" s="54">
        <v>2919</v>
      </c>
      <c r="N20" s="58">
        <v>1243</v>
      </c>
      <c r="O20" s="58">
        <v>2052</v>
      </c>
      <c r="P20" s="58">
        <v>-1382</v>
      </c>
      <c r="Q20" s="145"/>
      <c r="R20" s="145"/>
      <c r="S20" s="58"/>
      <c r="T20" s="14"/>
    </row>
    <row r="21" spans="1:20" x14ac:dyDescent="0.25">
      <c r="A21" s="144" t="s">
        <v>11</v>
      </c>
      <c r="B21" s="54">
        <v>47</v>
      </c>
      <c r="C21" s="54">
        <v>69</v>
      </c>
      <c r="D21" s="54">
        <v>-49</v>
      </c>
      <c r="E21" s="54">
        <v>-159</v>
      </c>
      <c r="F21" s="54">
        <v>-75</v>
      </c>
      <c r="G21" s="54">
        <v>123</v>
      </c>
      <c r="H21" s="54">
        <v>692</v>
      </c>
      <c r="I21" s="54">
        <v>-1068</v>
      </c>
      <c r="J21" s="54">
        <v>112</v>
      </c>
      <c r="K21" s="54">
        <v>1908</v>
      </c>
      <c r="L21" s="54">
        <v>1303</v>
      </c>
      <c r="M21" s="54">
        <v>950</v>
      </c>
      <c r="N21" s="58">
        <v>1491</v>
      </c>
      <c r="O21" s="58">
        <v>1691</v>
      </c>
      <c r="P21" s="58">
        <v>1325</v>
      </c>
      <c r="Q21" s="145"/>
      <c r="R21" s="145"/>
      <c r="S21" s="58"/>
      <c r="T21" s="14"/>
    </row>
    <row r="22" spans="1:20" x14ac:dyDescent="0.25">
      <c r="A22" s="144" t="s">
        <v>12</v>
      </c>
      <c r="B22" s="54">
        <v>361</v>
      </c>
      <c r="C22" s="54">
        <v>288</v>
      </c>
      <c r="D22" s="54">
        <v>637</v>
      </c>
      <c r="E22" s="54">
        <v>1050</v>
      </c>
      <c r="F22" s="54">
        <v>922</v>
      </c>
      <c r="G22" s="54">
        <v>1122</v>
      </c>
      <c r="H22" s="54">
        <v>1054</v>
      </c>
      <c r="I22" s="54">
        <v>995</v>
      </c>
      <c r="J22" s="54">
        <v>788</v>
      </c>
      <c r="K22" s="54">
        <v>1704</v>
      </c>
      <c r="L22" s="54">
        <v>1995</v>
      </c>
      <c r="M22" s="54">
        <v>1538</v>
      </c>
      <c r="N22" s="58">
        <v>1349</v>
      </c>
      <c r="O22" s="58">
        <v>1485</v>
      </c>
      <c r="P22" s="58">
        <v>1570</v>
      </c>
      <c r="Q22" s="145"/>
      <c r="R22" s="145"/>
      <c r="S22" s="58"/>
      <c r="T22" s="14"/>
    </row>
    <row r="23" spans="1:20" x14ac:dyDescent="0.25">
      <c r="A23" s="144" t="s">
        <v>13</v>
      </c>
      <c r="B23" s="54">
        <v>58</v>
      </c>
      <c r="C23" s="54">
        <v>19</v>
      </c>
      <c r="D23" s="54">
        <v>88</v>
      </c>
      <c r="E23" s="54">
        <v>108</v>
      </c>
      <c r="F23" s="54">
        <v>82</v>
      </c>
      <c r="G23" s="54">
        <v>56</v>
      </c>
      <c r="H23" s="54">
        <v>157</v>
      </c>
      <c r="I23" s="54">
        <v>83</v>
      </c>
      <c r="J23" s="54">
        <v>-379</v>
      </c>
      <c r="K23" s="54">
        <v>-202</v>
      </c>
      <c r="L23" s="54">
        <v>904</v>
      </c>
      <c r="M23" s="54">
        <v>636</v>
      </c>
      <c r="N23" s="58">
        <v>867</v>
      </c>
      <c r="O23" s="58">
        <v>271</v>
      </c>
      <c r="P23" s="58">
        <v>141</v>
      </c>
      <c r="Q23" s="145"/>
      <c r="R23" s="145"/>
      <c r="S23" s="58"/>
      <c r="T23" s="14"/>
    </row>
    <row r="24" spans="1:20" x14ac:dyDescent="0.25">
      <c r="A24" s="144" t="s">
        <v>14</v>
      </c>
      <c r="B24" s="54">
        <v>-72</v>
      </c>
      <c r="C24" s="54">
        <v>7</v>
      </c>
      <c r="D24" s="54">
        <v>56</v>
      </c>
      <c r="E24" s="54">
        <v>137</v>
      </c>
      <c r="F24" s="54">
        <v>485</v>
      </c>
      <c r="G24" s="54">
        <v>389</v>
      </c>
      <c r="H24" s="54">
        <v>215</v>
      </c>
      <c r="I24" s="54">
        <v>-249</v>
      </c>
      <c r="J24" s="54">
        <v>-1202</v>
      </c>
      <c r="K24" s="54">
        <v>8021</v>
      </c>
      <c r="L24" s="54">
        <v>5600</v>
      </c>
      <c r="M24" s="54">
        <v>2545</v>
      </c>
      <c r="N24" s="58">
        <v>4529</v>
      </c>
      <c r="O24" s="58">
        <v>5302</v>
      </c>
      <c r="P24" s="58">
        <v>3872</v>
      </c>
      <c r="Q24" s="145"/>
      <c r="R24" s="145"/>
      <c r="S24" s="58"/>
      <c r="T24" s="14"/>
    </row>
    <row r="25" spans="1:20" x14ac:dyDescent="0.25">
      <c r="A25" s="144" t="s">
        <v>15</v>
      </c>
      <c r="B25" s="54">
        <v>40</v>
      </c>
      <c r="C25" s="54">
        <v>129</v>
      </c>
      <c r="D25" s="54">
        <v>180</v>
      </c>
      <c r="E25" s="54">
        <v>458</v>
      </c>
      <c r="F25" s="54">
        <v>549</v>
      </c>
      <c r="G25" s="54">
        <v>572</v>
      </c>
      <c r="H25" s="54">
        <v>812</v>
      </c>
      <c r="I25" s="54">
        <v>1032</v>
      </c>
      <c r="J25" s="54">
        <v>204</v>
      </c>
      <c r="K25" s="54">
        <v>843</v>
      </c>
      <c r="L25" s="54">
        <v>1118</v>
      </c>
      <c r="M25" s="54">
        <v>893</v>
      </c>
      <c r="N25" s="58">
        <v>3747</v>
      </c>
      <c r="O25" s="58">
        <v>2619</v>
      </c>
      <c r="P25" s="58">
        <v>2057</v>
      </c>
      <c r="Q25" s="145"/>
      <c r="R25" s="145"/>
      <c r="S25" s="58"/>
      <c r="T25" s="14"/>
    </row>
    <row r="26" spans="1:20" x14ac:dyDescent="0.25">
      <c r="A26" s="144" t="s">
        <v>16</v>
      </c>
      <c r="B26" s="54">
        <v>256</v>
      </c>
      <c r="C26" s="54">
        <v>82</v>
      </c>
      <c r="D26" s="54">
        <v>248</v>
      </c>
      <c r="E26" s="54">
        <v>245</v>
      </c>
      <c r="F26" s="54">
        <v>223</v>
      </c>
      <c r="G26" s="54">
        <v>297</v>
      </c>
      <c r="H26" s="54">
        <v>640</v>
      </c>
      <c r="I26" s="54">
        <v>-86</v>
      </c>
      <c r="J26" s="54">
        <v>317</v>
      </c>
      <c r="K26" s="54">
        <v>430</v>
      </c>
      <c r="L26" s="54">
        <v>996</v>
      </c>
      <c r="M26" s="54">
        <v>708</v>
      </c>
      <c r="N26" s="58">
        <v>362</v>
      </c>
      <c r="O26" s="58">
        <v>162</v>
      </c>
      <c r="P26" s="58">
        <v>1459</v>
      </c>
      <c r="Q26" s="145"/>
      <c r="R26" s="145"/>
      <c r="S26" s="58"/>
      <c r="T26" s="14"/>
    </row>
    <row r="27" spans="1:20" x14ac:dyDescent="0.25">
      <c r="A27" s="144" t="s">
        <v>17</v>
      </c>
      <c r="B27" s="54">
        <v>357</v>
      </c>
      <c r="C27" s="54">
        <v>377</v>
      </c>
      <c r="D27" s="54">
        <v>500</v>
      </c>
      <c r="E27" s="54">
        <v>704</v>
      </c>
      <c r="F27" s="54">
        <v>786</v>
      </c>
      <c r="G27" s="54">
        <v>595</v>
      </c>
      <c r="H27" s="54">
        <v>290</v>
      </c>
      <c r="I27" s="54">
        <v>257</v>
      </c>
      <c r="J27" s="54">
        <v>721</v>
      </c>
      <c r="K27" s="54">
        <v>1932</v>
      </c>
      <c r="L27" s="54">
        <v>2259</v>
      </c>
      <c r="M27" s="54">
        <v>1033</v>
      </c>
      <c r="N27" s="58">
        <v>1887</v>
      </c>
      <c r="O27" s="58">
        <v>1720</v>
      </c>
      <c r="P27" s="58">
        <v>1955</v>
      </c>
      <c r="Q27" s="145"/>
      <c r="R27" s="145"/>
      <c r="S27" s="58"/>
      <c r="T27" s="14"/>
    </row>
    <row r="28" spans="1:20" x14ac:dyDescent="0.25">
      <c r="A28" s="144" t="s">
        <v>18</v>
      </c>
      <c r="B28" s="119" t="s">
        <v>359</v>
      </c>
      <c r="C28" s="54" t="s">
        <v>95</v>
      </c>
      <c r="D28" s="54" t="s">
        <v>95</v>
      </c>
      <c r="E28" s="54" t="s">
        <v>95</v>
      </c>
      <c r="F28" s="119" t="s">
        <v>358</v>
      </c>
      <c r="G28" s="54">
        <v>1</v>
      </c>
      <c r="H28" s="54">
        <v>-16</v>
      </c>
      <c r="I28" s="54">
        <v>-87</v>
      </c>
      <c r="J28" s="54">
        <v>-328</v>
      </c>
      <c r="K28" s="54">
        <v>-5</v>
      </c>
      <c r="L28" s="54">
        <v>88</v>
      </c>
      <c r="M28" s="54">
        <v>-242</v>
      </c>
      <c r="N28" s="58">
        <v>57</v>
      </c>
      <c r="O28" s="58">
        <v>-244</v>
      </c>
      <c r="P28" s="58">
        <v>-142</v>
      </c>
      <c r="Q28" s="145"/>
      <c r="R28" s="145"/>
      <c r="S28" s="58"/>
      <c r="T28" s="14"/>
    </row>
    <row r="29" spans="1:20" ht="18" x14ac:dyDescent="0.25">
      <c r="A29" s="2" t="s">
        <v>94</v>
      </c>
      <c r="B29" s="53">
        <v>3313</v>
      </c>
      <c r="C29" s="53">
        <v>2334</v>
      </c>
      <c r="D29" s="53">
        <v>2979</v>
      </c>
      <c r="E29" s="53">
        <v>4945</v>
      </c>
      <c r="F29" s="53">
        <v>5371</v>
      </c>
      <c r="G29" s="53">
        <v>4661</v>
      </c>
      <c r="H29" s="53">
        <v>6267</v>
      </c>
      <c r="I29" s="53">
        <v>5916</v>
      </c>
      <c r="J29" s="53">
        <v>-283</v>
      </c>
      <c r="K29" s="53">
        <v>13579</v>
      </c>
      <c r="L29" s="53">
        <v>12465</v>
      </c>
      <c r="M29" s="53">
        <v>11683</v>
      </c>
      <c r="N29" s="75">
        <v>12734</v>
      </c>
      <c r="O29" s="75">
        <v>10684</v>
      </c>
      <c r="P29" s="75">
        <v>14964</v>
      </c>
      <c r="Q29" s="74"/>
      <c r="R29" s="74"/>
      <c r="S29" s="75"/>
      <c r="T29" s="14"/>
    </row>
    <row r="30" spans="1:20" x14ac:dyDescent="0.25">
      <c r="A30" s="144" t="s">
        <v>19</v>
      </c>
      <c r="B30" s="54">
        <v>38</v>
      </c>
      <c r="C30" s="54">
        <v>2</v>
      </c>
      <c r="D30" s="54">
        <v>-10</v>
      </c>
      <c r="E30" s="54">
        <v>22</v>
      </c>
      <c r="F30" s="54">
        <v>23</v>
      </c>
      <c r="G30" s="54">
        <v>-88</v>
      </c>
      <c r="H30" s="54">
        <v>-94</v>
      </c>
      <c r="I30" s="54">
        <v>40</v>
      </c>
      <c r="J30" s="54">
        <v>46</v>
      </c>
      <c r="K30" s="54">
        <v>66</v>
      </c>
      <c r="L30" s="54">
        <v>19</v>
      </c>
      <c r="M30" s="54">
        <v>-38</v>
      </c>
      <c r="N30" s="58">
        <v>112</v>
      </c>
      <c r="O30" s="58">
        <v>185</v>
      </c>
      <c r="P30" s="58">
        <v>155</v>
      </c>
      <c r="Q30" s="145"/>
      <c r="R30" s="145"/>
      <c r="S30" s="58"/>
      <c r="T30" s="14"/>
    </row>
    <row r="31" spans="1:20" x14ac:dyDescent="0.25">
      <c r="A31" s="144" t="s">
        <v>20</v>
      </c>
      <c r="B31" s="54">
        <v>106</v>
      </c>
      <c r="C31" s="54">
        <v>152</v>
      </c>
      <c r="D31" s="54">
        <v>137</v>
      </c>
      <c r="E31" s="54">
        <v>333</v>
      </c>
      <c r="F31" s="54">
        <v>502</v>
      </c>
      <c r="G31" s="54">
        <v>496</v>
      </c>
      <c r="H31" s="54">
        <v>613</v>
      </c>
      <c r="I31" s="54">
        <v>659</v>
      </c>
      <c r="J31" s="54">
        <v>739</v>
      </c>
      <c r="K31" s="54">
        <v>657</v>
      </c>
      <c r="L31" s="54">
        <v>807</v>
      </c>
      <c r="M31" s="54">
        <v>539</v>
      </c>
      <c r="N31" s="58">
        <v>564</v>
      </c>
      <c r="O31" s="58">
        <v>376</v>
      </c>
      <c r="P31" s="58">
        <v>292</v>
      </c>
      <c r="Q31" s="145"/>
      <c r="R31" s="145"/>
      <c r="S31" s="58"/>
      <c r="T31" s="14"/>
    </row>
    <row r="32" spans="1:20" x14ac:dyDescent="0.25">
      <c r="A32" s="144" t="s">
        <v>21</v>
      </c>
      <c r="B32" s="54">
        <v>-72</v>
      </c>
      <c r="C32" s="54">
        <v>-85</v>
      </c>
      <c r="D32" s="54">
        <v>142</v>
      </c>
      <c r="E32" s="54">
        <v>178</v>
      </c>
      <c r="F32" s="54">
        <v>441</v>
      </c>
      <c r="G32" s="54">
        <v>177</v>
      </c>
      <c r="H32" s="54">
        <v>143</v>
      </c>
      <c r="I32" s="54">
        <v>-54</v>
      </c>
      <c r="J32" s="54">
        <v>180</v>
      </c>
      <c r="K32" s="54">
        <v>283</v>
      </c>
      <c r="L32" s="54">
        <v>424</v>
      </c>
      <c r="M32" s="54">
        <v>306</v>
      </c>
      <c r="N32" s="58">
        <v>299</v>
      </c>
      <c r="O32" s="58">
        <v>345</v>
      </c>
      <c r="P32" s="58">
        <v>174</v>
      </c>
      <c r="Q32" s="145"/>
      <c r="R32" s="145"/>
      <c r="S32" s="58"/>
      <c r="T32" s="14"/>
    </row>
    <row r="33" spans="1:20" x14ac:dyDescent="0.25">
      <c r="A33" s="6" t="s">
        <v>22</v>
      </c>
      <c r="B33" s="54"/>
      <c r="C33" s="54"/>
      <c r="D33" s="54"/>
      <c r="E33" s="55"/>
      <c r="F33" s="55"/>
      <c r="G33" s="54"/>
      <c r="H33" s="54"/>
      <c r="I33" s="54"/>
      <c r="J33" s="54"/>
      <c r="K33" s="54"/>
      <c r="L33" s="54"/>
      <c r="M33" s="54"/>
      <c r="N33" s="58"/>
      <c r="O33" s="58"/>
      <c r="P33" s="58"/>
      <c r="Q33" s="145"/>
      <c r="R33" s="145"/>
      <c r="S33" s="58"/>
      <c r="T33" s="14"/>
    </row>
    <row r="34" spans="1:20" ht="19.5" x14ac:dyDescent="0.25">
      <c r="A34" s="7" t="s">
        <v>23</v>
      </c>
      <c r="B34" s="54">
        <v>4</v>
      </c>
      <c r="C34" s="54">
        <v>36</v>
      </c>
      <c r="D34" s="54">
        <v>47</v>
      </c>
      <c r="E34" s="54">
        <v>30</v>
      </c>
      <c r="F34" s="54">
        <v>41</v>
      </c>
      <c r="G34" s="54">
        <v>35</v>
      </c>
      <c r="H34" s="54">
        <v>44</v>
      </c>
      <c r="I34" s="54">
        <v>106</v>
      </c>
      <c r="J34" s="54">
        <v>66</v>
      </c>
      <c r="K34" s="54">
        <v>10</v>
      </c>
      <c r="L34" s="54">
        <v>114</v>
      </c>
      <c r="M34" s="54">
        <v>121</v>
      </c>
      <c r="N34" s="58">
        <v>46</v>
      </c>
      <c r="O34" s="58">
        <v>63</v>
      </c>
      <c r="P34" s="58">
        <v>31</v>
      </c>
      <c r="Q34" s="145"/>
      <c r="R34" s="145"/>
      <c r="S34" s="58"/>
      <c r="T34" s="14"/>
    </row>
    <row r="35" spans="1:20" ht="19.5" x14ac:dyDescent="0.25">
      <c r="A35" s="7" t="s">
        <v>93</v>
      </c>
      <c r="B35" s="54">
        <v>-76</v>
      </c>
      <c r="C35" s="54">
        <v>-121</v>
      </c>
      <c r="D35" s="54">
        <v>95</v>
      </c>
      <c r="E35" s="54">
        <v>148</v>
      </c>
      <c r="F35" s="54">
        <v>400</v>
      </c>
      <c r="G35" s="54">
        <v>142</v>
      </c>
      <c r="H35" s="54">
        <v>99</v>
      </c>
      <c r="I35" s="54">
        <v>-160</v>
      </c>
      <c r="J35" s="54">
        <v>114</v>
      </c>
      <c r="K35" s="54">
        <v>273</v>
      </c>
      <c r="L35" s="54">
        <v>310</v>
      </c>
      <c r="M35" s="54">
        <v>185</v>
      </c>
      <c r="N35" s="58">
        <v>253</v>
      </c>
      <c r="O35" s="58">
        <v>282</v>
      </c>
      <c r="P35" s="58">
        <v>143</v>
      </c>
      <c r="Q35" s="145"/>
      <c r="R35" s="145"/>
      <c r="S35" s="58"/>
      <c r="T35" s="14"/>
    </row>
    <row r="36" spans="1:20" x14ac:dyDescent="0.25">
      <c r="A36" s="144" t="s">
        <v>24</v>
      </c>
      <c r="B36" s="54">
        <v>637</v>
      </c>
      <c r="C36" s="54">
        <v>163</v>
      </c>
      <c r="D36" s="54">
        <v>723</v>
      </c>
      <c r="E36" s="54">
        <v>833</v>
      </c>
      <c r="F36" s="54">
        <v>231</v>
      </c>
      <c r="G36" s="54">
        <v>622</v>
      </c>
      <c r="H36" s="54">
        <v>445</v>
      </c>
      <c r="I36" s="54">
        <v>-101</v>
      </c>
      <c r="J36" s="54">
        <v>-3693</v>
      </c>
      <c r="K36" s="54">
        <v>1354</v>
      </c>
      <c r="L36" s="54">
        <v>786</v>
      </c>
      <c r="M36" s="54">
        <v>1664</v>
      </c>
      <c r="N36" s="58">
        <v>795</v>
      </c>
      <c r="O36" s="58">
        <v>1453</v>
      </c>
      <c r="P36" s="58">
        <v>1712</v>
      </c>
      <c r="Q36" s="145"/>
      <c r="R36" s="145"/>
      <c r="S36" s="58"/>
      <c r="T36" s="14"/>
    </row>
    <row r="37" spans="1:20" x14ac:dyDescent="0.25">
      <c r="A37" s="144" t="s">
        <v>25</v>
      </c>
      <c r="B37" s="54">
        <v>249</v>
      </c>
      <c r="C37" s="54">
        <v>333</v>
      </c>
      <c r="D37" s="54">
        <v>214</v>
      </c>
      <c r="E37" s="54">
        <v>119</v>
      </c>
      <c r="F37" s="54">
        <v>314</v>
      </c>
      <c r="G37" s="54">
        <v>116</v>
      </c>
      <c r="H37" s="54">
        <v>371</v>
      </c>
      <c r="I37" s="54">
        <v>809</v>
      </c>
      <c r="J37" s="54">
        <v>489</v>
      </c>
      <c r="K37" s="54">
        <v>233</v>
      </c>
      <c r="L37" s="54">
        <v>687</v>
      </c>
      <c r="M37" s="54">
        <v>963</v>
      </c>
      <c r="N37" s="58">
        <v>963</v>
      </c>
      <c r="O37" s="58">
        <v>291</v>
      </c>
      <c r="P37" s="58">
        <v>-71</v>
      </c>
      <c r="Q37" s="145"/>
      <c r="R37" s="145"/>
      <c r="S37" s="58"/>
      <c r="T37" s="14"/>
    </row>
    <row r="38" spans="1:20" x14ac:dyDescent="0.25">
      <c r="A38" s="144" t="s">
        <v>26</v>
      </c>
      <c r="B38" s="54">
        <v>2051</v>
      </c>
      <c r="C38" s="54">
        <v>1458</v>
      </c>
      <c r="D38" s="54">
        <v>1592</v>
      </c>
      <c r="E38" s="54">
        <v>2381</v>
      </c>
      <c r="F38" s="54">
        <v>3289</v>
      </c>
      <c r="G38" s="54">
        <v>2754</v>
      </c>
      <c r="H38" s="54">
        <v>3906</v>
      </c>
      <c r="I38" s="54">
        <v>3893</v>
      </c>
      <c r="J38" s="54">
        <v>2283</v>
      </c>
      <c r="K38" s="54">
        <v>9028</v>
      </c>
      <c r="L38" s="54">
        <v>6013</v>
      </c>
      <c r="M38" s="54">
        <v>3543</v>
      </c>
      <c r="N38" s="58">
        <v>4949</v>
      </c>
      <c r="O38" s="58">
        <v>4416</v>
      </c>
      <c r="P38" s="58">
        <v>5820</v>
      </c>
      <c r="Q38" s="145"/>
      <c r="R38" s="145"/>
      <c r="S38" s="58"/>
      <c r="T38" s="14"/>
    </row>
    <row r="39" spans="1:20" x14ac:dyDescent="0.25">
      <c r="A39" s="144" t="s">
        <v>27</v>
      </c>
      <c r="B39" s="54">
        <v>21</v>
      </c>
      <c r="C39" s="54">
        <v>88</v>
      </c>
      <c r="D39" s="54">
        <v>-6</v>
      </c>
      <c r="E39" s="54">
        <v>54</v>
      </c>
      <c r="F39" s="54">
        <v>187</v>
      </c>
      <c r="G39" s="54">
        <v>48</v>
      </c>
      <c r="H39" s="54">
        <v>-22</v>
      </c>
      <c r="I39" s="54">
        <v>-101</v>
      </c>
      <c r="J39" s="54">
        <v>-119</v>
      </c>
      <c r="K39" s="54">
        <v>-642</v>
      </c>
      <c r="L39" s="54">
        <v>-122</v>
      </c>
      <c r="M39" s="54">
        <v>120</v>
      </c>
      <c r="N39" s="58">
        <v>-3</v>
      </c>
      <c r="O39" s="58">
        <v>-30</v>
      </c>
      <c r="P39" s="58">
        <v>-59</v>
      </c>
      <c r="Q39" s="145"/>
      <c r="R39" s="145"/>
      <c r="S39" s="58"/>
      <c r="T39" s="14"/>
    </row>
    <row r="40" spans="1:20" x14ac:dyDescent="0.25">
      <c r="A40" s="144" t="s">
        <v>28</v>
      </c>
      <c r="B40" s="54">
        <v>104</v>
      </c>
      <c r="C40" s="54">
        <v>113</v>
      </c>
      <c r="D40" s="54">
        <v>122</v>
      </c>
      <c r="E40" s="54">
        <v>270</v>
      </c>
      <c r="F40" s="54">
        <v>189</v>
      </c>
      <c r="G40" s="54">
        <v>196</v>
      </c>
      <c r="H40" s="54">
        <v>497</v>
      </c>
      <c r="I40" s="54">
        <v>451</v>
      </c>
      <c r="J40" s="54">
        <v>-84</v>
      </c>
      <c r="K40" s="54">
        <v>1074</v>
      </c>
      <c r="L40" s="54">
        <v>888</v>
      </c>
      <c r="M40" s="54">
        <v>905</v>
      </c>
      <c r="N40" s="58">
        <v>408</v>
      </c>
      <c r="O40" s="58">
        <v>236</v>
      </c>
      <c r="P40" s="58">
        <v>782</v>
      </c>
      <c r="Q40" s="145"/>
      <c r="R40" s="145"/>
      <c r="S40" s="58"/>
      <c r="T40" s="14"/>
    </row>
    <row r="41" spans="1:20" x14ac:dyDescent="0.25">
      <c r="A41" s="144" t="s">
        <v>29</v>
      </c>
      <c r="B41" s="54">
        <v>151</v>
      </c>
      <c r="C41" s="54">
        <v>105</v>
      </c>
      <c r="D41" s="54">
        <v>17</v>
      </c>
      <c r="E41" s="54">
        <v>103</v>
      </c>
      <c r="F41" s="54">
        <v>-55</v>
      </c>
      <c r="G41" s="54">
        <v>159</v>
      </c>
      <c r="H41" s="54">
        <v>267</v>
      </c>
      <c r="I41" s="54">
        <v>141</v>
      </c>
      <c r="J41" s="54">
        <v>-420</v>
      </c>
      <c r="K41" s="54">
        <v>1368</v>
      </c>
      <c r="L41" s="54">
        <v>2837</v>
      </c>
      <c r="M41" s="54">
        <v>3693</v>
      </c>
      <c r="N41" s="58">
        <v>4622</v>
      </c>
      <c r="O41" s="58">
        <v>3362</v>
      </c>
      <c r="P41" s="58">
        <v>6136</v>
      </c>
      <c r="Q41" s="145"/>
      <c r="R41" s="145"/>
      <c r="S41" s="58"/>
      <c r="T41" s="14"/>
    </row>
    <row r="42" spans="1:20" x14ac:dyDescent="0.25">
      <c r="A42" s="144" t="s">
        <v>30</v>
      </c>
      <c r="B42" s="54">
        <v>28</v>
      </c>
      <c r="C42" s="54">
        <v>5</v>
      </c>
      <c r="D42" s="54">
        <v>48</v>
      </c>
      <c r="E42" s="54">
        <v>652</v>
      </c>
      <c r="F42" s="54">
        <v>250</v>
      </c>
      <c r="G42" s="54">
        <v>181</v>
      </c>
      <c r="H42" s="54">
        <v>141</v>
      </c>
      <c r="I42" s="54">
        <v>179</v>
      </c>
      <c r="J42" s="54">
        <v>296</v>
      </c>
      <c r="K42" s="54">
        <v>158</v>
      </c>
      <c r="L42" s="54">
        <v>126</v>
      </c>
      <c r="M42" s="54">
        <v>-12</v>
      </c>
      <c r="N42" s="58">
        <v>25</v>
      </c>
      <c r="O42" s="58">
        <v>50</v>
      </c>
      <c r="P42" s="58">
        <v>23</v>
      </c>
      <c r="Q42" s="145"/>
      <c r="R42" s="145"/>
      <c r="S42" s="58"/>
      <c r="T42" s="14"/>
    </row>
    <row r="43" spans="1:20" ht="18" x14ac:dyDescent="0.25">
      <c r="A43" s="2" t="s">
        <v>141</v>
      </c>
      <c r="B43" s="53">
        <v>1062</v>
      </c>
      <c r="C43" s="53">
        <v>915</v>
      </c>
      <c r="D43" s="53">
        <v>1208</v>
      </c>
      <c r="E43" s="53">
        <v>1697</v>
      </c>
      <c r="F43" s="85">
        <v>2293</v>
      </c>
      <c r="G43" s="53">
        <v>2364</v>
      </c>
      <c r="H43" s="53">
        <v>1956</v>
      </c>
      <c r="I43" s="53">
        <v>1323</v>
      </c>
      <c r="J43" s="53">
        <v>461</v>
      </c>
      <c r="K43" s="53">
        <v>1232</v>
      </c>
      <c r="L43" s="53">
        <v>6309</v>
      </c>
      <c r="M43" s="53">
        <v>1053</v>
      </c>
      <c r="N43" s="75">
        <v>-2546</v>
      </c>
      <c r="O43" s="75">
        <v>-8376</v>
      </c>
      <c r="P43" s="75">
        <v>-100895</v>
      </c>
      <c r="Q43" s="74"/>
      <c r="R43" s="74"/>
      <c r="S43" s="75"/>
      <c r="T43" s="14"/>
    </row>
    <row r="44" spans="1:20" x14ac:dyDescent="0.25">
      <c r="A44" s="144" t="s">
        <v>31</v>
      </c>
      <c r="B44" s="54">
        <v>126</v>
      </c>
      <c r="C44" s="54">
        <v>-9</v>
      </c>
      <c r="D44" s="54">
        <v>-2</v>
      </c>
      <c r="E44" s="54">
        <v>87</v>
      </c>
      <c r="F44" s="54">
        <v>111</v>
      </c>
      <c r="G44" s="54">
        <v>46</v>
      </c>
      <c r="H44" s="54">
        <v>185</v>
      </c>
      <c r="I44" s="54">
        <v>476</v>
      </c>
      <c r="J44" s="54">
        <v>141</v>
      </c>
      <c r="K44" s="54">
        <v>568</v>
      </c>
      <c r="L44" s="54">
        <v>-662</v>
      </c>
      <c r="M44" s="54">
        <v>-191</v>
      </c>
      <c r="N44" s="58">
        <v>-168</v>
      </c>
      <c r="O44" s="58">
        <v>-26</v>
      </c>
      <c r="P44" s="58">
        <v>-149</v>
      </c>
      <c r="Q44" s="145"/>
      <c r="R44" s="145"/>
      <c r="S44" s="58"/>
      <c r="T44" s="14"/>
    </row>
    <row r="45" spans="1:20" x14ac:dyDescent="0.25">
      <c r="A45" s="144" t="s">
        <v>32</v>
      </c>
      <c r="B45" s="54">
        <v>96</v>
      </c>
      <c r="C45" s="54">
        <v>101</v>
      </c>
      <c r="D45" s="54">
        <v>131</v>
      </c>
      <c r="E45" s="54">
        <v>184</v>
      </c>
      <c r="F45" s="54">
        <v>313</v>
      </c>
      <c r="G45" s="54">
        <v>176</v>
      </c>
      <c r="H45" s="54">
        <v>218</v>
      </c>
      <c r="I45" s="54">
        <v>169</v>
      </c>
      <c r="J45" s="54">
        <v>193</v>
      </c>
      <c r="K45" s="54">
        <v>92</v>
      </c>
      <c r="L45" s="54">
        <v>118</v>
      </c>
      <c r="M45" s="54">
        <v>-7</v>
      </c>
      <c r="N45" s="58">
        <v>127</v>
      </c>
      <c r="O45" s="58">
        <v>179</v>
      </c>
      <c r="P45" s="58">
        <v>191</v>
      </c>
      <c r="Q45" s="145"/>
      <c r="R45" s="145"/>
      <c r="S45" s="58"/>
      <c r="T45" s="14"/>
    </row>
    <row r="46" spans="1:20" x14ac:dyDescent="0.25">
      <c r="A46" s="144" t="s">
        <v>33</v>
      </c>
      <c r="B46" s="54"/>
      <c r="C46" s="54"/>
      <c r="D46" s="54"/>
      <c r="E46" s="54"/>
      <c r="F46" s="54"/>
      <c r="G46" s="54"/>
      <c r="H46" s="54"/>
      <c r="I46" s="54"/>
      <c r="J46" s="54"/>
      <c r="K46" s="54">
        <v>-2705</v>
      </c>
      <c r="L46" s="54">
        <v>-790</v>
      </c>
      <c r="M46" s="54">
        <v>284</v>
      </c>
      <c r="N46" s="58">
        <v>135</v>
      </c>
      <c r="O46" s="58">
        <v>809</v>
      </c>
      <c r="P46" s="58">
        <v>1444</v>
      </c>
      <c r="Q46" s="145"/>
      <c r="R46" s="145"/>
      <c r="S46" s="58"/>
      <c r="T46" s="14"/>
    </row>
    <row r="47" spans="1:20" x14ac:dyDescent="0.25">
      <c r="A47" s="144" t="s">
        <v>34</v>
      </c>
      <c r="B47" s="54">
        <v>418</v>
      </c>
      <c r="C47" s="54">
        <v>653</v>
      </c>
      <c r="D47" s="54">
        <v>731</v>
      </c>
      <c r="E47" s="54">
        <v>1026</v>
      </c>
      <c r="F47" s="54">
        <v>1492</v>
      </c>
      <c r="G47" s="54">
        <v>1239</v>
      </c>
      <c r="H47" s="54">
        <v>885</v>
      </c>
      <c r="I47" s="54">
        <v>72</v>
      </c>
      <c r="J47" s="54">
        <v>408</v>
      </c>
      <c r="K47" s="54">
        <v>1518</v>
      </c>
      <c r="L47" s="54">
        <v>7682</v>
      </c>
      <c r="M47" s="54">
        <v>2616</v>
      </c>
      <c r="N47" s="58">
        <v>1822</v>
      </c>
      <c r="O47" s="58">
        <v>2565</v>
      </c>
      <c r="P47" s="58">
        <v>1378</v>
      </c>
      <c r="Q47" s="145"/>
      <c r="R47" s="145"/>
      <c r="S47" s="58"/>
      <c r="T47" s="14"/>
    </row>
    <row r="48" spans="1:20" x14ac:dyDescent="0.25">
      <c r="A48" s="144" t="s">
        <v>35</v>
      </c>
      <c r="B48" s="54">
        <v>-27</v>
      </c>
      <c r="C48" s="54">
        <v>-36</v>
      </c>
      <c r="D48" s="54">
        <v>-28</v>
      </c>
      <c r="E48" s="54">
        <v>-13</v>
      </c>
      <c r="F48" s="54">
        <v>34</v>
      </c>
      <c r="G48" s="54">
        <v>20</v>
      </c>
      <c r="H48" s="54">
        <v>-77</v>
      </c>
      <c r="I48" s="54">
        <v>-24</v>
      </c>
      <c r="J48" s="54">
        <v>-79</v>
      </c>
      <c r="K48" s="54">
        <v>65</v>
      </c>
      <c r="L48" s="54">
        <v>-9</v>
      </c>
      <c r="M48" s="54">
        <v>-127</v>
      </c>
      <c r="N48" s="58">
        <v>-105</v>
      </c>
      <c r="O48" s="58">
        <v>42</v>
      </c>
      <c r="P48" s="58">
        <v>16</v>
      </c>
      <c r="Q48" s="145"/>
      <c r="R48" s="145"/>
      <c r="S48" s="58"/>
      <c r="T48" s="14"/>
    </row>
    <row r="49" spans="1:20" x14ac:dyDescent="0.25">
      <c r="A49" s="144" t="s">
        <v>36</v>
      </c>
      <c r="B49" s="54">
        <v>32</v>
      </c>
      <c r="C49" s="54">
        <v>55</v>
      </c>
      <c r="D49" s="54">
        <v>117</v>
      </c>
      <c r="E49" s="54">
        <v>200</v>
      </c>
      <c r="F49" s="54">
        <v>68</v>
      </c>
      <c r="G49" s="54">
        <v>131</v>
      </c>
      <c r="H49" s="54">
        <v>426</v>
      </c>
      <c r="I49" s="54">
        <v>231</v>
      </c>
      <c r="J49" s="54">
        <v>48</v>
      </c>
      <c r="K49" s="54">
        <v>774</v>
      </c>
      <c r="L49" s="54">
        <v>-849</v>
      </c>
      <c r="M49" s="54">
        <v>398</v>
      </c>
      <c r="N49" s="58">
        <v>165</v>
      </c>
      <c r="O49" s="58">
        <v>746</v>
      </c>
      <c r="P49" s="58">
        <v>446</v>
      </c>
      <c r="Q49" s="145"/>
      <c r="R49" s="145"/>
      <c r="S49" s="58"/>
      <c r="T49" s="14"/>
    </row>
    <row r="50" spans="1:20" x14ac:dyDescent="0.25">
      <c r="A50" s="144" t="s">
        <v>37</v>
      </c>
      <c r="B50" s="54">
        <v>417</v>
      </c>
      <c r="C50" s="54">
        <v>151</v>
      </c>
      <c r="D50" s="54">
        <v>259</v>
      </c>
      <c r="E50" s="54">
        <v>213</v>
      </c>
      <c r="F50" s="54">
        <v>275</v>
      </c>
      <c r="G50" s="54">
        <v>752</v>
      </c>
      <c r="H50" s="54">
        <v>319</v>
      </c>
      <c r="I50" s="54">
        <v>399</v>
      </c>
      <c r="J50" s="54">
        <v>-250</v>
      </c>
      <c r="K50" s="54">
        <v>920</v>
      </c>
      <c r="L50" s="54">
        <v>819</v>
      </c>
      <c r="M50" s="54">
        <v>-1920</v>
      </c>
      <c r="N50" s="58">
        <v>-4522</v>
      </c>
      <c r="O50" s="58">
        <v>-12691</v>
      </c>
      <c r="P50" s="58">
        <v>-104221</v>
      </c>
      <c r="Q50" s="145"/>
      <c r="R50" s="145"/>
      <c r="S50" s="58"/>
      <c r="T50" s="14"/>
    </row>
    <row r="51" spans="1:20" x14ac:dyDescent="0.25">
      <c r="A51" s="144" t="s">
        <v>38</v>
      </c>
      <c r="B51" s="54"/>
      <c r="C51" s="54"/>
      <c r="D51" s="54"/>
      <c r="E51" s="54"/>
      <c r="F51" s="54"/>
      <c r="G51" s="54"/>
      <c r="H51" s="54"/>
      <c r="I51" s="54"/>
      <c r="J51" s="54"/>
      <c r="K51" s="54" t="s">
        <v>95</v>
      </c>
      <c r="L51" s="54" t="s">
        <v>95</v>
      </c>
      <c r="M51" s="54" t="s">
        <v>95</v>
      </c>
      <c r="N51" s="58" t="s">
        <v>95</v>
      </c>
      <c r="O51" s="58" t="s">
        <v>95</v>
      </c>
      <c r="P51" s="162" t="s">
        <v>95</v>
      </c>
      <c r="Q51" s="145"/>
      <c r="R51" s="145"/>
      <c r="S51" s="58"/>
      <c r="T51" s="14"/>
    </row>
    <row r="52" spans="1:20" ht="18" x14ac:dyDescent="0.25">
      <c r="A52" s="2" t="s">
        <v>89</v>
      </c>
      <c r="B52" s="53">
        <v>91</v>
      </c>
      <c r="C52" s="53">
        <v>157</v>
      </c>
      <c r="D52" s="53">
        <v>429</v>
      </c>
      <c r="E52" s="53">
        <v>152</v>
      </c>
      <c r="F52" s="53">
        <v>741</v>
      </c>
      <c r="G52" s="53">
        <v>515</v>
      </c>
      <c r="H52" s="53">
        <v>478</v>
      </c>
      <c r="I52" s="53">
        <v>2147</v>
      </c>
      <c r="J52" s="53">
        <v>705</v>
      </c>
      <c r="K52" s="53">
        <v>3197</v>
      </c>
      <c r="L52" s="53">
        <v>2707</v>
      </c>
      <c r="M52" s="53">
        <v>3427</v>
      </c>
      <c r="N52" s="75">
        <v>2610</v>
      </c>
      <c r="O52" s="75">
        <v>3399</v>
      </c>
      <c r="P52" s="75">
        <v>823</v>
      </c>
      <c r="Q52" s="74"/>
      <c r="R52" s="74"/>
      <c r="S52" s="75"/>
      <c r="T52" s="14"/>
    </row>
    <row r="53" spans="1:20" x14ac:dyDescent="0.25">
      <c r="A53" s="144" t="s">
        <v>39</v>
      </c>
      <c r="B53" s="54">
        <v>4</v>
      </c>
      <c r="C53" s="54">
        <v>-3</v>
      </c>
      <c r="D53" s="54">
        <v>-6</v>
      </c>
      <c r="E53" s="54">
        <v>35</v>
      </c>
      <c r="F53" s="54">
        <v>45</v>
      </c>
      <c r="G53" s="54">
        <v>39</v>
      </c>
      <c r="H53" s="54">
        <v>39</v>
      </c>
      <c r="I53" s="134">
        <v>0</v>
      </c>
      <c r="J53" s="54">
        <v>12</v>
      </c>
      <c r="K53" s="54">
        <v>52</v>
      </c>
      <c r="L53" s="54">
        <v>24</v>
      </c>
      <c r="M53" s="54">
        <v>112</v>
      </c>
      <c r="N53" s="58">
        <v>144</v>
      </c>
      <c r="O53" s="58">
        <v>51</v>
      </c>
      <c r="P53" s="58">
        <v>-14</v>
      </c>
      <c r="Q53" s="145"/>
      <c r="R53" s="145"/>
      <c r="S53" s="58"/>
      <c r="T53" s="14"/>
    </row>
    <row r="54" spans="1:20" x14ac:dyDescent="0.25">
      <c r="A54" s="144" t="s">
        <v>103</v>
      </c>
      <c r="B54" s="54">
        <v>-3</v>
      </c>
      <c r="C54" s="54">
        <v>-2</v>
      </c>
      <c r="D54" s="54">
        <v>-10</v>
      </c>
      <c r="E54" s="54">
        <v>-7</v>
      </c>
      <c r="F54" s="54">
        <v>-7</v>
      </c>
      <c r="G54" s="54">
        <v>-1</v>
      </c>
      <c r="H54" s="54">
        <v>-2</v>
      </c>
      <c r="I54" s="54">
        <v>-2</v>
      </c>
      <c r="J54" s="54">
        <v>0.1</v>
      </c>
      <c r="K54" s="54">
        <v>0.1</v>
      </c>
      <c r="L54" s="86">
        <v>0.1</v>
      </c>
      <c r="M54" s="86">
        <v>0.4</v>
      </c>
      <c r="N54" s="139">
        <v>0.4</v>
      </c>
      <c r="O54" s="139">
        <v>0.4</v>
      </c>
      <c r="P54" s="162" t="s">
        <v>95</v>
      </c>
      <c r="Q54" s="145"/>
      <c r="R54" s="145"/>
      <c r="S54" s="58"/>
      <c r="T54" s="14"/>
    </row>
    <row r="55" spans="1:20" ht="19.5" x14ac:dyDescent="0.25">
      <c r="A55" s="144" t="s">
        <v>41</v>
      </c>
      <c r="B55" s="54">
        <v>-17</v>
      </c>
      <c r="C55" s="54">
        <v>-24</v>
      </c>
      <c r="D55" s="54">
        <v>-88</v>
      </c>
      <c r="E55" s="54">
        <v>-1</v>
      </c>
      <c r="F55" s="54">
        <v>-7</v>
      </c>
      <c r="G55" s="54">
        <v>-8</v>
      </c>
      <c r="H55" s="54">
        <v>48</v>
      </c>
      <c r="I55" s="54">
        <v>12</v>
      </c>
      <c r="J55" s="54">
        <v>54</v>
      </c>
      <c r="K55" s="54">
        <v>59</v>
      </c>
      <c r="L55" s="54">
        <v>201</v>
      </c>
      <c r="M55" s="54">
        <v>124</v>
      </c>
      <c r="N55" s="58">
        <v>103</v>
      </c>
      <c r="O55" s="58">
        <v>53</v>
      </c>
      <c r="P55" s="58">
        <v>51</v>
      </c>
      <c r="Q55" s="145"/>
      <c r="R55" s="145"/>
      <c r="S55" s="58"/>
      <c r="T55" s="14"/>
    </row>
    <row r="56" spans="1:20" ht="19.5" x14ac:dyDescent="0.25">
      <c r="A56" s="144" t="s">
        <v>42</v>
      </c>
      <c r="B56" s="54">
        <v>-90</v>
      </c>
      <c r="C56" s="54">
        <v>-2</v>
      </c>
      <c r="D56" s="54">
        <v>4</v>
      </c>
      <c r="E56" s="54">
        <v>39</v>
      </c>
      <c r="F56" s="54">
        <v>60</v>
      </c>
      <c r="G56" s="54">
        <v>39</v>
      </c>
      <c r="H56" s="54">
        <v>-1</v>
      </c>
      <c r="I56" s="54">
        <v>353</v>
      </c>
      <c r="J56" s="54">
        <v>287</v>
      </c>
      <c r="K56" s="54">
        <v>144</v>
      </c>
      <c r="L56" s="54">
        <v>10</v>
      </c>
      <c r="M56" s="54">
        <v>37</v>
      </c>
      <c r="N56" s="58">
        <v>11</v>
      </c>
      <c r="O56" s="58">
        <v>14</v>
      </c>
      <c r="P56" s="58">
        <v>34</v>
      </c>
      <c r="Q56" s="145"/>
      <c r="R56" s="145"/>
      <c r="S56" s="58"/>
      <c r="T56" s="14"/>
    </row>
    <row r="57" spans="1:20" ht="19.5" x14ac:dyDescent="0.25">
      <c r="A57" s="144" t="s">
        <v>43</v>
      </c>
      <c r="B57" s="54">
        <v>-10</v>
      </c>
      <c r="C57" s="54">
        <v>-10</v>
      </c>
      <c r="D57" s="54">
        <v>2</v>
      </c>
      <c r="E57" s="52">
        <v>-4</v>
      </c>
      <c r="F57" s="54">
        <v>-9</v>
      </c>
      <c r="G57" s="54">
        <v>-33</v>
      </c>
      <c r="H57" s="54">
        <v>0.4</v>
      </c>
      <c r="I57" s="54">
        <v>3</v>
      </c>
      <c r="J57" s="54">
        <v>-1</v>
      </c>
      <c r="K57" s="54" t="s">
        <v>95</v>
      </c>
      <c r="L57" s="86">
        <v>0</v>
      </c>
      <c r="M57" s="54" t="s">
        <v>95</v>
      </c>
      <c r="N57" s="58" t="s">
        <v>95</v>
      </c>
      <c r="O57" s="58" t="s">
        <v>95</v>
      </c>
      <c r="P57" s="58">
        <v>9</v>
      </c>
      <c r="Q57" s="30"/>
      <c r="R57" s="145"/>
      <c r="S57" s="58"/>
      <c r="T57" s="14"/>
    </row>
    <row r="58" spans="1:20" x14ac:dyDescent="0.25">
      <c r="A58" s="144" t="s">
        <v>44</v>
      </c>
      <c r="B58" s="54" t="s">
        <v>102</v>
      </c>
      <c r="C58" s="134">
        <v>0</v>
      </c>
      <c r="D58" s="54">
        <v>1</v>
      </c>
      <c r="E58" s="54">
        <v>1</v>
      </c>
      <c r="F58" s="54">
        <v>-1</v>
      </c>
      <c r="G58" s="54">
        <v>-4</v>
      </c>
      <c r="H58" s="54">
        <v>-14</v>
      </c>
      <c r="I58" s="54">
        <v>-23</v>
      </c>
      <c r="J58" s="54">
        <v>-23</v>
      </c>
      <c r="K58" s="54">
        <v>1</v>
      </c>
      <c r="L58" s="54">
        <v>-10</v>
      </c>
      <c r="M58" s="54">
        <v>2</v>
      </c>
      <c r="N58" s="58">
        <v>-0.2</v>
      </c>
      <c r="O58" s="58">
        <v>-3</v>
      </c>
      <c r="P58" s="58">
        <v>-11</v>
      </c>
      <c r="Q58" s="145"/>
      <c r="R58" s="145"/>
      <c r="S58" s="58"/>
      <c r="T58" s="14"/>
    </row>
    <row r="59" spans="1:20" x14ac:dyDescent="0.25">
      <c r="A59" s="144" t="s">
        <v>45</v>
      </c>
      <c r="B59" s="145">
        <v>207</v>
      </c>
      <c r="C59" s="145">
        <v>198</v>
      </c>
      <c r="D59" s="145">
        <v>526</v>
      </c>
      <c r="E59" s="145">
        <v>89</v>
      </c>
      <c r="F59" s="145">
        <v>660</v>
      </c>
      <c r="G59" s="145">
        <v>483</v>
      </c>
      <c r="H59" s="145">
        <v>408</v>
      </c>
      <c r="I59" s="145">
        <v>1804</v>
      </c>
      <c r="J59" s="145">
        <v>376</v>
      </c>
      <c r="K59" s="145">
        <v>2941</v>
      </c>
      <c r="L59" s="145">
        <v>2482</v>
      </c>
      <c r="M59" s="145">
        <v>3152</v>
      </c>
      <c r="N59" s="58">
        <v>2352</v>
      </c>
      <c r="O59" s="58">
        <v>3284</v>
      </c>
      <c r="P59" s="58">
        <v>754</v>
      </c>
      <c r="Q59" s="145"/>
      <c r="R59" s="145"/>
      <c r="S59" s="58"/>
      <c r="T59" s="14"/>
    </row>
    <row r="60" spans="1:20" ht="18" x14ac:dyDescent="0.25">
      <c r="A60" s="146" t="s">
        <v>116</v>
      </c>
      <c r="B60" s="74">
        <v>3553</v>
      </c>
      <c r="C60" s="74">
        <v>3487</v>
      </c>
      <c r="D60" s="74">
        <v>6659</v>
      </c>
      <c r="E60" s="74">
        <v>8283</v>
      </c>
      <c r="F60" s="74">
        <v>9056</v>
      </c>
      <c r="G60" s="74">
        <v>7028</v>
      </c>
      <c r="H60" s="74">
        <v>10059</v>
      </c>
      <c r="I60" s="74">
        <v>14579</v>
      </c>
      <c r="J60" s="74">
        <v>4209</v>
      </c>
      <c r="K60" s="74">
        <v>22114</v>
      </c>
      <c r="L60" s="74">
        <v>23004</v>
      </c>
      <c r="M60" s="74">
        <v>7424</v>
      </c>
      <c r="N60" s="75">
        <v>8883</v>
      </c>
      <c r="O60" s="75">
        <v>16154</v>
      </c>
      <c r="P60" s="75">
        <v>17717</v>
      </c>
      <c r="Q60" s="74"/>
      <c r="R60" s="74"/>
      <c r="S60" s="75"/>
      <c r="T60" s="14"/>
    </row>
    <row r="61" spans="1:20" x14ac:dyDescent="0.25">
      <c r="A61" s="144" t="s">
        <v>46</v>
      </c>
      <c r="B61" s="54">
        <v>56</v>
      </c>
      <c r="C61" s="54">
        <v>93</v>
      </c>
      <c r="D61" s="54">
        <v>410</v>
      </c>
      <c r="E61" s="54">
        <v>754</v>
      </c>
      <c r="F61" s="54">
        <v>1093</v>
      </c>
      <c r="G61" s="54">
        <v>985</v>
      </c>
      <c r="H61" s="54">
        <v>326</v>
      </c>
      <c r="I61" s="54">
        <v>1093</v>
      </c>
      <c r="J61" s="54">
        <v>511</v>
      </c>
      <c r="K61" s="54">
        <v>1104</v>
      </c>
      <c r="L61" s="54">
        <v>2008</v>
      </c>
      <c r="M61" s="54">
        <v>1253</v>
      </c>
      <c r="N61" s="58">
        <v>-3249</v>
      </c>
      <c r="O61" s="58">
        <v>-823</v>
      </c>
      <c r="P61" s="58">
        <v>-1116</v>
      </c>
      <c r="Q61" s="145"/>
      <c r="R61" s="145"/>
      <c r="S61" s="58"/>
      <c r="T61" s="14"/>
    </row>
    <row r="62" spans="1:20" x14ac:dyDescent="0.25">
      <c r="A62" s="144" t="s">
        <v>47</v>
      </c>
      <c r="B62" s="54">
        <v>239</v>
      </c>
      <c r="C62" s="54">
        <v>210</v>
      </c>
      <c r="D62" s="54">
        <v>289</v>
      </c>
      <c r="E62" s="54">
        <v>234</v>
      </c>
      <c r="F62" s="54">
        <v>316</v>
      </c>
      <c r="G62" s="54">
        <v>387</v>
      </c>
      <c r="H62" s="54">
        <v>706</v>
      </c>
      <c r="I62" s="54">
        <v>840</v>
      </c>
      <c r="J62" s="54">
        <v>896</v>
      </c>
      <c r="K62" s="54">
        <v>1544</v>
      </c>
      <c r="L62" s="54">
        <v>1408</v>
      </c>
      <c r="M62" s="54">
        <v>-3614</v>
      </c>
      <c r="N62" s="58">
        <v>-1033</v>
      </c>
      <c r="O62" s="58">
        <v>697</v>
      </c>
      <c r="P62" s="58">
        <v>-24</v>
      </c>
      <c r="Q62" s="145"/>
      <c r="R62" s="145"/>
      <c r="S62" s="58"/>
      <c r="T62" s="14"/>
    </row>
    <row r="63" spans="1:20" x14ac:dyDescent="0.25">
      <c r="A63" s="144" t="s">
        <v>48</v>
      </c>
      <c r="B63" s="54">
        <v>298</v>
      </c>
      <c r="C63" s="54">
        <v>460</v>
      </c>
      <c r="D63" s="54">
        <v>628</v>
      </c>
      <c r="E63" s="54">
        <v>1000</v>
      </c>
      <c r="F63" s="54">
        <v>735</v>
      </c>
      <c r="G63" s="54">
        <v>766</v>
      </c>
      <c r="H63" s="54">
        <v>983</v>
      </c>
      <c r="I63" s="54">
        <v>1463</v>
      </c>
      <c r="J63" s="54">
        <v>1257</v>
      </c>
      <c r="K63" s="54">
        <v>1471</v>
      </c>
      <c r="L63" s="54">
        <v>3426</v>
      </c>
      <c r="M63" s="54">
        <v>2871</v>
      </c>
      <c r="N63" s="58">
        <v>3003</v>
      </c>
      <c r="O63" s="58">
        <v>5265</v>
      </c>
      <c r="P63" s="58">
        <v>4819</v>
      </c>
      <c r="Q63" s="145"/>
      <c r="R63" s="145"/>
      <c r="S63" s="58"/>
      <c r="T63" s="14"/>
    </row>
    <row r="64" spans="1:20" x14ac:dyDescent="0.25">
      <c r="A64" s="144" t="s">
        <v>49</v>
      </c>
      <c r="B64" s="54">
        <v>-50</v>
      </c>
      <c r="C64" s="54">
        <v>-122</v>
      </c>
      <c r="D64" s="54">
        <v>511</v>
      </c>
      <c r="E64" s="54">
        <v>488</v>
      </c>
      <c r="F64" s="54">
        <v>2015</v>
      </c>
      <c r="G64" s="54">
        <v>936</v>
      </c>
      <c r="H64" s="54">
        <v>1884</v>
      </c>
      <c r="I64" s="54">
        <v>2859</v>
      </c>
      <c r="J64" s="54">
        <v>-849</v>
      </c>
      <c r="K64" s="54">
        <v>5927</v>
      </c>
      <c r="L64" s="54">
        <v>5880</v>
      </c>
      <c r="M64" s="54">
        <v>120</v>
      </c>
      <c r="N64" s="58">
        <v>438</v>
      </c>
      <c r="O64" s="58">
        <v>1115</v>
      </c>
      <c r="P64" s="58">
        <v>2883</v>
      </c>
      <c r="Q64" s="145"/>
      <c r="R64" s="145"/>
      <c r="S64" s="58"/>
      <c r="T64" s="14"/>
    </row>
    <row r="65" spans="1:20" x14ac:dyDescent="0.25">
      <c r="A65" s="144" t="s">
        <v>50</v>
      </c>
      <c r="B65" s="54">
        <v>396</v>
      </c>
      <c r="C65" s="54">
        <v>513</v>
      </c>
      <c r="D65" s="54">
        <v>1056</v>
      </c>
      <c r="E65" s="54">
        <v>1287</v>
      </c>
      <c r="F65" s="54">
        <v>565</v>
      </c>
      <c r="G65" s="54">
        <v>1302</v>
      </c>
      <c r="H65" s="54">
        <v>892</v>
      </c>
      <c r="I65" s="54">
        <v>1735</v>
      </c>
      <c r="J65" s="54">
        <v>661</v>
      </c>
      <c r="K65" s="54">
        <v>2290</v>
      </c>
      <c r="L65" s="54">
        <v>2130</v>
      </c>
      <c r="M65" s="54">
        <v>2276</v>
      </c>
      <c r="N65" s="58">
        <v>2368</v>
      </c>
      <c r="O65" s="58">
        <v>2542</v>
      </c>
      <c r="P65" s="58">
        <v>2423</v>
      </c>
      <c r="Q65" s="145"/>
      <c r="R65" s="145"/>
      <c r="S65" s="58"/>
      <c r="T65" s="14"/>
    </row>
    <row r="66" spans="1:20" x14ac:dyDescent="0.25">
      <c r="A66" s="144" t="s">
        <v>51</v>
      </c>
      <c r="B66" s="54">
        <v>119</v>
      </c>
      <c r="C66" s="54">
        <v>80</v>
      </c>
      <c r="D66" s="54">
        <v>107</v>
      </c>
      <c r="E66" s="54">
        <v>46</v>
      </c>
      <c r="F66" s="54">
        <v>123</v>
      </c>
      <c r="G66" s="54">
        <v>24</v>
      </c>
      <c r="H66" s="54">
        <v>-63</v>
      </c>
      <c r="I66" s="54">
        <v>364</v>
      </c>
      <c r="J66" s="54">
        <v>252</v>
      </c>
      <c r="K66" s="54">
        <v>563</v>
      </c>
      <c r="L66" s="54">
        <v>797</v>
      </c>
      <c r="M66" s="54">
        <v>546</v>
      </c>
      <c r="N66" s="58">
        <v>592</v>
      </c>
      <c r="O66" s="58">
        <v>722</v>
      </c>
      <c r="P66" s="58">
        <v>-161</v>
      </c>
      <c r="Q66" s="145"/>
      <c r="R66" s="145"/>
      <c r="S66" s="58"/>
      <c r="T66" s="14"/>
    </row>
    <row r="67" spans="1:20" x14ac:dyDescent="0.25">
      <c r="A67" s="144" t="s">
        <v>52</v>
      </c>
      <c r="B67" s="54">
        <v>472</v>
      </c>
      <c r="C67" s="54">
        <v>501</v>
      </c>
      <c r="D67" s="54">
        <v>565</v>
      </c>
      <c r="E67" s="54">
        <v>710</v>
      </c>
      <c r="F67" s="54">
        <v>563</v>
      </c>
      <c r="G67" s="54">
        <v>878</v>
      </c>
      <c r="H67" s="54">
        <v>1067</v>
      </c>
      <c r="I67" s="54">
        <v>1214</v>
      </c>
      <c r="J67" s="54">
        <v>714</v>
      </c>
      <c r="K67" s="54">
        <v>2130</v>
      </c>
      <c r="L67" s="54">
        <v>2655</v>
      </c>
      <c r="M67" s="54">
        <v>1711</v>
      </c>
      <c r="N67" s="58">
        <v>2068</v>
      </c>
      <c r="O67" s="58">
        <v>875</v>
      </c>
      <c r="P67" s="58">
        <v>292</v>
      </c>
      <c r="Q67" s="145"/>
      <c r="R67" s="145"/>
      <c r="S67" s="58"/>
      <c r="T67" s="14"/>
    </row>
    <row r="68" spans="1:20" x14ac:dyDescent="0.25">
      <c r="A68" s="144" t="s">
        <v>53</v>
      </c>
      <c r="B68" s="54">
        <v>577</v>
      </c>
      <c r="C68" s="54">
        <v>404</v>
      </c>
      <c r="D68" s="54">
        <v>747</v>
      </c>
      <c r="E68" s="54">
        <v>1217</v>
      </c>
      <c r="F68" s="54">
        <v>1093</v>
      </c>
      <c r="G68" s="54">
        <v>1169</v>
      </c>
      <c r="H68" s="54">
        <v>1826</v>
      </c>
      <c r="I68" s="54">
        <v>1426</v>
      </c>
      <c r="J68" s="54">
        <v>1298</v>
      </c>
      <c r="K68" s="54">
        <v>2770</v>
      </c>
      <c r="L68" s="54">
        <v>3400</v>
      </c>
      <c r="M68" s="54">
        <v>2848</v>
      </c>
      <c r="N68" s="58">
        <v>3350</v>
      </c>
      <c r="O68" s="58">
        <v>3129</v>
      </c>
      <c r="P68" s="58">
        <v>3011</v>
      </c>
      <c r="Q68" s="145"/>
      <c r="R68" s="145"/>
      <c r="S68" s="58"/>
      <c r="T68" s="14"/>
    </row>
    <row r="69" spans="1:20" x14ac:dyDescent="0.25">
      <c r="A69" s="144" t="s">
        <v>54</v>
      </c>
      <c r="B69" s="54">
        <v>874</v>
      </c>
      <c r="C69" s="54">
        <v>522</v>
      </c>
      <c r="D69" s="54">
        <v>663</v>
      </c>
      <c r="E69" s="54">
        <v>701</v>
      </c>
      <c r="F69" s="54">
        <v>217</v>
      </c>
      <c r="G69" s="54">
        <v>217</v>
      </c>
      <c r="H69" s="54">
        <v>993</v>
      </c>
      <c r="I69" s="54">
        <v>1257</v>
      </c>
      <c r="J69" s="54">
        <v>716</v>
      </c>
      <c r="K69" s="54">
        <v>2056</v>
      </c>
      <c r="L69" s="54">
        <v>1014</v>
      </c>
      <c r="M69" s="54">
        <v>983</v>
      </c>
      <c r="N69" s="58">
        <v>1893</v>
      </c>
      <c r="O69" s="58">
        <v>1418</v>
      </c>
      <c r="P69" s="58">
        <v>2036</v>
      </c>
      <c r="Q69" s="145"/>
      <c r="R69" s="145"/>
      <c r="S69" s="58"/>
      <c r="T69" s="14"/>
    </row>
    <row r="70" spans="1:20" x14ac:dyDescent="0.25">
      <c r="A70" s="144" t="s">
        <v>55</v>
      </c>
      <c r="B70" s="54">
        <v>209</v>
      </c>
      <c r="C70" s="54">
        <v>156</v>
      </c>
      <c r="D70" s="54">
        <v>413</v>
      </c>
      <c r="E70" s="54">
        <v>439</v>
      </c>
      <c r="F70" s="54">
        <v>368</v>
      </c>
      <c r="G70" s="54">
        <v>-670</v>
      </c>
      <c r="H70" s="54">
        <v>590</v>
      </c>
      <c r="I70" s="54">
        <v>261</v>
      </c>
      <c r="J70" s="54">
        <v>-472</v>
      </c>
      <c r="K70" s="54">
        <v>-258</v>
      </c>
      <c r="L70" s="54">
        <v>365</v>
      </c>
      <c r="M70" s="54">
        <v>-794</v>
      </c>
      <c r="N70" s="58">
        <v>-2219</v>
      </c>
      <c r="O70" s="58">
        <v>-533</v>
      </c>
      <c r="P70" s="58">
        <v>87</v>
      </c>
      <c r="Q70" s="145"/>
      <c r="R70" s="145"/>
      <c r="S70" s="58"/>
      <c r="T70" s="14"/>
    </row>
    <row r="71" spans="1:20" x14ac:dyDescent="0.25">
      <c r="A71" s="144" t="s">
        <v>56</v>
      </c>
      <c r="B71" s="54">
        <v>262</v>
      </c>
      <c r="C71" s="54">
        <v>335</v>
      </c>
      <c r="D71" s="54">
        <v>685</v>
      </c>
      <c r="E71" s="54">
        <v>756</v>
      </c>
      <c r="F71" s="54">
        <v>1504</v>
      </c>
      <c r="G71" s="54">
        <v>1077</v>
      </c>
      <c r="H71" s="54">
        <v>876</v>
      </c>
      <c r="I71" s="54">
        <v>1297</v>
      </c>
      <c r="J71" s="54">
        <v>-95</v>
      </c>
      <c r="K71" s="54">
        <v>2500</v>
      </c>
      <c r="L71" s="54">
        <v>388</v>
      </c>
      <c r="M71" s="54">
        <v>-279</v>
      </c>
      <c r="N71" s="58">
        <v>1244</v>
      </c>
      <c r="O71" s="58">
        <v>1098</v>
      </c>
      <c r="P71" s="58">
        <v>2872</v>
      </c>
      <c r="Q71" s="145"/>
      <c r="R71" s="145"/>
      <c r="S71" s="58"/>
      <c r="T71" s="14"/>
    </row>
    <row r="72" spans="1:20" x14ac:dyDescent="0.25">
      <c r="A72" s="144" t="s">
        <v>57</v>
      </c>
      <c r="B72" s="54">
        <v>164</v>
      </c>
      <c r="C72" s="54">
        <v>342</v>
      </c>
      <c r="D72" s="54">
        <v>315</v>
      </c>
      <c r="E72" s="54">
        <v>353</v>
      </c>
      <c r="F72" s="54">
        <v>140</v>
      </c>
      <c r="G72" s="54">
        <v>-485</v>
      </c>
      <c r="H72" s="54">
        <v>-470</v>
      </c>
      <c r="I72" s="54">
        <v>378</v>
      </c>
      <c r="J72" s="54">
        <v>-1265</v>
      </c>
      <c r="K72" s="54">
        <v>82</v>
      </c>
      <c r="L72" s="54">
        <v>-743</v>
      </c>
      <c r="M72" s="54">
        <v>-327</v>
      </c>
      <c r="N72" s="58">
        <v>63</v>
      </c>
      <c r="O72" s="58">
        <v>-106</v>
      </c>
      <c r="P72" s="58">
        <v>-377</v>
      </c>
      <c r="Q72" s="145"/>
      <c r="R72" s="145"/>
      <c r="S72" s="58"/>
      <c r="T72" s="14"/>
    </row>
    <row r="73" spans="1:20" x14ac:dyDescent="0.25">
      <c r="A73" s="144" t="s">
        <v>58</v>
      </c>
      <c r="B73" s="54">
        <v>148</v>
      </c>
      <c r="C73" s="54">
        <v>26</v>
      </c>
      <c r="D73" s="54">
        <v>222</v>
      </c>
      <c r="E73" s="54">
        <v>213</v>
      </c>
      <c r="F73" s="54">
        <v>314</v>
      </c>
      <c r="G73" s="54">
        <v>449</v>
      </c>
      <c r="H73" s="54">
        <v>352</v>
      </c>
      <c r="I73" s="54">
        <v>219</v>
      </c>
      <c r="J73" s="54">
        <v>188</v>
      </c>
      <c r="K73" s="54">
        <v>484</v>
      </c>
      <c r="L73" s="54">
        <v>515</v>
      </c>
      <c r="M73" s="54">
        <v>428</v>
      </c>
      <c r="N73" s="58">
        <v>222</v>
      </c>
      <c r="O73" s="58">
        <v>312</v>
      </c>
      <c r="P73" s="58">
        <v>908</v>
      </c>
      <c r="Q73" s="145"/>
      <c r="R73" s="145"/>
      <c r="S73" s="58"/>
      <c r="T73" s="14"/>
    </row>
    <row r="74" spans="1:20" x14ac:dyDescent="0.25">
      <c r="A74" s="144" t="s">
        <v>59</v>
      </c>
      <c r="B74" s="54">
        <v>-211</v>
      </c>
      <c r="C74" s="54">
        <v>-33</v>
      </c>
      <c r="D74" s="54">
        <v>48</v>
      </c>
      <c r="E74" s="54">
        <v>85</v>
      </c>
      <c r="F74" s="54">
        <v>10</v>
      </c>
      <c r="G74" s="54">
        <v>-7</v>
      </c>
      <c r="H74" s="54">
        <v>97</v>
      </c>
      <c r="I74" s="54">
        <v>173</v>
      </c>
      <c r="J74" s="54">
        <v>397</v>
      </c>
      <c r="K74" s="54">
        <v>-549</v>
      </c>
      <c r="L74" s="54">
        <v>-239</v>
      </c>
      <c r="M74" s="54">
        <v>-598</v>
      </c>
      <c r="N74" s="58">
        <v>143</v>
      </c>
      <c r="O74" s="58">
        <v>443</v>
      </c>
      <c r="P74" s="58">
        <v>64</v>
      </c>
      <c r="Q74" s="145"/>
      <c r="R74" s="145"/>
      <c r="S74" s="58"/>
      <c r="T74" s="14"/>
    </row>
    <row r="75" spans="1:20" ht="18" x14ac:dyDescent="0.25">
      <c r="A75" s="2" t="s">
        <v>130</v>
      </c>
      <c r="B75" s="53">
        <v>2445</v>
      </c>
      <c r="C75" s="53">
        <v>3377</v>
      </c>
      <c r="D75" s="53">
        <v>4491</v>
      </c>
      <c r="E75" s="53">
        <v>4532</v>
      </c>
      <c r="F75" s="53">
        <v>4240</v>
      </c>
      <c r="G75" s="53">
        <v>6093</v>
      </c>
      <c r="H75" s="53">
        <v>5926</v>
      </c>
      <c r="I75" s="53">
        <v>6599</v>
      </c>
      <c r="J75" s="53">
        <v>5148</v>
      </c>
      <c r="K75" s="53">
        <v>8990</v>
      </c>
      <c r="L75" s="53">
        <v>9695</v>
      </c>
      <c r="M75" s="53">
        <v>7802</v>
      </c>
      <c r="N75" s="75">
        <v>7873</v>
      </c>
      <c r="O75" s="75">
        <v>9593</v>
      </c>
      <c r="P75" s="75">
        <v>6803</v>
      </c>
      <c r="Q75" s="74"/>
      <c r="R75" s="74"/>
      <c r="S75" s="75"/>
      <c r="T75" s="14"/>
    </row>
    <row r="76" spans="1:20" x14ac:dyDescent="0.25">
      <c r="A76" s="144" t="s">
        <v>60</v>
      </c>
      <c r="B76" s="54">
        <v>-71</v>
      </c>
      <c r="C76" s="54">
        <v>167</v>
      </c>
      <c r="D76" s="54">
        <v>290</v>
      </c>
      <c r="E76" s="54">
        <v>208</v>
      </c>
      <c r="F76" s="54">
        <v>-56</v>
      </c>
      <c r="G76" s="54">
        <v>18</v>
      </c>
      <c r="H76" s="54">
        <v>96</v>
      </c>
      <c r="I76" s="54">
        <v>-14</v>
      </c>
      <c r="J76" s="54">
        <v>27</v>
      </c>
      <c r="K76" s="54">
        <v>-100</v>
      </c>
      <c r="L76" s="54">
        <v>254</v>
      </c>
      <c r="M76" s="54">
        <v>209</v>
      </c>
      <c r="N76" s="58">
        <v>140</v>
      </c>
      <c r="O76" s="58">
        <v>179</v>
      </c>
      <c r="P76" s="58">
        <v>174</v>
      </c>
      <c r="Q76" s="145"/>
      <c r="R76" s="145"/>
      <c r="S76" s="58"/>
      <c r="T76" s="14"/>
    </row>
    <row r="77" spans="1:20" x14ac:dyDescent="0.25">
      <c r="A77" s="144" t="s">
        <v>61</v>
      </c>
      <c r="B77" s="54">
        <v>1037</v>
      </c>
      <c r="C77" s="54">
        <v>1263</v>
      </c>
      <c r="D77" s="54">
        <v>1239</v>
      </c>
      <c r="E77" s="54">
        <v>1561</v>
      </c>
      <c r="F77" s="54">
        <v>1139</v>
      </c>
      <c r="G77" s="54">
        <v>2137</v>
      </c>
      <c r="H77" s="54">
        <v>1835</v>
      </c>
      <c r="I77" s="54">
        <v>1920</v>
      </c>
      <c r="J77" s="54">
        <v>1578</v>
      </c>
      <c r="K77" s="54">
        <v>3279</v>
      </c>
      <c r="L77" s="54">
        <v>4229</v>
      </c>
      <c r="M77" s="54">
        <v>3790</v>
      </c>
      <c r="N77" s="58">
        <v>2522</v>
      </c>
      <c r="O77" s="58">
        <v>3588</v>
      </c>
      <c r="P77" s="58">
        <v>2408</v>
      </c>
      <c r="Q77" s="145"/>
      <c r="R77" s="145"/>
      <c r="S77" s="58"/>
      <c r="T77" s="14"/>
    </row>
    <row r="78" spans="1:20" x14ac:dyDescent="0.25">
      <c r="A78" s="144" t="s">
        <v>62</v>
      </c>
      <c r="B78" s="54">
        <v>528</v>
      </c>
      <c r="C78" s="54">
        <v>567</v>
      </c>
      <c r="D78" s="54">
        <v>1513</v>
      </c>
      <c r="E78" s="54">
        <v>1730</v>
      </c>
      <c r="F78" s="54">
        <v>1984</v>
      </c>
      <c r="G78" s="54">
        <v>2501</v>
      </c>
      <c r="H78" s="54">
        <v>2460</v>
      </c>
      <c r="I78" s="54">
        <v>2517</v>
      </c>
      <c r="J78" s="54">
        <v>2151</v>
      </c>
      <c r="K78" s="54">
        <v>2862</v>
      </c>
      <c r="L78" s="54">
        <v>3324</v>
      </c>
      <c r="M78" s="54">
        <v>2210</v>
      </c>
      <c r="N78" s="58">
        <v>2504</v>
      </c>
      <c r="O78" s="58">
        <v>2280</v>
      </c>
      <c r="P78" s="58">
        <v>2718</v>
      </c>
      <c r="Q78" s="145"/>
      <c r="R78" s="145"/>
      <c r="S78" s="58"/>
      <c r="T78" s="14"/>
    </row>
    <row r="79" spans="1:20" x14ac:dyDescent="0.25">
      <c r="A79" s="6" t="s">
        <v>63</v>
      </c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8"/>
      <c r="O79" s="58"/>
      <c r="P79" s="58"/>
      <c r="Q79" s="145"/>
      <c r="R79" s="145"/>
      <c r="S79" s="58"/>
      <c r="T79" s="14"/>
    </row>
    <row r="80" spans="1:20" ht="29.25" x14ac:dyDescent="0.25">
      <c r="A80" s="7" t="s">
        <v>88</v>
      </c>
      <c r="B80" s="54">
        <v>-8</v>
      </c>
      <c r="C80" s="54">
        <v>-53</v>
      </c>
      <c r="D80" s="54">
        <v>47</v>
      </c>
      <c r="E80" s="54">
        <v>24</v>
      </c>
      <c r="F80" s="54">
        <v>-22</v>
      </c>
      <c r="G80" s="54">
        <v>-9</v>
      </c>
      <c r="H80" s="54">
        <v>-19</v>
      </c>
      <c r="I80" s="54">
        <v>3</v>
      </c>
      <c r="J80" s="54">
        <v>5</v>
      </c>
      <c r="K80" s="54">
        <v>4</v>
      </c>
      <c r="L80" s="54">
        <v>1</v>
      </c>
      <c r="M80" s="54">
        <v>-15</v>
      </c>
      <c r="N80" s="58">
        <v>5</v>
      </c>
      <c r="O80" s="58">
        <v>6</v>
      </c>
      <c r="P80" s="58">
        <v>-7</v>
      </c>
      <c r="Q80" s="145"/>
      <c r="R80" s="145"/>
      <c r="S80" s="58"/>
      <c r="T80" s="14"/>
    </row>
    <row r="81" spans="1:20" ht="19.5" x14ac:dyDescent="0.25">
      <c r="A81" s="7" t="s">
        <v>64</v>
      </c>
      <c r="B81" s="54">
        <v>-89</v>
      </c>
      <c r="C81" s="117" t="s">
        <v>359</v>
      </c>
      <c r="D81" s="54">
        <v>137</v>
      </c>
      <c r="E81" s="54">
        <v>184</v>
      </c>
      <c r="F81" s="54">
        <v>142</v>
      </c>
      <c r="G81" s="54">
        <v>87</v>
      </c>
      <c r="H81" s="54">
        <v>266</v>
      </c>
      <c r="I81" s="54">
        <v>136</v>
      </c>
      <c r="J81" s="54">
        <v>46</v>
      </c>
      <c r="K81" s="54">
        <v>-97</v>
      </c>
      <c r="L81" s="54">
        <v>25</v>
      </c>
      <c r="M81" s="54">
        <v>79</v>
      </c>
      <c r="N81" s="58">
        <v>62</v>
      </c>
      <c r="O81" s="58">
        <v>-10</v>
      </c>
      <c r="P81" s="58">
        <v>77</v>
      </c>
      <c r="Q81" s="145"/>
      <c r="R81" s="145"/>
      <c r="S81" s="58"/>
      <c r="T81" s="14"/>
    </row>
    <row r="82" spans="1:20" ht="19.5" x14ac:dyDescent="0.25">
      <c r="A82" s="7" t="s">
        <v>131</v>
      </c>
      <c r="B82" s="54">
        <v>625</v>
      </c>
      <c r="C82" s="54">
        <v>620</v>
      </c>
      <c r="D82" s="54">
        <v>1329</v>
      </c>
      <c r="E82" s="54">
        <v>1522</v>
      </c>
      <c r="F82" s="54">
        <v>1864</v>
      </c>
      <c r="G82" s="54">
        <v>2423</v>
      </c>
      <c r="H82" s="54">
        <v>2213</v>
      </c>
      <c r="I82" s="54">
        <v>2378</v>
      </c>
      <c r="J82" s="54">
        <v>2100</v>
      </c>
      <c r="K82" s="54">
        <v>2955</v>
      </c>
      <c r="L82" s="54">
        <v>3298</v>
      </c>
      <c r="M82" s="54">
        <v>2146</v>
      </c>
      <c r="N82" s="58">
        <v>2437</v>
      </c>
      <c r="O82" s="58">
        <v>2284</v>
      </c>
      <c r="P82" s="58">
        <v>2648</v>
      </c>
      <c r="Q82" s="145"/>
      <c r="R82" s="145"/>
      <c r="S82" s="58"/>
      <c r="T82" s="14"/>
    </row>
    <row r="83" spans="1:20" x14ac:dyDescent="0.25">
      <c r="A83" s="144" t="s">
        <v>65</v>
      </c>
      <c r="B83" s="54">
        <v>951</v>
      </c>
      <c r="C83" s="54">
        <v>1380</v>
      </c>
      <c r="D83" s="54">
        <v>1449</v>
      </c>
      <c r="E83" s="54">
        <v>1033</v>
      </c>
      <c r="F83" s="54">
        <v>1173</v>
      </c>
      <c r="G83" s="54">
        <v>1437</v>
      </c>
      <c r="H83" s="54">
        <v>1535</v>
      </c>
      <c r="I83" s="54">
        <v>2176</v>
      </c>
      <c r="J83" s="54">
        <v>1392</v>
      </c>
      <c r="K83" s="54">
        <v>2949</v>
      </c>
      <c r="L83" s="54">
        <v>1888</v>
      </c>
      <c r="M83" s="54">
        <v>1593</v>
      </c>
      <c r="N83" s="58">
        <v>2707</v>
      </c>
      <c r="O83" s="58">
        <v>3546</v>
      </c>
      <c r="P83" s="58">
        <v>1503</v>
      </c>
      <c r="Q83" s="145"/>
      <c r="R83" s="145"/>
      <c r="S83" s="58"/>
      <c r="T83" s="14"/>
    </row>
    <row r="84" spans="1:20" ht="18" x14ac:dyDescent="0.25">
      <c r="A84" s="2" t="s">
        <v>153</v>
      </c>
      <c r="B84" s="85">
        <v>4594</v>
      </c>
      <c r="C84" s="53">
        <v>4686</v>
      </c>
      <c r="D84" s="53">
        <v>7755</v>
      </c>
      <c r="E84" s="53">
        <v>9984</v>
      </c>
      <c r="F84" s="53">
        <v>7976</v>
      </c>
      <c r="G84" s="85">
        <v>8962</v>
      </c>
      <c r="H84" s="53">
        <v>11123</v>
      </c>
      <c r="I84" s="85">
        <v>10758</v>
      </c>
      <c r="J84" s="85">
        <v>7896</v>
      </c>
      <c r="K84" s="85">
        <v>14300</v>
      </c>
      <c r="L84" s="85">
        <v>15412</v>
      </c>
      <c r="M84" s="85">
        <v>8701</v>
      </c>
      <c r="N84" s="75">
        <v>14965</v>
      </c>
      <c r="O84" s="75">
        <v>14516</v>
      </c>
      <c r="P84" s="75">
        <v>16694</v>
      </c>
      <c r="Q84" s="74"/>
      <c r="R84" s="74"/>
      <c r="S84" s="75"/>
      <c r="T84" s="14"/>
    </row>
    <row r="85" spans="1:20" x14ac:dyDescent="0.25">
      <c r="A85" s="144" t="s">
        <v>66</v>
      </c>
      <c r="B85" s="54">
        <v>40</v>
      </c>
      <c r="C85" s="54">
        <v>38</v>
      </c>
      <c r="D85" s="54">
        <v>53</v>
      </c>
      <c r="E85" s="54">
        <v>34</v>
      </c>
      <c r="F85" s="54">
        <v>25</v>
      </c>
      <c r="G85" s="54">
        <v>5</v>
      </c>
      <c r="H85" s="54">
        <v>75</v>
      </c>
      <c r="I85" s="54">
        <v>33</v>
      </c>
      <c r="J85" s="54">
        <v>12</v>
      </c>
      <c r="K85" s="54">
        <v>15</v>
      </c>
      <c r="L85" s="54">
        <v>74</v>
      </c>
      <c r="M85" s="54">
        <v>-221</v>
      </c>
      <c r="N85" s="58">
        <v>1452</v>
      </c>
      <c r="O85" s="58">
        <v>-47</v>
      </c>
      <c r="P85" s="58">
        <v>-42</v>
      </c>
      <c r="Q85" s="145"/>
      <c r="R85" s="145"/>
      <c r="S85" s="58"/>
      <c r="T85" s="14"/>
    </row>
    <row r="86" spans="1:20" x14ac:dyDescent="0.25">
      <c r="A86" s="144" t="s">
        <v>68</v>
      </c>
      <c r="B86" s="86">
        <v>0.2</v>
      </c>
      <c r="C86" s="54">
        <v>-1</v>
      </c>
      <c r="D86" s="54">
        <v>4</v>
      </c>
      <c r="E86" s="54">
        <v>2</v>
      </c>
      <c r="F86" s="54">
        <v>11</v>
      </c>
      <c r="G86" s="86">
        <v>0.2</v>
      </c>
      <c r="H86" s="54">
        <v>13</v>
      </c>
      <c r="I86" s="54">
        <v>-3</v>
      </c>
      <c r="J86" s="54">
        <v>2</v>
      </c>
      <c r="K86" s="54">
        <v>3</v>
      </c>
      <c r="L86" s="54">
        <v>3</v>
      </c>
      <c r="M86" s="54">
        <v>5</v>
      </c>
      <c r="N86" s="58">
        <v>8</v>
      </c>
      <c r="O86" s="58">
        <v>8</v>
      </c>
      <c r="P86" s="58">
        <v>-8</v>
      </c>
      <c r="Q86" s="145"/>
      <c r="R86" s="145"/>
      <c r="S86" s="58"/>
      <c r="T86" s="14"/>
    </row>
    <row r="87" spans="1:20" x14ac:dyDescent="0.25">
      <c r="A87" s="144" t="s">
        <v>69</v>
      </c>
      <c r="B87" s="54">
        <v>59</v>
      </c>
      <c r="C87" s="54">
        <v>131</v>
      </c>
      <c r="D87" s="54">
        <v>138</v>
      </c>
      <c r="E87" s="54">
        <v>100</v>
      </c>
      <c r="F87" s="54">
        <v>103</v>
      </c>
      <c r="G87" s="54">
        <v>82</v>
      </c>
      <c r="H87" s="54">
        <v>98</v>
      </c>
      <c r="I87" s="54">
        <v>102</v>
      </c>
      <c r="J87" s="54">
        <v>-179</v>
      </c>
      <c r="K87" s="54">
        <v>4</v>
      </c>
      <c r="L87" s="54">
        <v>-50</v>
      </c>
      <c r="M87" s="54">
        <v>6</v>
      </c>
      <c r="N87" s="58">
        <v>70</v>
      </c>
      <c r="O87" s="58">
        <v>87</v>
      </c>
      <c r="P87" s="162" t="s">
        <v>95</v>
      </c>
      <c r="Q87" s="145"/>
      <c r="R87" s="145"/>
      <c r="S87" s="58"/>
      <c r="T87" s="14"/>
    </row>
    <row r="88" spans="1:20" x14ac:dyDescent="0.25">
      <c r="A88" s="144" t="s">
        <v>70</v>
      </c>
      <c r="B88" s="54">
        <v>235</v>
      </c>
      <c r="C88" s="54">
        <v>439</v>
      </c>
      <c r="D88" s="54">
        <v>890</v>
      </c>
      <c r="E88" s="54">
        <v>976</v>
      </c>
      <c r="F88" s="54">
        <v>800</v>
      </c>
      <c r="G88" s="54">
        <v>1755</v>
      </c>
      <c r="H88" s="54">
        <v>1708</v>
      </c>
      <c r="I88" s="54">
        <v>1459</v>
      </c>
      <c r="J88" s="54">
        <v>160</v>
      </c>
      <c r="K88" s="54">
        <v>1544</v>
      </c>
      <c r="L88" s="54">
        <v>1126</v>
      </c>
      <c r="M88" s="54">
        <v>334</v>
      </c>
      <c r="N88" s="58">
        <v>2302</v>
      </c>
      <c r="O88" s="58">
        <v>1869</v>
      </c>
      <c r="P88" s="58">
        <v>512</v>
      </c>
      <c r="Q88" s="145"/>
      <c r="R88" s="145"/>
      <c r="S88" s="58"/>
      <c r="T88" s="14"/>
    </row>
    <row r="89" spans="1:20" x14ac:dyDescent="0.25">
      <c r="A89" s="144" t="s">
        <v>72</v>
      </c>
      <c r="B89" s="54">
        <v>1680</v>
      </c>
      <c r="C89" s="54">
        <v>1744</v>
      </c>
      <c r="D89" s="54">
        <v>2298</v>
      </c>
      <c r="E89" s="54">
        <v>2604</v>
      </c>
      <c r="F89" s="54">
        <v>1783</v>
      </c>
      <c r="G89" s="54">
        <v>1673</v>
      </c>
      <c r="H89" s="54">
        <v>2085</v>
      </c>
      <c r="I89" s="54">
        <v>1681</v>
      </c>
      <c r="J89" s="54">
        <v>1828</v>
      </c>
      <c r="K89" s="54">
        <v>1690</v>
      </c>
      <c r="L89" s="54">
        <v>1879</v>
      </c>
      <c r="M89" s="54">
        <v>-763</v>
      </c>
      <c r="N89" s="58">
        <v>2180</v>
      </c>
      <c r="O89" s="58">
        <v>2462</v>
      </c>
      <c r="P89" s="58">
        <v>3479</v>
      </c>
      <c r="Q89" s="145"/>
      <c r="R89" s="145"/>
      <c r="S89" s="58"/>
      <c r="T89" s="14"/>
    </row>
    <row r="90" spans="1:20" x14ac:dyDescent="0.25">
      <c r="A90" s="144" t="s">
        <v>73</v>
      </c>
      <c r="B90" s="54">
        <v>918</v>
      </c>
      <c r="C90" s="54">
        <v>987</v>
      </c>
      <c r="D90" s="54">
        <v>1020</v>
      </c>
      <c r="E90" s="54">
        <v>1375</v>
      </c>
      <c r="F90" s="54">
        <v>1571</v>
      </c>
      <c r="G90" s="54">
        <v>1455</v>
      </c>
      <c r="H90" s="54">
        <v>1823</v>
      </c>
      <c r="I90" s="54">
        <v>2135</v>
      </c>
      <c r="J90" s="54">
        <v>2198</v>
      </c>
      <c r="K90" s="54">
        <v>2357</v>
      </c>
      <c r="L90" s="54">
        <v>2616</v>
      </c>
      <c r="M90" s="54">
        <v>2517</v>
      </c>
      <c r="N90" s="58">
        <v>2774</v>
      </c>
      <c r="O90" s="58">
        <v>2187</v>
      </c>
      <c r="P90" s="58">
        <v>2176</v>
      </c>
      <c r="Q90" s="145"/>
      <c r="R90" s="145"/>
      <c r="S90" s="58"/>
      <c r="T90" s="14"/>
    </row>
    <row r="91" spans="1:20" x14ac:dyDescent="0.25">
      <c r="A91" s="144" t="s">
        <v>74</v>
      </c>
      <c r="B91" s="54">
        <v>234</v>
      </c>
      <c r="C91" s="54">
        <v>26</v>
      </c>
      <c r="D91" s="54">
        <v>86</v>
      </c>
      <c r="E91" s="54">
        <v>319</v>
      </c>
      <c r="F91" s="54">
        <v>335</v>
      </c>
      <c r="G91" s="54">
        <v>284</v>
      </c>
      <c r="H91" s="54">
        <v>668</v>
      </c>
      <c r="I91" s="54">
        <v>660</v>
      </c>
      <c r="J91" s="54">
        <v>698</v>
      </c>
      <c r="K91" s="54">
        <v>-217</v>
      </c>
      <c r="L91" s="54">
        <v>1820</v>
      </c>
      <c r="M91" s="54">
        <v>294</v>
      </c>
      <c r="N91" s="58">
        <v>-1788</v>
      </c>
      <c r="O91" s="58">
        <v>-323</v>
      </c>
      <c r="P91" s="58">
        <v>-189</v>
      </c>
      <c r="Q91" s="145"/>
      <c r="R91" s="145"/>
      <c r="S91" s="58"/>
      <c r="T91" s="14"/>
    </row>
    <row r="92" spans="1:20" x14ac:dyDescent="0.25">
      <c r="A92" s="144" t="s">
        <v>75</v>
      </c>
      <c r="B92" s="54">
        <v>382</v>
      </c>
      <c r="C92" s="54">
        <v>926</v>
      </c>
      <c r="D92" s="54">
        <v>1561</v>
      </c>
      <c r="E92" s="54">
        <v>1967</v>
      </c>
      <c r="F92" s="54">
        <v>1623</v>
      </c>
      <c r="G92" s="54">
        <v>1194</v>
      </c>
      <c r="H92" s="54">
        <v>1961</v>
      </c>
      <c r="I92" s="54">
        <v>2057</v>
      </c>
      <c r="J92" s="54">
        <v>2465</v>
      </c>
      <c r="K92" s="54">
        <v>4063</v>
      </c>
      <c r="L92" s="54">
        <v>4038</v>
      </c>
      <c r="M92" s="54">
        <v>3770</v>
      </c>
      <c r="N92" s="58">
        <v>3518</v>
      </c>
      <c r="O92" s="58">
        <v>2870</v>
      </c>
      <c r="P92" s="58">
        <v>3491</v>
      </c>
      <c r="Q92" s="145"/>
      <c r="R92" s="145"/>
      <c r="S92" s="58"/>
      <c r="T92" s="14"/>
    </row>
    <row r="93" spans="1:20" x14ac:dyDescent="0.25">
      <c r="A93" s="144" t="s">
        <v>76</v>
      </c>
      <c r="B93" s="54">
        <v>652</v>
      </c>
      <c r="C93" s="54">
        <v>7</v>
      </c>
      <c r="D93" s="54">
        <v>1120</v>
      </c>
      <c r="E93" s="54">
        <v>1467</v>
      </c>
      <c r="F93" s="54">
        <v>512</v>
      </c>
      <c r="G93" s="54">
        <v>1475</v>
      </c>
      <c r="H93" s="54">
        <v>1402</v>
      </c>
      <c r="I93" s="54">
        <v>1303</v>
      </c>
      <c r="J93" s="54">
        <v>266</v>
      </c>
      <c r="K93" s="54">
        <v>3625</v>
      </c>
      <c r="L93" s="54">
        <v>2549</v>
      </c>
      <c r="M93" s="54">
        <v>1622</v>
      </c>
      <c r="N93" s="58">
        <v>2290</v>
      </c>
      <c r="O93" s="58">
        <v>2376</v>
      </c>
      <c r="P93" s="58">
        <v>2378</v>
      </c>
      <c r="Q93" s="145"/>
      <c r="R93" s="145"/>
      <c r="S93" s="58"/>
      <c r="T93" s="14"/>
    </row>
    <row r="94" spans="1:20" x14ac:dyDescent="0.25">
      <c r="A94" s="144" t="s">
        <v>77</v>
      </c>
      <c r="B94" s="54">
        <v>394</v>
      </c>
      <c r="C94" s="54">
        <v>389</v>
      </c>
      <c r="D94" s="54">
        <v>585</v>
      </c>
      <c r="E94" s="54">
        <v>1140</v>
      </c>
      <c r="F94" s="54">
        <v>1213</v>
      </c>
      <c r="G94" s="54">
        <v>1039</v>
      </c>
      <c r="H94" s="54">
        <v>1290</v>
      </c>
      <c r="I94" s="54">
        <v>1331</v>
      </c>
      <c r="J94" s="54">
        <v>446</v>
      </c>
      <c r="K94" s="54">
        <v>1216</v>
      </c>
      <c r="L94" s="54">
        <v>1357</v>
      </c>
      <c r="M94" s="54">
        <v>1137</v>
      </c>
      <c r="N94" s="58">
        <v>2159</v>
      </c>
      <c r="O94" s="58">
        <v>3027</v>
      </c>
      <c r="P94" s="58">
        <v>4897</v>
      </c>
      <c r="Q94" s="145"/>
      <c r="R94" s="145"/>
      <c r="S94" s="58"/>
      <c r="T94" s="14"/>
    </row>
    <row r="95" spans="1:20" ht="18" x14ac:dyDescent="0.25">
      <c r="A95" s="2" t="s">
        <v>91</v>
      </c>
      <c r="B95" s="85">
        <v>365</v>
      </c>
      <c r="C95" s="52">
        <v>329</v>
      </c>
      <c r="D95" s="53">
        <v>554</v>
      </c>
      <c r="E95" s="53">
        <v>906</v>
      </c>
      <c r="F95" s="53">
        <v>1199</v>
      </c>
      <c r="G95" s="85">
        <v>1036</v>
      </c>
      <c r="H95" s="53">
        <v>900</v>
      </c>
      <c r="I95" s="85">
        <v>850</v>
      </c>
      <c r="J95" s="85">
        <v>420</v>
      </c>
      <c r="K95" s="85">
        <v>884</v>
      </c>
      <c r="L95" s="85">
        <v>810</v>
      </c>
      <c r="M95" s="85">
        <v>-172</v>
      </c>
      <c r="N95" s="75">
        <v>-128</v>
      </c>
      <c r="O95" s="75">
        <v>-187</v>
      </c>
      <c r="P95" s="75">
        <v>1791</v>
      </c>
      <c r="Q95" s="145"/>
      <c r="R95" s="145"/>
      <c r="S95" s="58"/>
      <c r="T95" s="14"/>
    </row>
    <row r="96" spans="1:20" x14ac:dyDescent="0.25">
      <c r="A96" s="44" t="s">
        <v>67</v>
      </c>
      <c r="B96" s="54">
        <v>39</v>
      </c>
      <c r="C96" s="54">
        <v>9</v>
      </c>
      <c r="D96" s="54">
        <v>34</v>
      </c>
      <c r="E96" s="54">
        <v>34</v>
      </c>
      <c r="F96" s="54">
        <v>26</v>
      </c>
      <c r="G96" s="54">
        <v>35</v>
      </c>
      <c r="H96" s="54">
        <v>38</v>
      </c>
      <c r="I96" s="54">
        <v>14</v>
      </c>
      <c r="J96" s="54">
        <v>-11</v>
      </c>
      <c r="K96" s="54">
        <v>357</v>
      </c>
      <c r="L96" s="54">
        <v>357</v>
      </c>
      <c r="M96" s="54">
        <v>254</v>
      </c>
      <c r="N96" s="58">
        <v>236</v>
      </c>
      <c r="O96" s="58">
        <v>402</v>
      </c>
      <c r="P96" s="58">
        <v>499</v>
      </c>
      <c r="Q96" s="145"/>
      <c r="R96" s="145"/>
      <c r="S96" s="58"/>
      <c r="T96" s="14"/>
    </row>
    <row r="97" spans="1:20" x14ac:dyDescent="0.25">
      <c r="A97" s="144" t="s">
        <v>78</v>
      </c>
      <c r="B97" s="54">
        <v>50</v>
      </c>
      <c r="C97" s="54">
        <v>64</v>
      </c>
      <c r="D97" s="54">
        <v>116</v>
      </c>
      <c r="E97" s="54">
        <v>166</v>
      </c>
      <c r="F97" s="54">
        <v>101</v>
      </c>
      <c r="G97" s="54">
        <v>130</v>
      </c>
      <c r="H97" s="54">
        <v>14</v>
      </c>
      <c r="I97" s="54">
        <v>157</v>
      </c>
      <c r="J97" s="54">
        <v>77</v>
      </c>
      <c r="K97" s="54">
        <v>5</v>
      </c>
      <c r="L97" s="54">
        <v>58</v>
      </c>
      <c r="M97" s="54">
        <v>17</v>
      </c>
      <c r="N97" s="58">
        <v>-3</v>
      </c>
      <c r="O97" s="58">
        <v>-217</v>
      </c>
      <c r="P97" s="58">
        <v>61</v>
      </c>
      <c r="Q97" s="74"/>
      <c r="R97" s="74"/>
      <c r="S97" s="75"/>
      <c r="T97" s="14"/>
    </row>
    <row r="98" spans="1:20" x14ac:dyDescent="0.25">
      <c r="A98" s="44" t="s">
        <v>71</v>
      </c>
      <c r="B98" s="54">
        <v>-36</v>
      </c>
      <c r="C98" s="54">
        <v>-28</v>
      </c>
      <c r="D98" s="54">
        <v>19</v>
      </c>
      <c r="E98" s="54">
        <v>95</v>
      </c>
      <c r="F98" s="54">
        <v>62</v>
      </c>
      <c r="G98" s="54">
        <v>54</v>
      </c>
      <c r="H98" s="54">
        <v>64</v>
      </c>
      <c r="I98" s="54">
        <v>47</v>
      </c>
      <c r="J98" s="54">
        <v>59</v>
      </c>
      <c r="K98" s="54">
        <v>40</v>
      </c>
      <c r="L98" s="54">
        <v>-13</v>
      </c>
      <c r="M98" s="54">
        <v>-44</v>
      </c>
      <c r="N98" s="58">
        <v>16</v>
      </c>
      <c r="O98" s="58">
        <v>6</v>
      </c>
      <c r="P98" s="58">
        <v>-4</v>
      </c>
      <c r="Q98" s="145"/>
      <c r="R98" s="145"/>
      <c r="S98" s="58"/>
      <c r="T98" s="14"/>
    </row>
    <row r="99" spans="1:20" x14ac:dyDescent="0.25">
      <c r="A99" s="144" t="s">
        <v>79</v>
      </c>
      <c r="B99" s="54">
        <v>12</v>
      </c>
      <c r="C99" s="54">
        <v>14</v>
      </c>
      <c r="D99" s="54">
        <v>5</v>
      </c>
      <c r="E99" s="54">
        <v>79</v>
      </c>
      <c r="F99" s="54">
        <v>64</v>
      </c>
      <c r="G99" s="54">
        <v>104</v>
      </c>
      <c r="H99" s="54">
        <v>158</v>
      </c>
      <c r="I99" s="54">
        <v>67</v>
      </c>
      <c r="J99" s="54">
        <v>107</v>
      </c>
      <c r="K99" s="54">
        <v>238</v>
      </c>
      <c r="L99" s="54">
        <v>273</v>
      </c>
      <c r="M99" s="54">
        <v>65</v>
      </c>
      <c r="N99" s="58">
        <v>110</v>
      </c>
      <c r="O99" s="58">
        <v>86</v>
      </c>
      <c r="P99" s="58">
        <v>60</v>
      </c>
      <c r="Q99" s="145"/>
      <c r="R99" s="145"/>
      <c r="S99" s="58"/>
      <c r="T99" s="14"/>
    </row>
    <row r="100" spans="1:20" x14ac:dyDescent="0.25">
      <c r="A100" s="144" t="s">
        <v>80</v>
      </c>
      <c r="B100" s="52">
        <v>210</v>
      </c>
      <c r="C100" s="54">
        <v>218</v>
      </c>
      <c r="D100" s="54">
        <v>361</v>
      </c>
      <c r="E100" s="54">
        <v>309</v>
      </c>
      <c r="F100" s="54">
        <v>401</v>
      </c>
      <c r="G100" s="54">
        <v>284</v>
      </c>
      <c r="H100" s="54">
        <v>163</v>
      </c>
      <c r="I100" s="54">
        <v>211</v>
      </c>
      <c r="J100" s="54">
        <v>-22</v>
      </c>
      <c r="K100" s="54">
        <v>-188</v>
      </c>
      <c r="L100" s="54">
        <v>-856</v>
      </c>
      <c r="M100" s="54">
        <v>-1128</v>
      </c>
      <c r="N100" s="58">
        <v>-647</v>
      </c>
      <c r="O100" s="58">
        <v>-343</v>
      </c>
      <c r="P100" s="58">
        <v>611</v>
      </c>
      <c r="Q100" s="145"/>
      <c r="R100" s="145"/>
      <c r="S100" s="58"/>
      <c r="T100" s="14"/>
    </row>
    <row r="101" spans="1:20" x14ac:dyDescent="0.25">
      <c r="A101" s="144" t="s">
        <v>81</v>
      </c>
      <c r="B101" s="54">
        <v>-51</v>
      </c>
      <c r="C101" s="54">
        <v>-59</v>
      </c>
      <c r="D101" s="54">
        <v>-113</v>
      </c>
      <c r="E101" s="54">
        <v>84</v>
      </c>
      <c r="F101" s="54">
        <v>40</v>
      </c>
      <c r="G101" s="54">
        <v>85</v>
      </c>
      <c r="H101" s="54">
        <v>88</v>
      </c>
      <c r="I101" s="54">
        <v>75</v>
      </c>
      <c r="J101" s="54">
        <v>-214</v>
      </c>
      <c r="K101" s="54">
        <v>12</v>
      </c>
      <c r="L101" s="54">
        <v>79</v>
      </c>
      <c r="M101" s="54">
        <v>-127</v>
      </c>
      <c r="N101" s="58">
        <v>-249</v>
      </c>
      <c r="O101" s="58">
        <v>-404</v>
      </c>
      <c r="P101" s="58">
        <v>82</v>
      </c>
      <c r="Q101" s="145"/>
      <c r="R101" s="145"/>
      <c r="S101" s="58"/>
      <c r="T101" s="14"/>
    </row>
    <row r="102" spans="1:20" x14ac:dyDescent="0.25">
      <c r="A102" s="144" t="s">
        <v>82</v>
      </c>
      <c r="B102" s="54">
        <v>27</v>
      </c>
      <c r="C102" s="54">
        <v>16</v>
      </c>
      <c r="D102" s="54">
        <v>68</v>
      </c>
      <c r="E102" s="54">
        <v>66</v>
      </c>
      <c r="F102" s="54">
        <v>304</v>
      </c>
      <c r="G102" s="54">
        <v>249</v>
      </c>
      <c r="H102" s="54">
        <v>259</v>
      </c>
      <c r="I102" s="54">
        <v>155</v>
      </c>
      <c r="J102" s="54">
        <v>316</v>
      </c>
      <c r="K102" s="54">
        <v>444</v>
      </c>
      <c r="L102" s="54">
        <v>821</v>
      </c>
      <c r="M102" s="54">
        <v>300</v>
      </c>
      <c r="N102" s="58">
        <v>-2</v>
      </c>
      <c r="O102" s="58">
        <v>268</v>
      </c>
      <c r="P102" s="58">
        <v>655</v>
      </c>
      <c r="Q102" s="145"/>
      <c r="R102" s="145"/>
      <c r="S102" s="58"/>
      <c r="T102" s="14"/>
    </row>
    <row r="103" spans="1:20" x14ac:dyDescent="0.25">
      <c r="A103" s="144" t="s">
        <v>83</v>
      </c>
      <c r="B103" s="86">
        <v>-0.2</v>
      </c>
      <c r="C103" s="54">
        <v>-10</v>
      </c>
      <c r="D103" s="54">
        <v>-16</v>
      </c>
      <c r="E103" s="54">
        <v>-27</v>
      </c>
      <c r="F103" s="54">
        <v>-7</v>
      </c>
      <c r="G103" s="54">
        <v>6</v>
      </c>
      <c r="H103" s="54">
        <v>-4</v>
      </c>
      <c r="I103" s="54">
        <v>-4</v>
      </c>
      <c r="J103" s="54">
        <v>-24</v>
      </c>
      <c r="K103" s="54">
        <v>-1</v>
      </c>
      <c r="L103" s="54">
        <v>-1</v>
      </c>
      <c r="M103" s="54">
        <v>-1</v>
      </c>
      <c r="N103" s="139">
        <v>-0.4</v>
      </c>
      <c r="O103" s="139">
        <v>-1</v>
      </c>
      <c r="P103" s="58">
        <v>-0.2</v>
      </c>
      <c r="Q103" s="145"/>
      <c r="R103" s="145"/>
      <c r="S103" s="58"/>
      <c r="T103" s="14"/>
    </row>
    <row r="104" spans="1:20" x14ac:dyDescent="0.25">
      <c r="A104" s="144" t="s">
        <v>84</v>
      </c>
      <c r="B104" s="54">
        <v>23</v>
      </c>
      <c r="C104" s="54">
        <v>12</v>
      </c>
      <c r="D104" s="54">
        <v>21</v>
      </c>
      <c r="E104" s="54">
        <v>-45</v>
      </c>
      <c r="F104" s="54">
        <v>40</v>
      </c>
      <c r="G104" s="54">
        <v>9</v>
      </c>
      <c r="H104" s="134">
        <v>-1</v>
      </c>
      <c r="I104" s="54">
        <v>-2</v>
      </c>
      <c r="J104" s="54">
        <v>1</v>
      </c>
      <c r="K104" s="54">
        <v>-6</v>
      </c>
      <c r="L104" s="54">
        <v>-41</v>
      </c>
      <c r="M104" s="54">
        <v>314</v>
      </c>
      <c r="N104" s="58">
        <v>170</v>
      </c>
      <c r="O104" s="58">
        <v>-110</v>
      </c>
      <c r="P104" s="58">
        <v>-309</v>
      </c>
      <c r="Q104" s="145"/>
      <c r="R104" s="145"/>
      <c r="S104" s="58"/>
      <c r="T104" s="14"/>
    </row>
    <row r="105" spans="1:20" ht="19.5" x14ac:dyDescent="0.25">
      <c r="A105" s="144" t="s">
        <v>85</v>
      </c>
      <c r="B105" s="52">
        <v>-0.4</v>
      </c>
      <c r="C105" s="54">
        <v>-4</v>
      </c>
      <c r="D105" s="134">
        <v>0</v>
      </c>
      <c r="E105" s="54">
        <v>-2</v>
      </c>
      <c r="F105" s="54">
        <v>-8</v>
      </c>
      <c r="G105" s="54">
        <v>-10</v>
      </c>
      <c r="H105" s="134">
        <v>0</v>
      </c>
      <c r="I105" s="134">
        <v>0</v>
      </c>
      <c r="J105" s="54">
        <v>-1</v>
      </c>
      <c r="K105" s="54" t="s">
        <v>95</v>
      </c>
      <c r="L105" s="54">
        <v>-1</v>
      </c>
      <c r="M105" s="54" t="s">
        <v>95</v>
      </c>
      <c r="N105" s="58">
        <v>-22</v>
      </c>
      <c r="O105" s="58">
        <v>-17</v>
      </c>
      <c r="P105" s="162" t="s">
        <v>95</v>
      </c>
      <c r="Q105" s="145"/>
      <c r="R105" s="145"/>
      <c r="S105" s="58"/>
      <c r="T105" s="14"/>
    </row>
    <row r="106" spans="1:20" ht="19.5" x14ac:dyDescent="0.25">
      <c r="A106" s="144" t="s">
        <v>86</v>
      </c>
      <c r="B106" s="54">
        <v>92</v>
      </c>
      <c r="C106" s="54">
        <v>97</v>
      </c>
      <c r="D106" s="54">
        <v>59</v>
      </c>
      <c r="E106" s="54">
        <v>147</v>
      </c>
      <c r="F106" s="54">
        <v>176</v>
      </c>
      <c r="G106" s="54">
        <v>90</v>
      </c>
      <c r="H106" s="54">
        <v>121</v>
      </c>
      <c r="I106" s="54">
        <v>130</v>
      </c>
      <c r="J106" s="54">
        <v>132</v>
      </c>
      <c r="K106" s="54">
        <v>-17</v>
      </c>
      <c r="L106" s="54">
        <v>134</v>
      </c>
      <c r="M106" s="54">
        <v>178</v>
      </c>
      <c r="N106" s="58">
        <v>263</v>
      </c>
      <c r="O106" s="58">
        <v>143</v>
      </c>
      <c r="P106" s="58">
        <v>136</v>
      </c>
      <c r="Q106" s="145"/>
      <c r="R106" s="145"/>
      <c r="S106" s="58"/>
      <c r="T106" s="14"/>
    </row>
    <row r="107" spans="1:20" x14ac:dyDescent="0.25">
      <c r="A107" s="364" t="s">
        <v>225</v>
      </c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14"/>
      <c r="O107" s="14"/>
      <c r="P107" s="283"/>
      <c r="Q107" s="283"/>
      <c r="R107" s="283"/>
      <c r="S107" s="14"/>
      <c r="T107" s="14"/>
    </row>
    <row r="108" spans="1:20" ht="15.75" customHeight="1" x14ac:dyDescent="0.25">
      <c r="A108" s="364" t="s">
        <v>650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14"/>
      <c r="O108" s="14"/>
      <c r="P108" s="116"/>
      <c r="Q108" s="116"/>
      <c r="R108" s="116"/>
      <c r="S108" s="14"/>
      <c r="T108" s="14"/>
    </row>
    <row r="109" spans="1:20" ht="19.5" customHeight="1" thickBot="1" x14ac:dyDescent="0.3">
      <c r="A109" s="366" t="s">
        <v>368</v>
      </c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160"/>
      <c r="Q109" s="14"/>
      <c r="R109" s="14"/>
      <c r="S109" s="14"/>
      <c r="T109" s="14"/>
    </row>
  </sheetData>
  <mergeCells count="7">
    <mergeCell ref="A108:M108"/>
    <mergeCell ref="A109:O109"/>
    <mergeCell ref="A1:S1"/>
    <mergeCell ref="A2:S2"/>
    <mergeCell ref="A107:M107"/>
    <mergeCell ref="A3:S3"/>
    <mergeCell ref="A4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4">
    <tabColor rgb="FFC7E6A4"/>
  </sheetPr>
  <dimension ref="A1:T109"/>
  <sheetViews>
    <sheetView workbookViewId="0">
      <pane ySplit="8" topLeftCell="A9" activePane="bottomLeft" state="frozen"/>
      <selection sqref="A1:T1"/>
      <selection pane="bottomLeft" activeCell="W103" sqref="W103"/>
    </sheetView>
  </sheetViews>
  <sheetFormatPr defaultColWidth="9.140625" defaultRowHeight="15" x14ac:dyDescent="0.25"/>
  <cols>
    <col min="1" max="1" width="18.28515625" style="3" customWidth="1"/>
    <col min="2" max="16384" width="9.140625" style="3"/>
  </cols>
  <sheetData>
    <row r="1" spans="1:20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</row>
    <row r="2" spans="1:20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20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20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</row>
    <row r="5" spans="1:20" x14ac:dyDescent="0.25">
      <c r="A5" s="79" t="s">
        <v>453</v>
      </c>
    </row>
    <row r="6" spans="1:20" ht="16.5" customHeight="1" x14ac:dyDescent="0.25">
      <c r="A6" s="138" t="s">
        <v>455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P6" s="138"/>
      <c r="Q6" s="138"/>
      <c r="R6" s="138"/>
      <c r="S6" s="138"/>
    </row>
    <row r="7" spans="1:20" ht="15.75" thickBot="1" x14ac:dyDescent="0.3">
      <c r="A7" s="57" t="s">
        <v>226</v>
      </c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P7" s="142"/>
      <c r="Q7" s="142"/>
      <c r="R7" s="142"/>
    </row>
    <row r="8" spans="1:20" ht="15.75" thickBot="1" x14ac:dyDescent="0.3">
      <c r="A8" s="34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3">
        <v>2016</v>
      </c>
      <c r="N8" s="15">
        <v>2017</v>
      </c>
      <c r="O8" s="15">
        <v>2018</v>
      </c>
      <c r="P8" s="10">
        <v>2019</v>
      </c>
      <c r="Q8" s="285"/>
      <c r="R8" s="285"/>
      <c r="S8" s="20"/>
      <c r="T8" s="20"/>
    </row>
    <row r="9" spans="1:20" x14ac:dyDescent="0.25">
      <c r="A9" s="4" t="s">
        <v>0</v>
      </c>
      <c r="B9" s="72">
        <v>6.4</v>
      </c>
      <c r="C9" s="72">
        <v>10.6</v>
      </c>
      <c r="D9" s="72">
        <v>23.1</v>
      </c>
      <c r="E9" s="63">
        <v>17.5</v>
      </c>
      <c r="F9" s="72">
        <v>9.1</v>
      </c>
      <c r="G9" s="72">
        <v>12.4</v>
      </c>
      <c r="H9" s="72">
        <v>14.2</v>
      </c>
      <c r="I9" s="72">
        <v>15.3</v>
      </c>
      <c r="J9" s="72">
        <v>11.7</v>
      </c>
      <c r="K9" s="72">
        <v>20.2</v>
      </c>
      <c r="L9" s="72">
        <v>35.4</v>
      </c>
      <c r="M9" s="72">
        <v>30.3</v>
      </c>
      <c r="N9" s="70">
        <v>17.2</v>
      </c>
      <c r="O9" s="72">
        <v>20.6</v>
      </c>
      <c r="P9" s="244">
        <v>20.7</v>
      </c>
      <c r="Q9" s="72"/>
      <c r="R9" s="72"/>
      <c r="S9" s="72"/>
      <c r="T9" s="14"/>
    </row>
    <row r="10" spans="1:20" ht="27.75" customHeight="1" x14ac:dyDescent="0.25">
      <c r="A10" s="146" t="s">
        <v>176</v>
      </c>
      <c r="B10" s="72">
        <v>4.0999999999999996</v>
      </c>
      <c r="C10" s="72">
        <v>8.8000000000000007</v>
      </c>
      <c r="D10" s="72">
        <v>22.7</v>
      </c>
      <c r="E10" s="63">
        <v>13.7</v>
      </c>
      <c r="F10" s="72">
        <v>7.9</v>
      </c>
      <c r="G10" s="72">
        <v>7.9</v>
      </c>
      <c r="H10" s="72">
        <v>11.7</v>
      </c>
      <c r="I10" s="72">
        <v>16.600000000000001</v>
      </c>
      <c r="J10" s="72">
        <v>12.3</v>
      </c>
      <c r="K10" s="72">
        <v>20.5</v>
      </c>
      <c r="L10" s="72">
        <v>40</v>
      </c>
      <c r="M10" s="72">
        <v>31.9</v>
      </c>
      <c r="N10" s="72">
        <v>13</v>
      </c>
      <c r="O10" s="72">
        <v>23.7</v>
      </c>
      <c r="P10" s="213">
        <v>24.5</v>
      </c>
      <c r="Q10" s="72"/>
      <c r="R10" s="72"/>
      <c r="S10" s="72"/>
      <c r="T10" s="14"/>
    </row>
    <row r="11" spans="1:20" x14ac:dyDescent="0.25">
      <c r="A11" s="142" t="s">
        <v>1</v>
      </c>
      <c r="B11" s="135">
        <v>5.9</v>
      </c>
      <c r="C11" s="135">
        <v>9.6</v>
      </c>
      <c r="D11" s="135">
        <v>24.9</v>
      </c>
      <c r="E11" s="134">
        <v>11.3</v>
      </c>
      <c r="F11" s="135">
        <v>6.4</v>
      </c>
      <c r="G11" s="135">
        <v>5</v>
      </c>
      <c r="H11" s="135">
        <v>20.8</v>
      </c>
      <c r="I11" s="135">
        <v>22.4</v>
      </c>
      <c r="J11" s="135">
        <v>19.600000000000001</v>
      </c>
      <c r="K11" s="135">
        <v>26.6</v>
      </c>
      <c r="L11" s="135">
        <v>44.4</v>
      </c>
      <c r="M11" s="135">
        <v>35.5</v>
      </c>
      <c r="N11" s="135">
        <v>11.4</v>
      </c>
      <c r="O11" s="135">
        <v>27</v>
      </c>
      <c r="P11" s="210">
        <v>27.9</v>
      </c>
      <c r="Q11" s="135"/>
      <c r="R11" s="135"/>
      <c r="S11" s="135"/>
      <c r="T11" s="14"/>
    </row>
    <row r="12" spans="1:20" x14ac:dyDescent="0.25">
      <c r="A12" s="142" t="s">
        <v>2</v>
      </c>
      <c r="B12" s="135">
        <v>0.7</v>
      </c>
      <c r="C12" s="135">
        <v>-1.3</v>
      </c>
      <c r="D12" s="135">
        <v>7.7</v>
      </c>
      <c r="E12" s="134">
        <v>5.7</v>
      </c>
      <c r="F12" s="135">
        <v>1.7</v>
      </c>
      <c r="G12" s="135">
        <v>14.7</v>
      </c>
      <c r="H12" s="135">
        <v>6.7</v>
      </c>
      <c r="I12" s="135">
        <v>11.9</v>
      </c>
      <c r="J12" s="135">
        <v>16.899999999999999</v>
      </c>
      <c r="K12" s="135">
        <v>28.8</v>
      </c>
      <c r="L12" s="135">
        <v>41.4</v>
      </c>
      <c r="M12" s="135">
        <v>25.1</v>
      </c>
      <c r="N12" s="135">
        <v>6.7</v>
      </c>
      <c r="O12" s="135">
        <v>21.3</v>
      </c>
      <c r="P12" s="210">
        <v>19.8</v>
      </c>
      <c r="Q12" s="135"/>
      <c r="R12" s="135"/>
      <c r="S12" s="135"/>
      <c r="T12" s="14"/>
    </row>
    <row r="13" spans="1:20" x14ac:dyDescent="0.25">
      <c r="A13" s="142" t="s">
        <v>3</v>
      </c>
      <c r="B13" s="135">
        <v>9.9</v>
      </c>
      <c r="C13" s="135">
        <v>10.3</v>
      </c>
      <c r="D13" s="135">
        <v>16.2</v>
      </c>
      <c r="E13" s="134">
        <v>16.5</v>
      </c>
      <c r="F13" s="135">
        <v>6.3</v>
      </c>
      <c r="G13" s="135">
        <v>12</v>
      </c>
      <c r="H13" s="135">
        <v>7.1</v>
      </c>
      <c r="I13" s="135">
        <v>6.9</v>
      </c>
      <c r="J13" s="135">
        <v>2.7</v>
      </c>
      <c r="K13" s="135">
        <v>3.9</v>
      </c>
      <c r="L13" s="135">
        <v>13.1</v>
      </c>
      <c r="M13" s="135">
        <v>0.5</v>
      </c>
      <c r="N13" s="135">
        <v>-8.9</v>
      </c>
      <c r="O13" s="135">
        <v>-5.3</v>
      </c>
      <c r="P13" s="210">
        <v>3.2</v>
      </c>
      <c r="Q13" s="135"/>
      <c r="R13" s="135"/>
      <c r="S13" s="135"/>
      <c r="T13" s="14"/>
    </row>
    <row r="14" spans="1:20" x14ac:dyDescent="0.25">
      <c r="A14" s="142" t="s">
        <v>4</v>
      </c>
      <c r="B14" s="135">
        <v>2.6</v>
      </c>
      <c r="C14" s="135">
        <v>9</v>
      </c>
      <c r="D14" s="135">
        <v>27.5</v>
      </c>
      <c r="E14" s="134">
        <v>18</v>
      </c>
      <c r="F14" s="135">
        <v>7.2</v>
      </c>
      <c r="G14" s="135">
        <v>4.7</v>
      </c>
      <c r="H14" s="135">
        <v>10.199999999999999</v>
      </c>
      <c r="I14" s="135">
        <v>17.899999999999999</v>
      </c>
      <c r="J14" s="135">
        <v>7.7</v>
      </c>
      <c r="K14" s="135">
        <v>17.5</v>
      </c>
      <c r="L14" s="135">
        <v>41.7</v>
      </c>
      <c r="M14" s="135">
        <v>37.6</v>
      </c>
      <c r="N14" s="135">
        <v>13.5</v>
      </c>
      <c r="O14" s="135">
        <v>22.2</v>
      </c>
      <c r="P14" s="211">
        <v>26</v>
      </c>
      <c r="Q14" s="135"/>
      <c r="R14" s="135"/>
      <c r="S14" s="135"/>
      <c r="T14" s="14"/>
    </row>
    <row r="15" spans="1:20" x14ac:dyDescent="0.25">
      <c r="A15" s="142" t="s">
        <v>5</v>
      </c>
      <c r="B15" s="135">
        <v>4.9000000000000004</v>
      </c>
      <c r="C15" s="135">
        <v>4</v>
      </c>
      <c r="D15" s="135">
        <v>4.2</v>
      </c>
      <c r="E15" s="134">
        <v>-3.5</v>
      </c>
      <c r="F15" s="135">
        <v>-14.3</v>
      </c>
      <c r="G15" s="135">
        <v>-2.2999999999999998</v>
      </c>
      <c r="H15" s="135">
        <v>-7.7</v>
      </c>
      <c r="I15" s="135">
        <v>-9.8000000000000007</v>
      </c>
      <c r="J15" s="135">
        <v>-19.7</v>
      </c>
      <c r="K15" s="135">
        <v>-17.5</v>
      </c>
      <c r="L15" s="135">
        <v>-12.8</v>
      </c>
      <c r="M15" s="135">
        <v>7.8</v>
      </c>
      <c r="N15" s="135">
        <v>3.1</v>
      </c>
      <c r="O15" s="135">
        <v>12.2</v>
      </c>
      <c r="P15" s="210">
        <v>15.8</v>
      </c>
      <c r="Q15" s="135"/>
      <c r="R15" s="135"/>
      <c r="S15" s="135"/>
      <c r="T15" s="14"/>
    </row>
    <row r="16" spans="1:20" x14ac:dyDescent="0.25">
      <c r="A16" s="142" t="s">
        <v>6</v>
      </c>
      <c r="B16" s="135">
        <v>5.0999999999999996</v>
      </c>
      <c r="C16" s="135">
        <v>11.5</v>
      </c>
      <c r="D16" s="135">
        <v>5.9</v>
      </c>
      <c r="E16" s="134">
        <v>23.5</v>
      </c>
      <c r="F16" s="135">
        <v>21.3</v>
      </c>
      <c r="G16" s="135">
        <v>8.1999999999999993</v>
      </c>
      <c r="H16" s="135">
        <v>7.8</v>
      </c>
      <c r="I16" s="135">
        <v>-3</v>
      </c>
      <c r="J16" s="135">
        <v>-10.3</v>
      </c>
      <c r="K16" s="135">
        <v>-5.2</v>
      </c>
      <c r="L16" s="135">
        <v>-2.9</v>
      </c>
      <c r="M16" s="135">
        <v>-7.3</v>
      </c>
      <c r="N16" s="135">
        <v>-9.3000000000000007</v>
      </c>
      <c r="O16" s="135">
        <v>21.3</v>
      </c>
      <c r="P16" s="210">
        <v>-1.2</v>
      </c>
      <c r="Q16" s="135"/>
      <c r="R16" s="135"/>
      <c r="S16" s="135"/>
      <c r="T16" s="14"/>
    </row>
    <row r="17" spans="1:20" x14ac:dyDescent="0.25">
      <c r="A17" s="142" t="s">
        <v>7</v>
      </c>
      <c r="B17" s="135">
        <v>2.5</v>
      </c>
      <c r="C17" s="135">
        <v>7.9</v>
      </c>
      <c r="D17" s="135">
        <v>8.9</v>
      </c>
      <c r="E17" s="134">
        <v>6.2</v>
      </c>
      <c r="F17" s="135">
        <v>3.4</v>
      </c>
      <c r="G17" s="135">
        <v>-3.4</v>
      </c>
      <c r="H17" s="135">
        <v>3.9</v>
      </c>
      <c r="I17" s="135">
        <v>5</v>
      </c>
      <c r="J17" s="135">
        <v>17.3</v>
      </c>
      <c r="K17" s="135">
        <v>10</v>
      </c>
      <c r="L17" s="135">
        <v>23.8</v>
      </c>
      <c r="M17" s="135">
        <v>18.5</v>
      </c>
      <c r="N17" s="135">
        <v>14</v>
      </c>
      <c r="O17" s="135">
        <v>5</v>
      </c>
      <c r="P17" s="210">
        <v>13.3</v>
      </c>
      <c r="Q17" s="135"/>
      <c r="R17" s="135"/>
      <c r="S17" s="135"/>
      <c r="T17" s="14"/>
    </row>
    <row r="18" spans="1:20" x14ac:dyDescent="0.25">
      <c r="A18" s="142" t="s">
        <v>8</v>
      </c>
      <c r="B18" s="135">
        <v>-1.7</v>
      </c>
      <c r="C18" s="135">
        <v>9.8000000000000007</v>
      </c>
      <c r="D18" s="135">
        <v>19.8</v>
      </c>
      <c r="E18" s="134">
        <v>6.9</v>
      </c>
      <c r="F18" s="135">
        <v>6.2</v>
      </c>
      <c r="G18" s="135">
        <v>11.5</v>
      </c>
      <c r="H18" s="135">
        <v>12.7</v>
      </c>
      <c r="I18" s="135">
        <v>19.600000000000001</v>
      </c>
      <c r="J18" s="135">
        <v>15.9</v>
      </c>
      <c r="K18" s="135">
        <v>15.3</v>
      </c>
      <c r="L18" s="135">
        <v>38.799999999999997</v>
      </c>
      <c r="M18" s="135">
        <v>41.1</v>
      </c>
      <c r="N18" s="135">
        <v>18.600000000000001</v>
      </c>
      <c r="O18" s="135">
        <v>32</v>
      </c>
      <c r="P18" s="211">
        <v>29</v>
      </c>
      <c r="Q18" s="135"/>
      <c r="R18" s="135"/>
      <c r="S18" s="135"/>
      <c r="T18" s="14"/>
    </row>
    <row r="19" spans="1:20" x14ac:dyDescent="0.25">
      <c r="A19" s="142" t="s">
        <v>9</v>
      </c>
      <c r="B19" s="135">
        <v>8.6</v>
      </c>
      <c r="C19" s="135">
        <v>13</v>
      </c>
      <c r="D19" s="135">
        <v>21.4</v>
      </c>
      <c r="E19" s="134">
        <v>20.399999999999999</v>
      </c>
      <c r="F19" s="135">
        <v>8.1999999999999993</v>
      </c>
      <c r="G19" s="135">
        <v>0.8</v>
      </c>
      <c r="H19" s="135">
        <v>5</v>
      </c>
      <c r="I19" s="135">
        <v>12.4</v>
      </c>
      <c r="J19" s="135">
        <v>11.3</v>
      </c>
      <c r="K19" s="135">
        <v>20.399999999999999</v>
      </c>
      <c r="L19" s="135">
        <v>44.1</v>
      </c>
      <c r="M19" s="135">
        <v>33.5</v>
      </c>
      <c r="N19" s="135">
        <v>15.7</v>
      </c>
      <c r="O19" s="135">
        <v>27.4</v>
      </c>
      <c r="P19" s="210">
        <v>28.7</v>
      </c>
      <c r="Q19" s="135"/>
      <c r="R19" s="135"/>
      <c r="S19" s="135"/>
      <c r="T19" s="14"/>
    </row>
    <row r="20" spans="1:20" x14ac:dyDescent="0.25">
      <c r="A20" s="142" t="s">
        <v>10</v>
      </c>
      <c r="B20" s="135">
        <v>9.6</v>
      </c>
      <c r="C20" s="135">
        <v>9.6999999999999993</v>
      </c>
      <c r="D20" s="135">
        <v>21.3</v>
      </c>
      <c r="E20" s="134">
        <v>10.199999999999999</v>
      </c>
      <c r="F20" s="135">
        <v>10.3</v>
      </c>
      <c r="G20" s="135">
        <v>12.3</v>
      </c>
      <c r="H20" s="135">
        <v>10.9</v>
      </c>
      <c r="I20" s="135">
        <v>-0.9</v>
      </c>
      <c r="J20" s="135">
        <v>6</v>
      </c>
      <c r="K20" s="135">
        <v>11</v>
      </c>
      <c r="L20" s="135">
        <v>12</v>
      </c>
      <c r="M20" s="135">
        <v>5.7</v>
      </c>
      <c r="N20" s="135">
        <v>12.4</v>
      </c>
      <c r="O20" s="135">
        <v>6.6</v>
      </c>
      <c r="P20" s="210">
        <v>7.8</v>
      </c>
      <c r="Q20" s="135"/>
      <c r="R20" s="135"/>
      <c r="S20" s="135"/>
      <c r="T20" s="14"/>
    </row>
    <row r="21" spans="1:20" x14ac:dyDescent="0.25">
      <c r="A21" s="142" t="s">
        <v>11</v>
      </c>
      <c r="B21" s="135">
        <v>-2.1</v>
      </c>
      <c r="C21" s="135">
        <v>2</v>
      </c>
      <c r="D21" s="135">
        <v>17.3</v>
      </c>
      <c r="E21" s="134">
        <v>12</v>
      </c>
      <c r="F21" s="135">
        <v>7.8</v>
      </c>
      <c r="G21" s="135">
        <v>13.6</v>
      </c>
      <c r="H21" s="135">
        <v>12.2</v>
      </c>
      <c r="I21" s="135">
        <v>29.9</v>
      </c>
      <c r="J21" s="135">
        <v>22.2</v>
      </c>
      <c r="K21" s="135">
        <v>31.6</v>
      </c>
      <c r="L21" s="135">
        <v>46.1</v>
      </c>
      <c r="M21" s="135">
        <v>39.700000000000003</v>
      </c>
      <c r="N21" s="135">
        <v>12.3</v>
      </c>
      <c r="O21" s="135">
        <v>26</v>
      </c>
      <c r="P21" s="210">
        <v>30.6</v>
      </c>
      <c r="Q21" s="135"/>
      <c r="R21" s="135"/>
      <c r="S21" s="135"/>
      <c r="T21" s="14"/>
    </row>
    <row r="22" spans="1:20" x14ac:dyDescent="0.25">
      <c r="A22" s="142" t="s">
        <v>12</v>
      </c>
      <c r="B22" s="135">
        <v>10.3</v>
      </c>
      <c r="C22" s="135">
        <v>14</v>
      </c>
      <c r="D22" s="135">
        <v>29.6</v>
      </c>
      <c r="E22" s="134">
        <v>9.3000000000000007</v>
      </c>
      <c r="F22" s="135">
        <v>23.9</v>
      </c>
      <c r="G22" s="135">
        <v>7</v>
      </c>
      <c r="H22" s="135">
        <v>3.8</v>
      </c>
      <c r="I22" s="135">
        <v>7.9</v>
      </c>
      <c r="J22" s="135">
        <v>-1.1000000000000001</v>
      </c>
      <c r="K22" s="135">
        <v>11.6</v>
      </c>
      <c r="L22" s="135">
        <v>20.3</v>
      </c>
      <c r="M22" s="135">
        <v>9.3000000000000007</v>
      </c>
      <c r="N22" s="135">
        <v>-2.4</v>
      </c>
      <c r="O22" s="135">
        <v>16.600000000000001</v>
      </c>
      <c r="P22" s="210">
        <v>27.2</v>
      </c>
      <c r="Q22" s="135"/>
      <c r="R22" s="135"/>
      <c r="S22" s="135"/>
      <c r="T22" s="14"/>
    </row>
    <row r="23" spans="1:20" x14ac:dyDescent="0.25">
      <c r="A23" s="142" t="s">
        <v>13</v>
      </c>
      <c r="B23" s="135">
        <v>-9.8000000000000007</v>
      </c>
      <c r="C23" s="135">
        <v>2.7</v>
      </c>
      <c r="D23" s="135">
        <v>3.3</v>
      </c>
      <c r="E23" s="134">
        <v>-21.9</v>
      </c>
      <c r="F23" s="135">
        <v>-5.9</v>
      </c>
      <c r="G23" s="135">
        <v>-0.6</v>
      </c>
      <c r="H23" s="135">
        <v>-1.9</v>
      </c>
      <c r="I23" s="135">
        <v>-2.7</v>
      </c>
      <c r="J23" s="135">
        <v>4.3</v>
      </c>
      <c r="K23" s="135">
        <v>43.4</v>
      </c>
      <c r="L23" s="135">
        <v>2.2000000000000002</v>
      </c>
      <c r="M23" s="135">
        <v>-0.9</v>
      </c>
      <c r="N23" s="135">
        <v>66.5</v>
      </c>
      <c r="O23" s="135">
        <v>3.3</v>
      </c>
      <c r="P23" s="210">
        <v>14.9</v>
      </c>
      <c r="Q23" s="135"/>
      <c r="R23" s="135"/>
      <c r="S23" s="135"/>
      <c r="T23" s="14"/>
    </row>
    <row r="24" spans="1:20" x14ac:dyDescent="0.25">
      <c r="A24" s="142" t="s">
        <v>14</v>
      </c>
      <c r="B24" s="135">
        <v>1</v>
      </c>
      <c r="C24" s="135">
        <v>7.7</v>
      </c>
      <c r="D24" s="135">
        <v>34.799999999999997</v>
      </c>
      <c r="E24" s="134">
        <v>23.5</v>
      </c>
      <c r="F24" s="135">
        <v>9.5</v>
      </c>
      <c r="G24" s="135">
        <v>18.3</v>
      </c>
      <c r="H24" s="135">
        <v>21.4</v>
      </c>
      <c r="I24" s="135">
        <v>21.9</v>
      </c>
      <c r="J24" s="135">
        <v>20.3</v>
      </c>
      <c r="K24" s="135">
        <v>40</v>
      </c>
      <c r="L24" s="135">
        <v>72</v>
      </c>
      <c r="M24" s="135">
        <v>44.5</v>
      </c>
      <c r="N24" s="135">
        <v>13.3</v>
      </c>
      <c r="O24" s="135">
        <v>25.5</v>
      </c>
      <c r="P24" s="210">
        <v>22.9</v>
      </c>
      <c r="Q24" s="135"/>
      <c r="R24" s="135"/>
      <c r="S24" s="135"/>
      <c r="T24" s="14"/>
    </row>
    <row r="25" spans="1:20" x14ac:dyDescent="0.25">
      <c r="A25" s="142" t="s">
        <v>15</v>
      </c>
      <c r="B25" s="135">
        <v>10.4</v>
      </c>
      <c r="C25" s="135">
        <v>-0.3</v>
      </c>
      <c r="D25" s="135">
        <v>0.7</v>
      </c>
      <c r="E25" s="134">
        <v>-7.7</v>
      </c>
      <c r="F25" s="135">
        <v>-19.3</v>
      </c>
      <c r="G25" s="135">
        <v>6.6</v>
      </c>
      <c r="H25" s="135">
        <v>7.8</v>
      </c>
      <c r="I25" s="135">
        <v>7.7</v>
      </c>
      <c r="J25" s="135">
        <v>-1.9</v>
      </c>
      <c r="K25" s="135">
        <v>-14</v>
      </c>
      <c r="L25" s="135">
        <v>15.7</v>
      </c>
      <c r="M25" s="135">
        <v>22.6</v>
      </c>
      <c r="N25" s="135">
        <v>-24.2</v>
      </c>
      <c r="O25" s="135">
        <v>-4.2</v>
      </c>
      <c r="P25" s="210">
        <v>-1.5</v>
      </c>
      <c r="Q25" s="135"/>
      <c r="R25" s="135"/>
      <c r="S25" s="135"/>
      <c r="T25" s="14"/>
    </row>
    <row r="26" spans="1:20" x14ac:dyDescent="0.25">
      <c r="A26" s="142" t="s">
        <v>16</v>
      </c>
      <c r="B26" s="135">
        <v>-0.7</v>
      </c>
      <c r="C26" s="135">
        <v>9.9</v>
      </c>
      <c r="D26" s="135">
        <v>24</v>
      </c>
      <c r="E26" s="134">
        <v>21.7</v>
      </c>
      <c r="F26" s="135">
        <v>18</v>
      </c>
      <c r="G26" s="135">
        <v>5.3</v>
      </c>
      <c r="H26" s="135">
        <v>-4.9000000000000004</v>
      </c>
      <c r="I26" s="135">
        <v>7</v>
      </c>
      <c r="J26" s="135">
        <v>5.5</v>
      </c>
      <c r="K26" s="135">
        <v>13</v>
      </c>
      <c r="L26" s="135">
        <v>17.399999999999999</v>
      </c>
      <c r="M26" s="135">
        <v>11.1</v>
      </c>
      <c r="N26" s="135">
        <v>11.9</v>
      </c>
      <c r="O26" s="135">
        <v>9</v>
      </c>
      <c r="P26" s="210">
        <v>22.8</v>
      </c>
      <c r="Q26" s="135"/>
      <c r="R26" s="135"/>
      <c r="S26" s="135"/>
      <c r="T26" s="14"/>
    </row>
    <row r="27" spans="1:20" x14ac:dyDescent="0.25">
      <c r="A27" s="142" t="s">
        <v>17</v>
      </c>
      <c r="B27" s="135">
        <v>9.1</v>
      </c>
      <c r="C27" s="135">
        <v>-3.1</v>
      </c>
      <c r="D27" s="135">
        <v>1.4</v>
      </c>
      <c r="E27" s="134">
        <v>-2.2999999999999998</v>
      </c>
      <c r="F27" s="135">
        <v>-13</v>
      </c>
      <c r="G27" s="135">
        <v>-5.9</v>
      </c>
      <c r="H27" s="135">
        <v>3.2</v>
      </c>
      <c r="I27" s="135">
        <v>-0.7</v>
      </c>
      <c r="J27" s="135">
        <v>-1.4</v>
      </c>
      <c r="K27" s="135">
        <v>2.6</v>
      </c>
      <c r="L27" s="135">
        <v>20.8</v>
      </c>
      <c r="M27" s="135">
        <v>36.9</v>
      </c>
      <c r="N27" s="135">
        <v>37.9</v>
      </c>
      <c r="O27" s="135">
        <v>4.5999999999999996</v>
      </c>
      <c r="P27" s="210">
        <v>6.4</v>
      </c>
      <c r="Q27" s="135"/>
      <c r="R27" s="135"/>
      <c r="S27" s="135"/>
      <c r="T27" s="14"/>
    </row>
    <row r="28" spans="1:20" x14ac:dyDescent="0.25">
      <c r="A28" s="142" t="s">
        <v>18</v>
      </c>
      <c r="B28" s="135">
        <v>5.4</v>
      </c>
      <c r="C28" s="135">
        <v>6.8</v>
      </c>
      <c r="D28" s="135">
        <v>12</v>
      </c>
      <c r="E28" s="134">
        <v>10.7</v>
      </c>
      <c r="F28" s="135">
        <v>4.2</v>
      </c>
      <c r="G28" s="135">
        <v>5.3</v>
      </c>
      <c r="H28" s="135">
        <v>6.8</v>
      </c>
      <c r="I28" s="135">
        <v>5.3</v>
      </c>
      <c r="J28" s="135">
        <v>0</v>
      </c>
      <c r="K28" s="135">
        <v>5.8</v>
      </c>
      <c r="L28" s="135">
        <v>6</v>
      </c>
      <c r="M28" s="135">
        <v>7.8</v>
      </c>
      <c r="N28" s="135">
        <v>9.6999999999999993</v>
      </c>
      <c r="O28" s="135">
        <v>1.6</v>
      </c>
      <c r="P28" s="210">
        <v>0.9</v>
      </c>
      <c r="Q28" s="135"/>
      <c r="R28" s="135"/>
      <c r="S28" s="135"/>
      <c r="T28" s="14"/>
    </row>
    <row r="29" spans="1:20" ht="27" customHeight="1" x14ac:dyDescent="0.25">
      <c r="A29" s="146" t="s">
        <v>94</v>
      </c>
      <c r="B29" s="72">
        <v>2.8</v>
      </c>
      <c r="C29" s="72">
        <v>4.3</v>
      </c>
      <c r="D29" s="72">
        <v>6.9</v>
      </c>
      <c r="E29" s="63">
        <v>7.9</v>
      </c>
      <c r="F29" s="72">
        <v>1.7</v>
      </c>
      <c r="G29" s="72">
        <v>4.4000000000000004</v>
      </c>
      <c r="H29" s="72">
        <v>4.7</v>
      </c>
      <c r="I29" s="72">
        <v>0.8</v>
      </c>
      <c r="J29" s="72">
        <v>2.6</v>
      </c>
      <c r="K29" s="72">
        <v>11.2</v>
      </c>
      <c r="L29" s="72">
        <v>4.4000000000000004</v>
      </c>
      <c r="M29" s="72">
        <v>-4.8</v>
      </c>
      <c r="N29" s="72">
        <v>-2.1</v>
      </c>
      <c r="O29" s="72">
        <v>1.6</v>
      </c>
      <c r="P29" s="213">
        <v>6.6</v>
      </c>
      <c r="Q29" s="72"/>
      <c r="R29" s="72"/>
      <c r="S29" s="72"/>
      <c r="T29" s="14"/>
    </row>
    <row r="30" spans="1:20" x14ac:dyDescent="0.25">
      <c r="A30" s="142" t="s">
        <v>19</v>
      </c>
      <c r="B30" s="135">
        <v>-6.1</v>
      </c>
      <c r="C30" s="135">
        <v>-11.8</v>
      </c>
      <c r="D30" s="135">
        <v>-8.6999999999999993</v>
      </c>
      <c r="E30" s="134">
        <v>-11.9</v>
      </c>
      <c r="F30" s="135" t="s">
        <v>95</v>
      </c>
      <c r="G30" s="135" t="s">
        <v>95</v>
      </c>
      <c r="H30" s="135" t="s">
        <v>95</v>
      </c>
      <c r="I30" s="135" t="s">
        <v>95</v>
      </c>
      <c r="J30" s="135" t="s">
        <v>95</v>
      </c>
      <c r="K30" s="135" t="s">
        <v>95</v>
      </c>
      <c r="L30" s="105" t="s">
        <v>95</v>
      </c>
      <c r="M30" s="105" t="s">
        <v>95</v>
      </c>
      <c r="N30" s="135" t="s">
        <v>95</v>
      </c>
      <c r="O30" s="135">
        <v>16.8</v>
      </c>
      <c r="P30" s="211">
        <v>1</v>
      </c>
      <c r="Q30" s="105"/>
      <c r="R30" s="105"/>
      <c r="S30" s="135"/>
      <c r="T30" s="14"/>
    </row>
    <row r="31" spans="1:20" x14ac:dyDescent="0.25">
      <c r="A31" s="142" t="s">
        <v>20</v>
      </c>
      <c r="B31" s="135">
        <v>-1.7</v>
      </c>
      <c r="C31" s="135">
        <v>-3.9</v>
      </c>
      <c r="D31" s="135">
        <v>-3.3</v>
      </c>
      <c r="E31" s="134">
        <v>-3.9</v>
      </c>
      <c r="F31" s="135">
        <v>-7.7</v>
      </c>
      <c r="G31" s="135">
        <v>-9.8000000000000007</v>
      </c>
      <c r="H31" s="135">
        <v>-12.7</v>
      </c>
      <c r="I31" s="135">
        <v>-12.4</v>
      </c>
      <c r="J31" s="135">
        <v>-18.100000000000001</v>
      </c>
      <c r="K31" s="135">
        <v>-9.4</v>
      </c>
      <c r="L31" s="135">
        <v>-10.8</v>
      </c>
      <c r="M31" s="135">
        <v>-7.3</v>
      </c>
      <c r="N31" s="135">
        <v>-7.8</v>
      </c>
      <c r="O31" s="135">
        <v>-11.6</v>
      </c>
      <c r="P31" s="210">
        <v>-15.5</v>
      </c>
      <c r="Q31" s="135"/>
      <c r="R31" s="135"/>
      <c r="S31" s="135"/>
      <c r="T31" s="14"/>
    </row>
    <row r="32" spans="1:20" x14ac:dyDescent="0.25">
      <c r="A32" s="142" t="s">
        <v>21</v>
      </c>
      <c r="B32" s="135">
        <v>-21.4</v>
      </c>
      <c r="C32" s="135">
        <v>-8.1999999999999993</v>
      </c>
      <c r="D32" s="135">
        <v>-1.9</v>
      </c>
      <c r="E32" s="134">
        <v>-0.4</v>
      </c>
      <c r="F32" s="135">
        <v>-11.5</v>
      </c>
      <c r="G32" s="135">
        <v>-11</v>
      </c>
      <c r="H32" s="135">
        <v>-79.099999999999994</v>
      </c>
      <c r="I32" s="135" t="s">
        <v>95</v>
      </c>
      <c r="J32" s="135" t="s">
        <v>222</v>
      </c>
      <c r="K32" s="135" t="s">
        <v>95</v>
      </c>
      <c r="L32" s="105" t="s">
        <v>95</v>
      </c>
      <c r="M32" s="105" t="s">
        <v>95</v>
      </c>
      <c r="N32" s="135" t="s">
        <v>95</v>
      </c>
      <c r="O32" s="135" t="s">
        <v>95</v>
      </c>
      <c r="P32" s="210" t="s">
        <v>95</v>
      </c>
      <c r="Q32" s="105"/>
      <c r="R32" s="105"/>
      <c r="S32" s="135"/>
      <c r="T32" s="14"/>
    </row>
    <row r="33" spans="1:20" x14ac:dyDescent="0.25">
      <c r="A33" s="17" t="s">
        <v>22</v>
      </c>
      <c r="B33" s="135"/>
      <c r="C33" s="55"/>
      <c r="D33" s="135"/>
      <c r="E33" s="134"/>
      <c r="F33" s="55"/>
      <c r="G33" s="135"/>
      <c r="H33" s="135"/>
      <c r="I33" s="135"/>
      <c r="J33" s="135"/>
      <c r="K33" s="135"/>
      <c r="L33" s="105"/>
      <c r="M33" s="105"/>
      <c r="N33" s="135"/>
      <c r="O33" s="135"/>
      <c r="P33" s="210"/>
      <c r="Q33" s="105"/>
      <c r="R33" s="105"/>
      <c r="S33" s="135"/>
      <c r="T33" s="14"/>
    </row>
    <row r="34" spans="1:20" ht="19.5" x14ac:dyDescent="0.25">
      <c r="A34" s="18" t="s">
        <v>23</v>
      </c>
      <c r="B34" s="135">
        <v>-26.5</v>
      </c>
      <c r="C34" s="135">
        <v>-42.5</v>
      </c>
      <c r="D34" s="135">
        <v>-21.3</v>
      </c>
      <c r="E34" s="135" t="s">
        <v>95</v>
      </c>
      <c r="F34" s="135" t="s">
        <v>95</v>
      </c>
      <c r="G34" s="135" t="s">
        <v>95</v>
      </c>
      <c r="H34" s="135" t="s">
        <v>95</v>
      </c>
      <c r="I34" s="135" t="s">
        <v>95</v>
      </c>
      <c r="J34" s="135" t="s">
        <v>95</v>
      </c>
      <c r="K34" s="135" t="s">
        <v>95</v>
      </c>
      <c r="L34" s="135" t="s">
        <v>95</v>
      </c>
      <c r="M34" s="135" t="s">
        <v>95</v>
      </c>
      <c r="N34" s="135" t="s">
        <v>95</v>
      </c>
      <c r="O34" s="135" t="s">
        <v>95</v>
      </c>
      <c r="P34" s="210" t="s">
        <v>95</v>
      </c>
      <c r="Q34" s="135"/>
      <c r="R34" s="135"/>
      <c r="S34" s="135"/>
      <c r="T34" s="14"/>
    </row>
    <row r="35" spans="1:20" ht="27.75" customHeight="1" x14ac:dyDescent="0.25">
      <c r="A35" s="18" t="s">
        <v>93</v>
      </c>
      <c r="B35" s="139">
        <v>-20.9</v>
      </c>
      <c r="C35" s="139">
        <v>-4.2</v>
      </c>
      <c r="D35" s="139">
        <v>0</v>
      </c>
      <c r="E35" s="139">
        <v>-0.4</v>
      </c>
      <c r="F35" s="139">
        <v>-11.5</v>
      </c>
      <c r="G35" s="135">
        <v>-11</v>
      </c>
      <c r="H35" s="135">
        <v>-79.099999999999994</v>
      </c>
      <c r="I35" s="139" t="s">
        <v>95</v>
      </c>
      <c r="J35" s="139" t="s">
        <v>95</v>
      </c>
      <c r="K35" s="139" t="s">
        <v>95</v>
      </c>
      <c r="L35" s="139" t="s">
        <v>95</v>
      </c>
      <c r="M35" s="139" t="s">
        <v>95</v>
      </c>
      <c r="N35" s="139" t="s">
        <v>95</v>
      </c>
      <c r="O35" s="139" t="s">
        <v>95</v>
      </c>
      <c r="P35" s="210" t="s">
        <v>95</v>
      </c>
      <c r="Q35" s="135"/>
      <c r="R35" s="135"/>
      <c r="S35" s="135"/>
      <c r="T35" s="14"/>
    </row>
    <row r="36" spans="1:20" x14ac:dyDescent="0.25">
      <c r="A36" s="142" t="s">
        <v>24</v>
      </c>
      <c r="B36" s="135">
        <v>4.0999999999999996</v>
      </c>
      <c r="C36" s="135">
        <v>15.4</v>
      </c>
      <c r="D36" s="135">
        <v>14.8</v>
      </c>
      <c r="E36" s="134">
        <v>14.7</v>
      </c>
      <c r="F36" s="135">
        <v>4.5</v>
      </c>
      <c r="G36" s="135">
        <v>6.7</v>
      </c>
      <c r="H36" s="135">
        <v>7.9</v>
      </c>
      <c r="I36" s="135">
        <v>3.8</v>
      </c>
      <c r="J36" s="135">
        <v>2.9</v>
      </c>
      <c r="K36" s="135">
        <v>-1.6</v>
      </c>
      <c r="L36" s="135">
        <v>3.4</v>
      </c>
      <c r="M36" s="135">
        <v>1</v>
      </c>
      <c r="N36" s="135">
        <v>8</v>
      </c>
      <c r="O36" s="135">
        <v>0.3</v>
      </c>
      <c r="P36" s="210">
        <v>5.2</v>
      </c>
      <c r="Q36" s="135"/>
      <c r="R36" s="135"/>
      <c r="S36" s="135"/>
      <c r="T36" s="14"/>
    </row>
    <row r="37" spans="1:20" x14ac:dyDescent="0.25">
      <c r="A37" s="142" t="s">
        <v>25</v>
      </c>
      <c r="B37" s="135">
        <v>8.3000000000000007</v>
      </c>
      <c r="C37" s="135">
        <v>-5.7</v>
      </c>
      <c r="D37" s="135">
        <v>2.2999999999999998</v>
      </c>
      <c r="E37" s="134">
        <v>-15.9</v>
      </c>
      <c r="F37" s="135">
        <v>2.7</v>
      </c>
      <c r="G37" s="135">
        <v>-3.2</v>
      </c>
      <c r="H37" s="135">
        <v>-10.7</v>
      </c>
      <c r="I37" s="135">
        <v>-13</v>
      </c>
      <c r="J37" s="135">
        <v>-19.3</v>
      </c>
      <c r="K37" s="135">
        <v>-2.4</v>
      </c>
      <c r="L37" s="135">
        <v>-3.8</v>
      </c>
      <c r="M37" s="135">
        <v>-40.700000000000003</v>
      </c>
      <c r="N37" s="135">
        <v>-39.299999999999997</v>
      </c>
      <c r="O37" s="135">
        <v>-20.8</v>
      </c>
      <c r="P37" s="210">
        <v>6.8</v>
      </c>
      <c r="Q37" s="135"/>
      <c r="R37" s="135"/>
      <c r="S37" s="135"/>
      <c r="T37" s="14"/>
    </row>
    <row r="38" spans="1:20" x14ac:dyDescent="0.25">
      <c r="A38" s="142" t="s">
        <v>26</v>
      </c>
      <c r="B38" s="135">
        <v>9.5</v>
      </c>
      <c r="C38" s="135">
        <v>14.6</v>
      </c>
      <c r="D38" s="135">
        <v>12.1</v>
      </c>
      <c r="E38" s="134">
        <v>19.600000000000001</v>
      </c>
      <c r="F38" s="135">
        <v>7.9</v>
      </c>
      <c r="G38" s="135">
        <v>8</v>
      </c>
      <c r="H38" s="135">
        <v>5.9</v>
      </c>
      <c r="I38" s="135">
        <v>5.4</v>
      </c>
      <c r="J38" s="135">
        <v>7.3</v>
      </c>
      <c r="K38" s="135">
        <v>11.3</v>
      </c>
      <c r="L38" s="135">
        <v>11.5</v>
      </c>
      <c r="M38" s="135">
        <v>4</v>
      </c>
      <c r="N38" s="135">
        <v>4.7</v>
      </c>
      <c r="O38" s="135">
        <v>6.6</v>
      </c>
      <c r="P38" s="210">
        <v>10.8</v>
      </c>
      <c r="Q38" s="135"/>
      <c r="R38" s="135"/>
      <c r="S38" s="135"/>
      <c r="T38" s="14"/>
    </row>
    <row r="39" spans="1:20" x14ac:dyDescent="0.25">
      <c r="A39" s="142" t="s">
        <v>27</v>
      </c>
      <c r="B39" s="135">
        <v>-8.6</v>
      </c>
      <c r="C39" s="135">
        <v>-15.9</v>
      </c>
      <c r="D39" s="135">
        <v>-13.2</v>
      </c>
      <c r="E39" s="134">
        <v>-48.7</v>
      </c>
      <c r="F39" s="135">
        <v>-66</v>
      </c>
      <c r="G39" s="135">
        <v>-65.900000000000006</v>
      </c>
      <c r="H39" s="135" t="s">
        <v>95</v>
      </c>
      <c r="I39" s="135" t="s">
        <v>95</v>
      </c>
      <c r="J39" s="135" t="s">
        <v>95</v>
      </c>
      <c r="K39" s="135" t="s">
        <v>95</v>
      </c>
      <c r="L39" s="105" t="s">
        <v>95</v>
      </c>
      <c r="M39" s="105" t="s">
        <v>95</v>
      </c>
      <c r="N39" s="135" t="s">
        <v>95</v>
      </c>
      <c r="O39" s="135" t="s">
        <v>95</v>
      </c>
      <c r="P39" s="210" t="s">
        <v>95</v>
      </c>
      <c r="Q39" s="105"/>
      <c r="R39" s="105"/>
      <c r="S39" s="135"/>
      <c r="T39" s="14"/>
    </row>
    <row r="40" spans="1:20" x14ac:dyDescent="0.25">
      <c r="A40" s="142" t="s">
        <v>28</v>
      </c>
      <c r="B40" s="135">
        <v>14.1</v>
      </c>
      <c r="C40" s="135">
        <v>22.8</v>
      </c>
      <c r="D40" s="135">
        <v>14.3</v>
      </c>
      <c r="E40" s="134">
        <v>7.8</v>
      </c>
      <c r="F40" s="135">
        <v>7.9</v>
      </c>
      <c r="G40" s="135">
        <v>21.4</v>
      </c>
      <c r="H40" s="135">
        <v>12.4</v>
      </c>
      <c r="I40" s="135">
        <v>17.8</v>
      </c>
      <c r="J40" s="135">
        <v>13.5</v>
      </c>
      <c r="K40" s="135">
        <v>-5.6</v>
      </c>
      <c r="L40" s="135">
        <v>1.9</v>
      </c>
      <c r="M40" s="135">
        <v>-1.1000000000000001</v>
      </c>
      <c r="N40" s="135">
        <v>2.2999999999999998</v>
      </c>
      <c r="O40" s="135">
        <v>4.5999999999999996</v>
      </c>
      <c r="P40" s="210">
        <v>19.100000000000001</v>
      </c>
      <c r="Q40" s="135"/>
      <c r="R40" s="135"/>
      <c r="S40" s="135"/>
      <c r="T40" s="14"/>
    </row>
    <row r="41" spans="1:20" x14ac:dyDescent="0.25">
      <c r="A41" s="142" t="s">
        <v>29</v>
      </c>
      <c r="B41" s="135">
        <v>4.4000000000000004</v>
      </c>
      <c r="C41" s="135">
        <v>8.6999999999999993</v>
      </c>
      <c r="D41" s="135">
        <v>13.1</v>
      </c>
      <c r="E41" s="134">
        <v>6.8</v>
      </c>
      <c r="F41" s="135">
        <v>-9.6999999999999993</v>
      </c>
      <c r="G41" s="135">
        <v>-4.4000000000000004</v>
      </c>
      <c r="H41" s="135">
        <v>-8.1</v>
      </c>
      <c r="I41" s="135">
        <v>-11.8</v>
      </c>
      <c r="J41" s="135">
        <v>14.2</v>
      </c>
      <c r="K41" s="135">
        <v>68.400000000000006</v>
      </c>
      <c r="L41" s="135">
        <v>-0.1</v>
      </c>
      <c r="M41" s="135">
        <v>-6.9</v>
      </c>
      <c r="N41" s="135">
        <v>-0.7</v>
      </c>
      <c r="O41" s="135">
        <v>-4.8</v>
      </c>
      <c r="P41" s="210">
        <v>-1.5</v>
      </c>
      <c r="Q41" s="135"/>
      <c r="R41" s="135"/>
      <c r="S41" s="135"/>
      <c r="T41" s="14"/>
    </row>
    <row r="42" spans="1:20" x14ac:dyDescent="0.25">
      <c r="A42" s="142" t="s">
        <v>30</v>
      </c>
      <c r="B42" s="135">
        <v>-4.2</v>
      </c>
      <c r="C42" s="135">
        <v>-4.4000000000000004</v>
      </c>
      <c r="D42" s="135">
        <v>3.1</v>
      </c>
      <c r="E42" s="134">
        <v>-1.4</v>
      </c>
      <c r="F42" s="135">
        <v>-2.2000000000000002</v>
      </c>
      <c r="G42" s="135">
        <v>18</v>
      </c>
      <c r="H42" s="135">
        <v>24.2</v>
      </c>
      <c r="I42" s="135">
        <v>-2.1</v>
      </c>
      <c r="J42" s="135">
        <v>-7.6</v>
      </c>
      <c r="K42" s="135">
        <v>-9.5</v>
      </c>
      <c r="L42" s="135">
        <v>1.1000000000000001</v>
      </c>
      <c r="M42" s="135">
        <v>-39.6</v>
      </c>
      <c r="N42" s="135">
        <v>-24.8</v>
      </c>
      <c r="O42" s="135">
        <v>-15.2</v>
      </c>
      <c r="P42" s="210">
        <v>-5.7</v>
      </c>
      <c r="Q42" s="135"/>
      <c r="R42" s="135"/>
      <c r="S42" s="135"/>
      <c r="T42" s="14"/>
    </row>
    <row r="43" spans="1:20" ht="18" customHeight="1" x14ac:dyDescent="0.25">
      <c r="A43" s="146" t="s">
        <v>141</v>
      </c>
      <c r="B43" s="98">
        <v>16.3</v>
      </c>
      <c r="C43" s="98">
        <v>19.100000000000001</v>
      </c>
      <c r="D43" s="98">
        <v>31.5</v>
      </c>
      <c r="E43" s="98">
        <v>25.8</v>
      </c>
      <c r="F43" s="98">
        <v>17.3</v>
      </c>
      <c r="G43" s="98">
        <v>24</v>
      </c>
      <c r="H43" s="98">
        <v>22.9</v>
      </c>
      <c r="I43" s="98">
        <v>23.3</v>
      </c>
      <c r="J43" s="98">
        <v>18.3</v>
      </c>
      <c r="K43" s="98">
        <v>30.2</v>
      </c>
      <c r="L43" s="98">
        <v>45.8</v>
      </c>
      <c r="M43" s="72">
        <v>38.200000000000003</v>
      </c>
      <c r="N43" s="72">
        <v>27.6</v>
      </c>
      <c r="O43" s="72">
        <v>29.1</v>
      </c>
      <c r="P43" s="213">
        <v>26.7</v>
      </c>
      <c r="Q43" s="72"/>
      <c r="R43" s="72"/>
      <c r="S43" s="72"/>
      <c r="T43" s="14"/>
    </row>
    <row r="44" spans="1:20" x14ac:dyDescent="0.25">
      <c r="A44" s="142" t="s">
        <v>31</v>
      </c>
      <c r="B44" s="135">
        <v>-10.1</v>
      </c>
      <c r="C44" s="135">
        <v>9.1</v>
      </c>
      <c r="D44" s="135">
        <v>39.4</v>
      </c>
      <c r="E44" s="134">
        <v>40</v>
      </c>
      <c r="F44" s="135">
        <v>9.4</v>
      </c>
      <c r="G44" s="135">
        <v>15.8</v>
      </c>
      <c r="H44" s="135">
        <v>4.3</v>
      </c>
      <c r="I44" s="135">
        <v>12.3</v>
      </c>
      <c r="J44" s="135">
        <v>0.7</v>
      </c>
      <c r="K44" s="135">
        <v>-1.8</v>
      </c>
      <c r="L44" s="135">
        <v>23</v>
      </c>
      <c r="M44" s="135">
        <v>29.9</v>
      </c>
      <c r="N44" s="135">
        <v>15</v>
      </c>
      <c r="O44" s="135">
        <v>25.2</v>
      </c>
      <c r="P44" s="210">
        <v>12.9</v>
      </c>
      <c r="Q44" s="135"/>
      <c r="R44" s="135"/>
      <c r="S44" s="135"/>
      <c r="T44" s="14"/>
    </row>
    <row r="45" spans="1:20" x14ac:dyDescent="0.25">
      <c r="A45" s="142" t="s">
        <v>32</v>
      </c>
      <c r="B45" s="135">
        <v>15.3</v>
      </c>
      <c r="C45" s="135">
        <v>25.4</v>
      </c>
      <c r="D45" s="135">
        <v>24.9</v>
      </c>
      <c r="E45" s="134">
        <v>21.8</v>
      </c>
      <c r="F45" s="135">
        <v>12.2</v>
      </c>
      <c r="G45" s="135">
        <v>10.8</v>
      </c>
      <c r="H45" s="135">
        <v>14.8</v>
      </c>
      <c r="I45" s="135">
        <v>9</v>
      </c>
      <c r="J45" s="135">
        <v>-4.5999999999999996</v>
      </c>
      <c r="K45" s="135">
        <v>-6.6</v>
      </c>
      <c r="L45" s="135">
        <v>32</v>
      </c>
      <c r="M45" s="135">
        <v>35.4</v>
      </c>
      <c r="N45" s="135">
        <v>17.3</v>
      </c>
      <c r="O45" s="135">
        <v>16</v>
      </c>
      <c r="P45" s="210">
        <v>3.9</v>
      </c>
      <c r="Q45" s="135"/>
      <c r="R45" s="135"/>
      <c r="S45" s="135"/>
      <c r="T45" s="14"/>
    </row>
    <row r="46" spans="1:20" x14ac:dyDescent="0.25">
      <c r="A46" s="142" t="s">
        <v>33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>
        <v>3.5</v>
      </c>
      <c r="L46" s="135">
        <v>26.4</v>
      </c>
      <c r="M46" s="135">
        <v>21.3</v>
      </c>
      <c r="N46" s="135">
        <v>7.3</v>
      </c>
      <c r="O46" s="135">
        <v>-2.2999999999999998</v>
      </c>
      <c r="P46" s="210">
        <v>-1.2</v>
      </c>
      <c r="Q46" s="135"/>
      <c r="R46" s="135"/>
      <c r="S46" s="135"/>
      <c r="T46" s="14"/>
    </row>
    <row r="47" spans="1:20" x14ac:dyDescent="0.25">
      <c r="A47" s="142" t="s">
        <v>34</v>
      </c>
      <c r="B47" s="135">
        <v>18.399999999999999</v>
      </c>
      <c r="C47" s="135">
        <v>21.2</v>
      </c>
      <c r="D47" s="135">
        <v>30.6</v>
      </c>
      <c r="E47" s="134">
        <v>27.9</v>
      </c>
      <c r="F47" s="135">
        <v>20</v>
      </c>
      <c r="G47" s="135">
        <v>26.6</v>
      </c>
      <c r="H47" s="135">
        <v>24.5</v>
      </c>
      <c r="I47" s="135">
        <v>21.8</v>
      </c>
      <c r="J47" s="135">
        <v>22.3</v>
      </c>
      <c r="K47" s="135">
        <v>32.6</v>
      </c>
      <c r="L47" s="135">
        <v>50.1</v>
      </c>
      <c r="M47" s="135">
        <v>40.1</v>
      </c>
      <c r="N47" s="135">
        <v>31.7</v>
      </c>
      <c r="O47" s="135">
        <v>33.700000000000003</v>
      </c>
      <c r="P47" s="210">
        <v>29.7</v>
      </c>
      <c r="Q47" s="135"/>
      <c r="R47" s="135"/>
      <c r="S47" s="135"/>
      <c r="T47" s="14"/>
    </row>
    <row r="48" spans="1:20" x14ac:dyDescent="0.25">
      <c r="A48" s="142" t="s">
        <v>35</v>
      </c>
      <c r="B48" s="135">
        <v>-6.2</v>
      </c>
      <c r="C48" s="135">
        <v>-3.1</v>
      </c>
      <c r="D48" s="135">
        <v>1.7</v>
      </c>
      <c r="E48" s="134">
        <v>2.5</v>
      </c>
      <c r="F48" s="135">
        <v>5.9</v>
      </c>
      <c r="G48" s="135">
        <v>-1.5</v>
      </c>
      <c r="H48" s="135">
        <v>6.6</v>
      </c>
      <c r="I48" s="135">
        <v>6.6</v>
      </c>
      <c r="J48" s="135">
        <v>-8.5</v>
      </c>
      <c r="K48" s="135">
        <v>-0.1</v>
      </c>
      <c r="L48" s="135">
        <v>11.2</v>
      </c>
      <c r="M48" s="135">
        <v>-15.6</v>
      </c>
      <c r="N48" s="135">
        <v>28.4</v>
      </c>
      <c r="O48" s="135">
        <v>14.7</v>
      </c>
      <c r="P48" s="210">
        <v>17.8</v>
      </c>
      <c r="Q48" s="135"/>
      <c r="R48" s="135"/>
      <c r="S48" s="135"/>
      <c r="T48" s="14"/>
    </row>
    <row r="49" spans="1:20" x14ac:dyDescent="0.25">
      <c r="A49" s="142" t="s">
        <v>36</v>
      </c>
      <c r="B49" s="135">
        <v>12.4</v>
      </c>
      <c r="C49" s="135">
        <v>14.8</v>
      </c>
      <c r="D49" s="135">
        <v>39.1</v>
      </c>
      <c r="E49" s="134">
        <v>20.100000000000001</v>
      </c>
      <c r="F49" s="135">
        <v>16.5</v>
      </c>
      <c r="G49" s="135">
        <v>15.9</v>
      </c>
      <c r="H49" s="135">
        <v>21.8</v>
      </c>
      <c r="I49" s="135">
        <v>36.700000000000003</v>
      </c>
      <c r="J49" s="135">
        <v>24.4</v>
      </c>
      <c r="K49" s="135">
        <v>44.8</v>
      </c>
      <c r="L49" s="135">
        <v>51.5</v>
      </c>
      <c r="M49" s="135">
        <v>46.4</v>
      </c>
      <c r="N49" s="135">
        <v>28.1</v>
      </c>
      <c r="O49" s="135">
        <v>31.9</v>
      </c>
      <c r="P49" s="211">
        <v>30</v>
      </c>
      <c r="Q49" s="135"/>
      <c r="R49" s="135"/>
      <c r="S49" s="135"/>
      <c r="T49" s="14"/>
    </row>
    <row r="50" spans="1:20" x14ac:dyDescent="0.25">
      <c r="A50" s="142" t="s">
        <v>37</v>
      </c>
      <c r="B50" s="135">
        <v>15.2</v>
      </c>
      <c r="C50" s="135">
        <v>17.399999999999999</v>
      </c>
      <c r="D50" s="135">
        <v>29.9</v>
      </c>
      <c r="E50" s="134">
        <v>24.5</v>
      </c>
      <c r="F50" s="135">
        <v>11.7</v>
      </c>
      <c r="G50" s="135">
        <v>21.5</v>
      </c>
      <c r="H50" s="135">
        <v>19.899999999999999</v>
      </c>
      <c r="I50" s="135">
        <v>22.3</v>
      </c>
      <c r="J50" s="135">
        <v>7.5</v>
      </c>
      <c r="K50" s="135">
        <v>24</v>
      </c>
      <c r="L50" s="135">
        <v>37.6</v>
      </c>
      <c r="M50" s="135">
        <v>35</v>
      </c>
      <c r="N50" s="135">
        <v>22.4</v>
      </c>
      <c r="O50" s="135">
        <v>23.9</v>
      </c>
      <c r="P50" s="210">
        <v>22.3</v>
      </c>
      <c r="Q50" s="135"/>
      <c r="R50" s="135"/>
      <c r="S50" s="135"/>
      <c r="T50" s="14"/>
    </row>
    <row r="51" spans="1:20" x14ac:dyDescent="0.25">
      <c r="A51" s="142" t="s">
        <v>38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>
        <v>42.2</v>
      </c>
      <c r="L51" s="135">
        <v>23.3</v>
      </c>
      <c r="M51" s="135">
        <v>8.9</v>
      </c>
      <c r="N51" s="135">
        <v>4.3</v>
      </c>
      <c r="O51" s="135">
        <v>10.9</v>
      </c>
      <c r="P51" s="210">
        <v>13.1</v>
      </c>
      <c r="Q51" s="135"/>
      <c r="R51" s="135"/>
      <c r="S51" s="135"/>
      <c r="T51" s="14"/>
    </row>
    <row r="52" spans="1:20" ht="24" customHeight="1" x14ac:dyDescent="0.25">
      <c r="A52" s="146" t="s">
        <v>89</v>
      </c>
      <c r="B52" s="98">
        <v>10.5</v>
      </c>
      <c r="C52" s="98">
        <v>19.600000000000001</v>
      </c>
      <c r="D52" s="98">
        <v>40.9</v>
      </c>
      <c r="E52" s="98">
        <v>25.3</v>
      </c>
      <c r="F52" s="98">
        <v>9.6</v>
      </c>
      <c r="G52" s="98">
        <v>16.600000000000001</v>
      </c>
      <c r="H52" s="98">
        <v>22.3</v>
      </c>
      <c r="I52" s="98">
        <v>19.5</v>
      </c>
      <c r="J52" s="98">
        <v>13.8</v>
      </c>
      <c r="K52" s="98">
        <v>23.4</v>
      </c>
      <c r="L52" s="72">
        <v>36.6</v>
      </c>
      <c r="M52" s="72">
        <v>33.4</v>
      </c>
      <c r="N52" s="72">
        <v>21.2</v>
      </c>
      <c r="O52" s="72">
        <v>23.2</v>
      </c>
      <c r="P52" s="213">
        <v>18.899999999999999</v>
      </c>
      <c r="Q52" s="72"/>
      <c r="R52" s="72"/>
      <c r="S52" s="72"/>
      <c r="T52" s="14"/>
    </row>
    <row r="53" spans="1:20" x14ac:dyDescent="0.25">
      <c r="A53" s="142" t="s">
        <v>39</v>
      </c>
      <c r="B53" s="135">
        <v>4</v>
      </c>
      <c r="C53" s="135">
        <v>8.3000000000000007</v>
      </c>
      <c r="D53" s="135">
        <v>10.9</v>
      </c>
      <c r="E53" s="134">
        <v>7.5</v>
      </c>
      <c r="F53" s="135">
        <v>4.3</v>
      </c>
      <c r="G53" s="135">
        <v>0.7</v>
      </c>
      <c r="H53" s="135">
        <v>2.4</v>
      </c>
      <c r="I53" s="135">
        <v>-24.7</v>
      </c>
      <c r="J53" s="135">
        <v>6.2</v>
      </c>
      <c r="K53" s="135">
        <v>-2.9</v>
      </c>
      <c r="L53" s="135">
        <v>5.6</v>
      </c>
      <c r="M53" s="135">
        <v>5.5</v>
      </c>
      <c r="N53" s="135">
        <v>8.6</v>
      </c>
      <c r="O53" s="135">
        <v>8.6999999999999993</v>
      </c>
      <c r="P53" s="210">
        <v>12.8</v>
      </c>
      <c r="Q53" s="135"/>
      <c r="R53" s="135"/>
      <c r="S53" s="135"/>
      <c r="T53" s="14"/>
    </row>
    <row r="54" spans="1:20" x14ac:dyDescent="0.25">
      <c r="A54" s="142" t="s">
        <v>103</v>
      </c>
      <c r="B54" s="135">
        <v>-37.5</v>
      </c>
      <c r="C54" s="135">
        <v>-34.6</v>
      </c>
      <c r="D54" s="135">
        <v>-24.3</v>
      </c>
      <c r="E54" s="134">
        <v>-23.6</v>
      </c>
      <c r="F54" s="135">
        <v>-29.7</v>
      </c>
      <c r="G54" s="135">
        <v>-29.3</v>
      </c>
      <c r="H54" s="135">
        <v>-28.6</v>
      </c>
      <c r="I54" s="135">
        <v>-7</v>
      </c>
      <c r="J54" s="135">
        <v>-6.7</v>
      </c>
      <c r="K54" s="135">
        <v>-11.8</v>
      </c>
      <c r="L54" s="135">
        <v>-11.7</v>
      </c>
      <c r="M54" s="135">
        <v>3</v>
      </c>
      <c r="N54" s="135">
        <v>10.4</v>
      </c>
      <c r="O54" s="135">
        <v>13.8</v>
      </c>
      <c r="P54" s="210">
        <v>-14.2</v>
      </c>
      <c r="Q54" s="135"/>
      <c r="R54" s="135"/>
      <c r="S54" s="135"/>
      <c r="T54" s="14"/>
    </row>
    <row r="55" spans="1:20" ht="19.5" x14ac:dyDescent="0.25">
      <c r="A55" s="142" t="s">
        <v>41</v>
      </c>
      <c r="B55" s="135">
        <v>-4.2</v>
      </c>
      <c r="C55" s="135">
        <v>1.4</v>
      </c>
      <c r="D55" s="135">
        <v>5.8</v>
      </c>
      <c r="E55" s="134">
        <v>10.7</v>
      </c>
      <c r="F55" s="135">
        <v>14.9</v>
      </c>
      <c r="G55" s="135">
        <v>4.7</v>
      </c>
      <c r="H55" s="135">
        <v>17.100000000000001</v>
      </c>
      <c r="I55" s="135">
        <v>18.5</v>
      </c>
      <c r="J55" s="135">
        <v>15.3</v>
      </c>
      <c r="K55" s="135">
        <v>13.9</v>
      </c>
      <c r="L55" s="135">
        <v>10.9</v>
      </c>
      <c r="M55" s="135">
        <v>7.7</v>
      </c>
      <c r="N55" s="135">
        <v>7.5</v>
      </c>
      <c r="O55" s="135">
        <v>12.9</v>
      </c>
      <c r="P55" s="210">
        <v>17.5</v>
      </c>
      <c r="Q55" s="135"/>
      <c r="R55" s="135"/>
      <c r="S55" s="135"/>
      <c r="T55" s="14"/>
    </row>
    <row r="56" spans="1:20" ht="19.5" x14ac:dyDescent="0.25">
      <c r="A56" s="142" t="s">
        <v>42</v>
      </c>
      <c r="B56" s="135">
        <v>10</v>
      </c>
      <c r="C56" s="135">
        <v>14.9</v>
      </c>
      <c r="D56" s="135">
        <v>9.1999999999999993</v>
      </c>
      <c r="E56" s="134">
        <v>-11.4</v>
      </c>
      <c r="F56" s="135">
        <v>-0.1</v>
      </c>
      <c r="G56" s="135">
        <v>-7.5</v>
      </c>
      <c r="H56" s="135">
        <v>-3.1</v>
      </c>
      <c r="I56" s="135">
        <v>-3.8</v>
      </c>
      <c r="J56" s="135">
        <v>0.4</v>
      </c>
      <c r="K56" s="135">
        <v>-4.4000000000000004</v>
      </c>
      <c r="L56" s="135">
        <v>22.2</v>
      </c>
      <c r="M56" s="135">
        <v>12.4</v>
      </c>
      <c r="N56" s="135">
        <v>19.600000000000001</v>
      </c>
      <c r="O56" s="135">
        <v>11.7</v>
      </c>
      <c r="P56" s="210">
        <v>14.2</v>
      </c>
      <c r="Q56" s="135"/>
      <c r="R56" s="135"/>
      <c r="S56" s="135"/>
      <c r="T56" s="14"/>
    </row>
    <row r="57" spans="1:20" ht="19.5" x14ac:dyDescent="0.25">
      <c r="A57" s="142" t="s">
        <v>43</v>
      </c>
      <c r="B57" s="135">
        <v>-20.7</v>
      </c>
      <c r="C57" s="135">
        <v>-13.8</v>
      </c>
      <c r="D57" s="135">
        <v>0.3</v>
      </c>
      <c r="E57" s="134">
        <v>-2.7</v>
      </c>
      <c r="F57" s="135">
        <v>-13.2</v>
      </c>
      <c r="G57" s="135">
        <v>-21.8</v>
      </c>
      <c r="H57" s="135">
        <v>-4.7</v>
      </c>
      <c r="I57" s="135">
        <v>-2.9</v>
      </c>
      <c r="J57" s="135">
        <v>-12.8</v>
      </c>
      <c r="K57" s="135">
        <v>-12.5</v>
      </c>
      <c r="L57" s="135">
        <v>3.2</v>
      </c>
      <c r="M57" s="135">
        <v>14.6</v>
      </c>
      <c r="N57" s="135">
        <v>-61.5</v>
      </c>
      <c r="O57" s="135">
        <v>-48.6</v>
      </c>
      <c r="P57" s="210">
        <v>14.9</v>
      </c>
      <c r="Q57" s="135"/>
      <c r="R57" s="135"/>
      <c r="S57" s="135"/>
      <c r="T57" s="14"/>
    </row>
    <row r="58" spans="1:20" x14ac:dyDescent="0.25">
      <c r="A58" s="142" t="s">
        <v>44</v>
      </c>
      <c r="B58" s="135" t="s">
        <v>102</v>
      </c>
      <c r="C58" s="135">
        <v>-47.6</v>
      </c>
      <c r="D58" s="135">
        <v>-32.9</v>
      </c>
      <c r="E58" s="134">
        <v>-14.7</v>
      </c>
      <c r="F58" s="135">
        <v>-28.3</v>
      </c>
      <c r="G58" s="135">
        <v>-29.2</v>
      </c>
      <c r="H58" s="135">
        <v>-21.4</v>
      </c>
      <c r="I58" s="135">
        <v>-21.2</v>
      </c>
      <c r="J58" s="135">
        <v>-17.399999999999999</v>
      </c>
      <c r="K58" s="135">
        <v>-20.9</v>
      </c>
      <c r="L58" s="135">
        <v>-9.9</v>
      </c>
      <c r="M58" s="135">
        <v>-1.2</v>
      </c>
      <c r="N58" s="135">
        <v>-11.5</v>
      </c>
      <c r="O58" s="135">
        <v>-12</v>
      </c>
      <c r="P58" s="210">
        <v>-11.3</v>
      </c>
      <c r="Q58" s="135"/>
      <c r="R58" s="135"/>
      <c r="S58" s="135"/>
      <c r="T58" s="14"/>
    </row>
    <row r="59" spans="1:20" x14ac:dyDescent="0.25">
      <c r="A59" s="142" t="s">
        <v>45</v>
      </c>
      <c r="B59" s="135">
        <v>12.9</v>
      </c>
      <c r="C59" s="135">
        <v>25</v>
      </c>
      <c r="D59" s="135">
        <v>47.3</v>
      </c>
      <c r="E59" s="134">
        <v>28.7</v>
      </c>
      <c r="F59" s="135">
        <v>11</v>
      </c>
      <c r="G59" s="135">
        <v>19.7</v>
      </c>
      <c r="H59" s="135">
        <v>24.8</v>
      </c>
      <c r="I59" s="135">
        <v>21.2</v>
      </c>
      <c r="J59" s="135">
        <v>15.2</v>
      </c>
      <c r="K59" s="135">
        <v>25.5</v>
      </c>
      <c r="L59" s="135">
        <v>39.700000000000003</v>
      </c>
      <c r="M59" s="135">
        <v>37</v>
      </c>
      <c r="N59" s="135">
        <v>23</v>
      </c>
      <c r="O59" s="135">
        <v>25.3</v>
      </c>
      <c r="P59" s="162">
        <v>19.5</v>
      </c>
      <c r="Q59" s="135"/>
      <c r="R59" s="135"/>
      <c r="S59" s="135"/>
      <c r="T59" s="14"/>
    </row>
    <row r="60" spans="1:20" ht="28.5" customHeight="1" x14ac:dyDescent="0.25">
      <c r="A60" s="146" t="s">
        <v>116</v>
      </c>
      <c r="B60" s="72">
        <v>1.6</v>
      </c>
      <c r="C60" s="72">
        <v>5.8</v>
      </c>
      <c r="D60" s="72">
        <v>15.1</v>
      </c>
      <c r="E60" s="134">
        <v>10.9</v>
      </c>
      <c r="F60" s="72">
        <v>2.7</v>
      </c>
      <c r="G60" s="72">
        <v>3.2</v>
      </c>
      <c r="H60" s="72">
        <v>3.8</v>
      </c>
      <c r="I60" s="72">
        <v>5.7</v>
      </c>
      <c r="J60" s="72">
        <v>5.9</v>
      </c>
      <c r="K60" s="72">
        <v>11.1</v>
      </c>
      <c r="L60" s="72">
        <v>23.2</v>
      </c>
      <c r="M60" s="72">
        <v>21.8</v>
      </c>
      <c r="N60" s="72">
        <v>13.8</v>
      </c>
      <c r="O60" s="72">
        <v>6.7</v>
      </c>
      <c r="P60" s="161">
        <v>9.3000000000000007</v>
      </c>
      <c r="Q60" s="72"/>
      <c r="R60" s="72"/>
      <c r="S60" s="72"/>
      <c r="T60" s="14"/>
    </row>
    <row r="61" spans="1:20" ht="21.75" customHeight="1" x14ac:dyDescent="0.25">
      <c r="A61" s="142" t="s">
        <v>46</v>
      </c>
      <c r="B61" s="135">
        <v>6.6</v>
      </c>
      <c r="C61" s="135">
        <v>9.1999999999999993</v>
      </c>
      <c r="D61" s="135">
        <v>11</v>
      </c>
      <c r="E61" s="134">
        <v>11.9</v>
      </c>
      <c r="F61" s="135">
        <v>10.7</v>
      </c>
      <c r="G61" s="135">
        <v>3.8</v>
      </c>
      <c r="H61" s="135">
        <v>3.2</v>
      </c>
      <c r="I61" s="135">
        <v>4.3</v>
      </c>
      <c r="J61" s="135">
        <v>3.9</v>
      </c>
      <c r="K61" s="135">
        <v>-0.2</v>
      </c>
      <c r="L61" s="135">
        <v>9.6999999999999993</v>
      </c>
      <c r="M61" s="135">
        <v>12.1</v>
      </c>
      <c r="N61" s="135">
        <v>0.8</v>
      </c>
      <c r="O61" s="135">
        <v>3.7</v>
      </c>
      <c r="P61" s="210">
        <v>2.9</v>
      </c>
      <c r="Q61" s="135"/>
      <c r="R61" s="135"/>
      <c r="S61" s="135"/>
      <c r="T61" s="14"/>
    </row>
    <row r="62" spans="1:20" x14ac:dyDescent="0.25">
      <c r="A62" s="142" t="s">
        <v>47</v>
      </c>
      <c r="B62" s="135">
        <v>3.9</v>
      </c>
      <c r="C62" s="135">
        <v>10.1</v>
      </c>
      <c r="D62" s="135">
        <v>12.5</v>
      </c>
      <c r="E62" s="134">
        <v>10.5</v>
      </c>
      <c r="F62" s="135">
        <v>7.3</v>
      </c>
      <c r="G62" s="135">
        <v>1.5</v>
      </c>
      <c r="H62" s="135">
        <v>-5.4</v>
      </c>
      <c r="I62" s="135">
        <v>5.3</v>
      </c>
      <c r="J62" s="135">
        <v>6.5</v>
      </c>
      <c r="K62" s="135">
        <v>6.8</v>
      </c>
      <c r="L62" s="135">
        <v>11</v>
      </c>
      <c r="M62" s="135">
        <v>-1.5</v>
      </c>
      <c r="N62" s="135">
        <v>-58.2</v>
      </c>
      <c r="O62" s="135">
        <v>-36.700000000000003</v>
      </c>
      <c r="P62" s="210">
        <v>-88.6</v>
      </c>
      <c r="Q62" s="135"/>
      <c r="R62" s="135"/>
      <c r="S62" s="135"/>
      <c r="T62" s="14"/>
    </row>
    <row r="63" spans="1:20" x14ac:dyDescent="0.25">
      <c r="A63" s="142" t="s">
        <v>48</v>
      </c>
      <c r="B63" s="135">
        <v>5.8</v>
      </c>
      <c r="C63" s="135">
        <v>7.9</v>
      </c>
      <c r="D63" s="135">
        <v>11.7</v>
      </c>
      <c r="E63" s="134">
        <v>15</v>
      </c>
      <c r="F63" s="135">
        <v>15.4</v>
      </c>
      <c r="G63" s="135">
        <v>21.3</v>
      </c>
      <c r="H63" s="135">
        <v>15.6</v>
      </c>
      <c r="I63" s="135">
        <v>10.5</v>
      </c>
      <c r="J63" s="135">
        <v>5.4</v>
      </c>
      <c r="K63" s="135">
        <v>4.9000000000000004</v>
      </c>
      <c r="L63" s="135">
        <v>15.7</v>
      </c>
      <c r="M63" s="135">
        <v>17.600000000000001</v>
      </c>
      <c r="N63" s="135">
        <v>15.3</v>
      </c>
      <c r="O63" s="135">
        <v>10.1</v>
      </c>
      <c r="P63" s="211">
        <v>20</v>
      </c>
      <c r="Q63" s="135"/>
      <c r="R63" s="135"/>
      <c r="S63" s="135"/>
      <c r="T63" s="14"/>
    </row>
    <row r="64" spans="1:20" x14ac:dyDescent="0.25">
      <c r="A64" s="142" t="s">
        <v>49</v>
      </c>
      <c r="B64" s="135">
        <v>-0.3</v>
      </c>
      <c r="C64" s="135">
        <v>1.4</v>
      </c>
      <c r="D64" s="135">
        <v>6.4</v>
      </c>
      <c r="E64" s="134">
        <v>3.1</v>
      </c>
      <c r="F64" s="135">
        <v>-1.3</v>
      </c>
      <c r="G64" s="135">
        <v>-2.9</v>
      </c>
      <c r="H64" s="135">
        <v>-5.2</v>
      </c>
      <c r="I64" s="135">
        <v>3.9</v>
      </c>
      <c r="J64" s="135">
        <v>8.4</v>
      </c>
      <c r="K64" s="135">
        <v>4.5999999999999996</v>
      </c>
      <c r="L64" s="135">
        <v>7.3</v>
      </c>
      <c r="M64" s="135">
        <v>8.6999999999999993</v>
      </c>
      <c r="N64" s="135">
        <v>9.8000000000000007</v>
      </c>
      <c r="O64" s="135">
        <v>2.4</v>
      </c>
      <c r="P64" s="210">
        <v>8.5</v>
      </c>
      <c r="Q64" s="135"/>
      <c r="R64" s="135"/>
      <c r="S64" s="135"/>
      <c r="T64" s="14"/>
    </row>
    <row r="65" spans="1:20" x14ac:dyDescent="0.25">
      <c r="A65" s="142" t="s">
        <v>50</v>
      </c>
      <c r="B65" s="135">
        <v>7.8</v>
      </c>
      <c r="C65" s="135">
        <v>8.3000000000000007</v>
      </c>
      <c r="D65" s="135">
        <v>2.8</v>
      </c>
      <c r="E65" s="134">
        <v>0.5</v>
      </c>
      <c r="F65" s="135">
        <v>-1.5</v>
      </c>
      <c r="G65" s="135">
        <v>2.1</v>
      </c>
      <c r="H65" s="135">
        <v>0.4</v>
      </c>
      <c r="I65" s="135">
        <v>13.4</v>
      </c>
      <c r="J65" s="135">
        <v>15.7</v>
      </c>
      <c r="K65" s="135">
        <v>20.2</v>
      </c>
      <c r="L65" s="135">
        <v>24.3</v>
      </c>
      <c r="M65" s="135">
        <v>27.9</v>
      </c>
      <c r="N65" s="135">
        <v>16.600000000000001</v>
      </c>
      <c r="O65" s="135">
        <v>22</v>
      </c>
      <c r="P65" s="211">
        <v>17</v>
      </c>
      <c r="Q65" s="135"/>
      <c r="R65" s="135"/>
      <c r="S65" s="135"/>
      <c r="T65" s="14"/>
    </row>
    <row r="66" spans="1:20" x14ac:dyDescent="0.25">
      <c r="A66" s="142" t="s">
        <v>51</v>
      </c>
      <c r="B66" s="135">
        <v>7.2</v>
      </c>
      <c r="C66" s="135">
        <v>7.9</v>
      </c>
      <c r="D66" s="135">
        <v>11.5</v>
      </c>
      <c r="E66" s="134">
        <v>13</v>
      </c>
      <c r="F66" s="135">
        <v>4</v>
      </c>
      <c r="G66" s="135">
        <v>8.4</v>
      </c>
      <c r="H66" s="135">
        <v>2.9</v>
      </c>
      <c r="I66" s="135">
        <v>13.3</v>
      </c>
      <c r="J66" s="135">
        <v>17.2</v>
      </c>
      <c r="K66" s="135">
        <v>21.1</v>
      </c>
      <c r="L66" s="135">
        <v>28.7</v>
      </c>
      <c r="M66" s="135">
        <v>18.7</v>
      </c>
      <c r="N66" s="135">
        <v>20.100000000000001</v>
      </c>
      <c r="O66" s="135">
        <v>10.3</v>
      </c>
      <c r="P66" s="210">
        <v>4.5999999999999996</v>
      </c>
      <c r="Q66" s="135"/>
      <c r="R66" s="135"/>
      <c r="S66" s="135"/>
      <c r="T66" s="14"/>
    </row>
    <row r="67" spans="1:20" x14ac:dyDescent="0.25">
      <c r="A67" s="142" t="s">
        <v>52</v>
      </c>
      <c r="B67" s="135">
        <v>-5.0999999999999996</v>
      </c>
      <c r="C67" s="135">
        <v>-5.6</v>
      </c>
      <c r="D67" s="135">
        <v>2.1</v>
      </c>
      <c r="E67" s="134">
        <v>-2.4</v>
      </c>
      <c r="F67" s="135">
        <v>1.1000000000000001</v>
      </c>
      <c r="G67" s="135">
        <v>16.3</v>
      </c>
      <c r="H67" s="135">
        <v>-12.6</v>
      </c>
      <c r="I67" s="135">
        <v>-5.3</v>
      </c>
      <c r="J67" s="135">
        <v>-4.9000000000000004</v>
      </c>
      <c r="K67" s="135">
        <v>16.100000000000001</v>
      </c>
      <c r="L67" s="135">
        <v>13.4</v>
      </c>
      <c r="M67" s="135">
        <v>-6.1</v>
      </c>
      <c r="N67" s="135">
        <v>-9.5</v>
      </c>
      <c r="O67" s="135">
        <v>1.5</v>
      </c>
      <c r="P67" s="210">
        <v>-2.2000000000000002</v>
      </c>
      <c r="Q67" s="135"/>
      <c r="R67" s="135"/>
      <c r="S67" s="135"/>
      <c r="T67" s="14"/>
    </row>
    <row r="68" spans="1:20" x14ac:dyDescent="0.25">
      <c r="A68" s="142" t="s">
        <v>53</v>
      </c>
      <c r="B68" s="135">
        <v>4</v>
      </c>
      <c r="C68" s="135">
        <v>3.5</v>
      </c>
      <c r="D68" s="135">
        <v>8.1</v>
      </c>
      <c r="E68" s="134">
        <v>12.6</v>
      </c>
      <c r="F68" s="135">
        <v>-4.7</v>
      </c>
      <c r="G68" s="135">
        <v>6</v>
      </c>
      <c r="H68" s="135">
        <v>3.9</v>
      </c>
      <c r="I68" s="135">
        <v>1.6</v>
      </c>
      <c r="J68" s="135">
        <v>0.2</v>
      </c>
      <c r="K68" s="135">
        <v>7.2</v>
      </c>
      <c r="L68" s="135">
        <v>-0.1</v>
      </c>
      <c r="M68" s="135">
        <v>-3.2</v>
      </c>
      <c r="N68" s="135">
        <v>12</v>
      </c>
      <c r="O68" s="135">
        <v>2.8</v>
      </c>
      <c r="P68" s="210">
        <v>2.9</v>
      </c>
      <c r="Q68" s="135"/>
      <c r="R68" s="135"/>
      <c r="S68" s="135"/>
      <c r="T68" s="14"/>
    </row>
    <row r="69" spans="1:20" x14ac:dyDescent="0.25">
      <c r="A69" s="142" t="s">
        <v>54</v>
      </c>
      <c r="B69" s="135">
        <v>1.6</v>
      </c>
      <c r="C69" s="135">
        <v>6.9</v>
      </c>
      <c r="D69" s="135">
        <v>11.6</v>
      </c>
      <c r="E69" s="134">
        <v>7.9</v>
      </c>
      <c r="F69" s="135">
        <v>-1.5</v>
      </c>
      <c r="G69" s="135">
        <v>0.3</v>
      </c>
      <c r="H69" s="135">
        <v>-8.5</v>
      </c>
      <c r="I69" s="135">
        <v>3.4</v>
      </c>
      <c r="J69" s="135">
        <v>-1.6</v>
      </c>
      <c r="K69" s="135">
        <v>7.8</v>
      </c>
      <c r="L69" s="135">
        <v>19</v>
      </c>
      <c r="M69" s="135">
        <v>12.7</v>
      </c>
      <c r="N69" s="135">
        <v>6.1</v>
      </c>
      <c r="O69" s="135">
        <v>1.3</v>
      </c>
      <c r="P69" s="210">
        <v>0.2</v>
      </c>
      <c r="Q69" s="135"/>
      <c r="R69" s="135"/>
      <c r="S69" s="135"/>
      <c r="T69" s="14"/>
    </row>
    <row r="70" spans="1:20" x14ac:dyDescent="0.25">
      <c r="A70" s="142" t="s">
        <v>55</v>
      </c>
      <c r="B70" s="135">
        <v>-1.5</v>
      </c>
      <c r="C70" s="135">
        <v>4.0999999999999996</v>
      </c>
      <c r="D70" s="135">
        <v>18.8</v>
      </c>
      <c r="E70" s="134">
        <v>20.9</v>
      </c>
      <c r="F70" s="135">
        <v>8.5</v>
      </c>
      <c r="G70" s="135">
        <v>-1.4</v>
      </c>
      <c r="H70" s="135">
        <v>3.3</v>
      </c>
      <c r="I70" s="135">
        <v>2.6</v>
      </c>
      <c r="J70" s="135">
        <v>-5.4</v>
      </c>
      <c r="K70" s="135">
        <v>-2.1</v>
      </c>
      <c r="L70" s="135">
        <v>22.1</v>
      </c>
      <c r="M70" s="135">
        <v>3.1</v>
      </c>
      <c r="N70" s="135">
        <v>-0.3</v>
      </c>
      <c r="O70" s="135">
        <v>2.4</v>
      </c>
      <c r="P70" s="210">
        <v>-4.3</v>
      </c>
      <c r="Q70" s="135"/>
      <c r="R70" s="135"/>
      <c r="S70" s="135"/>
      <c r="T70" s="14"/>
    </row>
    <row r="71" spans="1:20" x14ac:dyDescent="0.25">
      <c r="A71" s="142" t="s">
        <v>56</v>
      </c>
      <c r="B71" s="135">
        <v>3.7</v>
      </c>
      <c r="C71" s="135">
        <v>8.4</v>
      </c>
      <c r="D71" s="135">
        <v>14.5</v>
      </c>
      <c r="E71" s="134">
        <v>8.3000000000000007</v>
      </c>
      <c r="F71" s="135">
        <v>3.6</v>
      </c>
      <c r="G71" s="135">
        <v>-5.4</v>
      </c>
      <c r="H71" s="135">
        <v>9.6999999999999993</v>
      </c>
      <c r="I71" s="135">
        <v>-6.4</v>
      </c>
      <c r="J71" s="135">
        <v>-3.7</v>
      </c>
      <c r="K71" s="135">
        <v>16.5</v>
      </c>
      <c r="L71" s="135">
        <v>38.200000000000003</v>
      </c>
      <c r="M71" s="135">
        <v>31.4</v>
      </c>
      <c r="N71" s="135">
        <v>16.899999999999999</v>
      </c>
      <c r="O71" s="135">
        <v>0.5</v>
      </c>
      <c r="P71" s="211">
        <v>8</v>
      </c>
      <c r="Q71" s="135"/>
      <c r="R71" s="135"/>
      <c r="S71" s="135"/>
      <c r="T71" s="14"/>
    </row>
    <row r="72" spans="1:20" x14ac:dyDescent="0.25">
      <c r="A72" s="142" t="s">
        <v>57</v>
      </c>
      <c r="B72" s="135">
        <v>-12.4</v>
      </c>
      <c r="C72" s="135">
        <v>0.8</v>
      </c>
      <c r="D72" s="135">
        <v>15.8</v>
      </c>
      <c r="E72" s="134">
        <v>9.1999999999999993</v>
      </c>
      <c r="F72" s="135">
        <v>-20.5</v>
      </c>
      <c r="G72" s="135">
        <v>9.1999999999999993</v>
      </c>
      <c r="H72" s="135">
        <v>9.9</v>
      </c>
      <c r="I72" s="135">
        <v>13.2</v>
      </c>
      <c r="J72" s="135">
        <v>27.4</v>
      </c>
      <c r="K72" s="135">
        <v>40.6</v>
      </c>
      <c r="L72" s="135">
        <v>57.5</v>
      </c>
      <c r="M72" s="135">
        <v>54.8</v>
      </c>
      <c r="N72" s="135">
        <v>30.1</v>
      </c>
      <c r="O72" s="135">
        <v>24.9</v>
      </c>
      <c r="P72" s="210">
        <v>23.7</v>
      </c>
      <c r="Q72" s="135"/>
      <c r="R72" s="135"/>
      <c r="S72" s="135"/>
      <c r="T72" s="14"/>
    </row>
    <row r="73" spans="1:20" x14ac:dyDescent="0.25">
      <c r="A73" s="142" t="s">
        <v>58</v>
      </c>
      <c r="B73" s="135">
        <v>6.9</v>
      </c>
      <c r="C73" s="135">
        <v>12.1</v>
      </c>
      <c r="D73" s="135">
        <v>39.9</v>
      </c>
      <c r="E73" s="134">
        <v>24.3</v>
      </c>
      <c r="F73" s="135">
        <v>11.9</v>
      </c>
      <c r="G73" s="135">
        <v>12.9</v>
      </c>
      <c r="H73" s="135">
        <v>15</v>
      </c>
      <c r="I73" s="135">
        <v>20.3</v>
      </c>
      <c r="J73" s="135">
        <v>21.6</v>
      </c>
      <c r="K73" s="135">
        <v>21.4</v>
      </c>
      <c r="L73" s="135">
        <v>44.7</v>
      </c>
      <c r="M73" s="135">
        <v>43.2</v>
      </c>
      <c r="N73" s="135">
        <v>28.8</v>
      </c>
      <c r="O73" s="135">
        <v>13.1</v>
      </c>
      <c r="P73" s="210">
        <v>11.9</v>
      </c>
      <c r="Q73" s="135"/>
      <c r="R73" s="135"/>
      <c r="S73" s="135"/>
      <c r="T73" s="14"/>
    </row>
    <row r="74" spans="1:20" x14ac:dyDescent="0.25">
      <c r="A74" s="142" t="s">
        <v>59</v>
      </c>
      <c r="B74" s="135">
        <v>-1.2</v>
      </c>
      <c r="C74" s="135">
        <v>6.4</v>
      </c>
      <c r="D74" s="135">
        <v>19.5</v>
      </c>
      <c r="E74" s="134">
        <v>13.5</v>
      </c>
      <c r="F74" s="135">
        <v>-4.8</v>
      </c>
      <c r="G74" s="135">
        <v>4.5</v>
      </c>
      <c r="H74" s="135">
        <v>8.8000000000000007</v>
      </c>
      <c r="I74" s="135">
        <v>3.6</v>
      </c>
      <c r="J74" s="135">
        <v>-8.8000000000000007</v>
      </c>
      <c r="K74" s="135">
        <v>5.5</v>
      </c>
      <c r="L74" s="135">
        <v>14</v>
      </c>
      <c r="M74" s="135">
        <v>10.4</v>
      </c>
      <c r="N74" s="135">
        <v>5.7</v>
      </c>
      <c r="O74" s="135">
        <v>-0.4</v>
      </c>
      <c r="P74" s="210">
        <v>0.5</v>
      </c>
      <c r="Q74" s="135"/>
      <c r="R74" s="135"/>
      <c r="S74" s="135"/>
      <c r="T74" s="14"/>
    </row>
    <row r="75" spans="1:20" ht="18" x14ac:dyDescent="0.25">
      <c r="A75" s="146" t="s">
        <v>130</v>
      </c>
      <c r="B75" s="72">
        <v>-2.1</v>
      </c>
      <c r="C75" s="72">
        <v>6.8</v>
      </c>
      <c r="D75" s="72">
        <v>12.6</v>
      </c>
      <c r="E75" s="134">
        <v>8.4</v>
      </c>
      <c r="F75" s="72">
        <v>-3.2</v>
      </c>
      <c r="G75" s="72">
        <v>-3.4</v>
      </c>
      <c r="H75" s="72">
        <v>1.6</v>
      </c>
      <c r="I75" s="72">
        <v>7.8</v>
      </c>
      <c r="J75" s="72">
        <v>-3.1</v>
      </c>
      <c r="K75" s="72">
        <v>-3.8</v>
      </c>
      <c r="L75" s="72">
        <v>10.7</v>
      </c>
      <c r="M75" s="72">
        <v>8.3000000000000007</v>
      </c>
      <c r="N75" s="72">
        <v>7.5</v>
      </c>
      <c r="O75" s="72">
        <v>8.8000000000000007</v>
      </c>
      <c r="P75" s="213">
        <v>10.7</v>
      </c>
      <c r="Q75" s="72"/>
      <c r="R75" s="72"/>
      <c r="S75" s="72"/>
      <c r="T75" s="14"/>
    </row>
    <row r="76" spans="1:20" x14ac:dyDescent="0.25">
      <c r="A76" s="142" t="s">
        <v>60</v>
      </c>
      <c r="B76" s="135">
        <v>3.8</v>
      </c>
      <c r="C76" s="135">
        <v>12.6</v>
      </c>
      <c r="D76" s="135">
        <v>29.9</v>
      </c>
      <c r="E76" s="134">
        <v>18</v>
      </c>
      <c r="F76" s="135">
        <v>1.3</v>
      </c>
      <c r="G76" s="135">
        <v>-2.2000000000000002</v>
      </c>
      <c r="H76" s="135">
        <v>0.1</v>
      </c>
      <c r="I76" s="135">
        <v>19.3</v>
      </c>
      <c r="J76" s="135">
        <v>15</v>
      </c>
      <c r="K76" s="135">
        <v>15</v>
      </c>
      <c r="L76" s="135">
        <v>33.1</v>
      </c>
      <c r="M76" s="135">
        <v>38.200000000000003</v>
      </c>
      <c r="N76" s="135">
        <v>32.799999999999997</v>
      </c>
      <c r="O76" s="135">
        <v>32.5</v>
      </c>
      <c r="P76" s="210">
        <v>41.7</v>
      </c>
      <c r="Q76" s="135"/>
      <c r="R76" s="135"/>
      <c r="S76" s="135"/>
      <c r="T76" s="14"/>
    </row>
    <row r="77" spans="1:20" x14ac:dyDescent="0.25">
      <c r="A77" s="142" t="s">
        <v>61</v>
      </c>
      <c r="B77" s="135">
        <v>1.6</v>
      </c>
      <c r="C77" s="135">
        <v>5.0999999999999996</v>
      </c>
      <c r="D77" s="135">
        <v>2.6</v>
      </c>
      <c r="E77" s="134">
        <v>4.8</v>
      </c>
      <c r="F77" s="135">
        <v>-8</v>
      </c>
      <c r="G77" s="135">
        <v>17.399999999999999</v>
      </c>
      <c r="H77" s="135">
        <v>5.3</v>
      </c>
      <c r="I77" s="135">
        <v>5.4</v>
      </c>
      <c r="J77" s="135">
        <v>4.0999999999999996</v>
      </c>
      <c r="K77" s="135">
        <v>11.7</v>
      </c>
      <c r="L77" s="135">
        <v>13.3</v>
      </c>
      <c r="M77" s="135">
        <v>13.2</v>
      </c>
      <c r="N77" s="135">
        <v>6.3</v>
      </c>
      <c r="O77" s="135">
        <v>4.4000000000000004</v>
      </c>
      <c r="P77" s="210">
        <v>11.5</v>
      </c>
      <c r="Q77" s="135"/>
      <c r="R77" s="135"/>
      <c r="S77" s="135"/>
      <c r="T77" s="14"/>
    </row>
    <row r="78" spans="1:20" x14ac:dyDescent="0.25">
      <c r="A78" s="142" t="s">
        <v>62</v>
      </c>
      <c r="B78" s="135">
        <v>0.2</v>
      </c>
      <c r="C78" s="135">
        <v>4.9000000000000004</v>
      </c>
      <c r="D78" s="135">
        <v>6.5</v>
      </c>
      <c r="E78" s="134">
        <v>1.7</v>
      </c>
      <c r="F78" s="135">
        <v>-4.5</v>
      </c>
      <c r="G78" s="135">
        <v>-11.8</v>
      </c>
      <c r="H78" s="135">
        <v>0.6</v>
      </c>
      <c r="I78" s="135">
        <v>-1.1000000000000001</v>
      </c>
      <c r="J78" s="135">
        <v>-12.4</v>
      </c>
      <c r="K78" s="135">
        <v>-5.9</v>
      </c>
      <c r="L78" s="135">
        <v>1.1000000000000001</v>
      </c>
      <c r="M78" s="135">
        <v>0.9</v>
      </c>
      <c r="N78" s="135">
        <v>3.5</v>
      </c>
      <c r="O78" s="135">
        <v>6.3</v>
      </c>
      <c r="P78" s="210">
        <v>4.2</v>
      </c>
      <c r="Q78" s="135"/>
      <c r="R78" s="135"/>
      <c r="S78" s="135"/>
      <c r="T78" s="14"/>
    </row>
    <row r="79" spans="1:20" x14ac:dyDescent="0.25">
      <c r="A79" s="17" t="s">
        <v>63</v>
      </c>
      <c r="B79" s="135"/>
      <c r="C79" s="135"/>
      <c r="D79" s="135"/>
      <c r="E79" s="134"/>
      <c r="F79" s="135"/>
      <c r="G79" s="135"/>
      <c r="H79" s="55"/>
      <c r="I79" s="135"/>
      <c r="J79" s="135"/>
      <c r="K79" s="135"/>
      <c r="L79" s="103"/>
      <c r="M79" s="103"/>
      <c r="N79" s="135"/>
      <c r="O79" s="135"/>
      <c r="P79" s="245"/>
      <c r="Q79" s="103"/>
      <c r="R79" s="103"/>
      <c r="S79" s="135"/>
      <c r="T79" s="14"/>
    </row>
    <row r="80" spans="1:20" ht="26.25" customHeight="1" x14ac:dyDescent="0.25">
      <c r="A80" s="18" t="s">
        <v>88</v>
      </c>
      <c r="B80" s="135">
        <v>-31.5</v>
      </c>
      <c r="C80" s="135">
        <v>-28.9</v>
      </c>
      <c r="D80" s="135">
        <v>-18</v>
      </c>
      <c r="E80" s="134">
        <v>-28.6</v>
      </c>
      <c r="F80" s="135">
        <v>-28.2</v>
      </c>
      <c r="G80" s="135">
        <v>-31.3</v>
      </c>
      <c r="H80" s="135">
        <v>-42.4</v>
      </c>
      <c r="I80" s="135">
        <v>-31.6</v>
      </c>
      <c r="J80" s="135">
        <v>-53.6</v>
      </c>
      <c r="K80" s="135">
        <v>-61.2</v>
      </c>
      <c r="L80" s="135">
        <v>-95.9</v>
      </c>
      <c r="M80" s="135">
        <v>-100</v>
      </c>
      <c r="N80" s="135">
        <v>-57.9</v>
      </c>
      <c r="O80" s="135">
        <v>-54.2</v>
      </c>
      <c r="P80" s="210" t="s">
        <v>95</v>
      </c>
      <c r="Q80" s="135"/>
      <c r="R80" s="135"/>
      <c r="S80" s="135"/>
      <c r="T80" s="14"/>
    </row>
    <row r="81" spans="1:20" ht="19.5" customHeight="1" x14ac:dyDescent="0.25">
      <c r="A81" s="18" t="s">
        <v>64</v>
      </c>
      <c r="B81" s="105" t="s">
        <v>95</v>
      </c>
      <c r="C81" s="105" t="s">
        <v>95</v>
      </c>
      <c r="D81" s="105" t="s">
        <v>95</v>
      </c>
      <c r="E81" s="105" t="s">
        <v>95</v>
      </c>
      <c r="F81" s="105" t="s">
        <v>95</v>
      </c>
      <c r="G81" s="105" t="s">
        <v>95</v>
      </c>
      <c r="H81" s="105" t="s">
        <v>95</v>
      </c>
      <c r="I81" s="105" t="s">
        <v>95</v>
      </c>
      <c r="J81" s="105" t="s">
        <v>95</v>
      </c>
      <c r="K81" s="105" t="s">
        <v>95</v>
      </c>
      <c r="L81" s="105" t="s">
        <v>95</v>
      </c>
      <c r="M81" s="135">
        <v>-56.2</v>
      </c>
      <c r="N81" s="135" t="s">
        <v>95</v>
      </c>
      <c r="O81" s="135" t="s">
        <v>95</v>
      </c>
      <c r="P81" s="210" t="s">
        <v>95</v>
      </c>
      <c r="Q81" s="105"/>
      <c r="R81" s="105"/>
      <c r="S81" s="135"/>
      <c r="T81" s="14"/>
    </row>
    <row r="82" spans="1:20" ht="27" customHeight="1" x14ac:dyDescent="0.25">
      <c r="A82" s="18" t="s">
        <v>131</v>
      </c>
      <c r="B82" s="98">
        <v>1.7</v>
      </c>
      <c r="C82" s="98">
        <v>6.8</v>
      </c>
      <c r="D82" s="98">
        <v>8.6999999999999993</v>
      </c>
      <c r="E82" s="100">
        <v>4.5999999999999996</v>
      </c>
      <c r="F82" s="98">
        <v>-1.3</v>
      </c>
      <c r="G82" s="120">
        <v>-9.5</v>
      </c>
      <c r="H82" s="135">
        <v>5</v>
      </c>
      <c r="I82" s="135">
        <v>1.6</v>
      </c>
      <c r="J82" s="135">
        <v>-8.9</v>
      </c>
      <c r="K82" s="135">
        <v>-5.5</v>
      </c>
      <c r="L82" s="135">
        <v>1.5</v>
      </c>
      <c r="M82" s="135">
        <v>2.2999999999999998</v>
      </c>
      <c r="N82" s="135">
        <v>3.5</v>
      </c>
      <c r="O82" s="135">
        <v>6.4</v>
      </c>
      <c r="P82" s="210">
        <v>4.2</v>
      </c>
      <c r="Q82" s="135"/>
      <c r="R82" s="135"/>
      <c r="S82" s="135"/>
      <c r="T82" s="14"/>
    </row>
    <row r="83" spans="1:20" x14ac:dyDescent="0.25">
      <c r="A83" s="142" t="s">
        <v>65</v>
      </c>
      <c r="B83" s="135">
        <v>-8.3000000000000007</v>
      </c>
      <c r="C83" s="135">
        <v>7.6</v>
      </c>
      <c r="D83" s="135">
        <v>18.5</v>
      </c>
      <c r="E83" s="134">
        <v>11.4</v>
      </c>
      <c r="F83" s="135">
        <v>-2.2999999999999998</v>
      </c>
      <c r="G83" s="135">
        <v>-4.0999999999999996</v>
      </c>
      <c r="H83" s="135">
        <v>1.8</v>
      </c>
      <c r="I83" s="135">
        <v>9.3000000000000007</v>
      </c>
      <c r="J83" s="135">
        <v>-4.9000000000000004</v>
      </c>
      <c r="K83" s="135">
        <v>-12</v>
      </c>
      <c r="L83" s="135">
        <v>13.4</v>
      </c>
      <c r="M83" s="135">
        <v>4.5999999999999996</v>
      </c>
      <c r="N83" s="135">
        <v>4.8</v>
      </c>
      <c r="O83" s="135">
        <v>5.8</v>
      </c>
      <c r="P83" s="210">
        <v>1.8</v>
      </c>
      <c r="Q83" s="135"/>
      <c r="R83" s="135"/>
      <c r="S83" s="135"/>
      <c r="T83" s="14"/>
    </row>
    <row r="84" spans="1:20" ht="18" x14ac:dyDescent="0.25">
      <c r="A84" s="146" t="s">
        <v>153</v>
      </c>
      <c r="B84" s="98">
        <v>1.7</v>
      </c>
      <c r="C84" s="98">
        <v>3.6</v>
      </c>
      <c r="D84" s="98">
        <v>16.3</v>
      </c>
      <c r="E84" s="100">
        <v>20.399999999999999</v>
      </c>
      <c r="F84" s="98">
        <v>5.6</v>
      </c>
      <c r="G84" s="98">
        <v>11.8</v>
      </c>
      <c r="H84" s="98">
        <v>12.6</v>
      </c>
      <c r="I84" s="98">
        <v>6.3</v>
      </c>
      <c r="J84" s="98">
        <v>6</v>
      </c>
      <c r="K84" s="98">
        <v>10.3</v>
      </c>
      <c r="L84" s="98">
        <v>20.6</v>
      </c>
      <c r="M84" s="98">
        <v>19.899999999999999</v>
      </c>
      <c r="N84" s="98">
        <v>12.4</v>
      </c>
      <c r="O84" s="98">
        <v>10.6</v>
      </c>
      <c r="P84" s="213">
        <v>12.8</v>
      </c>
      <c r="Q84" s="72"/>
      <c r="R84" s="72"/>
      <c r="S84" s="72"/>
      <c r="T84" s="14"/>
    </row>
    <row r="85" spans="1:20" x14ac:dyDescent="0.25">
      <c r="A85" s="142" t="s">
        <v>66</v>
      </c>
      <c r="B85" s="135">
        <v>21.3</v>
      </c>
      <c r="C85" s="135">
        <v>19.2</v>
      </c>
      <c r="D85" s="135">
        <v>42</v>
      </c>
      <c r="E85" s="134">
        <v>41.7</v>
      </c>
      <c r="F85" s="135">
        <v>65.5</v>
      </c>
      <c r="G85" s="135">
        <v>26.1</v>
      </c>
      <c r="H85" s="135">
        <v>40.6</v>
      </c>
      <c r="I85" s="135">
        <v>65.7</v>
      </c>
      <c r="J85" s="135">
        <v>34.799999999999997</v>
      </c>
      <c r="K85" s="135">
        <v>1.6</v>
      </c>
      <c r="L85" s="135">
        <v>28.5</v>
      </c>
      <c r="M85" s="135">
        <v>12.6</v>
      </c>
      <c r="N85" s="135">
        <v>-16.7</v>
      </c>
      <c r="O85" s="135" t="s">
        <v>95</v>
      </c>
      <c r="P85" s="210" t="s">
        <v>95</v>
      </c>
      <c r="Q85" s="135"/>
      <c r="R85" s="135"/>
      <c r="S85" s="135"/>
      <c r="T85" s="14"/>
    </row>
    <row r="86" spans="1:20" x14ac:dyDescent="0.25">
      <c r="A86" s="142" t="s">
        <v>68</v>
      </c>
      <c r="B86" s="135">
        <v>-12.6</v>
      </c>
      <c r="C86" s="135">
        <v>-14.3</v>
      </c>
      <c r="D86" s="135">
        <v>-9.9</v>
      </c>
      <c r="E86" s="134">
        <v>-7.4</v>
      </c>
      <c r="F86" s="135">
        <v>0.9</v>
      </c>
      <c r="G86" s="135">
        <v>-17.600000000000001</v>
      </c>
      <c r="H86" s="135">
        <v>-20.2</v>
      </c>
      <c r="I86" s="135">
        <v>-10.5</v>
      </c>
      <c r="J86" s="135">
        <v>7.9</v>
      </c>
      <c r="K86" s="135">
        <v>-58.6</v>
      </c>
      <c r="L86" s="135">
        <v>11.5</v>
      </c>
      <c r="M86" s="135">
        <v>10.4</v>
      </c>
      <c r="N86" s="135">
        <v>12</v>
      </c>
      <c r="O86" s="135">
        <v>7.1</v>
      </c>
      <c r="P86" s="210">
        <v>5.9</v>
      </c>
      <c r="Q86" s="135"/>
      <c r="R86" s="135"/>
      <c r="S86" s="135"/>
      <c r="T86" s="14"/>
    </row>
    <row r="87" spans="1:20" x14ac:dyDescent="0.25">
      <c r="A87" s="142" t="s">
        <v>69</v>
      </c>
      <c r="B87" s="135">
        <v>2.1</v>
      </c>
      <c r="C87" s="135">
        <v>-12.6</v>
      </c>
      <c r="D87" s="135">
        <v>1.1000000000000001</v>
      </c>
      <c r="E87" s="134">
        <v>11.2</v>
      </c>
      <c r="F87" s="135">
        <v>10.5</v>
      </c>
      <c r="G87" s="135">
        <v>13.6</v>
      </c>
      <c r="H87" s="135">
        <v>2.6</v>
      </c>
      <c r="I87" s="135">
        <v>-3.7</v>
      </c>
      <c r="J87" s="135">
        <v>-10.6</v>
      </c>
      <c r="K87" s="135">
        <v>-10.6</v>
      </c>
      <c r="L87" s="135">
        <v>-8.1999999999999993</v>
      </c>
      <c r="M87" s="135">
        <v>-0.9</v>
      </c>
      <c r="N87" s="135" t="s">
        <v>95</v>
      </c>
      <c r="O87" s="135" t="s">
        <v>95</v>
      </c>
      <c r="P87" s="210">
        <v>-14.1</v>
      </c>
      <c r="Q87" s="135"/>
      <c r="R87" s="135"/>
      <c r="S87" s="135"/>
      <c r="T87" s="14"/>
    </row>
    <row r="88" spans="1:20" x14ac:dyDescent="0.25">
      <c r="A88" s="142" t="s">
        <v>70</v>
      </c>
      <c r="B88" s="135">
        <v>0.2</v>
      </c>
      <c r="C88" s="135">
        <v>3.9</v>
      </c>
      <c r="D88" s="135">
        <v>20.5</v>
      </c>
      <c r="E88" s="134">
        <v>20.100000000000001</v>
      </c>
      <c r="F88" s="135">
        <v>9.9</v>
      </c>
      <c r="G88" s="135">
        <v>24.1</v>
      </c>
      <c r="H88" s="135">
        <v>20.100000000000001</v>
      </c>
      <c r="I88" s="135">
        <v>8.1</v>
      </c>
      <c r="J88" s="135">
        <v>10.7</v>
      </c>
      <c r="K88" s="135">
        <v>14.2</v>
      </c>
      <c r="L88" s="135">
        <v>31.3</v>
      </c>
      <c r="M88" s="135">
        <v>36.200000000000003</v>
      </c>
      <c r="N88" s="135">
        <v>20</v>
      </c>
      <c r="O88" s="135">
        <v>18.3</v>
      </c>
      <c r="P88" s="210">
        <v>20.399999999999999</v>
      </c>
      <c r="Q88" s="135"/>
      <c r="R88" s="135"/>
      <c r="S88" s="135"/>
      <c r="T88" s="14"/>
    </row>
    <row r="89" spans="1:20" x14ac:dyDescent="0.25">
      <c r="A89" s="142" t="s">
        <v>72</v>
      </c>
      <c r="B89" s="135">
        <v>5.2</v>
      </c>
      <c r="C89" s="135">
        <v>-2.5</v>
      </c>
      <c r="D89" s="135">
        <v>12.5</v>
      </c>
      <c r="E89" s="134">
        <v>31.5</v>
      </c>
      <c r="F89" s="135">
        <v>9</v>
      </c>
      <c r="G89" s="135">
        <v>4.3</v>
      </c>
      <c r="H89" s="135">
        <v>9.6</v>
      </c>
      <c r="I89" s="135">
        <v>11.4</v>
      </c>
      <c r="J89" s="135">
        <v>8.6</v>
      </c>
      <c r="K89" s="135">
        <v>8.6</v>
      </c>
      <c r="L89" s="135">
        <v>23.5</v>
      </c>
      <c r="M89" s="135">
        <v>21.5</v>
      </c>
      <c r="N89" s="135">
        <v>6.6</v>
      </c>
      <c r="O89" s="135">
        <v>12.6</v>
      </c>
      <c r="P89" s="210">
        <v>18.100000000000001</v>
      </c>
      <c r="Q89" s="135"/>
      <c r="R89" s="135"/>
      <c r="S89" s="135"/>
      <c r="T89" s="14"/>
    </row>
    <row r="90" spans="1:20" x14ac:dyDescent="0.25">
      <c r="A90" s="142" t="s">
        <v>73</v>
      </c>
      <c r="B90" s="135">
        <v>2.8</v>
      </c>
      <c r="C90" s="135">
        <v>6.5</v>
      </c>
      <c r="D90" s="135">
        <v>10</v>
      </c>
      <c r="E90" s="134">
        <v>9.1</v>
      </c>
      <c r="F90" s="135">
        <v>2.5</v>
      </c>
      <c r="G90" s="135">
        <v>0.8</v>
      </c>
      <c r="H90" s="135">
        <v>-6.1</v>
      </c>
      <c r="I90" s="135">
        <v>-3.1</v>
      </c>
      <c r="J90" s="135">
        <v>-3.4</v>
      </c>
      <c r="K90" s="135">
        <v>-1.6</v>
      </c>
      <c r="L90" s="135">
        <v>-8.1999999999999993</v>
      </c>
      <c r="M90" s="135">
        <v>-7.7</v>
      </c>
      <c r="N90" s="135">
        <v>-8</v>
      </c>
      <c r="O90" s="135">
        <v>-2.7</v>
      </c>
      <c r="P90" s="210">
        <v>-6.1</v>
      </c>
      <c r="Q90" s="135"/>
      <c r="R90" s="135"/>
      <c r="S90" s="135"/>
      <c r="T90" s="14"/>
    </row>
    <row r="91" spans="1:20" x14ac:dyDescent="0.25">
      <c r="A91" s="142" t="s">
        <v>74</v>
      </c>
      <c r="B91" s="135">
        <v>6.2</v>
      </c>
      <c r="C91" s="135">
        <v>3.5</v>
      </c>
      <c r="D91" s="135">
        <v>4.9000000000000004</v>
      </c>
      <c r="E91" s="134">
        <v>13.7</v>
      </c>
      <c r="F91" s="135">
        <v>5.0999999999999996</v>
      </c>
      <c r="G91" s="135">
        <v>13.3</v>
      </c>
      <c r="H91" s="135">
        <v>9.6999999999999993</v>
      </c>
      <c r="I91" s="135">
        <v>-1.8</v>
      </c>
      <c r="J91" s="135">
        <v>-5.3</v>
      </c>
      <c r="K91" s="135">
        <v>23.3</v>
      </c>
      <c r="L91" s="135">
        <v>8.1</v>
      </c>
      <c r="M91" s="135">
        <v>-4.3</v>
      </c>
      <c r="N91" s="135">
        <v>20.399999999999999</v>
      </c>
      <c r="O91" s="135">
        <v>31.3</v>
      </c>
      <c r="P91" s="210">
        <v>3.7</v>
      </c>
      <c r="Q91" s="135"/>
      <c r="R91" s="135"/>
      <c r="S91" s="135"/>
      <c r="T91" s="14"/>
    </row>
    <row r="92" spans="1:20" x14ac:dyDescent="0.25">
      <c r="A92" s="142" t="s">
        <v>75</v>
      </c>
      <c r="B92" s="135">
        <v>2.9</v>
      </c>
      <c r="C92" s="135">
        <v>5.0999999999999996</v>
      </c>
      <c r="D92" s="135">
        <v>20</v>
      </c>
      <c r="E92" s="134">
        <v>28.7</v>
      </c>
      <c r="F92" s="135">
        <v>9</v>
      </c>
      <c r="G92" s="135">
        <v>9.6999999999999993</v>
      </c>
      <c r="H92" s="135">
        <v>14.5</v>
      </c>
      <c r="I92" s="135">
        <v>14.5</v>
      </c>
      <c r="J92" s="135">
        <v>5.3</v>
      </c>
      <c r="K92" s="135">
        <v>15.3</v>
      </c>
      <c r="L92" s="135">
        <v>17</v>
      </c>
      <c r="M92" s="135">
        <v>19.8</v>
      </c>
      <c r="N92" s="135">
        <v>10.8</v>
      </c>
      <c r="O92" s="135">
        <v>-1.2</v>
      </c>
      <c r="P92" s="211">
        <v>3</v>
      </c>
      <c r="Q92" s="135"/>
      <c r="R92" s="135"/>
      <c r="S92" s="135"/>
      <c r="T92" s="14"/>
    </row>
    <row r="93" spans="1:20" x14ac:dyDescent="0.25">
      <c r="A93" s="142" t="s">
        <v>76</v>
      </c>
      <c r="B93" s="135">
        <v>-1.2</v>
      </c>
      <c r="C93" s="135">
        <v>4.8</v>
      </c>
      <c r="D93" s="135">
        <v>15.6</v>
      </c>
      <c r="E93" s="134">
        <v>13.3</v>
      </c>
      <c r="F93" s="135">
        <v>-5.6</v>
      </c>
      <c r="G93" s="135">
        <v>2.8</v>
      </c>
      <c r="H93" s="135">
        <v>8.5</v>
      </c>
      <c r="I93" s="135">
        <v>-2.2999999999999998</v>
      </c>
      <c r="J93" s="135">
        <v>4</v>
      </c>
      <c r="K93" s="135">
        <v>7.2</v>
      </c>
      <c r="L93" s="135">
        <v>17.899999999999999</v>
      </c>
      <c r="M93" s="135">
        <v>7</v>
      </c>
      <c r="N93" s="135">
        <v>4.0999999999999996</v>
      </c>
      <c r="O93" s="135">
        <v>2</v>
      </c>
      <c r="P93" s="210">
        <v>8.5</v>
      </c>
      <c r="Q93" s="135"/>
      <c r="R93" s="135"/>
      <c r="S93" s="135"/>
      <c r="T93" s="14"/>
    </row>
    <row r="94" spans="1:20" x14ac:dyDescent="0.25">
      <c r="A94" s="142" t="s">
        <v>77</v>
      </c>
      <c r="B94" s="135">
        <v>15.6</v>
      </c>
      <c r="C94" s="135">
        <v>22.7</v>
      </c>
      <c r="D94" s="135">
        <v>18.5</v>
      </c>
      <c r="E94" s="134">
        <v>-3</v>
      </c>
      <c r="F94" s="135">
        <v>-1.5</v>
      </c>
      <c r="G94" s="135">
        <v>5.8</v>
      </c>
      <c r="H94" s="135">
        <v>-6.3</v>
      </c>
      <c r="I94" s="135">
        <v>-9.8000000000000007</v>
      </c>
      <c r="J94" s="135">
        <v>-10</v>
      </c>
      <c r="K94" s="135">
        <v>-7.6</v>
      </c>
      <c r="L94" s="135">
        <v>8.1</v>
      </c>
      <c r="M94" s="135">
        <v>34</v>
      </c>
      <c r="N94" s="135">
        <v>20.2</v>
      </c>
      <c r="O94" s="135">
        <v>3.4</v>
      </c>
      <c r="P94" s="210">
        <v>7.5</v>
      </c>
      <c r="Q94" s="135"/>
      <c r="R94" s="135"/>
      <c r="S94" s="135"/>
      <c r="T94" s="14"/>
    </row>
    <row r="95" spans="1:20" ht="18" x14ac:dyDescent="0.25">
      <c r="A95" s="146" t="s">
        <v>91</v>
      </c>
      <c r="B95" s="98">
        <v>-4</v>
      </c>
      <c r="C95" s="98">
        <v>-5</v>
      </c>
      <c r="D95" s="98">
        <v>-1.2</v>
      </c>
      <c r="E95" s="100">
        <v>6</v>
      </c>
      <c r="F95" s="98">
        <v>7.6</v>
      </c>
      <c r="G95" s="98">
        <v>8.1999999999999993</v>
      </c>
      <c r="H95" s="98">
        <v>8.3000000000000007</v>
      </c>
      <c r="I95" s="98">
        <v>10.8</v>
      </c>
      <c r="J95" s="98">
        <v>8.5</v>
      </c>
      <c r="K95" s="98">
        <v>9.6999999999999993</v>
      </c>
      <c r="L95" s="72">
        <v>19</v>
      </c>
      <c r="M95" s="98">
        <v>15.8</v>
      </c>
      <c r="N95" s="98">
        <v>-1.4</v>
      </c>
      <c r="O95" s="98">
        <v>1.3</v>
      </c>
      <c r="P95" s="213">
        <v>1.9</v>
      </c>
      <c r="Q95" s="135"/>
      <c r="R95" s="135"/>
      <c r="S95" s="135"/>
      <c r="T95" s="14"/>
    </row>
    <row r="96" spans="1:20" x14ac:dyDescent="0.25">
      <c r="A96" s="142" t="s">
        <v>67</v>
      </c>
      <c r="B96" s="135">
        <v>-2.9</v>
      </c>
      <c r="C96" s="135">
        <v>1</v>
      </c>
      <c r="D96" s="135">
        <v>0</v>
      </c>
      <c r="E96" s="134">
        <v>7.5</v>
      </c>
      <c r="F96" s="135">
        <v>6.5</v>
      </c>
      <c r="G96" s="135">
        <v>6.7</v>
      </c>
      <c r="H96" s="135">
        <v>10.6</v>
      </c>
      <c r="I96" s="135">
        <v>13.1</v>
      </c>
      <c r="J96" s="135">
        <v>-0.1</v>
      </c>
      <c r="K96" s="135">
        <v>4.3</v>
      </c>
      <c r="L96" s="135">
        <v>16.899999999999999</v>
      </c>
      <c r="M96" s="135">
        <v>1.7</v>
      </c>
      <c r="N96" s="135">
        <v>2</v>
      </c>
      <c r="O96" s="135">
        <v>1.4</v>
      </c>
      <c r="P96" s="210">
        <v>3.8</v>
      </c>
      <c r="Q96" s="135"/>
      <c r="R96" s="135"/>
      <c r="S96" s="135"/>
      <c r="T96" s="14"/>
    </row>
    <row r="97" spans="1:20" x14ac:dyDescent="0.25">
      <c r="A97" s="142" t="s">
        <v>78</v>
      </c>
      <c r="B97" s="135">
        <v>-36.6</v>
      </c>
      <c r="C97" s="135">
        <v>-43</v>
      </c>
      <c r="D97" s="135">
        <v>-39.6</v>
      </c>
      <c r="E97" s="134">
        <v>-31.9</v>
      </c>
      <c r="F97" s="135">
        <v>-34.1</v>
      </c>
      <c r="G97" s="135">
        <v>-30.6</v>
      </c>
      <c r="H97" s="135">
        <v>-30.2</v>
      </c>
      <c r="I97" s="135">
        <v>-41.9</v>
      </c>
      <c r="J97" s="135">
        <v>-47</v>
      </c>
      <c r="K97" s="135">
        <v>-38.1</v>
      </c>
      <c r="L97" s="135">
        <v>-54.5</v>
      </c>
      <c r="M97" s="135">
        <v>-56.7</v>
      </c>
      <c r="N97" s="135">
        <v>-59.2</v>
      </c>
      <c r="O97" s="135">
        <v>-42.7</v>
      </c>
      <c r="P97" s="211">
        <v>-44</v>
      </c>
      <c r="Q97" s="72"/>
      <c r="R97" s="72"/>
      <c r="S97" s="72"/>
      <c r="T97" s="14"/>
    </row>
    <row r="98" spans="1:20" x14ac:dyDescent="0.25">
      <c r="A98" s="142" t="s">
        <v>71</v>
      </c>
      <c r="B98" s="135">
        <v>-0.2</v>
      </c>
      <c r="C98" s="135">
        <v>-9.1999999999999993</v>
      </c>
      <c r="D98" s="135">
        <v>-10.4</v>
      </c>
      <c r="E98" s="134">
        <v>-3.3</v>
      </c>
      <c r="F98" s="135">
        <v>-4.5</v>
      </c>
      <c r="G98" s="135">
        <v>-5.2</v>
      </c>
      <c r="H98" s="135">
        <v>-10.8</v>
      </c>
      <c r="I98" s="135">
        <v>-9.9</v>
      </c>
      <c r="J98" s="135">
        <v>7.9</v>
      </c>
      <c r="K98" s="135">
        <v>2.9</v>
      </c>
      <c r="L98" s="135">
        <v>11.4</v>
      </c>
      <c r="M98" s="135">
        <v>-4.9000000000000004</v>
      </c>
      <c r="N98" s="135">
        <v>3.7</v>
      </c>
      <c r="O98" s="135">
        <v>6.4</v>
      </c>
      <c r="P98" s="210">
        <v>-17.899999999999999</v>
      </c>
      <c r="Q98" s="135"/>
      <c r="R98" s="135"/>
      <c r="S98" s="135"/>
      <c r="T98" s="14"/>
    </row>
    <row r="99" spans="1:20" x14ac:dyDescent="0.25">
      <c r="A99" s="142" t="s">
        <v>79</v>
      </c>
      <c r="B99" s="135">
        <v>11.5</v>
      </c>
      <c r="C99" s="135">
        <v>6.6</v>
      </c>
      <c r="D99" s="135">
        <v>-14.3</v>
      </c>
      <c r="E99" s="134">
        <v>16</v>
      </c>
      <c r="F99" s="135">
        <v>14.9</v>
      </c>
      <c r="G99" s="135">
        <v>16.399999999999999</v>
      </c>
      <c r="H99" s="135">
        <v>21.2</v>
      </c>
      <c r="I99" s="135">
        <v>11.9</v>
      </c>
      <c r="J99" s="135">
        <v>14</v>
      </c>
      <c r="K99" s="135">
        <v>17</v>
      </c>
      <c r="L99" s="135">
        <v>24</v>
      </c>
      <c r="M99" s="135">
        <v>35.1</v>
      </c>
      <c r="N99" s="135" t="s">
        <v>95</v>
      </c>
      <c r="O99" s="135" t="s">
        <v>95</v>
      </c>
      <c r="P99" s="210" t="s">
        <v>95</v>
      </c>
      <c r="Q99" s="135"/>
      <c r="R99" s="135"/>
      <c r="S99" s="135"/>
      <c r="T99" s="14"/>
    </row>
    <row r="100" spans="1:20" x14ac:dyDescent="0.25">
      <c r="A100" s="142" t="s">
        <v>80</v>
      </c>
      <c r="B100" s="135">
        <v>-2.6</v>
      </c>
      <c r="C100" s="135">
        <v>-4.5999999999999996</v>
      </c>
      <c r="D100" s="135">
        <v>-3.7</v>
      </c>
      <c r="E100" s="134">
        <v>-0.7</v>
      </c>
      <c r="F100" s="135">
        <v>-0.3</v>
      </c>
      <c r="G100" s="135">
        <v>6.6</v>
      </c>
      <c r="H100" s="135">
        <v>-3.3</v>
      </c>
      <c r="I100" s="135">
        <v>3.1</v>
      </c>
      <c r="J100" s="135">
        <v>20</v>
      </c>
      <c r="K100" s="135">
        <v>13.2</v>
      </c>
      <c r="L100" s="135">
        <v>11.6</v>
      </c>
      <c r="M100" s="135">
        <v>1.2</v>
      </c>
      <c r="N100" s="135">
        <v>-11.4</v>
      </c>
      <c r="O100" s="135">
        <v>-9.8000000000000007</v>
      </c>
      <c r="P100" s="210">
        <v>-18.2</v>
      </c>
      <c r="Q100" s="135"/>
      <c r="R100" s="135"/>
      <c r="S100" s="135"/>
      <c r="T100" s="14"/>
    </row>
    <row r="101" spans="1:20" x14ac:dyDescent="0.25">
      <c r="A101" s="142" t="s">
        <v>81</v>
      </c>
      <c r="B101" s="135">
        <v>-14.5</v>
      </c>
      <c r="C101" s="135">
        <v>-10.3</v>
      </c>
      <c r="D101" s="135">
        <v>-26.6</v>
      </c>
      <c r="E101" s="134">
        <v>-20</v>
      </c>
      <c r="F101" s="135">
        <v>-16.899999999999999</v>
      </c>
      <c r="G101" s="135">
        <v>-32.5</v>
      </c>
      <c r="H101" s="135">
        <v>-60.5</v>
      </c>
      <c r="I101" s="135" t="s">
        <v>95</v>
      </c>
      <c r="J101" s="135" t="s">
        <v>222</v>
      </c>
      <c r="K101" s="135" t="s">
        <v>95</v>
      </c>
      <c r="L101" s="135">
        <v>-100</v>
      </c>
      <c r="M101" s="135">
        <v>-62.6</v>
      </c>
      <c r="N101" s="135">
        <v>-30.4</v>
      </c>
      <c r="O101" s="135">
        <v>-32.4</v>
      </c>
      <c r="P101" s="210">
        <v>-6.5</v>
      </c>
      <c r="Q101" s="135"/>
      <c r="R101" s="135"/>
      <c r="S101" s="135"/>
      <c r="T101" s="14"/>
    </row>
    <row r="102" spans="1:20" x14ac:dyDescent="0.25">
      <c r="A102" s="142" t="s">
        <v>82</v>
      </c>
      <c r="B102" s="135">
        <v>-1</v>
      </c>
      <c r="C102" s="135">
        <v>-1.3</v>
      </c>
      <c r="D102" s="135">
        <v>14.8</v>
      </c>
      <c r="E102" s="134">
        <v>16.8</v>
      </c>
      <c r="F102" s="135">
        <v>21.5</v>
      </c>
      <c r="G102" s="135">
        <v>19.399999999999999</v>
      </c>
      <c r="H102" s="135">
        <v>20.6</v>
      </c>
      <c r="I102" s="135">
        <v>21.8</v>
      </c>
      <c r="J102" s="135">
        <v>10.8</v>
      </c>
      <c r="K102" s="135">
        <v>15.2</v>
      </c>
      <c r="L102" s="135">
        <v>30.6</v>
      </c>
      <c r="M102" s="135">
        <v>33</v>
      </c>
      <c r="N102" s="135">
        <v>9.8000000000000007</v>
      </c>
      <c r="O102" s="135">
        <v>9.8000000000000007</v>
      </c>
      <c r="P102" s="210">
        <v>12.6</v>
      </c>
      <c r="Q102" s="135"/>
      <c r="R102" s="135"/>
      <c r="S102" s="135"/>
      <c r="T102" s="14"/>
    </row>
    <row r="103" spans="1:20" x14ac:dyDescent="0.25">
      <c r="A103" s="142" t="s">
        <v>83</v>
      </c>
      <c r="B103" s="135" t="s">
        <v>95</v>
      </c>
      <c r="C103" s="135" t="s">
        <v>95</v>
      </c>
      <c r="D103" s="135" t="s">
        <v>95</v>
      </c>
      <c r="E103" s="135" t="s">
        <v>95</v>
      </c>
      <c r="F103" s="135" t="s">
        <v>95</v>
      </c>
      <c r="G103" s="135" t="s">
        <v>95</v>
      </c>
      <c r="H103" s="135" t="s">
        <v>95</v>
      </c>
      <c r="I103" s="135" t="s">
        <v>95</v>
      </c>
      <c r="J103" s="135" t="s">
        <v>222</v>
      </c>
      <c r="K103" s="135" t="s">
        <v>95</v>
      </c>
      <c r="L103" s="135" t="s">
        <v>95</v>
      </c>
      <c r="M103" s="135" t="s">
        <v>95</v>
      </c>
      <c r="N103" s="135" t="s">
        <v>95</v>
      </c>
      <c r="O103" s="135" t="s">
        <v>95</v>
      </c>
      <c r="P103" s="210" t="s">
        <v>95</v>
      </c>
      <c r="Q103" s="135"/>
      <c r="R103" s="135"/>
      <c r="S103" s="135"/>
      <c r="T103" s="14"/>
    </row>
    <row r="104" spans="1:20" x14ac:dyDescent="0.25">
      <c r="A104" s="142" t="s">
        <v>84</v>
      </c>
      <c r="B104" s="135">
        <v>-5.0999999999999996</v>
      </c>
      <c r="C104" s="135">
        <v>-2.1</v>
      </c>
      <c r="D104" s="135">
        <v>-2.2000000000000002</v>
      </c>
      <c r="E104" s="134">
        <v>5.5</v>
      </c>
      <c r="F104" s="135">
        <v>-0.7</v>
      </c>
      <c r="G104" s="135">
        <v>-2.2000000000000002</v>
      </c>
      <c r="H104" s="135">
        <v>-3.6</v>
      </c>
      <c r="I104" s="135">
        <v>-4</v>
      </c>
      <c r="J104" s="135">
        <v>-6.9</v>
      </c>
      <c r="K104" s="135">
        <v>-9.5</v>
      </c>
      <c r="L104" s="135">
        <v>-13.6</v>
      </c>
      <c r="M104" s="135">
        <v>-16.600000000000001</v>
      </c>
      <c r="N104" s="135">
        <v>-17.2</v>
      </c>
      <c r="O104" s="135">
        <v>-8.5</v>
      </c>
      <c r="P104" s="210">
        <v>-0.2</v>
      </c>
      <c r="Q104" s="135"/>
      <c r="R104" s="135"/>
      <c r="S104" s="135"/>
      <c r="T104" s="14"/>
    </row>
    <row r="105" spans="1:20" ht="19.5" x14ac:dyDescent="0.25">
      <c r="A105" s="142" t="s">
        <v>85</v>
      </c>
      <c r="B105" s="135">
        <v>31.1</v>
      </c>
      <c r="C105" s="135">
        <v>34.5</v>
      </c>
      <c r="D105" s="135">
        <v>33.9</v>
      </c>
      <c r="E105" s="134">
        <v>32.5</v>
      </c>
      <c r="F105" s="135">
        <v>28.5</v>
      </c>
      <c r="G105" s="135">
        <v>22.1</v>
      </c>
      <c r="H105" s="135">
        <v>17.3</v>
      </c>
      <c r="I105" s="135">
        <v>32.700000000000003</v>
      </c>
      <c r="J105" s="135">
        <v>38.6</v>
      </c>
      <c r="K105" s="135">
        <v>89.5</v>
      </c>
      <c r="L105" s="135">
        <v>57.6</v>
      </c>
      <c r="M105" s="135">
        <v>19</v>
      </c>
      <c r="N105" s="135">
        <v>23.9</v>
      </c>
      <c r="O105" s="135">
        <v>32.200000000000003</v>
      </c>
      <c r="P105" s="210">
        <v>58.3</v>
      </c>
      <c r="Q105" s="135"/>
      <c r="R105" s="135"/>
      <c r="S105" s="135"/>
      <c r="T105" s="14"/>
    </row>
    <row r="106" spans="1:20" ht="19.5" x14ac:dyDescent="0.25">
      <c r="A106" s="142" t="s">
        <v>86</v>
      </c>
      <c r="B106" s="135">
        <v>-43.5</v>
      </c>
      <c r="C106" s="135">
        <v>-28.7</v>
      </c>
      <c r="D106" s="135">
        <v>-25.6</v>
      </c>
      <c r="E106" s="134">
        <v>-7.3</v>
      </c>
      <c r="F106" s="135">
        <v>-19.899999999999999</v>
      </c>
      <c r="G106" s="135">
        <v>-19.399999999999999</v>
      </c>
      <c r="H106" s="135">
        <v>-23</v>
      </c>
      <c r="I106" s="135">
        <v>-23.5</v>
      </c>
      <c r="J106" s="135">
        <v>-30.2</v>
      </c>
      <c r="K106" s="135">
        <v>-25.9</v>
      </c>
      <c r="L106" s="135">
        <v>-27</v>
      </c>
      <c r="M106" s="135">
        <v>-32.700000000000003</v>
      </c>
      <c r="N106" s="135">
        <v>-32.5</v>
      </c>
      <c r="O106" s="135">
        <v>-27.8</v>
      </c>
      <c r="P106" s="210">
        <v>-32.4</v>
      </c>
      <c r="Q106" s="135"/>
      <c r="R106" s="135"/>
      <c r="S106" s="135"/>
      <c r="T106" s="14"/>
    </row>
    <row r="107" spans="1:20" x14ac:dyDescent="0.25">
      <c r="A107" s="108" t="s">
        <v>225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5.75" customHeight="1" x14ac:dyDescent="0.25">
      <c r="A108" s="364" t="s">
        <v>651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14"/>
      <c r="O108" s="14"/>
      <c r="P108" s="283"/>
      <c r="Q108" s="283"/>
      <c r="R108" s="283"/>
      <c r="S108" s="14"/>
      <c r="T108" s="14"/>
    </row>
    <row r="109" spans="1:20" ht="20.25" customHeight="1" thickBot="1" x14ac:dyDescent="0.3">
      <c r="A109" s="366" t="s">
        <v>368</v>
      </c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27"/>
      <c r="Q109" s="14"/>
      <c r="R109" s="14"/>
      <c r="S109" s="14"/>
      <c r="T109" s="14"/>
    </row>
  </sheetData>
  <mergeCells count="7">
    <mergeCell ref="A108:M108"/>
    <mergeCell ref="A109:O109"/>
    <mergeCell ref="A1:S1"/>
    <mergeCell ref="A2:S2"/>
    <mergeCell ref="B7:M7"/>
    <mergeCell ref="A3:S3"/>
    <mergeCell ref="A4:S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5">
    <tabColor rgb="FFC7E6A4"/>
  </sheetPr>
  <dimension ref="A1:U109"/>
  <sheetViews>
    <sheetView zoomScaleNormal="100" workbookViewId="0">
      <pane ySplit="8" topLeftCell="A9" activePane="bottomLeft" state="frozen"/>
      <selection sqref="A1:T1"/>
      <selection pane="bottomLeft" activeCell="T114" sqref="T114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1" x14ac:dyDescent="0.25">
      <c r="A1" s="352" t="s">
        <v>337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</row>
    <row r="2" spans="1:21" x14ac:dyDescent="0.25">
      <c r="A2" s="353" t="s">
        <v>449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21" x14ac:dyDescent="0.25">
      <c r="A3" s="357" t="s">
        <v>145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21" x14ac:dyDescent="0.25">
      <c r="A4" s="354" t="s">
        <v>363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</row>
    <row r="5" spans="1:21" x14ac:dyDescent="0.25">
      <c r="A5" s="79" t="s">
        <v>453</v>
      </c>
    </row>
    <row r="6" spans="1:21" ht="15.75" customHeight="1" x14ac:dyDescent="0.25">
      <c r="A6" s="138" t="s">
        <v>456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P6" s="138"/>
      <c r="Q6" s="138"/>
      <c r="R6" s="138"/>
      <c r="S6" s="138"/>
    </row>
    <row r="7" spans="1:21" ht="15.75" thickBot="1" x14ac:dyDescent="0.3">
      <c r="A7" s="57" t="s">
        <v>217</v>
      </c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P7" s="142"/>
      <c r="Q7" s="142"/>
      <c r="R7" s="142"/>
    </row>
    <row r="8" spans="1:21" ht="15.75" thickBot="1" x14ac:dyDescent="0.3">
      <c r="A8" s="12"/>
      <c r="B8" s="15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3">
        <v>2016</v>
      </c>
      <c r="N8" s="15">
        <v>2017</v>
      </c>
      <c r="O8" s="15">
        <v>2018</v>
      </c>
      <c r="P8" s="10">
        <v>2019</v>
      </c>
      <c r="Q8" s="285"/>
      <c r="R8" s="285"/>
      <c r="S8" s="20"/>
      <c r="T8" s="20"/>
    </row>
    <row r="9" spans="1:21" x14ac:dyDescent="0.25">
      <c r="A9" s="4" t="s">
        <v>0</v>
      </c>
      <c r="B9" s="72">
        <v>9.5</v>
      </c>
      <c r="C9" s="72">
        <v>8.1</v>
      </c>
      <c r="D9" s="72">
        <v>9.1</v>
      </c>
      <c r="E9" s="72">
        <v>7.5</v>
      </c>
      <c r="F9" s="72">
        <v>9.6</v>
      </c>
      <c r="G9" s="72">
        <v>8.6</v>
      </c>
      <c r="H9" s="72">
        <v>7.6</v>
      </c>
      <c r="I9" s="72">
        <v>10.6</v>
      </c>
      <c r="J9" s="72">
        <v>2.7</v>
      </c>
      <c r="K9" s="72">
        <v>18.3</v>
      </c>
      <c r="L9" s="72">
        <v>15.4</v>
      </c>
      <c r="M9" s="72">
        <v>9.8000000000000007</v>
      </c>
      <c r="N9" s="70">
        <v>12</v>
      </c>
      <c r="O9" s="72">
        <v>12.8</v>
      </c>
      <c r="P9" s="209">
        <v>11</v>
      </c>
      <c r="Q9" s="72"/>
      <c r="R9" s="72"/>
      <c r="S9" s="72"/>
      <c r="T9" s="14"/>
    </row>
    <row r="10" spans="1:21" ht="18" x14ac:dyDescent="0.25">
      <c r="A10" s="146" t="s">
        <v>176</v>
      </c>
      <c r="B10" s="72">
        <v>11</v>
      </c>
      <c r="C10" s="72">
        <v>8.9</v>
      </c>
      <c r="D10" s="72">
        <v>10.4</v>
      </c>
      <c r="E10" s="72">
        <v>9.1999999999999993</v>
      </c>
      <c r="F10" s="72">
        <v>14.6</v>
      </c>
      <c r="G10" s="72">
        <v>11.7</v>
      </c>
      <c r="H10" s="72">
        <v>11.4</v>
      </c>
      <c r="I10" s="72">
        <v>16.2</v>
      </c>
      <c r="J10" s="72">
        <v>4.8</v>
      </c>
      <c r="K10" s="72">
        <v>28.3</v>
      </c>
      <c r="L10" s="72">
        <v>20.5</v>
      </c>
      <c r="M10" s="72">
        <v>12.4</v>
      </c>
      <c r="N10" s="72">
        <v>16.2</v>
      </c>
      <c r="O10" s="72">
        <v>18.600000000000001</v>
      </c>
      <c r="P10" s="213">
        <v>13.1</v>
      </c>
      <c r="Q10" s="72"/>
      <c r="R10" s="72"/>
      <c r="S10" s="72"/>
      <c r="T10" s="14"/>
      <c r="U10" s="3" t="s">
        <v>168</v>
      </c>
    </row>
    <row r="11" spans="1:21" x14ac:dyDescent="0.25">
      <c r="A11" s="142" t="s">
        <v>1</v>
      </c>
      <c r="B11" s="135">
        <v>28.4</v>
      </c>
      <c r="C11" s="135">
        <v>20.8</v>
      </c>
      <c r="D11" s="135">
        <v>18.2</v>
      </c>
      <c r="E11" s="135">
        <v>14.1</v>
      </c>
      <c r="F11" s="135">
        <v>19.8</v>
      </c>
      <c r="G11" s="135">
        <v>15</v>
      </c>
      <c r="H11" s="135">
        <v>15.6</v>
      </c>
      <c r="I11" s="135">
        <v>26.8</v>
      </c>
      <c r="J11" s="135">
        <v>11</v>
      </c>
      <c r="K11" s="135">
        <v>40.799999999999997</v>
      </c>
      <c r="L11" s="135">
        <v>31.2</v>
      </c>
      <c r="M11" s="135">
        <v>15.3</v>
      </c>
      <c r="N11" s="135">
        <v>23.5</v>
      </c>
      <c r="O11" s="135">
        <v>29.4</v>
      </c>
      <c r="P11" s="210">
        <v>20.100000000000001</v>
      </c>
      <c r="Q11" s="135"/>
      <c r="R11" s="135"/>
      <c r="S11" s="135"/>
      <c r="T11" s="14"/>
    </row>
    <row r="12" spans="1:21" x14ac:dyDescent="0.25">
      <c r="A12" s="142" t="s">
        <v>2</v>
      </c>
      <c r="B12" s="135">
        <v>2.2000000000000002</v>
      </c>
      <c r="C12" s="135">
        <v>1.2</v>
      </c>
      <c r="D12" s="135">
        <v>4.8</v>
      </c>
      <c r="E12" s="135">
        <v>2.4</v>
      </c>
      <c r="F12" s="135">
        <v>8.9</v>
      </c>
      <c r="G12" s="135">
        <v>10.8</v>
      </c>
      <c r="H12" s="135">
        <v>5.4</v>
      </c>
      <c r="I12" s="135">
        <v>8.1</v>
      </c>
      <c r="J12" s="135">
        <v>0</v>
      </c>
      <c r="K12" s="135">
        <v>11.4</v>
      </c>
      <c r="L12" s="135">
        <v>1.8</v>
      </c>
      <c r="M12" s="135">
        <v>-2.2000000000000002</v>
      </c>
      <c r="N12" s="135">
        <v>-2.6</v>
      </c>
      <c r="O12" s="135">
        <v>6.5</v>
      </c>
      <c r="P12" s="210">
        <v>4.7</v>
      </c>
      <c r="Q12" s="135"/>
      <c r="R12" s="135"/>
      <c r="S12" s="135"/>
      <c r="T12" s="14"/>
    </row>
    <row r="13" spans="1:21" x14ac:dyDescent="0.25">
      <c r="A13" s="142" t="s">
        <v>3</v>
      </c>
      <c r="B13" s="135">
        <v>9.6999999999999993</v>
      </c>
      <c r="C13" s="135">
        <v>8.8000000000000007</v>
      </c>
      <c r="D13" s="135">
        <v>11.3</v>
      </c>
      <c r="E13" s="135">
        <v>14.1</v>
      </c>
      <c r="F13" s="135">
        <v>10.4</v>
      </c>
      <c r="G13" s="135">
        <v>8.1</v>
      </c>
      <c r="H13" s="135">
        <v>6.7</v>
      </c>
      <c r="I13" s="135">
        <v>8</v>
      </c>
      <c r="J13" s="135">
        <v>6</v>
      </c>
      <c r="K13" s="135">
        <v>9.3000000000000007</v>
      </c>
      <c r="L13" s="135">
        <v>12.2</v>
      </c>
      <c r="M13" s="135">
        <v>6</v>
      </c>
      <c r="N13" s="135">
        <v>12.5</v>
      </c>
      <c r="O13" s="135">
        <v>7.7</v>
      </c>
      <c r="P13" s="210">
        <v>7.1</v>
      </c>
      <c r="Q13" s="135"/>
      <c r="R13" s="135"/>
      <c r="S13" s="135"/>
      <c r="T13" s="14"/>
    </row>
    <row r="14" spans="1:21" x14ac:dyDescent="0.25">
      <c r="A14" s="142" t="s">
        <v>4</v>
      </c>
      <c r="B14" s="135">
        <v>10.9</v>
      </c>
      <c r="C14" s="135">
        <v>9.6</v>
      </c>
      <c r="D14" s="135">
        <v>14.4</v>
      </c>
      <c r="E14" s="135">
        <v>11.4</v>
      </c>
      <c r="F14" s="135">
        <v>17.2</v>
      </c>
      <c r="G14" s="135">
        <v>6</v>
      </c>
      <c r="H14" s="135">
        <v>8.9</v>
      </c>
      <c r="I14" s="135">
        <v>11.5</v>
      </c>
      <c r="J14" s="135">
        <v>0</v>
      </c>
      <c r="K14" s="135">
        <v>19</v>
      </c>
      <c r="L14" s="135">
        <v>13.1</v>
      </c>
      <c r="M14" s="135">
        <v>16.2</v>
      </c>
      <c r="N14" s="135">
        <v>13.8</v>
      </c>
      <c r="O14" s="135">
        <v>14.2</v>
      </c>
      <c r="P14" s="211">
        <v>13</v>
      </c>
      <c r="Q14" s="135"/>
      <c r="R14" s="135"/>
      <c r="S14" s="135"/>
      <c r="T14" s="14"/>
    </row>
    <row r="15" spans="1:21" x14ac:dyDescent="0.25">
      <c r="A15" s="142" t="s">
        <v>5</v>
      </c>
      <c r="B15" s="135">
        <v>10</v>
      </c>
      <c r="C15" s="135">
        <v>6</v>
      </c>
      <c r="D15" s="135">
        <v>8.1</v>
      </c>
      <c r="E15" s="135">
        <v>-3.6</v>
      </c>
      <c r="F15" s="135">
        <v>1.7</v>
      </c>
      <c r="G15" s="135">
        <v>2</v>
      </c>
      <c r="H15" s="135">
        <v>-2.2999999999999998</v>
      </c>
      <c r="I15" s="135">
        <v>-6.2</v>
      </c>
      <c r="J15" s="135">
        <v>-0.1</v>
      </c>
      <c r="K15" s="135">
        <v>1.9</v>
      </c>
      <c r="L15" s="135">
        <v>5</v>
      </c>
      <c r="M15" s="135">
        <v>1.7</v>
      </c>
      <c r="N15" s="135">
        <v>-1</v>
      </c>
      <c r="O15" s="135">
        <v>-0.6</v>
      </c>
      <c r="P15" s="211">
        <v>0</v>
      </c>
      <c r="Q15" s="135"/>
      <c r="R15" s="135"/>
      <c r="S15" s="135"/>
      <c r="T15" s="14"/>
    </row>
    <row r="16" spans="1:21" x14ac:dyDescent="0.25">
      <c r="A16" s="142" t="s">
        <v>6</v>
      </c>
      <c r="B16" s="135">
        <v>8</v>
      </c>
      <c r="C16" s="135">
        <v>6.6</v>
      </c>
      <c r="D16" s="135">
        <v>5.7</v>
      </c>
      <c r="E16" s="135">
        <v>1.3</v>
      </c>
      <c r="F16" s="135">
        <v>3.6</v>
      </c>
      <c r="G16" s="135">
        <v>2.8</v>
      </c>
      <c r="H16" s="135">
        <v>1.5</v>
      </c>
      <c r="I16" s="135">
        <v>2.2000000000000002</v>
      </c>
      <c r="J16" s="135">
        <v>-0.5</v>
      </c>
      <c r="K16" s="135">
        <v>7.7</v>
      </c>
      <c r="L16" s="135">
        <v>4.5999999999999996</v>
      </c>
      <c r="M16" s="135">
        <v>3.8</v>
      </c>
      <c r="N16" s="135">
        <v>6.5</v>
      </c>
      <c r="O16" s="135">
        <v>4.5999999999999996</v>
      </c>
      <c r="P16" s="210">
        <v>4.9000000000000004</v>
      </c>
      <c r="Q16" s="135"/>
      <c r="R16" s="135"/>
      <c r="S16" s="135"/>
      <c r="T16" s="14"/>
    </row>
    <row r="17" spans="1:20" x14ac:dyDescent="0.25">
      <c r="A17" s="142" t="s">
        <v>7</v>
      </c>
      <c r="B17" s="135">
        <v>10</v>
      </c>
      <c r="C17" s="135">
        <v>8.3000000000000007</v>
      </c>
      <c r="D17" s="135">
        <v>8.9</v>
      </c>
      <c r="E17" s="135">
        <v>5.7</v>
      </c>
      <c r="F17" s="135">
        <v>11.4</v>
      </c>
      <c r="G17" s="135">
        <v>6.9</v>
      </c>
      <c r="H17" s="135">
        <v>7.7</v>
      </c>
      <c r="I17" s="135">
        <v>9</v>
      </c>
      <c r="J17" s="135">
        <v>3.5</v>
      </c>
      <c r="K17" s="135">
        <v>9.4</v>
      </c>
      <c r="L17" s="135">
        <v>15.4</v>
      </c>
      <c r="M17" s="135">
        <v>10.1</v>
      </c>
      <c r="N17" s="135">
        <v>7.2</v>
      </c>
      <c r="O17" s="135">
        <v>6.7</v>
      </c>
      <c r="P17" s="210">
        <v>0.4</v>
      </c>
      <c r="Q17" s="135"/>
      <c r="R17" s="135"/>
      <c r="S17" s="135"/>
      <c r="T17" s="14"/>
    </row>
    <row r="18" spans="1:20" x14ac:dyDescent="0.25">
      <c r="A18" s="142" t="s">
        <v>8</v>
      </c>
      <c r="B18" s="135">
        <v>6.9</v>
      </c>
      <c r="C18" s="135">
        <v>5.7</v>
      </c>
      <c r="D18" s="135">
        <v>3.3</v>
      </c>
      <c r="E18" s="135">
        <v>3.4</v>
      </c>
      <c r="F18" s="135">
        <v>12.8</v>
      </c>
      <c r="G18" s="135">
        <v>10.199999999999999</v>
      </c>
      <c r="H18" s="135">
        <v>5</v>
      </c>
      <c r="I18" s="135">
        <v>21</v>
      </c>
      <c r="J18" s="135">
        <v>15</v>
      </c>
      <c r="K18" s="135">
        <v>54.1</v>
      </c>
      <c r="L18" s="135">
        <v>42.3</v>
      </c>
      <c r="M18" s="135">
        <v>36.6</v>
      </c>
      <c r="N18" s="135">
        <v>40.5</v>
      </c>
      <c r="O18" s="135">
        <v>42.1</v>
      </c>
      <c r="P18" s="210">
        <v>27.1</v>
      </c>
      <c r="Q18" s="135"/>
      <c r="R18" s="135"/>
      <c r="S18" s="135"/>
      <c r="T18" s="14"/>
    </row>
    <row r="19" spans="1:20" x14ac:dyDescent="0.25">
      <c r="A19" s="142" t="s">
        <v>9</v>
      </c>
      <c r="B19" s="135">
        <v>4.8</v>
      </c>
      <c r="C19" s="135">
        <v>0</v>
      </c>
      <c r="D19" s="135">
        <v>5.6</v>
      </c>
      <c r="E19" s="135">
        <v>4.7</v>
      </c>
      <c r="F19" s="135">
        <v>18.100000000000001</v>
      </c>
      <c r="G19" s="135">
        <v>20.100000000000001</v>
      </c>
      <c r="H19" s="135">
        <v>15.1</v>
      </c>
      <c r="I19" s="135">
        <v>9.5</v>
      </c>
      <c r="J19" s="135">
        <v>1.3</v>
      </c>
      <c r="K19" s="135">
        <v>32.9</v>
      </c>
      <c r="L19" s="135">
        <v>23.8</v>
      </c>
      <c r="M19" s="135">
        <v>16.8</v>
      </c>
      <c r="N19" s="135">
        <v>20.3</v>
      </c>
      <c r="O19" s="135">
        <v>25</v>
      </c>
      <c r="P19" s="210">
        <v>15.4</v>
      </c>
      <c r="Q19" s="135"/>
      <c r="R19" s="135"/>
      <c r="S19" s="135"/>
      <c r="T19" s="14"/>
    </row>
    <row r="20" spans="1:20" x14ac:dyDescent="0.25">
      <c r="A20" s="142" t="s">
        <v>10</v>
      </c>
      <c r="B20" s="135">
        <v>8.3000000000000007</v>
      </c>
      <c r="C20" s="135">
        <v>7.1</v>
      </c>
      <c r="D20" s="135">
        <v>8.6</v>
      </c>
      <c r="E20" s="135">
        <v>8.3000000000000007</v>
      </c>
      <c r="F20" s="135">
        <v>10.1</v>
      </c>
      <c r="G20" s="135">
        <v>8</v>
      </c>
      <c r="H20" s="135">
        <v>6.2</v>
      </c>
      <c r="I20" s="135">
        <v>9.9</v>
      </c>
      <c r="J20" s="135">
        <v>-1.9</v>
      </c>
      <c r="K20" s="135">
        <v>9.8000000000000007</v>
      </c>
      <c r="L20" s="135">
        <v>5.2</v>
      </c>
      <c r="M20" s="135">
        <v>4.4000000000000004</v>
      </c>
      <c r="N20" s="135">
        <v>5.3</v>
      </c>
      <c r="O20" s="135">
        <v>4.3</v>
      </c>
      <c r="P20" s="210">
        <v>2.7</v>
      </c>
      <c r="Q20" s="135"/>
      <c r="R20" s="135"/>
      <c r="S20" s="135"/>
      <c r="T20" s="14"/>
    </row>
    <row r="21" spans="1:20" x14ac:dyDescent="0.25">
      <c r="A21" s="142" t="s">
        <v>11</v>
      </c>
      <c r="B21" s="135">
        <v>8.6999999999999993</v>
      </c>
      <c r="C21" s="135">
        <v>7.7</v>
      </c>
      <c r="D21" s="135">
        <v>2.2999999999999998</v>
      </c>
      <c r="E21" s="135">
        <v>0.9</v>
      </c>
      <c r="F21" s="135">
        <v>4.2</v>
      </c>
      <c r="G21" s="135">
        <v>9.4</v>
      </c>
      <c r="H21" s="135">
        <v>17.399999999999999</v>
      </c>
      <c r="I21" s="135">
        <v>21.5</v>
      </c>
      <c r="J21" s="135">
        <v>5.9</v>
      </c>
      <c r="K21" s="135">
        <v>35.200000000000003</v>
      </c>
      <c r="L21" s="135">
        <v>30.6</v>
      </c>
      <c r="M21" s="135">
        <v>13.5</v>
      </c>
      <c r="N21" s="135">
        <v>23.7</v>
      </c>
      <c r="O21" s="135">
        <v>23.5</v>
      </c>
      <c r="P21" s="210">
        <v>16.899999999999999</v>
      </c>
      <c r="Q21" s="135"/>
      <c r="R21" s="72"/>
      <c r="S21" s="135"/>
      <c r="T21" s="14"/>
    </row>
    <row r="22" spans="1:20" x14ac:dyDescent="0.25">
      <c r="A22" s="142" t="s">
        <v>12</v>
      </c>
      <c r="B22" s="135">
        <v>12.6</v>
      </c>
      <c r="C22" s="135">
        <v>9</v>
      </c>
      <c r="D22" s="135">
        <v>15.8</v>
      </c>
      <c r="E22" s="135">
        <v>17.899999999999999</v>
      </c>
      <c r="F22" s="135">
        <v>16.399999999999999</v>
      </c>
      <c r="G22" s="135">
        <v>11</v>
      </c>
      <c r="H22" s="135">
        <v>11.3</v>
      </c>
      <c r="I22" s="135">
        <v>12.3</v>
      </c>
      <c r="J22" s="135">
        <v>6.4</v>
      </c>
      <c r="K22" s="135">
        <v>21.8</v>
      </c>
      <c r="L22" s="135">
        <v>20.399999999999999</v>
      </c>
      <c r="M22" s="135">
        <v>14.4</v>
      </c>
      <c r="N22" s="135">
        <v>9.8000000000000007</v>
      </c>
      <c r="O22" s="135">
        <v>12.4</v>
      </c>
      <c r="P22" s="210">
        <v>12.7</v>
      </c>
      <c r="Q22" s="135"/>
      <c r="R22" s="135"/>
      <c r="S22" s="135"/>
      <c r="T22" s="14"/>
    </row>
    <row r="23" spans="1:20" x14ac:dyDescent="0.25">
      <c r="A23" s="142" t="s">
        <v>13</v>
      </c>
      <c r="B23" s="135">
        <v>-1.5</v>
      </c>
      <c r="C23" s="135">
        <v>0.2</v>
      </c>
      <c r="D23" s="135">
        <v>-1.8</v>
      </c>
      <c r="E23" s="135">
        <v>-1.3</v>
      </c>
      <c r="F23" s="135">
        <v>-1.7</v>
      </c>
      <c r="G23" s="135">
        <v>-3.9</v>
      </c>
      <c r="H23" s="135">
        <v>-5.0999999999999996</v>
      </c>
      <c r="I23" s="135">
        <v>-6.5</v>
      </c>
      <c r="J23" s="135">
        <v>-16.7</v>
      </c>
      <c r="K23" s="135">
        <v>-7.5</v>
      </c>
      <c r="L23" s="135">
        <v>19.8</v>
      </c>
      <c r="M23" s="135">
        <v>11.1</v>
      </c>
      <c r="N23" s="135">
        <v>15.6</v>
      </c>
      <c r="O23" s="135">
        <v>4.0999999999999996</v>
      </c>
      <c r="P23" s="210">
        <v>3.2</v>
      </c>
      <c r="Q23" s="135"/>
      <c r="R23" s="135"/>
      <c r="S23" s="135"/>
      <c r="T23" s="14"/>
    </row>
    <row r="24" spans="1:20" x14ac:dyDescent="0.25">
      <c r="A24" s="142" t="s">
        <v>14</v>
      </c>
      <c r="B24" s="135">
        <v>-0.9</v>
      </c>
      <c r="C24" s="135">
        <v>8.6</v>
      </c>
      <c r="D24" s="135">
        <v>18.899999999999999</v>
      </c>
      <c r="E24" s="135">
        <v>31.6</v>
      </c>
      <c r="F24" s="135">
        <v>14.5</v>
      </c>
      <c r="G24" s="135">
        <v>32.9</v>
      </c>
      <c r="H24" s="135">
        <v>17.8</v>
      </c>
      <c r="I24" s="135">
        <v>4.9000000000000004</v>
      </c>
      <c r="J24" s="135">
        <v>-4.5999999999999996</v>
      </c>
      <c r="K24" s="135">
        <v>42.5</v>
      </c>
      <c r="L24" s="135">
        <v>26.9</v>
      </c>
      <c r="M24" s="135">
        <v>11.9</v>
      </c>
      <c r="N24" s="135">
        <v>16.8</v>
      </c>
      <c r="O24" s="135">
        <v>19.600000000000001</v>
      </c>
      <c r="P24" s="210">
        <v>10.6</v>
      </c>
      <c r="Q24" s="135"/>
      <c r="R24" s="135"/>
      <c r="S24" s="135"/>
      <c r="T24" s="14"/>
    </row>
    <row r="25" spans="1:20" x14ac:dyDescent="0.25">
      <c r="A25" s="142" t="s">
        <v>15</v>
      </c>
      <c r="B25" s="135">
        <v>1.7</v>
      </c>
      <c r="C25" s="135">
        <v>1.9</v>
      </c>
      <c r="D25" s="135">
        <v>2</v>
      </c>
      <c r="E25" s="135">
        <v>4.5999999999999996</v>
      </c>
      <c r="F25" s="135">
        <v>11.7</v>
      </c>
      <c r="G25" s="135">
        <v>9</v>
      </c>
      <c r="H25" s="135">
        <v>9.6999999999999993</v>
      </c>
      <c r="I25" s="135">
        <v>13.7</v>
      </c>
      <c r="J25" s="135">
        <v>-4.4000000000000004</v>
      </c>
      <c r="K25" s="135">
        <v>14.3</v>
      </c>
      <c r="L25" s="135">
        <v>13.3</v>
      </c>
      <c r="M25" s="135">
        <v>10.1</v>
      </c>
      <c r="N25" s="135">
        <v>20.2</v>
      </c>
      <c r="O25" s="135">
        <v>22.6</v>
      </c>
      <c r="P25" s="210">
        <v>11.9</v>
      </c>
      <c r="Q25" s="135"/>
      <c r="R25" s="135"/>
      <c r="S25" s="135"/>
      <c r="T25" s="14"/>
    </row>
    <row r="26" spans="1:20" x14ac:dyDescent="0.25">
      <c r="A26" s="142" t="s">
        <v>16</v>
      </c>
      <c r="B26" s="135">
        <v>9.1</v>
      </c>
      <c r="C26" s="135">
        <v>8.3000000000000007</v>
      </c>
      <c r="D26" s="135">
        <v>11</v>
      </c>
      <c r="E26" s="135">
        <v>1.3</v>
      </c>
      <c r="F26" s="135">
        <v>9.4</v>
      </c>
      <c r="G26" s="135">
        <v>3</v>
      </c>
      <c r="H26" s="135">
        <v>11.6</v>
      </c>
      <c r="I26" s="135">
        <v>9.1</v>
      </c>
      <c r="J26" s="135">
        <v>5.5</v>
      </c>
      <c r="K26" s="135">
        <v>11.6</v>
      </c>
      <c r="L26" s="135">
        <v>12.2</v>
      </c>
      <c r="M26" s="135">
        <v>9.6</v>
      </c>
      <c r="N26" s="135">
        <v>3.8</v>
      </c>
      <c r="O26" s="135">
        <v>8.1</v>
      </c>
      <c r="P26" s="210">
        <v>7.9</v>
      </c>
      <c r="Q26" s="135"/>
      <c r="R26" s="135"/>
      <c r="S26" s="135"/>
      <c r="T26" s="14"/>
    </row>
    <row r="27" spans="1:20" x14ac:dyDescent="0.25">
      <c r="A27" s="142" t="s">
        <v>17</v>
      </c>
      <c r="B27" s="135">
        <v>9.1999999999999993</v>
      </c>
      <c r="C27" s="135">
        <v>6.9</v>
      </c>
      <c r="D27" s="135">
        <v>8.8000000000000007</v>
      </c>
      <c r="E27" s="135">
        <v>10.9</v>
      </c>
      <c r="F27" s="135">
        <v>11.9</v>
      </c>
      <c r="G27" s="135">
        <v>8.4</v>
      </c>
      <c r="H27" s="135">
        <v>4.3</v>
      </c>
      <c r="I27" s="135">
        <v>6.3</v>
      </c>
      <c r="J27" s="135">
        <v>1.8</v>
      </c>
      <c r="K27" s="135">
        <v>11.8</v>
      </c>
      <c r="L27" s="135">
        <v>12.5</v>
      </c>
      <c r="M27" s="135">
        <v>13.1</v>
      </c>
      <c r="N27" s="135">
        <v>17.2</v>
      </c>
      <c r="O27" s="135">
        <v>15.1</v>
      </c>
      <c r="P27" s="210">
        <v>14.3</v>
      </c>
      <c r="Q27" s="135"/>
      <c r="R27" s="135"/>
      <c r="S27" s="135"/>
      <c r="T27" s="14"/>
    </row>
    <row r="28" spans="1:20" x14ac:dyDescent="0.25">
      <c r="A28" s="142" t="s">
        <v>18</v>
      </c>
      <c r="B28" s="135" t="s">
        <v>95</v>
      </c>
      <c r="C28" s="135" t="s">
        <v>95</v>
      </c>
      <c r="D28" s="135" t="s">
        <v>95</v>
      </c>
      <c r="E28" s="135" t="s">
        <v>95</v>
      </c>
      <c r="F28" s="135">
        <v>-21.5</v>
      </c>
      <c r="G28" s="135">
        <v>48.2</v>
      </c>
      <c r="H28" s="135">
        <v>-99.3</v>
      </c>
      <c r="I28" s="135">
        <v>-53</v>
      </c>
      <c r="J28" s="135">
        <v>-9.1</v>
      </c>
      <c r="K28" s="135">
        <v>9.1999999999999993</v>
      </c>
      <c r="L28" s="135">
        <v>15.2</v>
      </c>
      <c r="M28" s="135">
        <v>6</v>
      </c>
      <c r="N28" s="135">
        <v>13.1</v>
      </c>
      <c r="O28" s="135">
        <v>-23.8</v>
      </c>
      <c r="P28" s="210">
        <v>-43.3</v>
      </c>
      <c r="Q28" s="135"/>
      <c r="R28" s="135"/>
      <c r="S28" s="135"/>
      <c r="T28" s="14"/>
    </row>
    <row r="29" spans="1:20" ht="18" x14ac:dyDescent="0.25">
      <c r="A29" s="146" t="s">
        <v>94</v>
      </c>
      <c r="B29" s="72">
        <v>9.6999999999999993</v>
      </c>
      <c r="C29" s="72">
        <v>5.8</v>
      </c>
      <c r="D29" s="72">
        <v>5.5</v>
      </c>
      <c r="E29" s="72">
        <v>4.9000000000000004</v>
      </c>
      <c r="F29" s="72">
        <v>6.8</v>
      </c>
      <c r="G29" s="72">
        <v>7.1</v>
      </c>
      <c r="H29" s="72">
        <v>6</v>
      </c>
      <c r="I29" s="72">
        <v>7.7</v>
      </c>
      <c r="J29" s="72">
        <v>0</v>
      </c>
      <c r="K29" s="72">
        <v>14.3</v>
      </c>
      <c r="L29" s="72">
        <v>13.8</v>
      </c>
      <c r="M29" s="72">
        <v>11.1</v>
      </c>
      <c r="N29" s="72">
        <v>12.4</v>
      </c>
      <c r="O29" s="72">
        <v>14.5</v>
      </c>
      <c r="P29" s="213">
        <v>12.9</v>
      </c>
      <c r="Q29" s="72"/>
      <c r="R29" s="135"/>
      <c r="S29" s="72"/>
      <c r="T29" s="14"/>
    </row>
    <row r="30" spans="1:20" x14ac:dyDescent="0.25">
      <c r="A30" s="142" t="s">
        <v>19</v>
      </c>
      <c r="B30" s="135">
        <v>-11.8</v>
      </c>
      <c r="C30" s="135">
        <v>-13.5</v>
      </c>
      <c r="D30" s="135">
        <v>-13.6</v>
      </c>
      <c r="E30" s="135">
        <v>-17</v>
      </c>
      <c r="F30" s="135">
        <v>-14.5</v>
      </c>
      <c r="G30" s="135">
        <v>-18.399999999999999</v>
      </c>
      <c r="H30" s="135">
        <v>-17.100000000000001</v>
      </c>
      <c r="I30" s="135">
        <v>-13.4</v>
      </c>
      <c r="J30" s="135">
        <v>-10.199999999999999</v>
      </c>
      <c r="K30" s="135">
        <v>-6.3</v>
      </c>
      <c r="L30" s="105">
        <v>-9.9</v>
      </c>
      <c r="M30" s="135">
        <v>-12.9</v>
      </c>
      <c r="N30" s="135">
        <v>-6</v>
      </c>
      <c r="O30" s="135">
        <v>-10</v>
      </c>
      <c r="P30" s="210">
        <v>-8.8000000000000007</v>
      </c>
      <c r="Q30" s="105"/>
      <c r="R30" s="135"/>
      <c r="S30" s="135"/>
      <c r="T30" s="14"/>
    </row>
    <row r="31" spans="1:20" x14ac:dyDescent="0.25">
      <c r="A31" s="142" t="s">
        <v>20</v>
      </c>
      <c r="B31" s="135">
        <v>-3.8</v>
      </c>
      <c r="C31" s="135">
        <v>1</v>
      </c>
      <c r="D31" s="135">
        <v>-0.8</v>
      </c>
      <c r="E31" s="135">
        <v>4.0999999999999996</v>
      </c>
      <c r="F31" s="135">
        <v>10.6</v>
      </c>
      <c r="G31" s="135">
        <v>10.5</v>
      </c>
      <c r="H31" s="135">
        <v>9.3000000000000007</v>
      </c>
      <c r="I31" s="135">
        <v>10</v>
      </c>
      <c r="J31" s="135">
        <v>7.4</v>
      </c>
      <c r="K31" s="135">
        <v>6.8</v>
      </c>
      <c r="L31" s="135">
        <v>12.8</v>
      </c>
      <c r="M31" s="135">
        <v>8.1999999999999993</v>
      </c>
      <c r="N31" s="135">
        <v>7.9</v>
      </c>
      <c r="O31" s="135">
        <v>2.2999999999999998</v>
      </c>
      <c r="P31" s="210">
        <v>0.3</v>
      </c>
      <c r="Q31" s="135"/>
      <c r="R31" s="135"/>
      <c r="S31" s="135"/>
      <c r="T31" s="14"/>
    </row>
    <row r="32" spans="1:20" x14ac:dyDescent="0.25">
      <c r="A32" s="142" t="s">
        <v>21</v>
      </c>
      <c r="B32" s="135">
        <v>-16.3</v>
      </c>
      <c r="C32" s="135">
        <v>-19.3</v>
      </c>
      <c r="D32" s="135">
        <v>-13.7</v>
      </c>
      <c r="E32" s="135">
        <v>-16</v>
      </c>
      <c r="F32" s="135">
        <v>-1.9</v>
      </c>
      <c r="G32" s="135">
        <v>-2.9</v>
      </c>
      <c r="H32" s="135">
        <v>-3.4</v>
      </c>
      <c r="I32" s="135">
        <v>-7.8</v>
      </c>
      <c r="J32" s="135">
        <v>-15.7</v>
      </c>
      <c r="K32" s="135">
        <v>-3.9</v>
      </c>
      <c r="L32" s="105">
        <v>-14.7</v>
      </c>
      <c r="M32" s="135">
        <v>-16.5</v>
      </c>
      <c r="N32" s="135">
        <v>-11.6</v>
      </c>
      <c r="O32" s="135">
        <v>-17.3</v>
      </c>
      <c r="P32" s="210">
        <v>-16.2</v>
      </c>
      <c r="Q32" s="105"/>
      <c r="R32" s="72"/>
      <c r="S32" s="135"/>
      <c r="T32" s="14"/>
    </row>
    <row r="33" spans="1:20" x14ac:dyDescent="0.25">
      <c r="A33" s="17" t="s">
        <v>22</v>
      </c>
      <c r="B33" s="135"/>
      <c r="C33" s="135"/>
      <c r="D33" s="135"/>
      <c r="E33" s="135"/>
      <c r="F33" s="55"/>
      <c r="G33" s="135"/>
      <c r="H33" s="135"/>
      <c r="I33" s="135"/>
      <c r="J33" s="135"/>
      <c r="K33" s="135"/>
      <c r="L33" s="105"/>
      <c r="M33" s="135"/>
      <c r="N33" s="135"/>
      <c r="O33" s="135"/>
      <c r="P33" s="210"/>
      <c r="Q33" s="105"/>
      <c r="R33" s="135"/>
      <c r="S33" s="135"/>
      <c r="T33" s="14"/>
    </row>
    <row r="34" spans="1:20" ht="19.5" x14ac:dyDescent="0.25">
      <c r="A34" s="18" t="s">
        <v>23</v>
      </c>
      <c r="B34" s="135">
        <v>-36.9</v>
      </c>
      <c r="C34" s="135">
        <v>-34.200000000000003</v>
      </c>
      <c r="D34" s="135">
        <v>-41.9</v>
      </c>
      <c r="E34" s="135">
        <v>-37.1</v>
      </c>
      <c r="F34" s="135">
        <v>-35</v>
      </c>
      <c r="G34" s="135">
        <v>-31.1</v>
      </c>
      <c r="H34" s="135">
        <v>-20.9</v>
      </c>
      <c r="I34" s="135">
        <v>-29</v>
      </c>
      <c r="J34" s="135">
        <v>-40.299999999999997</v>
      </c>
      <c r="K34" s="135">
        <v>-45.2</v>
      </c>
      <c r="L34" s="135">
        <v>-53.6</v>
      </c>
      <c r="M34" s="135">
        <v>-46.8</v>
      </c>
      <c r="N34" s="135">
        <v>-42.5</v>
      </c>
      <c r="O34" s="135">
        <v>-48.5</v>
      </c>
      <c r="P34" s="210">
        <v>-42.6</v>
      </c>
      <c r="Q34" s="135"/>
      <c r="R34" s="135"/>
      <c r="S34" s="135"/>
      <c r="T34" s="14"/>
    </row>
    <row r="35" spans="1:20" ht="19.5" x14ac:dyDescent="0.25">
      <c r="A35" s="18" t="s">
        <v>93</v>
      </c>
      <c r="B35" s="139">
        <v>-10.6</v>
      </c>
      <c r="C35" s="139">
        <v>-16.2</v>
      </c>
      <c r="D35" s="139">
        <v>-8.6</v>
      </c>
      <c r="E35" s="139">
        <v>-13.1</v>
      </c>
      <c r="F35" s="139">
        <v>-3.8</v>
      </c>
      <c r="G35" s="139">
        <v>1.2</v>
      </c>
      <c r="H35" s="135">
        <v>-2.2000000000000002</v>
      </c>
      <c r="I35" s="135">
        <v>-6.3</v>
      </c>
      <c r="J35" s="135">
        <v>-12.9</v>
      </c>
      <c r="K35" s="135">
        <v>1.2</v>
      </c>
      <c r="L35" s="135">
        <v>-1.4</v>
      </c>
      <c r="M35" s="135">
        <v>-6.8</v>
      </c>
      <c r="N35" s="135">
        <v>-2.7</v>
      </c>
      <c r="O35" s="135">
        <v>-8</v>
      </c>
      <c r="P35" s="210">
        <v>-7.9</v>
      </c>
      <c r="Q35" s="135"/>
      <c r="R35" s="135"/>
      <c r="S35" s="135"/>
      <c r="T35" s="14"/>
    </row>
    <row r="36" spans="1:20" x14ac:dyDescent="0.25">
      <c r="A36" s="142" t="s">
        <v>24</v>
      </c>
      <c r="B36" s="135">
        <v>8.6999999999999993</v>
      </c>
      <c r="C36" s="135">
        <v>5.2</v>
      </c>
      <c r="D36" s="135">
        <v>5.9</v>
      </c>
      <c r="E36" s="135">
        <v>5.5</v>
      </c>
      <c r="F36" s="135">
        <v>5.4</v>
      </c>
      <c r="G36" s="135">
        <v>7.7</v>
      </c>
      <c r="H36" s="135">
        <v>3.2</v>
      </c>
      <c r="I36" s="135">
        <v>4.8</v>
      </c>
      <c r="J36" s="135">
        <v>-5.6</v>
      </c>
      <c r="K36" s="135">
        <v>-1.9</v>
      </c>
      <c r="L36" s="135">
        <v>8.3000000000000007</v>
      </c>
      <c r="M36" s="135">
        <v>9</v>
      </c>
      <c r="N36" s="135">
        <v>11.4</v>
      </c>
      <c r="O36" s="135">
        <v>7.2</v>
      </c>
      <c r="P36" s="211">
        <v>8</v>
      </c>
      <c r="Q36" s="135"/>
      <c r="R36" s="135"/>
      <c r="S36" s="135"/>
      <c r="T36" s="14"/>
    </row>
    <row r="37" spans="1:20" x14ac:dyDescent="0.25">
      <c r="A37" s="142" t="s">
        <v>25</v>
      </c>
      <c r="B37" s="135">
        <v>14.1</v>
      </c>
      <c r="C37" s="135">
        <v>12.8</v>
      </c>
      <c r="D37" s="135">
        <v>9.8000000000000007</v>
      </c>
      <c r="E37" s="135">
        <v>6.8</v>
      </c>
      <c r="F37" s="135">
        <v>-1.6</v>
      </c>
      <c r="G37" s="135">
        <v>7.7</v>
      </c>
      <c r="H37" s="135">
        <v>19.8</v>
      </c>
      <c r="I37" s="135">
        <v>26.8</v>
      </c>
      <c r="J37" s="135">
        <v>14.8</v>
      </c>
      <c r="K37" s="135">
        <v>26.6</v>
      </c>
      <c r="L37" s="135">
        <v>22.7</v>
      </c>
      <c r="M37" s="135">
        <v>17</v>
      </c>
      <c r="N37" s="135">
        <v>20.9</v>
      </c>
      <c r="O37" s="135">
        <v>11.9</v>
      </c>
      <c r="P37" s="211">
        <v>4</v>
      </c>
      <c r="Q37" s="135"/>
      <c r="R37" s="135"/>
      <c r="S37" s="135"/>
      <c r="T37" s="14"/>
    </row>
    <row r="38" spans="1:20" x14ac:dyDescent="0.25">
      <c r="A38" s="142" t="s">
        <v>26</v>
      </c>
      <c r="B38" s="135">
        <v>17</v>
      </c>
      <c r="C38" s="135">
        <v>10.199999999999999</v>
      </c>
      <c r="D38" s="135">
        <v>10.6</v>
      </c>
      <c r="E38" s="135">
        <v>10.1</v>
      </c>
      <c r="F38" s="135">
        <v>13.5</v>
      </c>
      <c r="G38" s="135">
        <v>11.3</v>
      </c>
      <c r="H38" s="135">
        <v>9.8000000000000007</v>
      </c>
      <c r="I38" s="135">
        <v>11.4</v>
      </c>
      <c r="J38" s="135">
        <v>3.6</v>
      </c>
      <c r="K38" s="135">
        <v>21.3</v>
      </c>
      <c r="L38" s="135">
        <v>14</v>
      </c>
      <c r="M38" s="135">
        <v>9.8000000000000007</v>
      </c>
      <c r="N38" s="135">
        <v>7.6</v>
      </c>
      <c r="O38" s="135">
        <v>9.6</v>
      </c>
      <c r="P38" s="210">
        <v>10.4</v>
      </c>
      <c r="Q38" s="135"/>
      <c r="R38" s="135"/>
      <c r="S38" s="135"/>
      <c r="T38" s="14"/>
    </row>
    <row r="39" spans="1:20" x14ac:dyDescent="0.25">
      <c r="A39" s="142" t="s">
        <v>27</v>
      </c>
      <c r="B39" s="135">
        <v>-16.3</v>
      </c>
      <c r="C39" s="135">
        <v>-12.2</v>
      </c>
      <c r="D39" s="135">
        <v>-12.3</v>
      </c>
      <c r="E39" s="135">
        <v>-16.3</v>
      </c>
      <c r="F39" s="135">
        <v>-15.4</v>
      </c>
      <c r="G39" s="135">
        <v>-8.4</v>
      </c>
      <c r="H39" s="135">
        <v>-14</v>
      </c>
      <c r="I39" s="135">
        <v>-21.3</v>
      </c>
      <c r="J39" s="135">
        <v>-27.6</v>
      </c>
      <c r="K39" s="135">
        <v>-31.7</v>
      </c>
      <c r="L39" s="105">
        <v>-20.5</v>
      </c>
      <c r="M39" s="135">
        <v>-27.7</v>
      </c>
      <c r="N39" s="135">
        <v>-19.600000000000001</v>
      </c>
      <c r="O39" s="135">
        <v>-20.6</v>
      </c>
      <c r="P39" s="210">
        <v>-26.6</v>
      </c>
      <c r="Q39" s="105"/>
      <c r="R39" s="135"/>
      <c r="S39" s="135"/>
      <c r="T39" s="14"/>
    </row>
    <row r="40" spans="1:20" x14ac:dyDescent="0.25">
      <c r="A40" s="142" t="s">
        <v>28</v>
      </c>
      <c r="B40" s="135">
        <v>12.7</v>
      </c>
      <c r="C40" s="135">
        <v>12.2</v>
      </c>
      <c r="D40" s="135">
        <v>7.9</v>
      </c>
      <c r="E40" s="135">
        <v>10.1</v>
      </c>
      <c r="F40" s="135">
        <v>3.5</v>
      </c>
      <c r="G40" s="135">
        <v>7.5</v>
      </c>
      <c r="H40" s="135">
        <v>6.2</v>
      </c>
      <c r="I40" s="135">
        <v>9.4</v>
      </c>
      <c r="J40" s="135">
        <v>-3.7</v>
      </c>
      <c r="K40" s="135">
        <v>19</v>
      </c>
      <c r="L40" s="135">
        <v>10.6</v>
      </c>
      <c r="M40" s="135">
        <v>10.8</v>
      </c>
      <c r="N40" s="135">
        <v>8.1</v>
      </c>
      <c r="O40" s="135">
        <v>9.1</v>
      </c>
      <c r="P40" s="210">
        <v>8.9</v>
      </c>
      <c r="Q40" s="135"/>
      <c r="R40" s="135"/>
      <c r="S40" s="135"/>
      <c r="T40" s="14"/>
    </row>
    <row r="41" spans="1:20" x14ac:dyDescent="0.25">
      <c r="A41" s="142" t="s">
        <v>29</v>
      </c>
      <c r="B41" s="135">
        <v>8.4</v>
      </c>
      <c r="C41" s="135">
        <v>6.2</v>
      </c>
      <c r="D41" s="135">
        <v>0.1</v>
      </c>
      <c r="E41" s="135">
        <v>1.7</v>
      </c>
      <c r="F41" s="135">
        <v>-0.6</v>
      </c>
      <c r="G41" s="135">
        <v>1.9</v>
      </c>
      <c r="H41" s="135">
        <v>5.7</v>
      </c>
      <c r="I41" s="135">
        <v>2.4</v>
      </c>
      <c r="J41" s="135">
        <v>-10.6</v>
      </c>
      <c r="K41" s="135">
        <v>26.4</v>
      </c>
      <c r="L41" s="135">
        <v>32.1</v>
      </c>
      <c r="M41" s="135">
        <v>29.2</v>
      </c>
      <c r="N41" s="135">
        <v>33.9</v>
      </c>
      <c r="O41" s="135">
        <v>41.7</v>
      </c>
      <c r="P41" s="210">
        <v>32.700000000000003</v>
      </c>
      <c r="Q41" s="135"/>
      <c r="R41" s="135"/>
      <c r="S41" s="135"/>
      <c r="T41" s="14"/>
    </row>
    <row r="42" spans="1:20" x14ac:dyDescent="0.25">
      <c r="A42" s="142" t="s">
        <v>30</v>
      </c>
      <c r="B42" s="135">
        <v>5.3</v>
      </c>
      <c r="C42" s="135">
        <v>-0.8</v>
      </c>
      <c r="D42" s="135">
        <v>5.2</v>
      </c>
      <c r="E42" s="135">
        <v>-3.8</v>
      </c>
      <c r="F42" s="135">
        <v>-3.8</v>
      </c>
      <c r="G42" s="135">
        <v>-4.4000000000000004</v>
      </c>
      <c r="H42" s="135">
        <v>-7</v>
      </c>
      <c r="I42" s="135">
        <v>-2.2000000000000002</v>
      </c>
      <c r="J42" s="135">
        <v>-2.2000000000000002</v>
      </c>
      <c r="K42" s="135">
        <v>0.7</v>
      </c>
      <c r="L42" s="135">
        <v>-0.1</v>
      </c>
      <c r="M42" s="135">
        <v>-5.4</v>
      </c>
      <c r="N42" s="135">
        <v>12.8</v>
      </c>
      <c r="O42" s="135">
        <v>21.8</v>
      </c>
      <c r="P42" s="210">
        <v>13.4</v>
      </c>
      <c r="Q42" s="135"/>
      <c r="R42" s="135"/>
      <c r="S42" s="135"/>
      <c r="T42" s="14"/>
    </row>
    <row r="43" spans="1:20" ht="18" x14ac:dyDescent="0.25">
      <c r="A43" s="146" t="s">
        <v>141</v>
      </c>
      <c r="B43" s="98">
        <v>13.2</v>
      </c>
      <c r="C43" s="98">
        <v>10</v>
      </c>
      <c r="D43" s="98">
        <v>11</v>
      </c>
      <c r="E43" s="98">
        <v>10.7</v>
      </c>
      <c r="F43" s="98">
        <v>13.4</v>
      </c>
      <c r="G43" s="98">
        <v>12.1</v>
      </c>
      <c r="H43" s="98">
        <v>8</v>
      </c>
      <c r="I43" s="98">
        <v>8.6</v>
      </c>
      <c r="J43" s="98">
        <v>2.8</v>
      </c>
      <c r="K43" s="98">
        <v>15.7</v>
      </c>
      <c r="L43" s="98">
        <v>16.5</v>
      </c>
      <c r="M43" s="72">
        <v>7.3</v>
      </c>
      <c r="N43" s="72">
        <v>4.0999999999999996</v>
      </c>
      <c r="O43" s="72">
        <v>3.6</v>
      </c>
      <c r="P43" s="213">
        <v>11.2</v>
      </c>
      <c r="Q43" s="72"/>
      <c r="R43" s="72"/>
      <c r="S43" s="72"/>
      <c r="T43" s="14"/>
    </row>
    <row r="44" spans="1:20" x14ac:dyDescent="0.25">
      <c r="A44" s="142" t="s">
        <v>31</v>
      </c>
      <c r="B44" s="135">
        <v>44.6</v>
      </c>
      <c r="C44" s="135">
        <v>12.1</v>
      </c>
      <c r="D44" s="135">
        <v>4.4000000000000004</v>
      </c>
      <c r="E44" s="135">
        <v>7.9</v>
      </c>
      <c r="F44" s="135">
        <v>16</v>
      </c>
      <c r="G44" s="135">
        <v>7.6</v>
      </c>
      <c r="H44" s="135">
        <v>13.2</v>
      </c>
      <c r="I44" s="135">
        <v>28.7</v>
      </c>
      <c r="J44" s="135">
        <v>7.5</v>
      </c>
      <c r="K44" s="135">
        <v>24.3</v>
      </c>
      <c r="L44" s="135">
        <v>8</v>
      </c>
      <c r="M44" s="135">
        <v>6.8</v>
      </c>
      <c r="N44" s="135">
        <v>10.7</v>
      </c>
      <c r="O44" s="135">
        <v>15.5</v>
      </c>
      <c r="P44" s="210">
        <v>13.6</v>
      </c>
      <c r="Q44" s="135"/>
      <c r="R44" s="135"/>
      <c r="S44" s="135"/>
      <c r="T44" s="14"/>
    </row>
    <row r="45" spans="1:20" x14ac:dyDescent="0.25">
      <c r="A45" s="142" t="s">
        <v>32</v>
      </c>
      <c r="B45" s="135">
        <v>23.2</v>
      </c>
      <c r="C45" s="135">
        <v>18.100000000000001</v>
      </c>
      <c r="D45" s="135">
        <v>24.5</v>
      </c>
      <c r="E45" s="135">
        <v>13.9</v>
      </c>
      <c r="F45" s="135">
        <v>16.3</v>
      </c>
      <c r="G45" s="135">
        <v>11.4</v>
      </c>
      <c r="H45" s="135">
        <v>17.2</v>
      </c>
      <c r="I45" s="135">
        <v>16.8</v>
      </c>
      <c r="J45" s="135">
        <v>16</v>
      </c>
      <c r="K45" s="135">
        <v>3.7</v>
      </c>
      <c r="L45" s="135">
        <v>9.1999999999999993</v>
      </c>
      <c r="M45" s="135">
        <v>7.2</v>
      </c>
      <c r="N45" s="135">
        <v>10</v>
      </c>
      <c r="O45" s="135">
        <v>19</v>
      </c>
      <c r="P45" s="210">
        <v>21.1</v>
      </c>
      <c r="Q45" s="135"/>
      <c r="R45" s="135"/>
      <c r="S45" s="135"/>
      <c r="T45" s="14"/>
    </row>
    <row r="46" spans="1:20" x14ac:dyDescent="0.25">
      <c r="A46" s="142" t="s">
        <v>33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>
        <v>26.8</v>
      </c>
      <c r="L46" s="135">
        <v>22</v>
      </c>
      <c r="M46" s="135">
        <v>11.2</v>
      </c>
      <c r="N46" s="135">
        <v>4.5999999999999996</v>
      </c>
      <c r="O46" s="135">
        <v>14.2</v>
      </c>
      <c r="P46" s="210">
        <v>23.3</v>
      </c>
      <c r="Q46" s="135"/>
      <c r="R46" s="135"/>
      <c r="S46" s="135"/>
      <c r="T46" s="14"/>
    </row>
    <row r="47" spans="1:20" x14ac:dyDescent="0.25">
      <c r="A47" s="142" t="s">
        <v>34</v>
      </c>
      <c r="B47" s="135">
        <v>13.3</v>
      </c>
      <c r="C47" s="135">
        <v>13.7</v>
      </c>
      <c r="D47" s="135">
        <v>12.1</v>
      </c>
      <c r="E47" s="135">
        <v>12.5</v>
      </c>
      <c r="F47" s="135">
        <v>13.8</v>
      </c>
      <c r="G47" s="135">
        <v>14</v>
      </c>
      <c r="H47" s="135">
        <v>9.1999999999999993</v>
      </c>
      <c r="I47" s="135">
        <v>7.7</v>
      </c>
      <c r="J47" s="135">
        <v>8.5</v>
      </c>
      <c r="K47" s="135">
        <v>19.7</v>
      </c>
      <c r="L47" s="135">
        <v>27.1</v>
      </c>
      <c r="M47" s="135">
        <v>14.4</v>
      </c>
      <c r="N47" s="135">
        <v>14.6</v>
      </c>
      <c r="O47" s="135">
        <v>13.1</v>
      </c>
      <c r="P47" s="210">
        <v>17.7</v>
      </c>
      <c r="Q47" s="135"/>
      <c r="R47" s="135"/>
      <c r="S47" s="135"/>
      <c r="T47" s="14"/>
    </row>
    <row r="48" spans="1:20" x14ac:dyDescent="0.25">
      <c r="A48" s="142" t="s">
        <v>35</v>
      </c>
      <c r="B48" s="135">
        <v>-6.3</v>
      </c>
      <c r="C48" s="135">
        <v>-11.2</v>
      </c>
      <c r="D48" s="135">
        <v>-8.6</v>
      </c>
      <c r="E48" s="135">
        <v>1.4</v>
      </c>
      <c r="F48" s="135">
        <v>9.3000000000000007</v>
      </c>
      <c r="G48" s="135">
        <v>-2.9</v>
      </c>
      <c r="H48" s="135">
        <v>-13.1</v>
      </c>
      <c r="I48" s="135">
        <v>-12.4</v>
      </c>
      <c r="J48" s="135">
        <v>-2.8</v>
      </c>
      <c r="K48" s="135">
        <v>5.6</v>
      </c>
      <c r="L48" s="135">
        <v>-1.1000000000000001</v>
      </c>
      <c r="M48" s="135">
        <v>-1.8</v>
      </c>
      <c r="N48" s="135">
        <v>-10.3</v>
      </c>
      <c r="O48" s="135">
        <v>3.5</v>
      </c>
      <c r="P48" s="210">
        <v>1.4</v>
      </c>
      <c r="Q48" s="135"/>
      <c r="R48" s="135"/>
      <c r="S48" s="135"/>
      <c r="T48" s="14"/>
    </row>
    <row r="49" spans="1:20" x14ac:dyDescent="0.25">
      <c r="A49" s="142" t="s">
        <v>36</v>
      </c>
      <c r="B49" s="135">
        <v>4.5</v>
      </c>
      <c r="C49" s="135">
        <v>0.8</v>
      </c>
      <c r="D49" s="135">
        <v>7.8</v>
      </c>
      <c r="E49" s="135">
        <v>6.4</v>
      </c>
      <c r="F49" s="135">
        <v>12.9</v>
      </c>
      <c r="G49" s="135">
        <v>9.6</v>
      </c>
      <c r="H49" s="135">
        <v>4.7</v>
      </c>
      <c r="I49" s="135">
        <v>5.3</v>
      </c>
      <c r="J49" s="135">
        <v>-1.4</v>
      </c>
      <c r="K49" s="135">
        <v>10.7</v>
      </c>
      <c r="L49" s="135">
        <v>8.5</v>
      </c>
      <c r="M49" s="135">
        <v>5.5</v>
      </c>
      <c r="N49" s="135">
        <v>5</v>
      </c>
      <c r="O49" s="135">
        <v>13.2</v>
      </c>
      <c r="P49" s="210">
        <v>6.7</v>
      </c>
      <c r="Q49" s="135"/>
      <c r="R49" s="135"/>
      <c r="S49" s="135"/>
      <c r="T49" s="14"/>
    </row>
    <row r="50" spans="1:20" x14ac:dyDescent="0.25">
      <c r="A50" s="142" t="s">
        <v>37</v>
      </c>
      <c r="B50" s="135">
        <v>17.2</v>
      </c>
      <c r="C50" s="135">
        <v>9.1999999999999993</v>
      </c>
      <c r="D50" s="135">
        <v>12.2</v>
      </c>
      <c r="E50" s="135">
        <v>10.199999999999999</v>
      </c>
      <c r="F50" s="135">
        <v>12.6</v>
      </c>
      <c r="G50" s="135">
        <v>12.2</v>
      </c>
      <c r="H50" s="135">
        <v>7.9</v>
      </c>
      <c r="I50" s="135">
        <v>9.8000000000000007</v>
      </c>
      <c r="J50" s="135">
        <v>-1.9</v>
      </c>
      <c r="K50" s="135">
        <v>9.5</v>
      </c>
      <c r="L50" s="135">
        <v>9.1999999999999993</v>
      </c>
      <c r="M50" s="135">
        <v>1.7</v>
      </c>
      <c r="N50" s="135">
        <v>-5.6</v>
      </c>
      <c r="O50" s="135">
        <v>-9.1</v>
      </c>
      <c r="P50" s="210">
        <v>-3.8</v>
      </c>
      <c r="Q50" s="135"/>
      <c r="R50" s="135"/>
      <c r="S50" s="135"/>
      <c r="T50" s="14"/>
    </row>
    <row r="51" spans="1:20" x14ac:dyDescent="0.25">
      <c r="A51" s="142" t="s">
        <v>38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 t="s">
        <v>95</v>
      </c>
      <c r="L51" s="135" t="s">
        <v>95</v>
      </c>
      <c r="M51" s="135" t="s">
        <v>95</v>
      </c>
      <c r="N51" s="135" t="s">
        <v>95</v>
      </c>
      <c r="O51" s="135" t="s">
        <v>95</v>
      </c>
      <c r="P51" s="210" t="s">
        <v>95</v>
      </c>
      <c r="Q51" s="135"/>
      <c r="R51" s="135"/>
      <c r="S51" s="135"/>
      <c r="T51" s="14"/>
    </row>
    <row r="52" spans="1:20" ht="18" x14ac:dyDescent="0.25">
      <c r="A52" s="146" t="s">
        <v>89</v>
      </c>
      <c r="B52" s="98">
        <v>5.3</v>
      </c>
      <c r="C52" s="98">
        <v>3.3</v>
      </c>
      <c r="D52" s="98">
        <v>8.3000000000000007</v>
      </c>
      <c r="E52" s="98">
        <v>0.7</v>
      </c>
      <c r="F52" s="98">
        <v>11</v>
      </c>
      <c r="G52" s="98">
        <v>7</v>
      </c>
      <c r="H52" s="98">
        <v>3.4</v>
      </c>
      <c r="I52" s="98">
        <v>15.5</v>
      </c>
      <c r="J52" s="98">
        <v>9.4</v>
      </c>
      <c r="K52" s="98">
        <v>24.8</v>
      </c>
      <c r="L52" s="72">
        <v>14.8</v>
      </c>
      <c r="M52" s="72">
        <v>12.5</v>
      </c>
      <c r="N52" s="72">
        <v>13.9</v>
      </c>
      <c r="O52" s="72">
        <v>17.399999999999999</v>
      </c>
      <c r="P52" s="213">
        <v>9.1999999999999993</v>
      </c>
      <c r="Q52" s="72"/>
      <c r="R52" s="135"/>
      <c r="S52" s="72"/>
      <c r="T52" s="14"/>
    </row>
    <row r="53" spans="1:20" x14ac:dyDescent="0.25">
      <c r="A53" s="142" t="s">
        <v>39</v>
      </c>
      <c r="B53" s="135">
        <v>-1.4</v>
      </c>
      <c r="C53" s="135">
        <v>-0.9</v>
      </c>
      <c r="D53" s="135">
        <v>-2.4</v>
      </c>
      <c r="E53" s="135">
        <v>0.5</v>
      </c>
      <c r="F53" s="135">
        <v>-2.8</v>
      </c>
      <c r="G53" s="135">
        <v>-9.1</v>
      </c>
      <c r="H53" s="135">
        <v>-2.7</v>
      </c>
      <c r="I53" s="135">
        <v>-9.5</v>
      </c>
      <c r="J53" s="135">
        <v>-2.8</v>
      </c>
      <c r="K53" s="135">
        <v>0.3</v>
      </c>
      <c r="L53" s="135">
        <v>-1.3</v>
      </c>
      <c r="M53" s="135">
        <v>7.6</v>
      </c>
      <c r="N53" s="135">
        <v>5.0999999999999996</v>
      </c>
      <c r="O53" s="135">
        <v>5.6</v>
      </c>
      <c r="P53" s="210">
        <v>-4.0999999999999996</v>
      </c>
      <c r="Q53" s="135"/>
      <c r="R53" s="135"/>
      <c r="S53" s="135"/>
      <c r="T53" s="14"/>
    </row>
    <row r="54" spans="1:20" x14ac:dyDescent="0.25">
      <c r="A54" s="142" t="s">
        <v>103</v>
      </c>
      <c r="B54" s="135">
        <v>-11.5</v>
      </c>
      <c r="C54" s="135">
        <v>-64.599999999999994</v>
      </c>
      <c r="D54" s="135">
        <v>-68.900000000000006</v>
      </c>
      <c r="E54" s="135">
        <v>-32.200000000000003</v>
      </c>
      <c r="F54" s="135">
        <v>-35.799999999999997</v>
      </c>
      <c r="G54" s="135">
        <v>-28.7</v>
      </c>
      <c r="H54" s="135">
        <v>-27.5</v>
      </c>
      <c r="I54" s="135">
        <v>-11.7</v>
      </c>
      <c r="J54" s="135">
        <v>2</v>
      </c>
      <c r="K54" s="135">
        <v>8.1999999999999993</v>
      </c>
      <c r="L54" s="135">
        <v>9.8000000000000007</v>
      </c>
      <c r="M54" s="135">
        <v>6.6</v>
      </c>
      <c r="N54" s="135">
        <v>19.8</v>
      </c>
      <c r="O54" s="135">
        <v>12.3</v>
      </c>
      <c r="P54" s="210" t="s">
        <v>95</v>
      </c>
      <c r="Q54" s="135"/>
      <c r="R54" s="135"/>
      <c r="S54" s="135"/>
      <c r="T54" s="14"/>
    </row>
    <row r="55" spans="1:20" ht="19.5" x14ac:dyDescent="0.25">
      <c r="A55" s="142" t="s">
        <v>41</v>
      </c>
      <c r="B55" s="135">
        <v>-1.1000000000000001</v>
      </c>
      <c r="C55" s="135">
        <v>-6.6</v>
      </c>
      <c r="D55" s="135">
        <v>-35.700000000000003</v>
      </c>
      <c r="E55" s="135">
        <v>2.5</v>
      </c>
      <c r="F55" s="135">
        <v>-7.3</v>
      </c>
      <c r="G55" s="135">
        <v>3</v>
      </c>
      <c r="H55" s="135">
        <v>7.4</v>
      </c>
      <c r="I55" s="135">
        <v>6.8</v>
      </c>
      <c r="J55" s="135">
        <v>9.9</v>
      </c>
      <c r="K55" s="135">
        <v>10.1</v>
      </c>
      <c r="L55" s="135">
        <v>12.8</v>
      </c>
      <c r="M55" s="135">
        <v>10</v>
      </c>
      <c r="N55" s="135">
        <v>11.1</v>
      </c>
      <c r="O55" s="135">
        <v>10.4</v>
      </c>
      <c r="P55" s="210">
        <v>10.199999999999999</v>
      </c>
      <c r="Q55" s="135"/>
      <c r="R55" s="72"/>
      <c r="S55" s="135"/>
      <c r="T55" s="14"/>
    </row>
    <row r="56" spans="1:20" ht="19.5" x14ac:dyDescent="0.25">
      <c r="A56" s="142" t="s">
        <v>42</v>
      </c>
      <c r="B56" s="135">
        <v>-13.4</v>
      </c>
      <c r="C56" s="135">
        <v>5.9</v>
      </c>
      <c r="D56" s="135">
        <v>6.1</v>
      </c>
      <c r="E56" s="135">
        <v>5.7</v>
      </c>
      <c r="F56" s="135">
        <v>11.4</v>
      </c>
      <c r="G56" s="135">
        <v>6.7</v>
      </c>
      <c r="H56" s="135">
        <v>-8.3000000000000007</v>
      </c>
      <c r="I56" s="135">
        <v>16.399999999999999</v>
      </c>
      <c r="J56" s="135">
        <v>18.5</v>
      </c>
      <c r="K56" s="135">
        <v>25.9</v>
      </c>
      <c r="L56" s="135">
        <v>9.6999999999999993</v>
      </c>
      <c r="M56" s="135">
        <v>19.7</v>
      </c>
      <c r="N56" s="135">
        <v>7.6</v>
      </c>
      <c r="O56" s="135">
        <v>5</v>
      </c>
      <c r="P56" s="210">
        <v>3.8</v>
      </c>
      <c r="Q56" s="135"/>
      <c r="R56" s="135"/>
      <c r="S56" s="135"/>
      <c r="T56" s="14"/>
    </row>
    <row r="57" spans="1:20" ht="19.5" x14ac:dyDescent="0.25">
      <c r="A57" s="142" t="s">
        <v>43</v>
      </c>
      <c r="B57" s="135">
        <v>-7.8</v>
      </c>
      <c r="C57" s="135">
        <v>-15.6</v>
      </c>
      <c r="D57" s="135">
        <v>-10.199999999999999</v>
      </c>
      <c r="E57" s="135">
        <v>-10.3</v>
      </c>
      <c r="F57" s="135">
        <v>-11.3</v>
      </c>
      <c r="G57" s="135">
        <v>-22.5</v>
      </c>
      <c r="H57" s="135">
        <v>-15</v>
      </c>
      <c r="I57" s="135">
        <v>-2.2000000000000002</v>
      </c>
      <c r="J57" s="135">
        <v>-7.6</v>
      </c>
      <c r="K57" s="139" t="s">
        <v>222</v>
      </c>
      <c r="L57" s="139" t="s">
        <v>222</v>
      </c>
      <c r="M57" s="139" t="s">
        <v>222</v>
      </c>
      <c r="N57" s="135" t="s">
        <v>95</v>
      </c>
      <c r="O57" s="135" t="s">
        <v>95</v>
      </c>
      <c r="P57" s="210">
        <v>-6.5</v>
      </c>
      <c r="Q57" s="139"/>
      <c r="R57" s="139"/>
      <c r="S57" s="135"/>
      <c r="T57" s="14"/>
    </row>
    <row r="58" spans="1:20" x14ac:dyDescent="0.25">
      <c r="A58" s="142" t="s">
        <v>44</v>
      </c>
      <c r="B58" s="135" t="s">
        <v>102</v>
      </c>
      <c r="C58" s="135">
        <v>-11.1</v>
      </c>
      <c r="D58" s="135">
        <v>-9.1</v>
      </c>
      <c r="E58" s="135">
        <v>-2.7</v>
      </c>
      <c r="F58" s="135">
        <v>-1.6</v>
      </c>
      <c r="G58" s="135">
        <v>-15.8</v>
      </c>
      <c r="H58" s="135">
        <v>-17</v>
      </c>
      <c r="I58" s="135">
        <v>-23.3</v>
      </c>
      <c r="J58" s="135">
        <v>-20.7</v>
      </c>
      <c r="K58" s="135">
        <v>-6.2</v>
      </c>
      <c r="L58" s="135">
        <v>-28.8</v>
      </c>
      <c r="M58" s="135">
        <v>26.8</v>
      </c>
      <c r="N58" s="135">
        <v>-20.6</v>
      </c>
      <c r="O58" s="135">
        <v>-2.6</v>
      </c>
      <c r="P58" s="210">
        <v>-44.7</v>
      </c>
      <c r="Q58" s="135"/>
      <c r="R58" s="135"/>
      <c r="S58" s="135"/>
      <c r="T58" s="14"/>
    </row>
    <row r="59" spans="1:20" x14ac:dyDescent="0.25">
      <c r="A59" s="142" t="s">
        <v>45</v>
      </c>
      <c r="B59" s="135">
        <v>9.4</v>
      </c>
      <c r="C59" s="135">
        <v>6.2</v>
      </c>
      <c r="D59" s="135">
        <v>13.5</v>
      </c>
      <c r="E59" s="135">
        <v>1.2</v>
      </c>
      <c r="F59" s="135">
        <v>13.4</v>
      </c>
      <c r="G59" s="135">
        <v>10.1</v>
      </c>
      <c r="H59" s="135">
        <v>4.2</v>
      </c>
      <c r="I59" s="135">
        <v>17.3</v>
      </c>
      <c r="J59" s="135">
        <v>9.1</v>
      </c>
      <c r="K59" s="135">
        <v>26.5</v>
      </c>
      <c r="L59" s="135">
        <v>15.4</v>
      </c>
      <c r="M59" s="135">
        <v>12.6</v>
      </c>
      <c r="N59" s="135">
        <v>14.7</v>
      </c>
      <c r="O59" s="135">
        <v>18.2</v>
      </c>
      <c r="P59" s="162">
        <v>9.9</v>
      </c>
      <c r="Q59" s="135"/>
      <c r="R59" s="135"/>
      <c r="S59" s="135"/>
      <c r="T59" s="14"/>
    </row>
    <row r="60" spans="1:20" ht="18" x14ac:dyDescent="0.25">
      <c r="A60" s="146" t="s">
        <v>116</v>
      </c>
      <c r="B60" s="72">
        <v>8</v>
      </c>
      <c r="C60" s="72">
        <v>6.6</v>
      </c>
      <c r="D60" s="72">
        <v>8.6</v>
      </c>
      <c r="E60" s="72">
        <v>6.4</v>
      </c>
      <c r="F60" s="72">
        <v>5.5</v>
      </c>
      <c r="G60" s="72">
        <v>3.5</v>
      </c>
      <c r="H60" s="72">
        <v>2.9</v>
      </c>
      <c r="I60" s="72">
        <v>6.5</v>
      </c>
      <c r="J60" s="72">
        <v>1.4</v>
      </c>
      <c r="K60" s="72">
        <v>12.2</v>
      </c>
      <c r="L60" s="72">
        <v>12.3</v>
      </c>
      <c r="M60" s="72">
        <v>7.3</v>
      </c>
      <c r="N60" s="72">
        <v>10.7</v>
      </c>
      <c r="O60" s="72">
        <v>9.1999999999999993</v>
      </c>
      <c r="P60" s="161">
        <v>9.1999999999999993</v>
      </c>
      <c r="Q60" s="72"/>
      <c r="R60" s="135"/>
      <c r="S60" s="72"/>
      <c r="T60" s="14"/>
    </row>
    <row r="61" spans="1:20" x14ac:dyDescent="0.25">
      <c r="A61" s="142" t="s">
        <v>46</v>
      </c>
      <c r="B61" s="135">
        <v>5.6</v>
      </c>
      <c r="C61" s="135">
        <v>5.2</v>
      </c>
      <c r="D61" s="135">
        <v>8.4</v>
      </c>
      <c r="E61" s="135">
        <v>6.4</v>
      </c>
      <c r="F61" s="135">
        <v>5.2</v>
      </c>
      <c r="G61" s="135">
        <v>0.5</v>
      </c>
      <c r="H61" s="135">
        <v>1</v>
      </c>
      <c r="I61" s="135">
        <v>5.4</v>
      </c>
      <c r="J61" s="135">
        <v>-0.8</v>
      </c>
      <c r="K61" s="135">
        <v>6</v>
      </c>
      <c r="L61" s="135">
        <v>13.5</v>
      </c>
      <c r="M61" s="135">
        <v>9.6999999999999993</v>
      </c>
      <c r="N61" s="135">
        <v>3.6</v>
      </c>
      <c r="O61" s="135">
        <v>2.8</v>
      </c>
      <c r="P61" s="210">
        <v>2.4</v>
      </c>
      <c r="Q61" s="135"/>
      <c r="R61" s="135"/>
      <c r="S61" s="135"/>
      <c r="T61" s="14"/>
    </row>
    <row r="62" spans="1:20" x14ac:dyDescent="0.25">
      <c r="A62" s="142" t="s">
        <v>47</v>
      </c>
      <c r="B62" s="135">
        <v>9.9</v>
      </c>
      <c r="C62" s="135">
        <v>8.1</v>
      </c>
      <c r="D62" s="135">
        <v>10.3</v>
      </c>
      <c r="E62" s="135">
        <v>6.8</v>
      </c>
      <c r="F62" s="135">
        <v>11.2</v>
      </c>
      <c r="G62" s="135">
        <v>15.4</v>
      </c>
      <c r="H62" s="135">
        <v>16.2</v>
      </c>
      <c r="I62" s="135">
        <v>19.100000000000001</v>
      </c>
      <c r="J62" s="135">
        <v>19.899999999999999</v>
      </c>
      <c r="K62" s="135">
        <v>24.9</v>
      </c>
      <c r="L62" s="135">
        <v>23.1</v>
      </c>
      <c r="M62" s="135">
        <v>3.1</v>
      </c>
      <c r="N62" s="135">
        <v>12.6</v>
      </c>
      <c r="O62" s="135">
        <v>19.100000000000001</v>
      </c>
      <c r="P62" s="210">
        <v>15.3</v>
      </c>
      <c r="Q62" s="135"/>
      <c r="R62" s="135"/>
      <c r="S62" s="135"/>
      <c r="T62" s="14"/>
    </row>
    <row r="63" spans="1:20" x14ac:dyDescent="0.25">
      <c r="A63" s="142" t="s">
        <v>48</v>
      </c>
      <c r="B63" s="135">
        <v>12.1</v>
      </c>
      <c r="C63" s="135">
        <v>13.8</v>
      </c>
      <c r="D63" s="135">
        <v>13.4</v>
      </c>
      <c r="E63" s="135">
        <v>12.2</v>
      </c>
      <c r="F63" s="135">
        <v>10.199999999999999</v>
      </c>
      <c r="G63" s="135">
        <v>6.6</v>
      </c>
      <c r="H63" s="135">
        <v>7.1</v>
      </c>
      <c r="I63" s="135">
        <v>12</v>
      </c>
      <c r="J63" s="135">
        <v>6.4</v>
      </c>
      <c r="K63" s="135">
        <v>9.1</v>
      </c>
      <c r="L63" s="135">
        <v>15.2</v>
      </c>
      <c r="M63" s="135">
        <v>14.1</v>
      </c>
      <c r="N63" s="135">
        <v>14.1</v>
      </c>
      <c r="O63" s="135">
        <v>21.2</v>
      </c>
      <c r="P63" s="210">
        <v>17.899999999999999</v>
      </c>
      <c r="Q63" s="135"/>
      <c r="R63" s="135"/>
      <c r="S63" s="135"/>
      <c r="T63" s="14"/>
    </row>
    <row r="64" spans="1:20" x14ac:dyDescent="0.25">
      <c r="A64" s="142" t="s">
        <v>49</v>
      </c>
      <c r="B64" s="135">
        <v>0.9</v>
      </c>
      <c r="C64" s="135">
        <v>0.9</v>
      </c>
      <c r="D64" s="135">
        <v>3.2</v>
      </c>
      <c r="E64" s="135">
        <v>1.6</v>
      </c>
      <c r="F64" s="135">
        <v>2.2000000000000002</v>
      </c>
      <c r="G64" s="135">
        <v>-2.2999999999999998</v>
      </c>
      <c r="H64" s="135">
        <v>-0.8</v>
      </c>
      <c r="I64" s="135">
        <v>0.9</v>
      </c>
      <c r="J64" s="135">
        <v>-2.9</v>
      </c>
      <c r="K64" s="135">
        <v>14.1</v>
      </c>
      <c r="L64" s="135">
        <v>11.9</v>
      </c>
      <c r="M64" s="135">
        <v>5.4</v>
      </c>
      <c r="N64" s="135">
        <v>5.9</v>
      </c>
      <c r="O64" s="135">
        <v>1.9</v>
      </c>
      <c r="P64" s="210">
        <v>5.0999999999999996</v>
      </c>
      <c r="Q64" s="135"/>
      <c r="R64" s="135"/>
      <c r="S64" s="135"/>
      <c r="T64" s="14"/>
    </row>
    <row r="65" spans="1:20" x14ac:dyDescent="0.25">
      <c r="A65" s="142" t="s">
        <v>50</v>
      </c>
      <c r="B65" s="135">
        <v>7.6</v>
      </c>
      <c r="C65" s="135">
        <v>8.8000000000000007</v>
      </c>
      <c r="D65" s="135">
        <v>9.1</v>
      </c>
      <c r="E65" s="135">
        <v>5.5</v>
      </c>
      <c r="F65" s="135">
        <v>1.9</v>
      </c>
      <c r="G65" s="135">
        <v>4</v>
      </c>
      <c r="H65" s="135">
        <v>-0.5</v>
      </c>
      <c r="I65" s="135">
        <v>5.4</v>
      </c>
      <c r="J65" s="135">
        <v>-1</v>
      </c>
      <c r="K65" s="135">
        <v>9.9</v>
      </c>
      <c r="L65" s="135">
        <v>9</v>
      </c>
      <c r="M65" s="135">
        <v>7.4</v>
      </c>
      <c r="N65" s="135">
        <v>11</v>
      </c>
      <c r="O65" s="135">
        <v>8</v>
      </c>
      <c r="P65" s="210">
        <v>8.5</v>
      </c>
      <c r="Q65" s="135"/>
      <c r="R65" s="135"/>
      <c r="S65" s="135"/>
      <c r="T65" s="14"/>
    </row>
    <row r="66" spans="1:20" x14ac:dyDescent="0.25">
      <c r="A66" s="142" t="s">
        <v>51</v>
      </c>
      <c r="B66" s="135">
        <v>14.5</v>
      </c>
      <c r="C66" s="135">
        <v>8.4</v>
      </c>
      <c r="D66" s="135">
        <v>8</v>
      </c>
      <c r="E66" s="135">
        <v>4.5999999999999996</v>
      </c>
      <c r="F66" s="135">
        <v>2.6</v>
      </c>
      <c r="G66" s="135">
        <v>2.2999999999999998</v>
      </c>
      <c r="H66" s="135">
        <v>4.4000000000000004</v>
      </c>
      <c r="I66" s="135">
        <v>8.1999999999999993</v>
      </c>
      <c r="J66" s="135">
        <v>3.8</v>
      </c>
      <c r="K66" s="135">
        <v>16.100000000000001</v>
      </c>
      <c r="L66" s="135">
        <v>13.7</v>
      </c>
      <c r="M66" s="135">
        <v>9</v>
      </c>
      <c r="N66" s="135">
        <v>20.9</v>
      </c>
      <c r="O66" s="135">
        <v>16.8</v>
      </c>
      <c r="P66" s="211">
        <v>8</v>
      </c>
      <c r="Q66" s="135"/>
      <c r="R66" s="135"/>
      <c r="S66" s="135"/>
      <c r="T66" s="14"/>
    </row>
    <row r="67" spans="1:20" x14ac:dyDescent="0.25">
      <c r="A67" s="142" t="s">
        <v>52</v>
      </c>
      <c r="B67" s="135">
        <v>5.6</v>
      </c>
      <c r="C67" s="135">
        <v>2.2000000000000002</v>
      </c>
      <c r="D67" s="135">
        <v>1.2</v>
      </c>
      <c r="E67" s="135">
        <v>1.2</v>
      </c>
      <c r="F67" s="135">
        <v>-0.1</v>
      </c>
      <c r="G67" s="135">
        <v>2</v>
      </c>
      <c r="H67" s="135">
        <v>2.9</v>
      </c>
      <c r="I67" s="135">
        <v>4.2</v>
      </c>
      <c r="J67" s="135">
        <v>-2.5</v>
      </c>
      <c r="K67" s="135">
        <v>10.6</v>
      </c>
      <c r="L67" s="135">
        <v>11.3</v>
      </c>
      <c r="M67" s="135">
        <v>4.2</v>
      </c>
      <c r="N67" s="135">
        <v>6.1</v>
      </c>
      <c r="O67" s="135">
        <v>1.8</v>
      </c>
      <c r="P67" s="210">
        <v>1.2</v>
      </c>
      <c r="Q67" s="135"/>
      <c r="R67" s="135"/>
      <c r="S67" s="135"/>
      <c r="T67" s="14"/>
    </row>
    <row r="68" spans="1:20" x14ac:dyDescent="0.25">
      <c r="A68" s="142" t="s">
        <v>53</v>
      </c>
      <c r="B68" s="135">
        <v>10.1</v>
      </c>
      <c r="C68" s="135">
        <v>8.1</v>
      </c>
      <c r="D68" s="135">
        <v>11.6</v>
      </c>
      <c r="E68" s="135">
        <v>11.7</v>
      </c>
      <c r="F68" s="135">
        <v>9.4</v>
      </c>
      <c r="G68" s="135">
        <v>13.4</v>
      </c>
      <c r="H68" s="135">
        <v>16.2</v>
      </c>
      <c r="I68" s="135">
        <v>11.1</v>
      </c>
      <c r="J68" s="135">
        <v>5.5</v>
      </c>
      <c r="K68" s="135">
        <v>20.5</v>
      </c>
      <c r="L68" s="135">
        <v>20.399999999999999</v>
      </c>
      <c r="M68" s="135">
        <v>16.100000000000001</v>
      </c>
      <c r="N68" s="135">
        <v>20.399999999999999</v>
      </c>
      <c r="O68" s="135">
        <v>15.4</v>
      </c>
      <c r="P68" s="210">
        <v>11.7</v>
      </c>
      <c r="Q68" s="135"/>
      <c r="R68" s="135"/>
      <c r="S68" s="135"/>
      <c r="T68" s="14"/>
    </row>
    <row r="69" spans="1:20" x14ac:dyDescent="0.25">
      <c r="A69" s="142" t="s">
        <v>54</v>
      </c>
      <c r="B69" s="135">
        <v>11.3</v>
      </c>
      <c r="C69" s="135">
        <v>6.1</v>
      </c>
      <c r="D69" s="135">
        <v>6</v>
      </c>
      <c r="E69" s="135">
        <v>3.4</v>
      </c>
      <c r="F69" s="135">
        <v>0.9</v>
      </c>
      <c r="G69" s="135">
        <v>-0.2</v>
      </c>
      <c r="H69" s="135">
        <v>-4.3</v>
      </c>
      <c r="I69" s="135">
        <v>-0.8</v>
      </c>
      <c r="J69" s="135">
        <v>-2.9</v>
      </c>
      <c r="K69" s="135">
        <v>6.4</v>
      </c>
      <c r="L69" s="135">
        <v>5.3</v>
      </c>
      <c r="M69" s="135">
        <v>6</v>
      </c>
      <c r="N69" s="135">
        <v>8.5</v>
      </c>
      <c r="O69" s="135">
        <v>7.6</v>
      </c>
      <c r="P69" s="211">
        <v>8</v>
      </c>
      <c r="Q69" s="135"/>
      <c r="R69" s="72"/>
      <c r="S69" s="135"/>
      <c r="T69" s="14"/>
    </row>
    <row r="70" spans="1:20" x14ac:dyDescent="0.25">
      <c r="A70" s="142" t="s">
        <v>55</v>
      </c>
      <c r="B70" s="135">
        <v>12.9</v>
      </c>
      <c r="C70" s="135">
        <v>7.7</v>
      </c>
      <c r="D70" s="135">
        <v>12.3</v>
      </c>
      <c r="E70" s="135">
        <v>9.4</v>
      </c>
      <c r="F70" s="135">
        <v>12.6</v>
      </c>
      <c r="G70" s="135">
        <v>2.8</v>
      </c>
      <c r="H70" s="135">
        <v>0</v>
      </c>
      <c r="I70" s="135">
        <v>9.1999999999999993</v>
      </c>
      <c r="J70" s="135">
        <v>-3.5</v>
      </c>
      <c r="K70" s="135">
        <v>8.3000000000000007</v>
      </c>
      <c r="L70" s="135">
        <v>4.8</v>
      </c>
      <c r="M70" s="135">
        <v>2</v>
      </c>
      <c r="N70" s="135">
        <v>6.4</v>
      </c>
      <c r="O70" s="135">
        <v>0.1</v>
      </c>
      <c r="P70" s="210">
        <v>0.5</v>
      </c>
      <c r="Q70" s="135"/>
      <c r="R70" s="135"/>
      <c r="S70" s="135"/>
      <c r="T70" s="14"/>
    </row>
    <row r="71" spans="1:20" x14ac:dyDescent="0.25">
      <c r="A71" s="142" t="s">
        <v>56</v>
      </c>
      <c r="B71" s="135">
        <v>19.2</v>
      </c>
      <c r="C71" s="135">
        <v>24.2</v>
      </c>
      <c r="D71" s="135">
        <v>30.3</v>
      </c>
      <c r="E71" s="135">
        <v>23.5</v>
      </c>
      <c r="F71" s="135">
        <v>36.700000000000003</v>
      </c>
      <c r="G71" s="135">
        <v>30.6</v>
      </c>
      <c r="H71" s="135">
        <v>16.100000000000001</v>
      </c>
      <c r="I71" s="135">
        <v>18.8</v>
      </c>
      <c r="J71" s="135">
        <v>5.0999999999999996</v>
      </c>
      <c r="K71" s="135">
        <v>20</v>
      </c>
      <c r="L71" s="135">
        <v>10.9</v>
      </c>
      <c r="M71" s="135">
        <v>5.6</v>
      </c>
      <c r="N71" s="135">
        <v>16.899999999999999</v>
      </c>
      <c r="O71" s="135">
        <v>12.1</v>
      </c>
      <c r="P71" s="210">
        <v>14.7</v>
      </c>
      <c r="Q71" s="135"/>
      <c r="R71" s="135"/>
      <c r="S71" s="135"/>
      <c r="T71" s="14"/>
    </row>
    <row r="72" spans="1:20" x14ac:dyDescent="0.25">
      <c r="A72" s="142" t="s">
        <v>57</v>
      </c>
      <c r="B72" s="135">
        <v>10.4</v>
      </c>
      <c r="C72" s="135">
        <v>9.6999999999999993</v>
      </c>
      <c r="D72" s="135">
        <v>8.1</v>
      </c>
      <c r="E72" s="135">
        <v>1.8</v>
      </c>
      <c r="F72" s="135">
        <v>3.5</v>
      </c>
      <c r="G72" s="135">
        <v>-11.2</v>
      </c>
      <c r="H72" s="135">
        <v>-5</v>
      </c>
      <c r="I72" s="135">
        <v>4.3</v>
      </c>
      <c r="J72" s="135">
        <v>-3.3</v>
      </c>
      <c r="K72" s="135">
        <v>-1</v>
      </c>
      <c r="L72" s="135">
        <v>6.1</v>
      </c>
      <c r="M72" s="135">
        <v>0.1</v>
      </c>
      <c r="N72" s="135">
        <v>-1.2</v>
      </c>
      <c r="O72" s="135">
        <v>-11.4</v>
      </c>
      <c r="P72" s="210">
        <v>-4.8</v>
      </c>
      <c r="Q72" s="135"/>
      <c r="R72" s="135"/>
      <c r="S72" s="135"/>
      <c r="T72" s="14"/>
    </row>
    <row r="73" spans="1:20" x14ac:dyDescent="0.25">
      <c r="A73" s="142" t="s">
        <v>58</v>
      </c>
      <c r="B73" s="135">
        <v>8.8000000000000007</v>
      </c>
      <c r="C73" s="135">
        <v>2.2999999999999998</v>
      </c>
      <c r="D73" s="135">
        <v>11.9</v>
      </c>
      <c r="E73" s="135">
        <v>6.6</v>
      </c>
      <c r="F73" s="135">
        <v>5.9</v>
      </c>
      <c r="G73" s="135">
        <v>0.1</v>
      </c>
      <c r="H73" s="135">
        <v>-0.3</v>
      </c>
      <c r="I73" s="135">
        <v>4</v>
      </c>
      <c r="J73" s="135">
        <v>3.3</v>
      </c>
      <c r="K73" s="135">
        <v>10.9</v>
      </c>
      <c r="L73" s="135">
        <v>11.8</v>
      </c>
      <c r="M73" s="135">
        <v>11</v>
      </c>
      <c r="N73" s="135">
        <v>7.3</v>
      </c>
      <c r="O73" s="135">
        <v>10.7</v>
      </c>
      <c r="P73" s="210">
        <v>9.5</v>
      </c>
      <c r="Q73" s="135"/>
      <c r="R73" s="135"/>
      <c r="S73" s="135"/>
      <c r="T73" s="14"/>
    </row>
    <row r="74" spans="1:20" x14ac:dyDescent="0.25">
      <c r="A74" s="142" t="s">
        <v>59</v>
      </c>
      <c r="B74" s="135">
        <v>-8.6</v>
      </c>
      <c r="C74" s="135">
        <v>-2.2999999999999998</v>
      </c>
      <c r="D74" s="135">
        <v>7.3</v>
      </c>
      <c r="E74" s="135">
        <v>12.1</v>
      </c>
      <c r="F74" s="135">
        <v>5</v>
      </c>
      <c r="G74" s="135">
        <v>-3.9</v>
      </c>
      <c r="H74" s="135">
        <v>2.2000000000000002</v>
      </c>
      <c r="I74" s="135">
        <v>6.8</v>
      </c>
      <c r="J74" s="135">
        <v>11.7</v>
      </c>
      <c r="K74" s="135">
        <v>3.6</v>
      </c>
      <c r="L74" s="135">
        <v>5.4</v>
      </c>
      <c r="M74" s="135">
        <v>1.2</v>
      </c>
      <c r="N74" s="135">
        <v>8.1</v>
      </c>
      <c r="O74" s="135">
        <v>17.5</v>
      </c>
      <c r="P74" s="210">
        <v>7.5</v>
      </c>
      <c r="Q74" s="135"/>
      <c r="R74" s="135"/>
      <c r="S74" s="135"/>
      <c r="T74" s="14"/>
    </row>
    <row r="75" spans="1:20" ht="18" x14ac:dyDescent="0.25">
      <c r="A75" s="146" t="s">
        <v>130</v>
      </c>
      <c r="B75" s="72">
        <v>9.5</v>
      </c>
      <c r="C75" s="72">
        <v>11.3</v>
      </c>
      <c r="D75" s="72">
        <v>8.1999999999999993</v>
      </c>
      <c r="E75" s="72">
        <v>5.0999999999999996</v>
      </c>
      <c r="F75" s="72">
        <v>3.9</v>
      </c>
      <c r="G75" s="72">
        <v>5.7</v>
      </c>
      <c r="H75" s="72">
        <v>3.9</v>
      </c>
      <c r="I75" s="72">
        <v>6.1</v>
      </c>
      <c r="J75" s="72">
        <v>-0.9</v>
      </c>
      <c r="K75" s="72">
        <v>10.5</v>
      </c>
      <c r="L75" s="72">
        <v>10.4</v>
      </c>
      <c r="M75" s="72">
        <v>6.9</v>
      </c>
      <c r="N75" s="72">
        <v>7.5</v>
      </c>
      <c r="O75" s="72">
        <v>7.6</v>
      </c>
      <c r="P75" s="213">
        <v>5.8</v>
      </c>
      <c r="Q75" s="72"/>
      <c r="R75" s="135"/>
      <c r="S75" s="72"/>
      <c r="T75" s="14"/>
    </row>
    <row r="76" spans="1:20" x14ac:dyDescent="0.25">
      <c r="A76" s="142" t="s">
        <v>60</v>
      </c>
      <c r="B76" s="135">
        <v>1.9</v>
      </c>
      <c r="C76" s="135">
        <v>11.2</v>
      </c>
      <c r="D76" s="135">
        <v>12.1</v>
      </c>
      <c r="E76" s="135">
        <v>13.4</v>
      </c>
      <c r="F76" s="135">
        <v>-5</v>
      </c>
      <c r="G76" s="135">
        <v>-3.5</v>
      </c>
      <c r="H76" s="135">
        <v>0.4</v>
      </c>
      <c r="I76" s="135">
        <v>3.9</v>
      </c>
      <c r="J76" s="135">
        <v>-3.8</v>
      </c>
      <c r="K76" s="135">
        <v>-1.1000000000000001</v>
      </c>
      <c r="L76" s="135">
        <v>7.5</v>
      </c>
      <c r="M76" s="135">
        <v>9.1</v>
      </c>
      <c r="N76" s="135">
        <v>6.5</v>
      </c>
      <c r="O76" s="135">
        <v>7</v>
      </c>
      <c r="P76" s="210">
        <v>7.9</v>
      </c>
      <c r="Q76" s="135"/>
      <c r="R76" s="135"/>
      <c r="S76" s="135"/>
      <c r="T76" s="14"/>
    </row>
    <row r="77" spans="1:20" x14ac:dyDescent="0.25">
      <c r="A77" s="142" t="s">
        <v>61</v>
      </c>
      <c r="B77" s="135">
        <v>7.9</v>
      </c>
      <c r="C77" s="135">
        <v>8.9</v>
      </c>
      <c r="D77" s="135">
        <v>6</v>
      </c>
      <c r="E77" s="135">
        <v>4.4000000000000004</v>
      </c>
      <c r="F77" s="135">
        <v>3.2</v>
      </c>
      <c r="G77" s="135">
        <v>7.1</v>
      </c>
      <c r="H77" s="135">
        <v>4.2</v>
      </c>
      <c r="I77" s="135">
        <v>3.4</v>
      </c>
      <c r="J77" s="135">
        <v>-2.1</v>
      </c>
      <c r="K77" s="135">
        <v>8.8000000000000007</v>
      </c>
      <c r="L77" s="135">
        <v>10.5</v>
      </c>
      <c r="M77" s="135">
        <v>6.8</v>
      </c>
      <c r="N77" s="135">
        <v>5.7</v>
      </c>
      <c r="O77" s="135">
        <v>6.5</v>
      </c>
      <c r="P77" s="210">
        <v>3.2</v>
      </c>
      <c r="Q77" s="135"/>
      <c r="R77" s="135"/>
      <c r="S77" s="135"/>
      <c r="T77" s="14"/>
    </row>
    <row r="78" spans="1:20" x14ac:dyDescent="0.25">
      <c r="A78" s="142" t="s">
        <v>62</v>
      </c>
      <c r="B78" s="135">
        <v>4.5999999999999996</v>
      </c>
      <c r="C78" s="135">
        <v>6.7</v>
      </c>
      <c r="D78" s="135">
        <v>4.5999999999999996</v>
      </c>
      <c r="E78" s="135">
        <v>3.1</v>
      </c>
      <c r="F78" s="135">
        <v>-2.2000000000000002</v>
      </c>
      <c r="G78" s="135">
        <v>-0.8</v>
      </c>
      <c r="H78" s="135">
        <v>0.9</v>
      </c>
      <c r="I78" s="135">
        <v>1.7</v>
      </c>
      <c r="J78" s="135">
        <v>-2.6</v>
      </c>
      <c r="K78" s="135">
        <v>6.2</v>
      </c>
      <c r="L78" s="135">
        <v>10.199999999999999</v>
      </c>
      <c r="M78" s="135">
        <v>4.9000000000000004</v>
      </c>
      <c r="N78" s="135">
        <v>6.1</v>
      </c>
      <c r="O78" s="135">
        <v>2.2000000000000002</v>
      </c>
      <c r="P78" s="210">
        <v>6.6</v>
      </c>
      <c r="Q78" s="135"/>
      <c r="R78" s="135"/>
      <c r="S78" s="135"/>
      <c r="T78" s="14"/>
    </row>
    <row r="79" spans="1:20" x14ac:dyDescent="0.25">
      <c r="A79" s="17" t="s">
        <v>63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03"/>
      <c r="M79" s="135"/>
      <c r="N79" s="135"/>
      <c r="O79" s="135"/>
      <c r="P79" s="135"/>
      <c r="Q79" s="103"/>
      <c r="R79" s="135"/>
      <c r="S79" s="135"/>
      <c r="T79" s="14"/>
    </row>
    <row r="80" spans="1:20" ht="19.5" x14ac:dyDescent="0.25">
      <c r="A80" s="18" t="s">
        <v>88</v>
      </c>
      <c r="B80" s="135">
        <v>-21.7</v>
      </c>
      <c r="C80" s="135">
        <v>-32.200000000000003</v>
      </c>
      <c r="D80" s="135">
        <v>-32.1</v>
      </c>
      <c r="E80" s="135">
        <v>-24.5</v>
      </c>
      <c r="F80" s="135">
        <v>-31</v>
      </c>
      <c r="G80" s="135">
        <v>-34.1</v>
      </c>
      <c r="H80" s="135">
        <v>-31.1</v>
      </c>
      <c r="I80" s="135">
        <v>-25.7</v>
      </c>
      <c r="J80" s="135">
        <v>-40.5</v>
      </c>
      <c r="K80" s="135">
        <v>-28</v>
      </c>
      <c r="L80" s="135">
        <v>-25.2</v>
      </c>
      <c r="M80" s="135">
        <v>-32.700000000000003</v>
      </c>
      <c r="N80" s="135">
        <v>-31.2</v>
      </c>
      <c r="O80" s="135">
        <v>-28.1</v>
      </c>
      <c r="P80" s="211">
        <v>-35</v>
      </c>
      <c r="Q80" s="135"/>
      <c r="R80" s="135"/>
      <c r="S80" s="135"/>
      <c r="T80" s="14"/>
    </row>
    <row r="81" spans="1:20" ht="19.5" x14ac:dyDescent="0.25">
      <c r="A81" s="18" t="s">
        <v>64</v>
      </c>
      <c r="B81" s="135">
        <v>-39.299999999999997</v>
      </c>
      <c r="C81" s="135">
        <v>-39.5</v>
      </c>
      <c r="D81" s="135">
        <v>-53.7</v>
      </c>
      <c r="E81" s="135">
        <v>-53.8</v>
      </c>
      <c r="F81" s="135">
        <v>-56.5</v>
      </c>
      <c r="G81" s="135">
        <v>-55.4</v>
      </c>
      <c r="H81" s="135">
        <v>-59.9</v>
      </c>
      <c r="I81" s="135">
        <v>-64.2</v>
      </c>
      <c r="J81" s="135">
        <v>-59.6</v>
      </c>
      <c r="K81" s="135">
        <v>-64.3</v>
      </c>
      <c r="L81" s="105">
        <v>-66.2</v>
      </c>
      <c r="M81" s="135">
        <v>-64.400000000000006</v>
      </c>
      <c r="N81" s="135">
        <v>-60.9</v>
      </c>
      <c r="O81" s="135">
        <v>-69.099999999999994</v>
      </c>
      <c r="P81" s="211">
        <v>-68</v>
      </c>
      <c r="Q81" s="105"/>
      <c r="R81" s="135"/>
      <c r="S81" s="135"/>
      <c r="T81" s="14"/>
    </row>
    <row r="82" spans="1:20" ht="19.5" x14ac:dyDescent="0.25">
      <c r="A82" s="18" t="s">
        <v>131</v>
      </c>
      <c r="B82" s="139">
        <v>12.1</v>
      </c>
      <c r="C82" s="139">
        <v>14.8</v>
      </c>
      <c r="D82" s="139">
        <v>6.4</v>
      </c>
      <c r="E82" s="139">
        <v>9.1</v>
      </c>
      <c r="F82" s="139">
        <v>3.3</v>
      </c>
      <c r="G82" s="139">
        <v>4.5999999999999996</v>
      </c>
      <c r="H82" s="135">
        <v>7.5</v>
      </c>
      <c r="I82" s="135">
        <v>7.7</v>
      </c>
      <c r="J82" s="135">
        <v>3</v>
      </c>
      <c r="K82" s="135">
        <v>11.9</v>
      </c>
      <c r="L82" s="135">
        <v>15.7</v>
      </c>
      <c r="M82" s="135">
        <v>9.6999999999999993</v>
      </c>
      <c r="N82" s="135">
        <v>11.2</v>
      </c>
      <c r="O82" s="135">
        <v>7.6</v>
      </c>
      <c r="P82" s="210">
        <v>10.9</v>
      </c>
      <c r="Q82" s="135"/>
      <c r="R82" s="135"/>
      <c r="S82" s="135"/>
      <c r="T82" s="14"/>
    </row>
    <row r="83" spans="1:20" x14ac:dyDescent="0.25">
      <c r="A83" s="142" t="s">
        <v>65</v>
      </c>
      <c r="B83" s="135">
        <v>18.5</v>
      </c>
      <c r="C83" s="135">
        <v>18.5</v>
      </c>
      <c r="D83" s="135">
        <v>13.6</v>
      </c>
      <c r="E83" s="135">
        <v>6.7</v>
      </c>
      <c r="F83" s="135">
        <v>10.3</v>
      </c>
      <c r="G83" s="135">
        <v>9.8000000000000007</v>
      </c>
      <c r="H83" s="135">
        <v>6.1</v>
      </c>
      <c r="I83" s="135">
        <v>12.5</v>
      </c>
      <c r="J83" s="135">
        <v>1.9</v>
      </c>
      <c r="K83" s="135">
        <v>14.8</v>
      </c>
      <c r="L83" s="135">
        <v>10.6</v>
      </c>
      <c r="M83" s="135">
        <v>7.6</v>
      </c>
      <c r="N83" s="135">
        <v>9.4</v>
      </c>
      <c r="O83" s="135">
        <v>10.7</v>
      </c>
      <c r="P83" s="210">
        <v>7.4</v>
      </c>
      <c r="Q83" s="135"/>
      <c r="R83" s="72"/>
      <c r="S83" s="135"/>
      <c r="T83" s="14"/>
    </row>
    <row r="84" spans="1:20" ht="18" x14ac:dyDescent="0.25">
      <c r="A84" s="146" t="s">
        <v>153</v>
      </c>
      <c r="B84" s="98">
        <v>13</v>
      </c>
      <c r="C84" s="98">
        <v>12.6</v>
      </c>
      <c r="D84" s="98">
        <v>13.2</v>
      </c>
      <c r="E84" s="98">
        <v>11.2</v>
      </c>
      <c r="F84" s="98">
        <v>11.2</v>
      </c>
      <c r="G84" s="98">
        <v>13</v>
      </c>
      <c r="H84" s="98">
        <v>11.8</v>
      </c>
      <c r="I84" s="98">
        <v>11.1</v>
      </c>
      <c r="J84" s="98">
        <v>5</v>
      </c>
      <c r="K84" s="98">
        <v>14.3</v>
      </c>
      <c r="L84" s="98">
        <v>12.7</v>
      </c>
      <c r="M84" s="72">
        <v>9.8000000000000007</v>
      </c>
      <c r="N84" s="72">
        <v>9.9</v>
      </c>
      <c r="O84" s="72">
        <v>9</v>
      </c>
      <c r="P84" s="213">
        <v>10.9</v>
      </c>
      <c r="Q84" s="72"/>
      <c r="R84" s="135"/>
      <c r="S84" s="72"/>
      <c r="T84" s="14"/>
    </row>
    <row r="85" spans="1:20" x14ac:dyDescent="0.25">
      <c r="A85" s="142" t="s">
        <v>66</v>
      </c>
      <c r="B85" s="135">
        <v>9.5</v>
      </c>
      <c r="C85" s="135">
        <v>5.5</v>
      </c>
      <c r="D85" s="135">
        <v>9.6</v>
      </c>
      <c r="E85" s="135">
        <v>-8</v>
      </c>
      <c r="F85" s="135">
        <v>-10</v>
      </c>
      <c r="G85" s="135">
        <v>-7.7</v>
      </c>
      <c r="H85" s="135">
        <v>3.8</v>
      </c>
      <c r="I85" s="135">
        <v>-6.2</v>
      </c>
      <c r="J85" s="135">
        <v>-11.8</v>
      </c>
      <c r="K85" s="135">
        <v>-1.4</v>
      </c>
      <c r="L85" s="135">
        <v>1.4</v>
      </c>
      <c r="M85" s="135">
        <v>9.1999999999999993</v>
      </c>
      <c r="N85" s="135">
        <v>-4</v>
      </c>
      <c r="O85" s="135">
        <v>-10</v>
      </c>
      <c r="P85" s="210">
        <v>-11.5</v>
      </c>
      <c r="Q85" s="135"/>
      <c r="R85" s="135"/>
      <c r="S85" s="135"/>
      <c r="T85" s="14"/>
    </row>
    <row r="86" spans="1:20" x14ac:dyDescent="0.25">
      <c r="A86" s="142" t="s">
        <v>68</v>
      </c>
      <c r="B86" s="135">
        <v>-9.6999999999999993</v>
      </c>
      <c r="C86" s="135">
        <v>-11.5</v>
      </c>
      <c r="D86" s="135">
        <v>-16.399999999999999</v>
      </c>
      <c r="E86" s="135">
        <v>-30</v>
      </c>
      <c r="F86" s="135">
        <v>-32.9</v>
      </c>
      <c r="G86" s="135">
        <v>-25.9</v>
      </c>
      <c r="H86" s="135">
        <v>-26.4</v>
      </c>
      <c r="I86" s="135">
        <v>-34.5</v>
      </c>
      <c r="J86" s="135">
        <v>-28.8</v>
      </c>
      <c r="K86" s="135">
        <v>-17.100000000000001</v>
      </c>
      <c r="L86" s="135">
        <v>-13.1</v>
      </c>
      <c r="M86" s="135">
        <v>-3.6</v>
      </c>
      <c r="N86" s="135">
        <v>-3.3</v>
      </c>
      <c r="O86" s="139">
        <v>-1.9</v>
      </c>
      <c r="P86" s="210">
        <v>-19.100000000000001</v>
      </c>
      <c r="Q86" s="135"/>
      <c r="R86" s="135"/>
      <c r="S86" s="135"/>
      <c r="T86" s="14"/>
    </row>
    <row r="87" spans="1:20" x14ac:dyDescent="0.25">
      <c r="A87" s="142" t="s">
        <v>69</v>
      </c>
      <c r="B87" s="135">
        <v>10.1</v>
      </c>
      <c r="C87" s="135">
        <v>10.199999999999999</v>
      </c>
      <c r="D87" s="135">
        <v>6</v>
      </c>
      <c r="E87" s="135">
        <v>-8.1</v>
      </c>
      <c r="F87" s="135">
        <v>-8.6999999999999993</v>
      </c>
      <c r="G87" s="135">
        <v>-2.2000000000000002</v>
      </c>
      <c r="H87" s="135">
        <v>-5.5</v>
      </c>
      <c r="I87" s="135">
        <v>2</v>
      </c>
      <c r="J87" s="135">
        <v>-7.9</v>
      </c>
      <c r="K87" s="135">
        <v>-3.3</v>
      </c>
      <c r="L87" s="135">
        <v>-2.8</v>
      </c>
      <c r="M87" s="135">
        <v>-2.4</v>
      </c>
      <c r="N87" s="135">
        <v>6.8</v>
      </c>
      <c r="O87" s="135">
        <v>-1.3</v>
      </c>
      <c r="P87" s="210" t="s">
        <v>95</v>
      </c>
      <c r="Q87" s="135"/>
      <c r="R87" s="135"/>
      <c r="S87" s="135"/>
      <c r="T87" s="14"/>
    </row>
    <row r="88" spans="1:20" x14ac:dyDescent="0.25">
      <c r="A88" s="142" t="s">
        <v>70</v>
      </c>
      <c r="B88" s="135">
        <v>7.7</v>
      </c>
      <c r="C88" s="135">
        <v>7.8</v>
      </c>
      <c r="D88" s="135">
        <v>14.2</v>
      </c>
      <c r="E88" s="135">
        <v>12.6</v>
      </c>
      <c r="F88" s="135">
        <v>10.3</v>
      </c>
      <c r="G88" s="135">
        <v>16.899999999999999</v>
      </c>
      <c r="H88" s="135">
        <v>12.6</v>
      </c>
      <c r="I88" s="135">
        <v>11.3</v>
      </c>
      <c r="J88" s="135">
        <v>2.2000000000000002</v>
      </c>
      <c r="K88" s="135">
        <v>12.1</v>
      </c>
      <c r="L88" s="135">
        <v>10.199999999999999</v>
      </c>
      <c r="M88" s="135">
        <v>10.5</v>
      </c>
      <c r="N88" s="135">
        <v>11.8</v>
      </c>
      <c r="O88" s="135">
        <v>8.8000000000000007</v>
      </c>
      <c r="P88" s="210">
        <v>15.4</v>
      </c>
      <c r="Q88" s="135"/>
      <c r="R88" s="135"/>
      <c r="S88" s="135"/>
      <c r="T88" s="14"/>
    </row>
    <row r="89" spans="1:20" x14ac:dyDescent="0.25">
      <c r="A89" s="142" t="s">
        <v>72</v>
      </c>
      <c r="B89" s="135">
        <v>21.8</v>
      </c>
      <c r="C89" s="135">
        <v>18.899999999999999</v>
      </c>
      <c r="D89" s="135">
        <v>16.5</v>
      </c>
      <c r="E89" s="135">
        <v>11.3</v>
      </c>
      <c r="F89" s="135">
        <v>8.4</v>
      </c>
      <c r="G89" s="135">
        <v>10.4</v>
      </c>
      <c r="H89" s="135">
        <v>11</v>
      </c>
      <c r="I89" s="135">
        <v>5.8</v>
      </c>
      <c r="J89" s="135">
        <v>4.4000000000000004</v>
      </c>
      <c r="K89" s="135">
        <v>7.3</v>
      </c>
      <c r="L89" s="135">
        <v>8.1</v>
      </c>
      <c r="M89" s="135">
        <v>10.7</v>
      </c>
      <c r="N89" s="135">
        <v>5.4</v>
      </c>
      <c r="O89" s="135">
        <v>6.4</v>
      </c>
      <c r="P89" s="210">
        <v>10.1</v>
      </c>
      <c r="Q89" s="135"/>
      <c r="R89" s="135"/>
      <c r="S89" s="135"/>
      <c r="T89" s="14"/>
    </row>
    <row r="90" spans="1:20" x14ac:dyDescent="0.25">
      <c r="A90" s="142" t="s">
        <v>73</v>
      </c>
      <c r="B90" s="135">
        <v>21.7</v>
      </c>
      <c r="C90" s="135">
        <v>17.7</v>
      </c>
      <c r="D90" s="135">
        <v>13.1</v>
      </c>
      <c r="E90" s="135">
        <v>11.6</v>
      </c>
      <c r="F90" s="135">
        <v>16.3</v>
      </c>
      <c r="G90" s="135">
        <v>16.100000000000001</v>
      </c>
      <c r="H90" s="135">
        <v>13.7</v>
      </c>
      <c r="I90" s="135">
        <v>15.8</v>
      </c>
      <c r="J90" s="135">
        <v>12.2</v>
      </c>
      <c r="K90" s="135">
        <v>14.4</v>
      </c>
      <c r="L90" s="135">
        <v>13.3</v>
      </c>
      <c r="M90" s="135">
        <v>10.7</v>
      </c>
      <c r="N90" s="135">
        <v>11.7</v>
      </c>
      <c r="O90" s="135">
        <v>8.5</v>
      </c>
      <c r="P90" s="210">
        <v>8.6999999999999993</v>
      </c>
      <c r="Q90" s="135"/>
      <c r="R90" s="135"/>
      <c r="S90" s="135"/>
      <c r="T90" s="14"/>
    </row>
    <row r="91" spans="1:20" x14ac:dyDescent="0.25">
      <c r="A91" s="142" t="s">
        <v>74</v>
      </c>
      <c r="B91" s="135">
        <v>4.0999999999999996</v>
      </c>
      <c r="C91" s="135">
        <v>1.1000000000000001</v>
      </c>
      <c r="D91" s="135">
        <v>1.9</v>
      </c>
      <c r="E91" s="135">
        <v>0.4</v>
      </c>
      <c r="F91" s="135">
        <v>3.9</v>
      </c>
      <c r="G91" s="135">
        <v>3.2</v>
      </c>
      <c r="H91" s="135">
        <v>3.6</v>
      </c>
      <c r="I91" s="135">
        <v>3.4</v>
      </c>
      <c r="J91" s="135">
        <v>-1.8</v>
      </c>
      <c r="K91" s="135">
        <v>7.9</v>
      </c>
      <c r="L91" s="135">
        <v>7.2</v>
      </c>
      <c r="M91" s="135">
        <v>3.8</v>
      </c>
      <c r="N91" s="135">
        <v>2.2000000000000002</v>
      </c>
      <c r="O91" s="135">
        <v>1</v>
      </c>
      <c r="P91" s="210">
        <v>1.7</v>
      </c>
      <c r="Q91" s="135"/>
      <c r="R91" s="135"/>
      <c r="S91" s="135"/>
      <c r="T91" s="14"/>
    </row>
    <row r="92" spans="1:20" x14ac:dyDescent="0.25">
      <c r="A92" s="142" t="s">
        <v>75</v>
      </c>
      <c r="B92" s="135">
        <v>7.1</v>
      </c>
      <c r="C92" s="135">
        <v>8.9</v>
      </c>
      <c r="D92" s="135">
        <v>15.5</v>
      </c>
      <c r="E92" s="135">
        <v>15.6</v>
      </c>
      <c r="F92" s="135">
        <v>14.5</v>
      </c>
      <c r="G92" s="135">
        <v>13.9</v>
      </c>
      <c r="H92" s="135">
        <v>14.5</v>
      </c>
      <c r="I92" s="135">
        <v>13</v>
      </c>
      <c r="J92" s="135">
        <v>10.6</v>
      </c>
      <c r="K92" s="135">
        <v>18.2</v>
      </c>
      <c r="L92" s="135">
        <v>18.399999999999999</v>
      </c>
      <c r="M92" s="135">
        <v>14.9</v>
      </c>
      <c r="N92" s="135">
        <v>13.4</v>
      </c>
      <c r="O92" s="135">
        <v>10.7</v>
      </c>
      <c r="P92" s="210">
        <v>12.7</v>
      </c>
      <c r="Q92" s="135"/>
      <c r="R92" s="135"/>
      <c r="S92" s="135"/>
      <c r="T92" s="14"/>
    </row>
    <row r="93" spans="1:20" x14ac:dyDescent="0.25">
      <c r="A93" s="142" t="s">
        <v>76</v>
      </c>
      <c r="B93" s="135">
        <v>15.4</v>
      </c>
      <c r="C93" s="135">
        <v>17.399999999999999</v>
      </c>
      <c r="D93" s="135">
        <v>13.9</v>
      </c>
      <c r="E93" s="135">
        <v>12.4</v>
      </c>
      <c r="F93" s="135">
        <v>11.5</v>
      </c>
      <c r="G93" s="135">
        <v>16.3</v>
      </c>
      <c r="H93" s="135">
        <v>12.4</v>
      </c>
      <c r="I93" s="135">
        <v>12.3</v>
      </c>
      <c r="J93" s="135">
        <v>1.9</v>
      </c>
      <c r="K93" s="135">
        <v>23.2</v>
      </c>
      <c r="L93" s="135">
        <v>16.899999999999999</v>
      </c>
      <c r="M93" s="135">
        <v>8.3000000000000007</v>
      </c>
      <c r="N93" s="135">
        <v>13</v>
      </c>
      <c r="O93" s="139">
        <v>12.6</v>
      </c>
      <c r="P93" s="210">
        <v>11.2</v>
      </c>
      <c r="Q93" s="135"/>
      <c r="R93" s="135"/>
      <c r="S93" s="135"/>
      <c r="T93" s="14"/>
    </row>
    <row r="94" spans="1:20" x14ac:dyDescent="0.25">
      <c r="A94" s="142" t="s">
        <v>77</v>
      </c>
      <c r="B94" s="135">
        <v>15.6</v>
      </c>
      <c r="C94" s="135">
        <v>12.3</v>
      </c>
      <c r="D94" s="135">
        <v>12.8</v>
      </c>
      <c r="E94" s="135">
        <v>12.6</v>
      </c>
      <c r="F94" s="135">
        <v>15.5</v>
      </c>
      <c r="G94" s="135">
        <v>16.5</v>
      </c>
      <c r="H94" s="135">
        <v>20.8</v>
      </c>
      <c r="I94" s="135">
        <v>21.9</v>
      </c>
      <c r="J94" s="135">
        <v>5.0999999999999996</v>
      </c>
      <c r="K94" s="135">
        <v>16.7</v>
      </c>
      <c r="L94" s="135">
        <v>11.6</v>
      </c>
      <c r="M94" s="135">
        <v>4</v>
      </c>
      <c r="N94" s="135">
        <v>7.7</v>
      </c>
      <c r="O94" s="135">
        <v>14.7</v>
      </c>
      <c r="P94" s="210">
        <v>12.5</v>
      </c>
      <c r="Q94" s="135"/>
      <c r="R94" s="135"/>
      <c r="S94" s="135"/>
      <c r="T94" s="14"/>
    </row>
    <row r="95" spans="1:20" ht="18" x14ac:dyDescent="0.25">
      <c r="A95" s="146" t="s">
        <v>91</v>
      </c>
      <c r="B95" s="98">
        <v>14.4</v>
      </c>
      <c r="C95" s="98">
        <v>-14.2</v>
      </c>
      <c r="D95" s="98">
        <v>-11.2</v>
      </c>
      <c r="E95" s="98">
        <v>-9.3000000000000007</v>
      </c>
      <c r="F95" s="98">
        <v>-4</v>
      </c>
      <c r="G95" s="98">
        <v>-3.4</v>
      </c>
      <c r="H95" s="72">
        <v>-8.3000000000000007</v>
      </c>
      <c r="I95" s="72">
        <v>-7</v>
      </c>
      <c r="J95" s="72">
        <v>-10.8</v>
      </c>
      <c r="K95" s="72">
        <v>-2.4</v>
      </c>
      <c r="L95" s="98">
        <v>-4.4000000000000004</v>
      </c>
      <c r="M95" s="98">
        <v>-10.6</v>
      </c>
      <c r="N95" s="98">
        <v>-13.7</v>
      </c>
      <c r="O95" s="72">
        <v>-10.8</v>
      </c>
      <c r="P95" s="213">
        <v>-4.0999999999999996</v>
      </c>
      <c r="Q95" s="135"/>
      <c r="R95" s="135"/>
      <c r="S95" s="135"/>
      <c r="T95" s="14"/>
    </row>
    <row r="96" spans="1:20" x14ac:dyDescent="0.25">
      <c r="A96" s="142" t="s">
        <v>67</v>
      </c>
      <c r="B96" s="135">
        <v>0.8</v>
      </c>
      <c r="C96" s="135">
        <v>3.4</v>
      </c>
      <c r="D96" s="135">
        <v>-2.6</v>
      </c>
      <c r="E96" s="135">
        <v>-0.9</v>
      </c>
      <c r="F96" s="135">
        <v>1.7</v>
      </c>
      <c r="G96" s="135">
        <v>10</v>
      </c>
      <c r="H96" s="135">
        <v>5.7</v>
      </c>
      <c r="I96" s="135">
        <v>-6.6</v>
      </c>
      <c r="J96" s="135">
        <v>-6.1</v>
      </c>
      <c r="K96" s="135">
        <v>29.4</v>
      </c>
      <c r="L96" s="135">
        <v>21.7</v>
      </c>
      <c r="M96" s="135">
        <v>12.3</v>
      </c>
      <c r="N96" s="135">
        <v>9.8000000000000007</v>
      </c>
      <c r="O96" s="135">
        <v>16.399999999999999</v>
      </c>
      <c r="P96" s="210">
        <v>19.399999999999999</v>
      </c>
      <c r="Q96" s="135"/>
      <c r="R96" s="135"/>
      <c r="S96" s="135"/>
      <c r="T96" s="14"/>
    </row>
    <row r="97" spans="1:20" x14ac:dyDescent="0.25">
      <c r="A97" s="142" t="s">
        <v>78</v>
      </c>
      <c r="B97" s="135">
        <v>-52.5</v>
      </c>
      <c r="C97" s="135">
        <v>-49</v>
      </c>
      <c r="D97" s="135">
        <v>-46.4</v>
      </c>
      <c r="E97" s="135">
        <v>-43.5</v>
      </c>
      <c r="F97" s="135">
        <v>-40.4</v>
      </c>
      <c r="G97" s="135">
        <v>-32.6</v>
      </c>
      <c r="H97" s="135">
        <v>-31</v>
      </c>
      <c r="I97" s="135">
        <v>-32</v>
      </c>
      <c r="J97" s="135">
        <v>-34.299999999999997</v>
      </c>
      <c r="K97" s="135">
        <v>-36</v>
      </c>
      <c r="L97" s="135">
        <v>-33.5</v>
      </c>
      <c r="M97" s="135">
        <v>-36.4</v>
      </c>
      <c r="N97" s="135">
        <v>-26.4</v>
      </c>
      <c r="O97" s="135">
        <v>-31</v>
      </c>
      <c r="P97" s="210">
        <v>-29.8</v>
      </c>
      <c r="Q97" s="72"/>
      <c r="R97" s="72"/>
      <c r="S97" s="72"/>
      <c r="T97" s="14"/>
    </row>
    <row r="98" spans="1:20" x14ac:dyDescent="0.25">
      <c r="A98" s="142" t="s">
        <v>71</v>
      </c>
      <c r="B98" s="135">
        <v>-14</v>
      </c>
      <c r="C98" s="135">
        <v>-16.399999999999999</v>
      </c>
      <c r="D98" s="135">
        <v>-21.6</v>
      </c>
      <c r="E98" s="135">
        <v>-19.8</v>
      </c>
      <c r="F98" s="135">
        <v>-16.3</v>
      </c>
      <c r="G98" s="135">
        <v>-17</v>
      </c>
      <c r="H98" s="135">
        <v>-17</v>
      </c>
      <c r="I98" s="135">
        <v>-15.4</v>
      </c>
      <c r="J98" s="135">
        <v>-12</v>
      </c>
      <c r="K98" s="135">
        <v>-9.6</v>
      </c>
      <c r="L98" s="135">
        <v>-16.3</v>
      </c>
      <c r="M98" s="135">
        <v>-24.8</v>
      </c>
      <c r="N98" s="135">
        <v>-7.6</v>
      </c>
      <c r="O98" s="135">
        <v>-11.6</v>
      </c>
      <c r="P98" s="210">
        <v>-21.2</v>
      </c>
      <c r="Q98" s="135"/>
      <c r="R98" s="135"/>
      <c r="S98" s="135"/>
      <c r="T98" s="14"/>
    </row>
    <row r="99" spans="1:20" x14ac:dyDescent="0.25">
      <c r="A99" s="142" t="s">
        <v>79</v>
      </c>
      <c r="B99" s="135">
        <v>-7.8</v>
      </c>
      <c r="C99" s="135">
        <v>-6.4</v>
      </c>
      <c r="D99" s="135">
        <v>-13.8</v>
      </c>
      <c r="E99" s="135">
        <v>-14.7</v>
      </c>
      <c r="F99" s="135">
        <v>-13.6</v>
      </c>
      <c r="G99" s="135">
        <v>-2.2000000000000002</v>
      </c>
      <c r="H99" s="135">
        <v>-9.1999999999999993</v>
      </c>
      <c r="I99" s="135">
        <v>-9.4</v>
      </c>
      <c r="J99" s="135">
        <v>-20.9</v>
      </c>
      <c r="K99" s="135">
        <v>-6.3</v>
      </c>
      <c r="L99" s="135">
        <v>-9.6</v>
      </c>
      <c r="M99" s="135">
        <v>-14.1</v>
      </c>
      <c r="N99" s="135">
        <v>-7.1</v>
      </c>
      <c r="O99" s="135">
        <v>-18.5</v>
      </c>
      <c r="P99" s="210">
        <v>-11.5</v>
      </c>
      <c r="Q99" s="135"/>
      <c r="R99" s="135"/>
      <c r="S99" s="135"/>
      <c r="T99" s="14"/>
    </row>
    <row r="100" spans="1:20" x14ac:dyDescent="0.25">
      <c r="A100" s="142" t="s">
        <v>80</v>
      </c>
      <c r="B100" s="135">
        <v>17.5</v>
      </c>
      <c r="C100" s="135">
        <v>10.7</v>
      </c>
      <c r="D100" s="135">
        <v>19.2</v>
      </c>
      <c r="E100" s="135">
        <v>12.8</v>
      </c>
      <c r="F100" s="135">
        <v>16.100000000000001</v>
      </c>
      <c r="G100" s="135">
        <v>12.4</v>
      </c>
      <c r="H100" s="135">
        <v>9.8000000000000007</v>
      </c>
      <c r="I100" s="135">
        <v>8.1</v>
      </c>
      <c r="J100" s="135">
        <v>-1.6</v>
      </c>
      <c r="K100" s="135">
        <v>2.9</v>
      </c>
      <c r="L100" s="135">
        <v>-12.4</v>
      </c>
      <c r="M100" s="135">
        <v>-17.899999999999999</v>
      </c>
      <c r="N100" s="135">
        <v>-19.899999999999999</v>
      </c>
      <c r="O100" s="135">
        <v>-10.9</v>
      </c>
      <c r="P100" s="210">
        <v>5.5</v>
      </c>
      <c r="Q100" s="135"/>
      <c r="R100" s="135"/>
      <c r="S100" s="135"/>
      <c r="T100" s="14"/>
    </row>
    <row r="101" spans="1:20" x14ac:dyDescent="0.25">
      <c r="A101" s="144" t="s">
        <v>81</v>
      </c>
      <c r="B101" s="134">
        <v>-15.8</v>
      </c>
      <c r="C101" s="134">
        <v>-15.4</v>
      </c>
      <c r="D101" s="134">
        <v>-14.2</v>
      </c>
      <c r="E101" s="134">
        <v>-9.8000000000000007</v>
      </c>
      <c r="F101" s="134">
        <v>-6.3</v>
      </c>
      <c r="G101" s="134">
        <v>-7.6</v>
      </c>
      <c r="H101" s="134">
        <v>-9.8000000000000007</v>
      </c>
      <c r="I101" s="134">
        <v>-10.1</v>
      </c>
      <c r="J101" s="134">
        <v>-17.2</v>
      </c>
      <c r="K101" s="134">
        <v>-9.1</v>
      </c>
      <c r="L101" s="134">
        <v>-4.7</v>
      </c>
      <c r="M101" s="134">
        <v>-8.5</v>
      </c>
      <c r="N101" s="135">
        <v>-12.7</v>
      </c>
      <c r="O101" s="135">
        <v>-18.2</v>
      </c>
      <c r="P101" s="210">
        <v>3.8</v>
      </c>
      <c r="Q101" s="135"/>
      <c r="R101" s="135"/>
      <c r="S101" s="135"/>
      <c r="T101" s="14"/>
    </row>
    <row r="102" spans="1:20" x14ac:dyDescent="0.25">
      <c r="A102" s="144" t="s">
        <v>82</v>
      </c>
      <c r="B102" s="134">
        <v>-2.1</v>
      </c>
      <c r="C102" s="134">
        <v>-2.2000000000000002</v>
      </c>
      <c r="D102" s="134">
        <v>3.2</v>
      </c>
      <c r="E102" s="134">
        <v>5.0999999999999996</v>
      </c>
      <c r="F102" s="134">
        <v>14.3</v>
      </c>
      <c r="G102" s="134">
        <v>15.7</v>
      </c>
      <c r="H102" s="134">
        <v>6.6</v>
      </c>
      <c r="I102" s="134">
        <v>5.2</v>
      </c>
      <c r="J102" s="134">
        <v>9</v>
      </c>
      <c r="K102" s="134">
        <v>13.2</v>
      </c>
      <c r="L102" s="134">
        <v>21.9</v>
      </c>
      <c r="M102" s="134">
        <v>7.8</v>
      </c>
      <c r="N102" s="135">
        <v>1.5</v>
      </c>
      <c r="O102" s="135">
        <v>8</v>
      </c>
      <c r="P102" s="210">
        <v>17.100000000000001</v>
      </c>
      <c r="Q102" s="135"/>
      <c r="R102" s="135"/>
      <c r="S102" s="135"/>
      <c r="T102" s="14"/>
    </row>
    <row r="103" spans="1:20" x14ac:dyDescent="0.25">
      <c r="A103" s="144" t="s">
        <v>83</v>
      </c>
      <c r="B103" s="134">
        <v>-37.299999999999997</v>
      </c>
      <c r="C103" s="134">
        <v>-36.6</v>
      </c>
      <c r="D103" s="134">
        <v>-28.2</v>
      </c>
      <c r="E103" s="134">
        <v>-41.1</v>
      </c>
      <c r="F103" s="134">
        <v>-32.5</v>
      </c>
      <c r="G103" s="134">
        <v>-23.6</v>
      </c>
      <c r="H103" s="134">
        <v>-39.4</v>
      </c>
      <c r="I103" s="134">
        <v>-41.6</v>
      </c>
      <c r="J103" s="134">
        <v>-47.5</v>
      </c>
      <c r="K103" s="134">
        <v>-15.3</v>
      </c>
      <c r="L103" s="134">
        <v>-35.9</v>
      </c>
      <c r="M103" s="134">
        <v>-4.5</v>
      </c>
      <c r="N103" s="135">
        <v>-10</v>
      </c>
      <c r="O103" s="135">
        <v>-13</v>
      </c>
      <c r="P103" s="211">
        <v>-8</v>
      </c>
      <c r="Q103" s="135"/>
      <c r="R103" s="135"/>
      <c r="S103" s="135"/>
      <c r="T103" s="14"/>
    </row>
    <row r="104" spans="1:20" x14ac:dyDescent="0.25">
      <c r="A104" s="144" t="s">
        <v>84</v>
      </c>
      <c r="B104" s="134">
        <v>-7.1</v>
      </c>
      <c r="C104" s="134">
        <v>-2.8</v>
      </c>
      <c r="D104" s="134">
        <v>-5.6</v>
      </c>
      <c r="E104" s="134">
        <v>-8.1</v>
      </c>
      <c r="F104" s="134">
        <v>-0.2</v>
      </c>
      <c r="G104" s="134">
        <v>-5.5</v>
      </c>
      <c r="H104" s="134">
        <v>-10.8</v>
      </c>
      <c r="I104" s="134">
        <v>-13.1</v>
      </c>
      <c r="J104" s="134">
        <v>-20.2</v>
      </c>
      <c r="K104" s="134">
        <v>-18.600000000000001</v>
      </c>
      <c r="L104" s="134">
        <v>-23.3</v>
      </c>
      <c r="M104" s="134">
        <v>-24.9</v>
      </c>
      <c r="N104" s="135">
        <v>-28.9</v>
      </c>
      <c r="O104" s="135">
        <v>-30</v>
      </c>
      <c r="P104" s="210">
        <v>-32.1</v>
      </c>
      <c r="Q104" s="135"/>
      <c r="R104" s="135"/>
      <c r="S104" s="135"/>
      <c r="T104" s="14"/>
    </row>
    <row r="105" spans="1:20" ht="19.5" x14ac:dyDescent="0.25">
      <c r="A105" s="144" t="s">
        <v>85</v>
      </c>
      <c r="B105" s="134">
        <v>-26.3</v>
      </c>
      <c r="C105" s="134">
        <v>-28.6</v>
      </c>
      <c r="D105" s="134">
        <v>-21.7</v>
      </c>
      <c r="E105" s="134">
        <v>-34</v>
      </c>
      <c r="F105" s="134">
        <v>-41</v>
      </c>
      <c r="G105" s="134">
        <v>-62.3</v>
      </c>
      <c r="H105" s="134">
        <v>1.1000000000000001</v>
      </c>
      <c r="I105" s="134">
        <v>4.4000000000000004</v>
      </c>
      <c r="J105" s="134">
        <v>2.5</v>
      </c>
      <c r="K105" s="134" t="s">
        <v>95</v>
      </c>
      <c r="L105" s="81">
        <v>-100</v>
      </c>
      <c r="M105" s="134" t="s">
        <v>95</v>
      </c>
      <c r="N105" s="135">
        <v>-77.900000000000006</v>
      </c>
      <c r="O105" s="135">
        <v>-100</v>
      </c>
      <c r="P105" s="210" t="s">
        <v>95</v>
      </c>
      <c r="Q105" s="135"/>
      <c r="R105" s="135"/>
      <c r="S105" s="135"/>
      <c r="T105" s="14"/>
    </row>
    <row r="106" spans="1:20" ht="19.5" x14ac:dyDescent="0.25">
      <c r="A106" s="144" t="s">
        <v>86</v>
      </c>
      <c r="B106" s="134">
        <v>-27.8</v>
      </c>
      <c r="C106" s="134">
        <v>-33.1</v>
      </c>
      <c r="D106" s="134">
        <v>-46</v>
      </c>
      <c r="E106" s="134">
        <v>-44.3</v>
      </c>
      <c r="F106" s="134">
        <v>-43.8</v>
      </c>
      <c r="G106" s="134">
        <v>-43.7</v>
      </c>
      <c r="H106" s="134">
        <v>-45.3</v>
      </c>
      <c r="I106" s="134">
        <v>-48.5</v>
      </c>
      <c r="J106" s="134">
        <v>-41.7</v>
      </c>
      <c r="K106" s="134">
        <v>-48.3</v>
      </c>
      <c r="L106" s="134">
        <v>-43.4</v>
      </c>
      <c r="M106" s="134">
        <v>-45.6</v>
      </c>
      <c r="N106" s="135">
        <v>-50.8</v>
      </c>
      <c r="O106" s="135">
        <v>-41.3</v>
      </c>
      <c r="P106" s="210">
        <v>-57.8</v>
      </c>
      <c r="Q106" s="135"/>
      <c r="R106" s="135"/>
      <c r="S106" s="135"/>
      <c r="T106" s="14"/>
    </row>
    <row r="107" spans="1:20" x14ac:dyDescent="0.25">
      <c r="A107" s="108" t="s">
        <v>225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35"/>
      <c r="P107" s="14"/>
      <c r="Q107" s="14"/>
      <c r="R107" s="14"/>
      <c r="S107" s="14"/>
      <c r="T107" s="14"/>
    </row>
    <row r="108" spans="1:20" ht="15.75" customHeight="1" x14ac:dyDescent="0.25">
      <c r="A108" s="364" t="s">
        <v>651</v>
      </c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14"/>
      <c r="O108" s="135"/>
      <c r="P108" s="283"/>
      <c r="Q108" s="283"/>
      <c r="R108" s="283"/>
      <c r="S108" s="14"/>
      <c r="T108" s="14"/>
    </row>
    <row r="109" spans="1:20" ht="19.5" customHeight="1" x14ac:dyDescent="0.25">
      <c r="A109" s="368" t="s">
        <v>369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  <c r="L109" s="368"/>
      <c r="M109" s="368"/>
      <c r="N109" s="368"/>
      <c r="O109" s="368"/>
      <c r="Q109" s="14"/>
      <c r="R109" s="14"/>
      <c r="S109" s="14"/>
      <c r="T109" s="14"/>
    </row>
  </sheetData>
  <mergeCells count="7">
    <mergeCell ref="A108:M108"/>
    <mergeCell ref="A109:O109"/>
    <mergeCell ref="A1:S1"/>
    <mergeCell ref="A2:S2"/>
    <mergeCell ref="B7:M7"/>
    <mergeCell ref="A3:S3"/>
    <mergeCell ref="A4:S4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65</vt:i4>
      </vt:variant>
      <vt:variant>
        <vt:lpstr>Именованные диапазоны</vt:lpstr>
      </vt:variant>
      <vt:variant>
        <vt:i4>32</vt:i4>
      </vt:variant>
    </vt:vector>
  </HeadingPairs>
  <TitlesOfParts>
    <vt:vector size="97" baseType="lpstr">
      <vt:lpstr>Раздел 13</vt:lpstr>
      <vt:lpstr>13.1.</vt:lpstr>
      <vt:lpstr>13.2.1.</vt:lpstr>
      <vt:lpstr>13.2.2.</vt:lpstr>
      <vt:lpstr>13.2.3.</vt:lpstr>
      <vt:lpstr>13.3.1.</vt:lpstr>
      <vt:lpstr>13.3.2.</vt:lpstr>
      <vt:lpstr>13.3.3.</vt:lpstr>
      <vt:lpstr>13.3.4.</vt:lpstr>
      <vt:lpstr>13.4.</vt:lpstr>
      <vt:lpstr>13.5.</vt:lpstr>
      <vt:lpstr>13.6.</vt:lpstr>
      <vt:lpstr>13.7.</vt:lpstr>
      <vt:lpstr>13.8.</vt:lpstr>
      <vt:lpstr>13.9.</vt:lpstr>
      <vt:lpstr>13.10.</vt:lpstr>
      <vt:lpstr>13.11.</vt:lpstr>
      <vt:lpstr>13.12.</vt:lpstr>
      <vt:lpstr>13.13.</vt:lpstr>
      <vt:lpstr>13.14.</vt:lpstr>
      <vt:lpstr>13.15.</vt:lpstr>
      <vt:lpstr>13.16.</vt:lpstr>
      <vt:lpstr>13.17.</vt:lpstr>
      <vt:lpstr>13.18.</vt:lpstr>
      <vt:lpstr>13.19.</vt:lpstr>
      <vt:lpstr>13.20.</vt:lpstr>
      <vt:lpstr>13.21.</vt:lpstr>
      <vt:lpstr>13.22.</vt:lpstr>
      <vt:lpstr>13.23.</vt:lpstr>
      <vt:lpstr>13.24.1.</vt:lpstr>
      <vt:lpstr>13.24.2.</vt:lpstr>
      <vt:lpstr>13.25.</vt:lpstr>
      <vt:lpstr>13.26.</vt:lpstr>
      <vt:lpstr>13.27.</vt:lpstr>
      <vt:lpstr>13.28.</vt:lpstr>
      <vt:lpstr>13.29.</vt:lpstr>
      <vt:lpstr>13.30.</vt:lpstr>
      <vt:lpstr>13.31.</vt:lpstr>
      <vt:lpstr>13.32.</vt:lpstr>
      <vt:lpstr>13.33.</vt:lpstr>
      <vt:lpstr>13.34.</vt:lpstr>
      <vt:lpstr>13.35.</vt:lpstr>
      <vt:lpstr>13.36.</vt:lpstr>
      <vt:lpstr>13.37.1.</vt:lpstr>
      <vt:lpstr>13.37.2.</vt:lpstr>
      <vt:lpstr>13.37.3.</vt:lpstr>
      <vt:lpstr>13.37.4</vt:lpstr>
      <vt:lpstr>13.38.</vt:lpstr>
      <vt:lpstr>13.39.1.</vt:lpstr>
      <vt:lpstr>13.39.2.</vt:lpstr>
      <vt:lpstr>13.40.1.</vt:lpstr>
      <vt:lpstr>13.40.2.</vt:lpstr>
      <vt:lpstr>13.40.3.</vt:lpstr>
      <vt:lpstr>13.40.4.</vt:lpstr>
      <vt:lpstr>13.41.</vt:lpstr>
      <vt:lpstr>13.42.1.</vt:lpstr>
      <vt:lpstr>13.42.2.</vt:lpstr>
      <vt:lpstr>13.42.3.</vt:lpstr>
      <vt:lpstr>13.42.4.</vt:lpstr>
      <vt:lpstr>13.43.1.</vt:lpstr>
      <vt:lpstr>13.43.2.</vt:lpstr>
      <vt:lpstr>13.43.3.</vt:lpstr>
      <vt:lpstr>13.43.4.</vt:lpstr>
      <vt:lpstr>13.44.</vt:lpstr>
      <vt:lpstr>Лист1</vt:lpstr>
      <vt:lpstr>'13.10.'!Заголовки_для_печати</vt:lpstr>
      <vt:lpstr>'13.11.'!Заголовки_для_печати</vt:lpstr>
      <vt:lpstr>'13.12.'!Заголовки_для_печати</vt:lpstr>
      <vt:lpstr>'13.13.'!Заголовки_для_печати</vt:lpstr>
      <vt:lpstr>'13.14.'!Заголовки_для_печати</vt:lpstr>
      <vt:lpstr>'13.15.'!Заголовки_для_печати</vt:lpstr>
      <vt:lpstr>'13.16.'!Заголовки_для_печати</vt:lpstr>
      <vt:lpstr>'13.17.'!Заголовки_для_печати</vt:lpstr>
      <vt:lpstr>'13.18.'!Заголовки_для_печати</vt:lpstr>
      <vt:lpstr>'13.19.'!Заголовки_для_печати</vt:lpstr>
      <vt:lpstr>'13.20.'!Заголовки_для_печати</vt:lpstr>
      <vt:lpstr>'13.21.'!Заголовки_для_печати</vt:lpstr>
      <vt:lpstr>'13.22.'!Заголовки_для_печати</vt:lpstr>
      <vt:lpstr>'13.23.'!Заголовки_для_печати</vt:lpstr>
      <vt:lpstr>'13.25.'!Заголовки_для_печати</vt:lpstr>
      <vt:lpstr>'13.26.'!Заголовки_для_печати</vt:lpstr>
      <vt:lpstr>'13.27.'!Заголовки_для_печати</vt:lpstr>
      <vt:lpstr>'13.28.'!Заголовки_для_печати</vt:lpstr>
      <vt:lpstr>'13.29.'!Заголовки_для_печати</vt:lpstr>
      <vt:lpstr>'13.30.'!Заголовки_для_печати</vt:lpstr>
      <vt:lpstr>'13.31.'!Заголовки_для_печати</vt:lpstr>
      <vt:lpstr>'13.32.'!Заголовки_для_печати</vt:lpstr>
      <vt:lpstr>'13.33.'!Заголовки_для_печати</vt:lpstr>
      <vt:lpstr>'13.34.'!Заголовки_для_печати</vt:lpstr>
      <vt:lpstr>'13.35.'!Заголовки_для_печати</vt:lpstr>
      <vt:lpstr>'13.36.'!Заголовки_для_печати</vt:lpstr>
      <vt:lpstr>'13.4.'!Заголовки_для_печати</vt:lpstr>
      <vt:lpstr>'13.5.'!Заголовки_для_печати</vt:lpstr>
      <vt:lpstr>'13.6.'!Заголовки_для_печати</vt:lpstr>
      <vt:lpstr>'13.7.'!Заголовки_для_печати</vt:lpstr>
      <vt:lpstr>'13.8.'!Заголовки_для_печати</vt:lpstr>
      <vt:lpstr>'13.9.'!Заголовки_для_печати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2020-12-24T11:43:52Z</cp:lastPrinted>
  <dcterms:created xsi:type="dcterms:W3CDTF">2018-01-17T11:38:54Z</dcterms:created>
  <dcterms:modified xsi:type="dcterms:W3CDTF">2020-12-30T15:03:52Z</dcterms:modified>
</cp:coreProperties>
</file>