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3240" windowWidth="17235" windowHeight="2520" tabRatio="896" activeTab="10"/>
  </bookViews>
  <sheets>
    <sheet name="Раздел 14" sheetId="90" r:id="rId1"/>
    <sheet name="14.1." sheetId="198" r:id="rId2"/>
    <sheet name="14.2.1." sheetId="691" r:id="rId3"/>
    <sheet name="14.2.2." sheetId="732" r:id="rId4"/>
    <sheet name="14.2.3." sheetId="733" r:id="rId5"/>
    <sheet name="14.3.1." sheetId="734" r:id="rId6"/>
    <sheet name="14.3.2." sheetId="93" r:id="rId7"/>
    <sheet name="14.4.1." sheetId="692" r:id="rId8"/>
    <sheet name="14.4.2." sheetId="445" r:id="rId9"/>
    <sheet name="14.5." sheetId="735" r:id="rId10"/>
    <sheet name="14.6." sheetId="736" r:id="rId11"/>
    <sheet name="14.7." sheetId="94" r:id="rId12"/>
    <sheet name="14.8.1." sheetId="95" r:id="rId13"/>
    <sheet name="14.8.2." sheetId="693" r:id="rId14"/>
    <sheet name="14.9.1." sheetId="97" r:id="rId15"/>
    <sheet name="14.9.2." sheetId="694" r:id="rId16"/>
    <sheet name="14.10.1." sheetId="98" r:id="rId17"/>
    <sheet name="14.10.2." sheetId="695" r:id="rId18"/>
  </sheets>
  <externalReferences>
    <externalReference r:id="rId19"/>
    <externalReference r:id="rId20"/>
  </externalReferences>
  <calcPr calcId="145621"/>
  <fileRecoveryPr autoRecover="0"/>
</workbook>
</file>

<file path=xl/calcChain.xml><?xml version="1.0" encoding="utf-8"?>
<calcChain xmlns="http://schemas.openxmlformats.org/spreadsheetml/2006/main">
  <c r="K34" i="693" l="1"/>
  <c r="T104" i="445" l="1"/>
  <c r="T103" i="445"/>
  <c r="T102" i="445"/>
  <c r="T101" i="445"/>
  <c r="T100" i="445"/>
  <c r="T99" i="445"/>
  <c r="T98" i="445"/>
  <c r="T97" i="445"/>
  <c r="T96" i="445"/>
  <c r="T81" i="445"/>
  <c r="T80" i="445"/>
  <c r="T79" i="445"/>
  <c r="T78" i="445"/>
  <c r="T76" i="445"/>
  <c r="T75" i="445"/>
  <c r="T74" i="445"/>
  <c r="T73" i="445"/>
  <c r="T72" i="445"/>
  <c r="T71" i="445"/>
  <c r="T70" i="445"/>
  <c r="T69" i="445"/>
  <c r="T68" i="445"/>
  <c r="T67" i="445"/>
  <c r="T66" i="445"/>
  <c r="T65" i="445"/>
  <c r="T64" i="445"/>
  <c r="T63" i="445"/>
  <c r="T62" i="445"/>
  <c r="T61" i="445"/>
  <c r="T60" i="445"/>
  <c r="T59" i="445"/>
  <c r="T58" i="445"/>
  <c r="T57" i="445"/>
  <c r="T56" i="445"/>
  <c r="T55" i="445"/>
  <c r="T54" i="445"/>
  <c r="T53" i="445"/>
  <c r="T52" i="445"/>
  <c r="T51" i="445"/>
  <c r="T50" i="445"/>
  <c r="T49" i="445"/>
  <c r="T48" i="445"/>
  <c r="T47" i="445"/>
  <c r="T46" i="445"/>
  <c r="T45" i="445"/>
  <c r="T44" i="445"/>
  <c r="T43" i="445"/>
  <c r="T42" i="445"/>
  <c r="T41" i="445"/>
  <c r="T40" i="445"/>
  <c r="T39" i="445"/>
  <c r="T38" i="445"/>
  <c r="T37" i="445"/>
  <c r="T36" i="445"/>
  <c r="T35" i="445"/>
  <c r="T34" i="445"/>
  <c r="T33" i="445"/>
  <c r="T32" i="445"/>
  <c r="T30" i="445"/>
  <c r="T29" i="445"/>
  <c r="T28" i="445"/>
  <c r="T27" i="445"/>
  <c r="T26" i="445"/>
  <c r="T25" i="445"/>
  <c r="T24" i="445"/>
  <c r="T23" i="445"/>
  <c r="T22" i="445"/>
  <c r="T21" i="445"/>
  <c r="T20" i="445"/>
  <c r="T19" i="445"/>
  <c r="T18" i="445"/>
  <c r="T17" i="445"/>
  <c r="T16" i="445"/>
  <c r="T15" i="445"/>
  <c r="T14" i="445"/>
  <c r="T13" i="445"/>
  <c r="T12" i="445"/>
  <c r="T11" i="445"/>
  <c r="T10" i="445"/>
  <c r="T9" i="445"/>
  <c r="T8" i="445"/>
  <c r="T7" i="445"/>
  <c r="F30" i="94" l="1"/>
  <c r="E30" i="94"/>
  <c r="D30" i="94"/>
  <c r="C30" i="94"/>
  <c r="B30" i="94"/>
  <c r="F29" i="94"/>
  <c r="E29" i="94"/>
  <c r="D29" i="94"/>
  <c r="C29" i="94"/>
  <c r="B29" i="94"/>
  <c r="F28" i="94"/>
  <c r="E28" i="94"/>
  <c r="D28" i="94"/>
  <c r="C28" i="94"/>
  <c r="B28" i="94"/>
  <c r="F27" i="94"/>
  <c r="E27" i="94"/>
  <c r="D27" i="94"/>
  <c r="C27" i="94"/>
  <c r="B27" i="94"/>
  <c r="F25" i="94"/>
  <c r="E25" i="94"/>
  <c r="D25" i="94"/>
  <c r="C25" i="94"/>
  <c r="B25" i="94"/>
  <c r="F24" i="94"/>
  <c r="E24" i="94"/>
  <c r="D24" i="94"/>
  <c r="C24" i="94"/>
  <c r="B24" i="94"/>
  <c r="F23" i="94"/>
  <c r="E23" i="94"/>
  <c r="D23" i="94"/>
  <c r="C23" i="94"/>
  <c r="B23" i="94"/>
  <c r="F22" i="94"/>
  <c r="E22" i="94"/>
  <c r="D22" i="94"/>
  <c r="C22" i="94"/>
  <c r="B22" i="94"/>
  <c r="F21" i="94"/>
  <c r="E21" i="94"/>
  <c r="D21" i="94"/>
  <c r="C21" i="94"/>
  <c r="B21" i="94"/>
  <c r="F20" i="94"/>
  <c r="E20" i="94"/>
  <c r="D20" i="94"/>
  <c r="C20" i="94"/>
  <c r="B20" i="94"/>
  <c r="F19" i="94"/>
  <c r="E19" i="94"/>
  <c r="D19" i="94"/>
  <c r="C19" i="94"/>
  <c r="B19" i="94"/>
  <c r="F18" i="94"/>
  <c r="E18" i="94"/>
  <c r="D18" i="94"/>
  <c r="C18" i="94"/>
  <c r="B18" i="94"/>
  <c r="F17" i="94"/>
  <c r="E17" i="94"/>
  <c r="D17" i="94"/>
  <c r="C17" i="94"/>
  <c r="B17" i="94"/>
  <c r="F16" i="94"/>
  <c r="E16" i="94"/>
  <c r="D16" i="94"/>
  <c r="C16" i="94"/>
  <c r="B16" i="94"/>
  <c r="F15" i="94"/>
  <c r="E15" i="94"/>
  <c r="D15" i="94"/>
  <c r="C15" i="94"/>
  <c r="B15" i="94"/>
  <c r="F14" i="94"/>
  <c r="E14" i="94"/>
  <c r="D14" i="94"/>
  <c r="C14" i="94"/>
  <c r="B14" i="94"/>
  <c r="F13" i="94"/>
  <c r="E13" i="94"/>
  <c r="D13" i="94"/>
  <c r="C13" i="94"/>
  <c r="B13" i="94"/>
  <c r="F12" i="94"/>
  <c r="E12" i="94"/>
  <c r="D12" i="94"/>
  <c r="C12" i="94"/>
  <c r="B12" i="94"/>
  <c r="F11" i="94"/>
  <c r="E11" i="94"/>
  <c r="D11" i="94"/>
  <c r="C11" i="94"/>
  <c r="B11" i="94"/>
  <c r="F10" i="94"/>
  <c r="E10" i="94"/>
  <c r="D10" i="94"/>
  <c r="C10" i="94"/>
  <c r="B10" i="94"/>
  <c r="F9" i="94"/>
  <c r="E9" i="94"/>
  <c r="D9" i="94"/>
  <c r="C9" i="94"/>
  <c r="B9" i="94"/>
  <c r="F8" i="94"/>
  <c r="E8" i="94"/>
  <c r="D8" i="94"/>
  <c r="C8" i="94"/>
  <c r="B8" i="94"/>
  <c r="F7" i="94"/>
  <c r="E7" i="94"/>
  <c r="D7" i="94"/>
  <c r="C7" i="94"/>
  <c r="B7" i="94"/>
  <c r="H73" i="736"/>
  <c r="H58" i="736"/>
  <c r="K50" i="736"/>
  <c r="J50" i="736"/>
  <c r="I50" i="736"/>
  <c r="H50" i="736"/>
  <c r="F50" i="736"/>
  <c r="E50" i="736"/>
  <c r="D50" i="736"/>
  <c r="C50" i="736"/>
  <c r="K41" i="736"/>
  <c r="J41" i="736"/>
  <c r="I41" i="736"/>
  <c r="H41" i="736"/>
  <c r="F41" i="736"/>
  <c r="E41" i="736"/>
  <c r="D41" i="736"/>
  <c r="C41" i="736"/>
  <c r="H27" i="736"/>
  <c r="H8" i="736"/>
  <c r="B83" i="734"/>
  <c r="K51" i="734"/>
  <c r="J51" i="734"/>
  <c r="I51" i="734"/>
  <c r="H51" i="734"/>
  <c r="F51" i="734"/>
  <c r="E51" i="734"/>
  <c r="D51" i="734"/>
  <c r="C51" i="734"/>
  <c r="K42" i="734"/>
  <c r="J42" i="734"/>
  <c r="I42" i="734"/>
  <c r="H42" i="734"/>
  <c r="F42" i="734"/>
  <c r="E42" i="734"/>
  <c r="D42" i="734"/>
  <c r="C42" i="734"/>
  <c r="K94" i="733"/>
  <c r="K83" i="733"/>
  <c r="D34" i="733"/>
  <c r="C34" i="733"/>
  <c r="K94" i="732"/>
  <c r="K83" i="732"/>
  <c r="D34" i="732"/>
  <c r="C34" i="732"/>
  <c r="K93" i="691"/>
  <c r="K82" i="691"/>
  <c r="D80" i="691"/>
  <c r="E33" i="691"/>
  <c r="D33" i="691"/>
  <c r="C33" i="691"/>
  <c r="F93" i="198"/>
  <c r="E93" i="198"/>
  <c r="D93" i="198"/>
  <c r="C93" i="198"/>
  <c r="B93" i="198"/>
  <c r="F82" i="198"/>
  <c r="E82" i="198"/>
  <c r="D82" i="198"/>
  <c r="C82" i="198"/>
  <c r="B82" i="198"/>
  <c r="F80" i="198"/>
  <c r="E80" i="198"/>
  <c r="D80" i="198"/>
  <c r="C80" i="198"/>
  <c r="B80" i="198"/>
  <c r="F73" i="198"/>
  <c r="E73" i="198"/>
  <c r="D73" i="198"/>
  <c r="C73" i="198"/>
  <c r="B73" i="198"/>
  <c r="F58" i="198"/>
  <c r="E58" i="198"/>
  <c r="D58" i="198"/>
  <c r="C58" i="198"/>
  <c r="B58" i="198"/>
  <c r="F50" i="198"/>
  <c r="E50" i="198"/>
  <c r="D50" i="198"/>
  <c r="C50" i="198"/>
  <c r="B50" i="198"/>
  <c r="F41" i="198"/>
  <c r="E41" i="198"/>
  <c r="D41" i="198"/>
  <c r="C41" i="198"/>
  <c r="B41" i="198"/>
  <c r="K33" i="198"/>
  <c r="J33" i="198"/>
  <c r="I33" i="198"/>
  <c r="H33" i="198"/>
  <c r="F33" i="198"/>
  <c r="E33" i="198"/>
  <c r="D33" i="198"/>
  <c r="C33" i="198"/>
  <c r="B33" i="198"/>
  <c r="F27" i="198"/>
  <c r="E27" i="198"/>
  <c r="D27" i="198"/>
  <c r="C27" i="198"/>
  <c r="B27" i="198"/>
  <c r="F8" i="198"/>
  <c r="E8" i="198"/>
  <c r="D8" i="198"/>
  <c r="C8" i="198"/>
  <c r="B8" i="198"/>
</calcChain>
</file>

<file path=xl/sharedStrings.xml><?xml version="1.0" encoding="utf-8"?>
<sst xmlns="http://schemas.openxmlformats.org/spreadsheetml/2006/main" count="6872" uniqueCount="268">
  <si>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</si>
  <si>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</si>
  <si>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</si>
  <si>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</si>
  <si>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</si>
  <si>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</si>
  <si>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</si>
  <si>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</si>
  <si>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</si>
  <si>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</si>
  <si>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</si>
  <si>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</si>
  <si>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</si>
  <si>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</si>
  <si>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</si>
  <si>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</si>
  <si>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</si>
  <si>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</si>
  <si>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</si>
  <si>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</si>
  <si>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</si>
  <si>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</si>
  <si>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</si>
  <si>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</si>
  <si>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</si>
  <si>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</si>
  <si>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</si>
  <si>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</si>
  <si>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</si>
  <si>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</si>
  <si>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</si>
  <si>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</si>
  <si>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</si>
  <si>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</si>
  <si>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</si>
  <si>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</si>
  <si>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</si>
  <si>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</si>
  <si>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</si>
  <si>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</si>
  <si>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</si>
  <si>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</si>
  <si>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</si>
  <si>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</si>
  <si>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</si>
  <si>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</si>
  <si>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</si>
  <si>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</si>
  <si>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</si>
  <si>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</si>
  <si>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</si>
  <si>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</si>
  <si>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</si>
  <si>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</si>
  <si>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</si>
  <si>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</si>
  <si>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</si>
  <si>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</si>
  <si>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</si>
  <si>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</si>
  <si>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</si>
  <si>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</si>
  <si>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</si>
  <si>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</si>
  <si>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</si>
  <si>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</si>
  <si>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</si>
  <si>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</si>
  <si>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</si>
  <si>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</si>
  <si>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</si>
  <si>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</si>
  <si>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</si>
  <si>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</si>
  <si>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</si>
  <si>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</si>
  <si>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</si>
  <si>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</si>
  <si>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</si>
  <si>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</si>
  <si>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</si>
  <si>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</si>
  <si>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</si>
  <si>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</si>
  <si>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</si>
  <si>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</si>
  <si>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</si>
  <si>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</si>
  <si>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</si>
  <si>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</si>
  <si>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</si>
  <si>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</si>
  <si>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</si>
  <si>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</si>
  <si>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</si>
  <si>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</si>
  <si>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</si>
  <si>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</si>
  <si>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</si>
  <si>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</si>
  <si>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</si>
  <si>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</si>
  <si>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Сибирский        федеральный округ</t>
  </si>
  <si>
    <t>Уральский            федеральный округ</t>
  </si>
  <si>
    <t>Ханты-Мансийский автономный округ –Югра</t>
  </si>
  <si>
    <t>Южный        федеральный округ</t>
  </si>
  <si>
    <t>Сибирский         федеральный округ</t>
  </si>
  <si>
    <t>Ханты-Мансийский автономный   округ – Югра</t>
  </si>
  <si>
    <t>Приволжский     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</si>
  <si>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</si>
  <si>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</si>
  <si>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</si>
  <si>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Уральский          федеральный округ</t>
  </si>
  <si>
    <t>Сибирский          федеральный округ</t>
  </si>
  <si>
    <t>Южный  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</si>
  <si>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</si>
  <si>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</si>
  <si>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</si>
  <si>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</si>
  <si>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</si>
  <si>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</si>
  <si>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</si>
  <si>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</si>
  <si>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</si>
  <si>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</si>
  <si>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Сибирский           федеральный округ</t>
  </si>
  <si>
    <t>СТРОИТЕЛЬНАЯ ДЕЯТЕЛЬНОСТЬ</t>
  </si>
  <si>
    <t xml:space="preserve">Объем работ, выполненных по виду экономической деятельности «Строительство» </t>
  </si>
  <si>
    <t>ЖИЛИЩНОЕ И СОЦИАЛЬНО-КУЛЬТУРНОЕ СТРОИТЕЛЬСТВО</t>
  </si>
  <si>
    <t xml:space="preserve">Ввод в действие жилых домов  </t>
  </si>
  <si>
    <t xml:space="preserve">Ввод в действие квартир  </t>
  </si>
  <si>
    <t xml:space="preserve">Ввод в действие мощностей больничных организаций  </t>
  </si>
  <si>
    <t xml:space="preserve">Ввод в действие мощностей  амбулаторно-поликлинических организаций  </t>
  </si>
  <si>
    <t xml:space="preserve">Удельный вес жилых домов, построенных населением за счет собственных и привлеченных средств, в общем вводе жилья  </t>
  </si>
  <si>
    <t>(в процентах)</t>
  </si>
  <si>
    <t>Сибирский    федеральный округ</t>
  </si>
  <si>
    <t>Уральский        федеральный округ</t>
  </si>
  <si>
    <t>Северо-Западный    федеральный округ</t>
  </si>
  <si>
    <t>Северо-Западный  федеральный округ</t>
  </si>
  <si>
    <t>Хабаровский край</t>
  </si>
  <si>
    <t>Центральный  федеральный округ</t>
  </si>
  <si>
    <t>Северо-Кавказский  федеральный округ</t>
  </si>
  <si>
    <t>Уральский  федеральный округ</t>
  </si>
  <si>
    <t>Приволжский   федеральный округ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</si>
  <si>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</si>
  <si>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</si>
  <si>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</si>
  <si>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</si>
  <si>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Дальневосточный  федеральный округ</t>
  </si>
  <si>
    <t>Северо-Кавказский      федеральный округ</t>
  </si>
  <si>
    <t>Приволжский     федеральный округ</t>
  </si>
  <si>
    <t>Республика Северная   Осетия - Алания</t>
  </si>
  <si>
    <t>Карачаево-Черкесская    Республика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</si>
  <si>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</si>
  <si>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</si>
  <si>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</si>
  <si>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</si>
  <si>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</si>
  <si>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Ханты-Мансийский автономный     округ – Югра</t>
  </si>
  <si>
    <t>(в фактически действовавших ценах; миллионов рублей)</t>
  </si>
  <si>
    <t>- </t>
  </si>
  <si>
    <t>Всего</t>
  </si>
  <si>
    <t>Республика  Крым</t>
  </si>
  <si>
    <t>Тюменская область     без автономных округов</t>
  </si>
  <si>
    <t> -</t>
  </si>
  <si>
    <t>Ненецкий автономный   округ</t>
  </si>
  <si>
    <t>Тюменская область без  автономных округов</t>
  </si>
  <si>
    <t>Карачаево-Черкесская   Республика</t>
  </si>
  <si>
    <t>(коек)</t>
  </si>
  <si>
    <t>43 </t>
  </si>
  <si>
    <t>(посещений в смену)</t>
  </si>
  <si>
    <t>Кабардино-Балкарская  Республика</t>
  </si>
  <si>
    <t>Ямало-Ненецкий      автономный округ</t>
  </si>
  <si>
    <t>Ханты-Мансийский     автономный округ – Югра</t>
  </si>
  <si>
    <t>Тюменская область   без автономных округов</t>
  </si>
  <si>
    <t>Республика Северная Осетия-Алания</t>
  </si>
  <si>
    <t>Карачаево-Черкесская      Республика</t>
  </si>
  <si>
    <t>Ямало-Ненецкий    автономный округ</t>
  </si>
  <si>
    <t xml:space="preserve">Карачаево-Черкесская Республика </t>
  </si>
  <si>
    <t>(ученических мест)</t>
  </si>
  <si>
    <t>(мест)</t>
  </si>
  <si>
    <t xml:space="preserve">    в том числе:</t>
  </si>
  <si>
    <t>_________</t>
  </si>
  <si>
    <t xml:space="preserve"> Всего</t>
  </si>
  <si>
    <t>Ввод в действие зданий жилого и нежилого назначения</t>
  </si>
  <si>
    <t>Число зданий</t>
  </si>
  <si>
    <t>Общий строительный объем  зданий</t>
  </si>
  <si>
    <t>Общая площадь зданий</t>
  </si>
  <si>
    <t xml:space="preserve">Всего </t>
  </si>
  <si>
    <t>Ввод в действие жилых домов. на 1000 человек населения</t>
  </si>
  <si>
    <t>Ввод в действие квартир на 1000 человек населения</t>
  </si>
  <si>
    <t>Ввод в действие жилых домов, построенных жилищно-строительными кооперативами</t>
  </si>
  <si>
    <t>Южный                                  федеральный округ</t>
  </si>
  <si>
    <t>Уральский                                 федеральный округ</t>
  </si>
  <si>
    <t>Сибирский                   федеральный округ</t>
  </si>
  <si>
    <t>Ввод в действие жилых домов, построенных населением за счет собственных и привлеченных средств</t>
  </si>
  <si>
    <t>Общеобразовательные организации</t>
  </si>
  <si>
    <t>Дошкольные образовательные организации</t>
  </si>
  <si>
    <t xml:space="preserve"> На 100 000 человек населения</t>
  </si>
  <si>
    <t>На 100 000 человек населения</t>
  </si>
  <si>
    <t>Социально-экономические показатели по субъектам Российской Федерации</t>
  </si>
  <si>
    <t xml:space="preserve">Дальневосточный     федеральный округ </t>
  </si>
  <si>
    <r>
      <t>(тысяч м</t>
    </r>
    <r>
      <rPr>
        <vertAlign val="superscript"/>
        <sz val="7"/>
        <rFont val="Arial"/>
        <family val="2"/>
        <charset val="204"/>
      </rPr>
      <t>2</t>
    </r>
    <r>
      <rPr>
        <sz val="7"/>
        <rFont val="Arial"/>
        <family val="2"/>
        <charset val="204"/>
      </rPr>
      <t xml:space="preserve"> общей площади жилых помещений)</t>
    </r>
  </si>
  <si>
    <t xml:space="preserve">Ввод в действие мощностей общеобразовательных организаций </t>
  </si>
  <si>
    <r>
      <t>Российская Федерация</t>
    </r>
    <r>
      <rPr>
        <sz val="7"/>
        <rFont val="Arial"/>
        <family val="2"/>
        <charset val="204"/>
      </rPr>
      <t xml:space="preserve"> </t>
    </r>
  </si>
  <si>
    <r>
      <t>Чукотский автономный округ</t>
    </r>
    <r>
      <rPr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</si>
  <si>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7"/>
        <rFont val="Arial"/>
        <family val="2"/>
        <charset val="204"/>
      </rPr>
      <t>На 10 000 человек населения.</t>
    </r>
  </si>
  <si>
    <r>
      <t>Ненецкий автономный округ</t>
    </r>
    <r>
      <rPr>
        <vertAlign val="superscript"/>
        <sz val="7"/>
        <rFont val="Arial"/>
        <family val="2"/>
        <charset val="204"/>
      </rPr>
      <t>1)</t>
    </r>
  </si>
  <si>
    <t>(тысяч кубических метров)</t>
  </si>
  <si>
    <t>(квадратных метров общей площади жилых помещений)</t>
  </si>
  <si>
    <t>(тысяч квадратных метров)</t>
  </si>
  <si>
    <t>(тысяч квадратных метров общей площади жилых помещений)</t>
  </si>
  <si>
    <t xml:space="preserve">      в том числе:</t>
  </si>
  <si>
    <t>___________</t>
  </si>
  <si>
    <t>____________________________________</t>
  </si>
  <si>
    <t>14. СТРОИТЕЛЬСТВО</t>
  </si>
  <si>
    <t>14.1.</t>
  </si>
  <si>
    <t>14.2.</t>
  </si>
  <si>
    <t>14.3.</t>
  </si>
  <si>
    <t>14.3.1.</t>
  </si>
  <si>
    <t>14.3.2.</t>
  </si>
  <si>
    <t>14.4.</t>
  </si>
  <si>
    <t>14.4.1.</t>
  </si>
  <si>
    <t>14.4.2.</t>
  </si>
  <si>
    <t>14.5.</t>
  </si>
  <si>
    <t>14.6.</t>
  </si>
  <si>
    <t>14.7.</t>
  </si>
  <si>
    <t>14.8.</t>
  </si>
  <si>
    <t>14.9.</t>
  </si>
  <si>
    <t>14.9.1.</t>
  </si>
  <si>
    <t>14.9.2.</t>
  </si>
  <si>
    <t>14.10.</t>
  </si>
  <si>
    <t>14.10.1.</t>
  </si>
  <si>
    <t>14.10.2.</t>
  </si>
  <si>
    <t>14.2.1.</t>
  </si>
  <si>
    <t>14.2.2.</t>
  </si>
  <si>
    <t>14.2.3.</t>
  </si>
  <si>
    <t>14.8.1.</t>
  </si>
  <si>
    <t>14.8.2.</t>
  </si>
  <si>
    <t xml:space="preserve"> 14.2. ВВОД В ДЕЙСТВИЕ ЗДАНИЙ ЖИЛОГО И НЕЖИЛОГО НАЗНАЧЕНИЯ</t>
  </si>
  <si>
    <t>14.2.1. Число зданий</t>
  </si>
  <si>
    <t>14.2.2. Общий строительный объем  зданий</t>
  </si>
  <si>
    <t>14.2.  ВВОД В ДЕЙСТВИЕ ЗДАНИЙ ЖИЛОГО И НЕЖИЛОГО НАЗНАЧЕНИЯ</t>
  </si>
  <si>
    <t>14.2.3. Общая площадь зданий</t>
  </si>
  <si>
    <t>14.3. ВВОД В ДЕЙСТВИЕ ЖИЛЫХ ДОМОВ</t>
  </si>
  <si>
    <t xml:space="preserve">14.3.1.  Всего </t>
  </si>
  <si>
    <t>14.3.2.  На 1000 человек населения</t>
  </si>
  <si>
    <t xml:space="preserve"> 14.4. ВВОД В ДЕЙСТВИЕ КВАРТИР</t>
  </si>
  <si>
    <t>14.4.1. Всего</t>
  </si>
  <si>
    <t>14.4.2. На 1000 человек населения</t>
  </si>
  <si>
    <t>14.5. ВВОД В ДЕЙСТВИЕ ЖИЛЫХ ДОМОВ, ПОСТРОЕННЫХ ЖИЛИЩНО-СТРОИТЕЛЬНЫМИ КООПЕРАТИВАМИ</t>
  </si>
  <si>
    <t>14.6. ВВОД В ДЕЙСТВИЕ ЖИЛЫХ ДОМОВ, ПОСТРОЕННЫХ НАСЕЛЕНИЕМ ЗА СЧЕТ СОБСТВЕННЫХ И ПРИВЛЕЧЕННЫХ СРЕДСТВ</t>
  </si>
  <si>
    <t>14.7. УДЕЛЬНЫЙ ВЕС ЖИЛЫХ ДОМОВ, ПОСТРОЕННЫХ НАСЕЛЕНИЕМ ЗА СЧЕТ СОБСТВЕННЫХ И ПРИВЛЕЧЕННЫХ СРЕДСТВ, В ОБЩЕМ ВВОДЕ ЖИЛЬЯ</t>
  </si>
  <si>
    <t xml:space="preserve"> 14.8. ВВОД В ДЕЙСТВИЕ МОЩНОСТЕЙ ОБЩЕОБРАЗОВАТЕЛЬНЫХ  ОРГАНИЗАЦИЙ</t>
  </si>
  <si>
    <t>14.8.1. Ввод в действие мощностей общеобразовательных организаций</t>
  </si>
  <si>
    <t xml:space="preserve"> 14.8. ВВОД В ДЕЙСТВИЕ МОЩНОСТЕЙ ОБЩЕОБРАЗОВАТЕЛЬНЫХ И ДОШКОЛЬНЫХ ОБРАЗОВАТЕЛЬНЫХ ОРГАНИЗАЦИЙ</t>
  </si>
  <si>
    <t>14.8.2. Ввод в действие мощностей дошкольных образовательных организаций</t>
  </si>
  <si>
    <t>14.9. ВВОД В ДЕЙСТВИЕ МОЩНОСТЕЙ БОЛЬНИЧНЫХ ОРГАНИЗАЦИЙ</t>
  </si>
  <si>
    <t>14.9.1. Всего</t>
  </si>
  <si>
    <t xml:space="preserve">14.9. ВВОД В ДЕЙСТВИЕ МОЩНОСТЕЙ БОЛЬНИЧНЫХ ОРГАНИЗАЦИЙ </t>
  </si>
  <si>
    <t xml:space="preserve">14.9.2. На 100 000 человек населения   </t>
  </si>
  <si>
    <t xml:space="preserve"> 14.10. ВВОД В ДЕЙСТВИЕ МОЩНОСТЕЙ АМБУЛАТОРНО-ПОЛИКЛИНИЧЕСКИХ ОРГАНИЗАЦИЙ</t>
  </si>
  <si>
    <t xml:space="preserve">14.10.1. Всего </t>
  </si>
  <si>
    <t xml:space="preserve"> 14.10. ВВОД В ДЕЙСТВИЕ МОЩНОСТЕЙ АМБУЛАТОРНО-ПОЛИКЛИНИЧЕСКИХ ОРГАНИЗАЦИЙ </t>
  </si>
  <si>
    <t xml:space="preserve">14.10.2. На 100 000 человек населения </t>
  </si>
  <si>
    <r>
      <t>14.1. ОБЪЕМ РАБОТ, ВЫПОЛНЕННЫХ ПО ВИДУ ЭКОНОМИЧЕСКОЙ ДЕЯТЕЛЬНОСТИ «СТРОИТЕЛЬСТВО»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</si>
  <si>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2019 г. - сводные итоги по Российской Федерации включают уточнение на федеральном уровне объема работ, не наблюдаемых прямыми статистическими методами без распредления по субъектам Российской Федерации.</t>
    </r>
  </si>
  <si>
    <t>Южный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</si>
</sst>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р_._-;\-* #,##0.00_р_._-;_-* &quot;-&quot;??_р_._-;_-@_-"/>
    <numFmt numFmtId="165" formatCode="0.0"/>
    <numFmt numFmtId="166" formatCode="[=99999]&quot; &quot;\ ;General"/>
    <numFmt numFmtId="167" formatCode="[=100]&quot; &quot;;[=99999]&quot; &quot;\ ;0.0"/>
    <numFmt numFmtId="168" formatCode="_-* #,##0.0_р_._-;\-* #,##0.0_р_._-;_-* &quot;-&quot;??_р_._-;_-@_-"/>
    <numFmt numFmtId="169" formatCode="[=-99999]&quot; &quot;;##0"/>
    <numFmt numFmtId="170" formatCode="0.0;[Red]0.0"/>
  </numFmts>
  <fonts count="31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sz val="10"/>
      <name val="Calibri"/>
      <family val="2"/>
      <charset val="204"/>
      <scheme val="minor"/>
    </font>
    <font>
      <sz val="7"/>
      <name val="Arial Cyr"/>
      <charset val="204"/>
    </font>
    <font>
      <strike/>
      <sz val="7"/>
      <name val="Arial"/>
      <family val="2"/>
      <charset val="204"/>
    </font>
    <font>
      <strike/>
      <sz val="8"/>
      <name val="Arial"/>
      <family val="2"/>
      <charset val="204"/>
    </font>
    <font>
      <b/>
      <sz val="7"/>
      <name val="Arial Cyr"/>
      <charset val="204"/>
    </font>
    <font>
      <b/>
      <strike/>
      <sz val="8"/>
      <name val="Arial"/>
      <family val="2"/>
      <charset val="204"/>
    </font>
    <font>
      <sz val="11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trike/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14" fillId="0" borderId="0"/>
    <xf numFmtId="164" fontId="18" fillId="0" borderId="0" applyFon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18" fillId="0" borderId="0"/>
    <xf numFmtId="164" fontId="14" fillId="0" borderId="0" applyFont="0" applyFill="0" applyBorder="0" applyAlignment="0" applyProtection="0"/>
  </cellStyleXfs>
  <cellXfs count="233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3" fillId="0" borderId="3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1"/>
    </xf>
    <xf numFmtId="0" fontId="10" fillId="0" borderId="0" xfId="0" applyFont="1" applyAlignment="1">
      <alignment horizontal="right"/>
    </xf>
    <xf numFmtId="0" fontId="3" fillId="0" borderId="0" xfId="0" applyFont="1"/>
    <xf numFmtId="0" fontId="10" fillId="0" borderId="0" xfId="0" applyFont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166" fontId="3" fillId="0" borderId="0" xfId="0" applyNumberFormat="1" applyFont="1" applyBorder="1" applyAlignment="1">
      <alignment vertical="center" wrapText="1"/>
    </xf>
    <xf numFmtId="166" fontId="3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horizontal="left" vertical="center"/>
    </xf>
    <xf numFmtId="0" fontId="17" fillId="0" borderId="0" xfId="0" applyFont="1" applyBorder="1"/>
    <xf numFmtId="0" fontId="4" fillId="0" borderId="5" xfId="0" applyFont="1" applyBorder="1"/>
    <xf numFmtId="0" fontId="10" fillId="0" borderId="0" xfId="0" applyNumberFormat="1" applyFont="1" applyAlignment="1">
      <alignment horizontal="right" vertical="center"/>
    </xf>
    <xf numFmtId="1" fontId="2" fillId="0" borderId="0" xfId="0" applyNumberFormat="1" applyFont="1" applyBorder="1" applyAlignment="1">
      <alignment horizontal="right" indent="1"/>
    </xf>
    <xf numFmtId="1" fontId="3" fillId="0" borderId="0" xfId="0" applyNumberFormat="1" applyFont="1" applyBorder="1" applyAlignment="1">
      <alignment horizontal="right" indent="1"/>
    </xf>
    <xf numFmtId="0" fontId="3" fillId="0" borderId="5" xfId="0" applyFont="1" applyBorder="1" applyAlignment="1">
      <alignment horizontal="left" vertical="center"/>
    </xf>
    <xf numFmtId="0" fontId="16" fillId="0" borderId="0" xfId="0" applyFont="1"/>
    <xf numFmtId="0" fontId="3" fillId="0" borderId="0" xfId="0" applyFont="1" applyBorder="1"/>
    <xf numFmtId="0" fontId="1" fillId="0" borderId="6" xfId="0" applyFont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/>
    <xf numFmtId="0" fontId="2" fillId="0" borderId="10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0" fontId="17" fillId="0" borderId="5" xfId="0" applyFont="1" applyBorder="1"/>
    <xf numFmtId="165" fontId="2" fillId="0" borderId="6" xfId="0" applyNumberFormat="1" applyFont="1" applyBorder="1" applyAlignment="1">
      <alignment horizontal="right" indent="1"/>
    </xf>
    <xf numFmtId="165" fontId="2" fillId="0" borderId="6" xfId="0" applyNumberFormat="1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5" xfId="0" applyFont="1" applyFill="1" applyBorder="1"/>
    <xf numFmtId="1" fontId="2" fillId="0" borderId="0" xfId="0" applyNumberFormat="1" applyFont="1" applyFill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" fontId="2" fillId="0" borderId="6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0" fontId="3" fillId="0" borderId="0" xfId="0" applyFont="1" applyBorder="1" applyAlignment="1">
      <alignment vertical="center" wrapText="1"/>
    </xf>
    <xf numFmtId="165" fontId="4" fillId="0" borderId="0" xfId="0" applyNumberFormat="1" applyFont="1" applyFill="1" applyAlignment="1">
      <alignment horizontal="right" indent="1"/>
    </xf>
    <xf numFmtId="0" fontId="2" fillId="0" borderId="9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right" indent="1"/>
    </xf>
    <xf numFmtId="166" fontId="2" fillId="0" borderId="6" xfId="0" applyNumberFormat="1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3" fillId="0" borderId="0" xfId="0" applyNumberFormat="1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166" fontId="3" fillId="0" borderId="5" xfId="0" applyNumberFormat="1" applyFont="1" applyFill="1" applyBorder="1" applyAlignment="1">
      <alignment horizontal="right" indent="1"/>
    </xf>
    <xf numFmtId="0" fontId="12" fillId="0" borderId="0" xfId="0" applyFont="1" applyFill="1"/>
    <xf numFmtId="0" fontId="7" fillId="0" borderId="0" xfId="0" applyFont="1" applyFill="1"/>
    <xf numFmtId="0" fontId="7" fillId="0" borderId="0" xfId="0" applyFont="1" applyFill="1" applyBorder="1"/>
    <xf numFmtId="0" fontId="12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wrapText="1"/>
    </xf>
    <xf numFmtId="1" fontId="2" fillId="0" borderId="0" xfId="0" applyNumberFormat="1" applyFont="1" applyFill="1" applyBorder="1" applyAlignment="1" applyProtection="1">
      <alignment horizontal="right" indent="1"/>
      <protection locked="0"/>
    </xf>
    <xf numFmtId="0" fontId="3" fillId="0" borderId="0" xfId="0" applyFont="1" applyFill="1" applyBorder="1" applyAlignment="1" applyProtection="1">
      <alignment horizontal="right" indent="1"/>
      <protection locked="0"/>
    </xf>
    <xf numFmtId="1" fontId="3" fillId="0" borderId="0" xfId="0" applyNumberFormat="1" applyFont="1" applyFill="1" applyBorder="1" applyAlignment="1" applyProtection="1">
      <alignment horizontal="right" indent="1"/>
      <protection locked="0"/>
    </xf>
    <xf numFmtId="0" fontId="7" fillId="0" borderId="5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 applyProtection="1">
      <alignment horizontal="right" indent="1"/>
      <protection locked="0"/>
    </xf>
    <xf numFmtId="165" fontId="3" fillId="0" borderId="0" xfId="0" applyNumberFormat="1" applyFont="1" applyFill="1" applyBorder="1" applyAlignment="1" applyProtection="1">
      <alignment horizontal="right" indent="1"/>
      <protection locked="0"/>
    </xf>
    <xf numFmtId="165" fontId="3" fillId="0" borderId="5" xfId="0" applyNumberFormat="1" applyFont="1" applyFill="1" applyBorder="1" applyAlignment="1" applyProtection="1">
      <alignment horizontal="right" indent="1"/>
      <protection locked="0"/>
    </xf>
    <xf numFmtId="165" fontId="3" fillId="0" borderId="5" xfId="0" applyNumberFormat="1" applyFont="1" applyFill="1" applyBorder="1" applyAlignment="1">
      <alignment horizontal="right" indent="1"/>
    </xf>
    <xf numFmtId="0" fontId="2" fillId="0" borderId="10" xfId="0" applyFont="1" applyFill="1" applyBorder="1" applyAlignment="1">
      <alignment horizontal="left" vertical="center" wrapText="1"/>
    </xf>
    <xf numFmtId="168" fontId="3" fillId="0" borderId="0" xfId="2" applyNumberFormat="1" applyFont="1" applyFill="1" applyBorder="1" applyAlignment="1">
      <alignment horizontal="right" indent="1"/>
    </xf>
    <xf numFmtId="1" fontId="3" fillId="0" borderId="5" xfId="0" applyNumberFormat="1" applyFont="1" applyFill="1" applyBorder="1" applyAlignment="1" applyProtection="1">
      <alignment horizontal="right" indent="1"/>
      <protection locked="0"/>
    </xf>
    <xf numFmtId="0" fontId="15" fillId="0" borderId="0" xfId="0" applyFont="1"/>
    <xf numFmtId="0" fontId="15" fillId="0" borderId="0" xfId="0" applyFont="1" applyFill="1"/>
    <xf numFmtId="0" fontId="15" fillId="0" borderId="0" xfId="0" applyFont="1" applyBorder="1"/>
    <xf numFmtId="0" fontId="10" fillId="0" borderId="0" xfId="0" applyFont="1" applyBorder="1" applyAlignment="1">
      <alignment horizontal="right" vertical="center" wrapText="1"/>
    </xf>
    <xf numFmtId="0" fontId="25" fillId="0" borderId="0" xfId="0" applyFont="1" applyFill="1"/>
    <xf numFmtId="165" fontId="10" fillId="0" borderId="0" xfId="0" applyNumberFormat="1" applyFont="1" applyBorder="1" applyAlignment="1">
      <alignment horizontal="right" vertical="center" wrapText="1"/>
    </xf>
    <xf numFmtId="0" fontId="22" fillId="0" borderId="0" xfId="0" applyFont="1" applyBorder="1" applyAlignment="1">
      <alignment horizontal="right"/>
    </xf>
    <xf numFmtId="165" fontId="10" fillId="0" borderId="0" xfId="0" applyNumberFormat="1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/>
    </xf>
    <xf numFmtId="165" fontId="3" fillId="0" borderId="5" xfId="0" applyNumberFormat="1" applyFont="1" applyBorder="1" applyAlignment="1">
      <alignment horizontal="right" indent="1"/>
    </xf>
    <xf numFmtId="0" fontId="3" fillId="0" borderId="0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right" indent="1"/>
    </xf>
    <xf numFmtId="0" fontId="7" fillId="0" borderId="0" xfId="0" applyFont="1" applyAlignment="1">
      <alignment horizontal="left" vertical="center"/>
    </xf>
    <xf numFmtId="167" fontId="2" fillId="0" borderId="0" xfId="0" applyNumberFormat="1" applyFont="1" applyBorder="1" applyAlignment="1">
      <alignment horizontal="right" indent="1"/>
    </xf>
    <xf numFmtId="167" fontId="3" fillId="0" borderId="0" xfId="0" applyNumberFormat="1" applyFont="1" applyBorder="1" applyAlignment="1">
      <alignment horizontal="right" indent="1"/>
    </xf>
    <xf numFmtId="167" fontId="3" fillId="0" borderId="5" xfId="0" applyNumberFormat="1" applyFont="1" applyFill="1" applyBorder="1" applyAlignment="1">
      <alignment horizontal="right" indent="1"/>
    </xf>
    <xf numFmtId="167" fontId="3" fillId="0" borderId="5" xfId="0" applyNumberFormat="1" applyFont="1" applyBorder="1" applyAlignment="1">
      <alignment horizontal="right" indent="1"/>
    </xf>
    <xf numFmtId="0" fontId="3" fillId="0" borderId="0" xfId="0" applyFont="1" applyFill="1"/>
    <xf numFmtId="167" fontId="2" fillId="0" borderId="0" xfId="0" applyNumberFormat="1" applyFont="1" applyFill="1" applyBorder="1" applyAlignment="1">
      <alignment horizontal="right" indent="1"/>
    </xf>
    <xf numFmtId="167" fontId="3" fillId="0" borderId="0" xfId="0" applyNumberFormat="1" applyFont="1" applyFill="1" applyBorder="1" applyAlignment="1">
      <alignment horizontal="right" indent="1"/>
    </xf>
    <xf numFmtId="0" fontId="8" fillId="0" borderId="0" xfId="0" applyFont="1"/>
    <xf numFmtId="1" fontId="3" fillId="0" borderId="5" xfId="0" applyNumberFormat="1" applyFont="1" applyFill="1" applyBorder="1" applyAlignment="1">
      <alignment horizontal="right" indent="1"/>
    </xf>
    <xf numFmtId="169" fontId="2" fillId="0" borderId="0" xfId="0" applyNumberFormat="1" applyFont="1" applyFill="1" applyBorder="1" applyAlignment="1">
      <alignment horizontal="right" indent="1"/>
    </xf>
    <xf numFmtId="169" fontId="3" fillId="0" borderId="0" xfId="0" applyNumberFormat="1" applyFont="1" applyFill="1" applyBorder="1" applyAlignment="1">
      <alignment horizontal="right" indent="1"/>
    </xf>
    <xf numFmtId="169" fontId="3" fillId="0" borderId="5" xfId="0" applyNumberFormat="1" applyFont="1" applyFill="1" applyBorder="1" applyAlignment="1">
      <alignment horizontal="right" indent="1"/>
    </xf>
    <xf numFmtId="0" fontId="27" fillId="0" borderId="0" xfId="0" applyFont="1" applyAlignment="1">
      <alignment horizontal="left" vertical="center"/>
    </xf>
    <xf numFmtId="0" fontId="25" fillId="0" borderId="0" xfId="0" applyFont="1"/>
    <xf numFmtId="0" fontId="3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0" borderId="3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1" fontId="10" fillId="0" borderId="0" xfId="0" applyNumberFormat="1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right" indent="1"/>
    </xf>
    <xf numFmtId="0" fontId="6" fillId="0" borderId="0" xfId="0" applyFont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170" fontId="2" fillId="0" borderId="6" xfId="0" applyNumberFormat="1" applyFont="1" applyFill="1" applyBorder="1" applyAlignment="1">
      <alignment horizontal="right" indent="1"/>
    </xf>
    <xf numFmtId="170" fontId="2" fillId="0" borderId="0" xfId="0" applyNumberFormat="1" applyFont="1" applyFill="1" applyBorder="1" applyAlignment="1">
      <alignment horizontal="right" indent="1"/>
    </xf>
    <xf numFmtId="170" fontId="3" fillId="0" borderId="0" xfId="0" applyNumberFormat="1" applyFont="1" applyFill="1" applyBorder="1" applyAlignment="1">
      <alignment horizontal="right" indent="1"/>
    </xf>
    <xf numFmtId="170" fontId="3" fillId="0" borderId="5" xfId="0" applyNumberFormat="1" applyFont="1" applyFill="1" applyBorder="1" applyAlignment="1">
      <alignment horizontal="right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5" xfId="0" applyFont="1" applyBorder="1" applyAlignment="1">
      <alignment horizontal="right" wrapText="1" indent="1"/>
    </xf>
    <xf numFmtId="165" fontId="2" fillId="0" borderId="0" xfId="0" applyNumberFormat="1" applyFont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3" fillId="0" borderId="5" xfId="0" applyNumberFormat="1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5" xfId="0" applyNumberFormat="1" applyFont="1" applyFill="1" applyBorder="1" applyAlignment="1">
      <alignment horizontal="right" wrapText="1" indent="1"/>
    </xf>
    <xf numFmtId="1" fontId="26" fillId="0" borderId="0" xfId="0" applyNumberFormat="1" applyFont="1" applyBorder="1" applyAlignment="1">
      <alignment horizontal="right" indent="1"/>
    </xf>
    <xf numFmtId="1" fontId="23" fillId="0" borderId="0" xfId="0" applyNumberFormat="1" applyFont="1" applyBorder="1" applyAlignment="1">
      <alignment horizontal="right" indent="1"/>
    </xf>
    <xf numFmtId="0" fontId="16" fillId="0" borderId="0" xfId="0" applyFont="1" applyBorder="1" applyAlignment="1">
      <alignment horizontal="right" indent="1"/>
    </xf>
    <xf numFmtId="1" fontId="23" fillId="0" borderId="5" xfId="0" applyNumberFormat="1" applyFont="1" applyBorder="1" applyAlignment="1">
      <alignment horizontal="right" indent="1"/>
    </xf>
    <xf numFmtId="1" fontId="3" fillId="0" borderId="5" xfId="0" applyNumberFormat="1" applyFont="1" applyBorder="1" applyAlignment="1">
      <alignment horizontal="right" indent="1"/>
    </xf>
    <xf numFmtId="0" fontId="16" fillId="0" borderId="0" xfId="0" applyFont="1" applyFill="1" applyBorder="1" applyAlignment="1">
      <alignment horizontal="right" indent="1"/>
    </xf>
    <xf numFmtId="0" fontId="23" fillId="0" borderId="0" xfId="0" applyFont="1" applyFill="1" applyBorder="1" applyAlignment="1">
      <alignment horizontal="right" indent="1"/>
    </xf>
    <xf numFmtId="0" fontId="23" fillId="0" borderId="5" xfId="0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165" fontId="2" fillId="0" borderId="0" xfId="0" applyNumberFormat="1" applyFont="1" applyBorder="1" applyAlignment="1" applyProtection="1">
      <alignment horizontal="right" indent="1"/>
      <protection locked="0"/>
    </xf>
    <xf numFmtId="165" fontId="3" fillId="0" borderId="0" xfId="0" applyNumberFormat="1" applyFont="1" applyBorder="1" applyAlignment="1" applyProtection="1">
      <alignment horizontal="right" indent="1"/>
      <protection locked="0"/>
    </xf>
    <xf numFmtId="0" fontId="2" fillId="0" borderId="0" xfId="0" applyFont="1" applyFill="1" applyBorder="1" applyAlignment="1">
      <alignment horizontal="right" wrapText="1" indent="1"/>
    </xf>
    <xf numFmtId="0" fontId="21" fillId="0" borderId="0" xfId="0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vertical="center" wrapText="1" indent="1"/>
    </xf>
    <xf numFmtId="0" fontId="2" fillId="0" borderId="0" xfId="0" applyFont="1" applyFill="1" applyBorder="1" applyAlignment="1">
      <alignment horizontal="right" vertical="center" wrapText="1" indent="1"/>
    </xf>
    <xf numFmtId="0" fontId="3" fillId="0" borderId="0" xfId="0" applyFont="1" applyFill="1" applyBorder="1" applyAlignment="1">
      <alignment horizontal="right" vertical="center" wrapText="1" indent="1"/>
    </xf>
    <xf numFmtId="165" fontId="3" fillId="0" borderId="0" xfId="0" applyNumberFormat="1" applyFont="1" applyFill="1" applyBorder="1" applyAlignment="1">
      <alignment horizontal="right" vertical="center" wrapText="1" indent="1"/>
    </xf>
    <xf numFmtId="0" fontId="2" fillId="0" borderId="0" xfId="0" applyFont="1" applyFill="1" applyBorder="1" applyAlignment="1">
      <alignment horizontal="right" vertical="center" indent="1"/>
    </xf>
    <xf numFmtId="0" fontId="3" fillId="0" borderId="0" xfId="0" applyFont="1" applyFill="1" applyBorder="1" applyAlignment="1">
      <alignment horizontal="right" vertical="center" indent="1"/>
    </xf>
    <xf numFmtId="0" fontId="3" fillId="0" borderId="0" xfId="0" applyFont="1" applyFill="1" applyBorder="1" applyAlignment="1">
      <alignment horizontal="right" wrapText="1" indent="1"/>
    </xf>
    <xf numFmtId="0" fontId="3" fillId="0" borderId="5" xfId="0" applyFont="1" applyFill="1" applyBorder="1" applyAlignment="1">
      <alignment horizontal="right" wrapText="1" indent="1"/>
    </xf>
    <xf numFmtId="0" fontId="4" fillId="0" borderId="5" xfId="0" applyFont="1" applyFill="1" applyBorder="1" applyAlignment="1">
      <alignment horizontal="right" indent="1"/>
    </xf>
    <xf numFmtId="0" fontId="10" fillId="0" borderId="0" xfId="0" applyFont="1" applyAlignment="1">
      <alignment horizontal="center"/>
    </xf>
    <xf numFmtId="0" fontId="4" fillId="0" borderId="0" xfId="4" applyFont="1"/>
    <xf numFmtId="0" fontId="4" fillId="0" borderId="0" xfId="4" applyFont="1" applyAlignment="1">
      <alignment wrapText="1"/>
    </xf>
    <xf numFmtId="0" fontId="4" fillId="0" borderId="0" xfId="4" applyFont="1" applyAlignment="1">
      <alignment horizontal="left" vertical="center" wrapText="1" indent="2"/>
    </xf>
    <xf numFmtId="0" fontId="24" fillId="0" borderId="0" xfId="0" applyFont="1" applyFill="1" applyBorder="1" applyAlignment="1">
      <alignment horizontal="right" indent="1"/>
    </xf>
    <xf numFmtId="165" fontId="24" fillId="0" borderId="0" xfId="0" applyNumberFormat="1" applyFont="1" applyFill="1" applyBorder="1" applyAlignment="1">
      <alignment horizontal="right" indent="1"/>
    </xf>
    <xf numFmtId="0" fontId="2" fillId="0" borderId="6" xfId="0" applyFont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wrapText="1" indent="1"/>
    </xf>
    <xf numFmtId="0" fontId="4" fillId="0" borderId="0" xfId="0" applyFont="1" applyFill="1" applyBorder="1"/>
    <xf numFmtId="0" fontId="2" fillId="0" borderId="5" xfId="0" applyFont="1" applyFill="1" applyBorder="1" applyAlignment="1">
      <alignment horizontal="right" vertical="center" wrapText="1" indent="1"/>
    </xf>
    <xf numFmtId="0" fontId="13" fillId="0" borderId="0" xfId="0" applyFont="1"/>
    <xf numFmtId="0" fontId="30" fillId="0" borderId="0" xfId="0" applyFont="1"/>
    <xf numFmtId="0" fontId="3" fillId="0" borderId="5" xfId="0" applyFont="1" applyBorder="1"/>
    <xf numFmtId="0" fontId="13" fillId="0" borderId="5" xfId="0" applyFont="1" applyBorder="1"/>
    <xf numFmtId="0" fontId="4" fillId="0" borderId="0" xfId="0" applyFont="1" applyBorder="1"/>
    <xf numFmtId="0" fontId="11" fillId="0" borderId="5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28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0" fontId="3" fillId="0" borderId="5" xfId="0" applyFont="1" applyFill="1" applyBorder="1" applyAlignment="1"/>
    <xf numFmtId="0" fontId="7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5" fillId="0" borderId="4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5" fillId="0" borderId="4" xfId="0" applyFont="1" applyFill="1" applyBorder="1" applyAlignment="1">
      <alignment horizontal="justify" vertical="center" wrapText="1"/>
    </xf>
    <xf numFmtId="0" fontId="5" fillId="0" borderId="5" xfId="0" applyFont="1" applyFill="1" applyBorder="1" applyAlignment="1">
      <alignment horizontal="justify" vertical="center"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senko_E/Documents/&#1044;&#1080;&#1085;&#1072;&#1084;&#1080;&#1082;&#1072;/&#1044;&#1080;&#1085;&#1072;&#1084;&#1080;&#1082;&#1072;/&#1044;&#1080;&#1085;&#1072;&#1084;&#1080;&#1082;&#1072;%20&#1060;&#1054;&#1050;&#1080;%202000-2018&#1075;&#1075;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senko_E/Documents/&#1044;&#1080;&#1085;&#1072;&#1084;&#1080;&#1082;&#1072;/&#1044;&#1080;&#1085;&#1072;&#1084;&#1080;&#1082;&#1072;/&#1044;&#1080;&#1085;&#1072;&#1084;&#1080;&#1082;&#1072;%20&#1060;&#1054;&#1050;&#1080;%202000-2017&#1075;&#1075;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ил"/>
      <sheetName val="жил целые"/>
      <sheetName val="%жвсего"/>
      <sheetName val="ижс"/>
      <sheetName val="ижсЦ"/>
      <sheetName val="жск"/>
      <sheetName val="насел"/>
      <sheetName val="квм1000"/>
      <sheetName val="удвижс"/>
      <sheetName val="квартиры"/>
      <sheetName val="квар1000"/>
      <sheetName val="селжл"/>
      <sheetName val="%село"/>
      <sheetName val="селижс"/>
      <sheetName val="стоимость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T5">
            <v>146830576</v>
          </cell>
        </row>
        <row r="6">
          <cell r="T6">
            <v>39344736</v>
          </cell>
        </row>
        <row r="7">
          <cell r="T7">
            <v>1548647</v>
          </cell>
        </row>
        <row r="8">
          <cell r="T8">
            <v>1205584</v>
          </cell>
        </row>
        <row r="9">
          <cell r="T9">
            <v>1372071</v>
          </cell>
        </row>
        <row r="10">
          <cell r="T10">
            <v>2330795</v>
          </cell>
        </row>
        <row r="11">
          <cell r="T11">
            <v>1009413</v>
          </cell>
        </row>
        <row r="12">
          <cell r="T12">
            <v>1010768</v>
          </cell>
        </row>
        <row r="13">
          <cell r="T13">
            <v>640296</v>
          </cell>
        </row>
        <row r="14">
          <cell r="T14">
            <v>1111139</v>
          </cell>
        </row>
        <row r="15">
          <cell r="T15">
            <v>1147118</v>
          </cell>
        </row>
        <row r="16">
          <cell r="T16">
            <v>7551516</v>
          </cell>
        </row>
        <row r="17">
          <cell r="T17">
            <v>743357</v>
          </cell>
        </row>
        <row r="18">
          <cell r="T18">
            <v>1117805</v>
          </cell>
        </row>
        <row r="19">
          <cell r="T19">
            <v>945856</v>
          </cell>
        </row>
        <row r="20">
          <cell r="T20">
            <v>1024759</v>
          </cell>
        </row>
        <row r="21">
          <cell r="T21">
            <v>1276754</v>
          </cell>
        </row>
        <row r="22">
          <cell r="T22">
            <v>1485337</v>
          </cell>
        </row>
        <row r="23">
          <cell r="T23">
            <v>1262648</v>
          </cell>
        </row>
        <row r="24">
          <cell r="T24">
            <v>12560873</v>
          </cell>
        </row>
        <row r="25">
          <cell r="T25">
            <v>13962037</v>
          </cell>
        </row>
        <row r="26">
          <cell r="T26">
            <v>620270</v>
          </cell>
        </row>
        <row r="27">
          <cell r="T27">
            <v>835554</v>
          </cell>
        </row>
        <row r="28">
          <cell r="T28">
            <v>1149574</v>
          </cell>
        </row>
        <row r="29">
          <cell r="T29">
            <v>43913</v>
          </cell>
        </row>
        <row r="30">
          <cell r="T30">
            <v>1105661</v>
          </cell>
        </row>
        <row r="31">
          <cell r="T31">
            <v>1172201</v>
          </cell>
        </row>
        <row r="32">
          <cell r="T32">
            <v>998393</v>
          </cell>
        </row>
        <row r="33">
          <cell r="T33">
            <v>1830841</v>
          </cell>
        </row>
        <row r="34">
          <cell r="T34">
            <v>750807</v>
          </cell>
        </row>
        <row r="35">
          <cell r="T35">
            <v>603386</v>
          </cell>
        </row>
        <row r="36">
          <cell r="T36">
            <v>633099</v>
          </cell>
        </row>
        <row r="37">
          <cell r="T37">
            <v>5367912</v>
          </cell>
        </row>
        <row r="38">
          <cell r="T38">
            <v>16448201</v>
          </cell>
        </row>
        <row r="39">
          <cell r="T39">
            <v>454060</v>
          </cell>
        </row>
        <row r="40">
          <cell r="T40">
            <v>274030</v>
          </cell>
        </row>
        <row r="41">
          <cell r="T41">
            <v>1912775</v>
          </cell>
        </row>
        <row r="42">
          <cell r="T42">
            <v>5625827</v>
          </cell>
        </row>
        <row r="43">
          <cell r="T43">
            <v>1015790</v>
          </cell>
        </row>
        <row r="44">
          <cell r="T44">
            <v>2514392</v>
          </cell>
        </row>
        <row r="45">
          <cell r="T45">
            <v>4211386</v>
          </cell>
        </row>
        <row r="46">
          <cell r="T46">
            <v>439941</v>
          </cell>
        </row>
        <row r="47">
          <cell r="T47">
            <v>9845114</v>
          </cell>
        </row>
        <row r="48">
          <cell r="T48">
            <v>3075006</v>
          </cell>
        </row>
        <row r="49">
          <cell r="T49">
            <v>492718</v>
          </cell>
        </row>
        <row r="50">
          <cell r="T50">
            <v>866023</v>
          </cell>
        </row>
        <row r="51">
          <cell r="T51">
            <v>465934</v>
          </cell>
        </row>
        <row r="52">
          <cell r="T52">
            <v>700509</v>
          </cell>
        </row>
        <row r="53">
          <cell r="T53">
            <v>1446966</v>
          </cell>
        </row>
        <row r="54">
          <cell r="T54">
            <v>2797958</v>
          </cell>
        </row>
        <row r="55">
          <cell r="T55">
            <v>29469954</v>
          </cell>
        </row>
        <row r="56">
          <cell r="T56">
            <v>4057149</v>
          </cell>
        </row>
        <row r="57">
          <cell r="T57">
            <v>681357</v>
          </cell>
        </row>
        <row r="58">
          <cell r="T58">
            <v>800280</v>
          </cell>
        </row>
        <row r="59">
          <cell r="T59">
            <v>3896456</v>
          </cell>
        </row>
        <row r="60">
          <cell r="T60">
            <v>1510217</v>
          </cell>
        </row>
        <row r="61">
          <cell r="T61">
            <v>1227256</v>
          </cell>
        </row>
        <row r="62">
          <cell r="T62">
            <v>2616961</v>
          </cell>
        </row>
        <row r="63">
          <cell r="T63">
            <v>1277673</v>
          </cell>
        </row>
        <row r="64">
          <cell r="T64">
            <v>3224687</v>
          </cell>
        </row>
        <row r="65">
          <cell r="T65">
            <v>1970364</v>
          </cell>
        </row>
        <row r="66">
          <cell r="T66">
            <v>1324879</v>
          </cell>
        </row>
        <row r="67">
          <cell r="T67">
            <v>3188276</v>
          </cell>
        </row>
        <row r="68">
          <cell r="T68">
            <v>2451882</v>
          </cell>
        </row>
        <row r="69">
          <cell r="T69">
            <v>1242517</v>
          </cell>
        </row>
        <row r="70">
          <cell r="T70">
            <v>12353176</v>
          </cell>
        </row>
        <row r="71">
          <cell r="T71">
            <v>840119</v>
          </cell>
        </row>
        <row r="72">
          <cell r="T72">
            <v>4320477</v>
          </cell>
        </row>
        <row r="73">
          <cell r="T73">
            <v>3708185</v>
          </cell>
        </row>
        <row r="74">
          <cell r="T74">
            <v>1659435</v>
          </cell>
        </row>
        <row r="75">
          <cell r="T75">
            <v>540013</v>
          </cell>
        </row>
        <row r="76">
          <cell r="T76">
            <v>1508737</v>
          </cell>
        </row>
        <row r="77">
          <cell r="T77">
            <v>3484395</v>
          </cell>
        </row>
        <row r="92">
          <cell r="T92">
            <v>1069296</v>
          </cell>
        </row>
        <row r="93">
          <cell r="T93">
            <v>315140</v>
          </cell>
        </row>
        <row r="94">
          <cell r="T94">
            <v>1907877</v>
          </cell>
        </row>
        <row r="95">
          <cell r="T95">
            <v>1324887</v>
          </cell>
        </row>
        <row r="96">
          <cell r="T96">
            <v>795809</v>
          </cell>
        </row>
        <row r="97">
          <cell r="T97">
            <v>142663</v>
          </cell>
        </row>
        <row r="98">
          <cell r="T98">
            <v>489910</v>
          </cell>
        </row>
        <row r="99">
          <cell r="T99">
            <v>160964</v>
          </cell>
        </row>
        <row r="100">
          <cell r="T100">
            <v>49505</v>
          </cell>
        </row>
      </sheetData>
      <sheetData sheetId="7" refreshError="1"/>
      <sheetData sheetId="8" refreshError="1"/>
      <sheetData sheetId="9" refreshError="1">
        <row r="6">
          <cell r="T6">
            <v>1075741</v>
          </cell>
        </row>
        <row r="8">
          <cell r="T8">
            <v>319995</v>
          </cell>
        </row>
        <row r="9">
          <cell r="T9">
            <v>11910</v>
          </cell>
        </row>
        <row r="10">
          <cell r="T10">
            <v>6122</v>
          </cell>
        </row>
        <row r="11">
          <cell r="T11">
            <v>7601</v>
          </cell>
        </row>
        <row r="12">
          <cell r="T12">
            <v>22013</v>
          </cell>
        </row>
        <row r="13">
          <cell r="T13">
            <v>4562</v>
          </cell>
        </row>
        <row r="14">
          <cell r="T14">
            <v>10770</v>
          </cell>
        </row>
        <row r="15">
          <cell r="T15">
            <v>2465</v>
          </cell>
        </row>
        <row r="16">
          <cell r="T16">
            <v>7046</v>
          </cell>
        </row>
        <row r="17">
          <cell r="T17">
            <v>7853</v>
          </cell>
        </row>
        <row r="18">
          <cell r="T18">
            <v>127073</v>
          </cell>
        </row>
        <row r="19">
          <cell r="T19">
            <v>4075</v>
          </cell>
        </row>
        <row r="20">
          <cell r="T20">
            <v>12043</v>
          </cell>
        </row>
        <row r="21">
          <cell r="T21">
            <v>3898</v>
          </cell>
        </row>
        <row r="22">
          <cell r="T22">
            <v>7717</v>
          </cell>
        </row>
        <row r="23">
          <cell r="T23">
            <v>6409</v>
          </cell>
        </row>
        <row r="24">
          <cell r="T24">
            <v>9486</v>
          </cell>
        </row>
        <row r="25">
          <cell r="T25">
            <v>10408</v>
          </cell>
        </row>
        <row r="26">
          <cell r="T26">
            <v>58544</v>
          </cell>
        </row>
        <row r="27">
          <cell r="T27">
            <v>172529</v>
          </cell>
        </row>
        <row r="28">
          <cell r="T28">
            <v>4451</v>
          </cell>
        </row>
        <row r="29">
          <cell r="T29">
            <v>4722</v>
          </cell>
        </row>
        <row r="30">
          <cell r="T30">
            <v>4566</v>
          </cell>
        </row>
        <row r="31">
          <cell r="T31">
            <v>257</v>
          </cell>
        </row>
        <row r="32">
          <cell r="T32">
            <v>4309</v>
          </cell>
        </row>
        <row r="33">
          <cell r="T33">
            <v>8335</v>
          </cell>
        </row>
        <row r="34">
          <cell r="T34">
            <v>13549</v>
          </cell>
        </row>
        <row r="35">
          <cell r="T35">
            <v>50954</v>
          </cell>
        </row>
        <row r="36">
          <cell r="T36">
            <v>500</v>
          </cell>
        </row>
        <row r="37">
          <cell r="T37">
            <v>3578</v>
          </cell>
        </row>
        <row r="38">
          <cell r="T38">
            <v>3700</v>
          </cell>
        </row>
        <row r="39">
          <cell r="T39">
            <v>78174</v>
          </cell>
        </row>
        <row r="40">
          <cell r="T40">
            <v>124632</v>
          </cell>
        </row>
        <row r="41">
          <cell r="T41">
            <v>2905</v>
          </cell>
        </row>
        <row r="42">
          <cell r="T42">
            <v>873</v>
          </cell>
        </row>
        <row r="43">
          <cell r="T43">
            <v>8896</v>
          </cell>
        </row>
        <row r="44">
          <cell r="T44">
            <v>65821</v>
          </cell>
        </row>
        <row r="45">
          <cell r="T45">
            <v>3634</v>
          </cell>
        </row>
        <row r="46">
          <cell r="T46">
            <v>7895</v>
          </cell>
        </row>
        <row r="47">
          <cell r="T47">
            <v>31938</v>
          </cell>
        </row>
        <row r="48">
          <cell r="T48">
            <v>2670</v>
          </cell>
        </row>
        <row r="49">
          <cell r="T49">
            <v>37216</v>
          </cell>
        </row>
        <row r="50">
          <cell r="T50">
            <v>9145</v>
          </cell>
        </row>
        <row r="51">
          <cell r="T51">
            <v>2108</v>
          </cell>
        </row>
        <row r="52">
          <cell r="T52">
            <v>3713</v>
          </cell>
        </row>
        <row r="53">
          <cell r="T53">
            <v>1955</v>
          </cell>
        </row>
        <row r="54">
          <cell r="T54">
            <v>2862</v>
          </cell>
        </row>
        <row r="55">
          <cell r="T55">
            <v>4812</v>
          </cell>
        </row>
        <row r="56">
          <cell r="T56">
            <v>12621</v>
          </cell>
        </row>
        <row r="57">
          <cell r="T57">
            <v>202474</v>
          </cell>
        </row>
        <row r="58">
          <cell r="T58">
            <v>30611</v>
          </cell>
        </row>
        <row r="59">
          <cell r="T59">
            <v>4821</v>
          </cell>
        </row>
        <row r="60">
          <cell r="T60">
            <v>4070</v>
          </cell>
        </row>
        <row r="61">
          <cell r="T61">
            <v>32658</v>
          </cell>
        </row>
        <row r="62">
          <cell r="T62">
            <v>10893</v>
          </cell>
        </row>
        <row r="63">
          <cell r="T63">
            <v>10447</v>
          </cell>
        </row>
        <row r="64">
          <cell r="T64">
            <v>16188</v>
          </cell>
        </row>
        <row r="65">
          <cell r="T65">
            <v>8574</v>
          </cell>
        </row>
        <row r="66">
          <cell r="T66">
            <v>17448</v>
          </cell>
        </row>
        <row r="67">
          <cell r="T67">
            <v>11924</v>
          </cell>
        </row>
        <row r="68">
          <cell r="T68">
            <v>7595</v>
          </cell>
        </row>
        <row r="69">
          <cell r="T69">
            <v>24633</v>
          </cell>
        </row>
        <row r="70">
          <cell r="T70">
            <v>12288</v>
          </cell>
        </row>
        <row r="71">
          <cell r="T71">
            <v>10324</v>
          </cell>
        </row>
        <row r="72">
          <cell r="T72">
            <v>87626</v>
          </cell>
        </row>
        <row r="73">
          <cell r="T73">
            <v>3089</v>
          </cell>
        </row>
        <row r="74">
          <cell r="T74">
            <v>29732</v>
          </cell>
        </row>
        <row r="75">
          <cell r="T75">
            <v>33156</v>
          </cell>
        </row>
        <row r="76">
          <cell r="T76">
            <v>9200</v>
          </cell>
        </row>
        <row r="77">
          <cell r="T77">
            <v>3122</v>
          </cell>
        </row>
        <row r="78">
          <cell r="T78">
            <v>20834</v>
          </cell>
        </row>
        <row r="79">
          <cell r="T79">
            <v>21649</v>
          </cell>
        </row>
        <row r="95">
          <cell r="T95">
            <v>2556</v>
          </cell>
        </row>
        <row r="96">
          <cell r="T96">
            <v>339</v>
          </cell>
        </row>
        <row r="97">
          <cell r="T97">
            <v>7135</v>
          </cell>
        </row>
        <row r="98">
          <cell r="T98">
            <v>3903</v>
          </cell>
        </row>
        <row r="99">
          <cell r="T99">
            <v>2786</v>
          </cell>
        </row>
        <row r="100">
          <cell r="T100">
            <v>43</v>
          </cell>
        </row>
        <row r="101">
          <cell r="T101">
            <v>3690</v>
          </cell>
        </row>
        <row r="102">
          <cell r="T102">
            <v>359</v>
          </cell>
        </row>
        <row r="103">
          <cell r="T103">
            <v>34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ил"/>
      <sheetName val="жил целые"/>
      <sheetName val="%жвсего"/>
      <sheetName val="ижс"/>
      <sheetName val="ижсЦ"/>
      <sheetName val="жск"/>
      <sheetName val="насел"/>
      <sheetName val="квм1000"/>
      <sheetName val="удвижс"/>
      <sheetName val="квартиры"/>
      <sheetName val="квар1000"/>
      <sheetName val="селжл"/>
      <sheetName val="%село"/>
      <sheetName val="селижс"/>
      <sheetName val="стоимость"/>
      <sheetName val="Лист1"/>
    </sheetNames>
    <sheetDataSet>
      <sheetData sheetId="0" refreshError="1">
        <row r="5">
          <cell r="B5">
            <v>30295.8</v>
          </cell>
          <cell r="C5">
            <v>31703.200000000001</v>
          </cell>
          <cell r="D5">
            <v>33832.199999999997</v>
          </cell>
          <cell r="E5">
            <v>36449.300000000003</v>
          </cell>
          <cell r="F5">
            <v>41040.1</v>
          </cell>
        </row>
        <row r="6">
          <cell r="B6">
            <v>10180.1</v>
          </cell>
          <cell r="C6">
            <v>10611.2</v>
          </cell>
          <cell r="D6">
            <v>11929.5</v>
          </cell>
          <cell r="E6">
            <v>13297.3</v>
          </cell>
          <cell r="F6">
            <v>15297.1</v>
          </cell>
        </row>
        <row r="7">
          <cell r="B7">
            <v>703.7</v>
          </cell>
          <cell r="C7">
            <v>595.4</v>
          </cell>
          <cell r="D7">
            <v>663.1</v>
          </cell>
          <cell r="E7">
            <v>671.2</v>
          </cell>
          <cell r="F7">
            <v>807.4</v>
          </cell>
        </row>
        <row r="8">
          <cell r="B8">
            <v>225.3</v>
          </cell>
          <cell r="C8">
            <v>236.9</v>
          </cell>
          <cell r="D8">
            <v>241.7</v>
          </cell>
          <cell r="E8">
            <v>221.8</v>
          </cell>
          <cell r="F8">
            <v>229</v>
          </cell>
        </row>
        <row r="9">
          <cell r="B9">
            <v>280.60000000000002</v>
          </cell>
          <cell r="C9">
            <v>246</v>
          </cell>
          <cell r="D9">
            <v>253.3</v>
          </cell>
          <cell r="E9">
            <v>279.39999999999998</v>
          </cell>
          <cell r="F9">
            <v>324.3</v>
          </cell>
        </row>
        <row r="10">
          <cell r="B10">
            <v>568.70000000000005</v>
          </cell>
          <cell r="C10">
            <v>584.6</v>
          </cell>
          <cell r="D10">
            <v>652.79999999999995</v>
          </cell>
          <cell r="E10">
            <v>750.2</v>
          </cell>
          <cell r="F10">
            <v>702.5</v>
          </cell>
        </row>
        <row r="11">
          <cell r="B11">
            <v>105.5</v>
          </cell>
          <cell r="C11">
            <v>91.6</v>
          </cell>
          <cell r="D11">
            <v>98.7</v>
          </cell>
          <cell r="E11">
            <v>119.7</v>
          </cell>
          <cell r="F11">
            <v>90.1</v>
          </cell>
        </row>
        <row r="12">
          <cell r="B12">
            <v>178.4</v>
          </cell>
          <cell r="C12">
            <v>194</v>
          </cell>
          <cell r="D12">
            <v>198.2</v>
          </cell>
          <cell r="E12">
            <v>216.7</v>
          </cell>
          <cell r="F12">
            <v>214.8</v>
          </cell>
        </row>
        <row r="13">
          <cell r="B13">
            <v>157.1</v>
          </cell>
          <cell r="C13">
            <v>185</v>
          </cell>
          <cell r="D13">
            <v>112.2</v>
          </cell>
          <cell r="E13">
            <v>105</v>
          </cell>
          <cell r="F13">
            <v>81.7</v>
          </cell>
        </row>
        <row r="14">
          <cell r="B14">
            <v>175.7</v>
          </cell>
          <cell r="C14">
            <v>192.7</v>
          </cell>
          <cell r="D14">
            <v>191.6</v>
          </cell>
          <cell r="E14">
            <v>275.89999999999998</v>
          </cell>
          <cell r="F14">
            <v>285.60000000000002</v>
          </cell>
        </row>
        <row r="15">
          <cell r="B15">
            <v>321.2</v>
          </cell>
          <cell r="C15">
            <v>385.9</v>
          </cell>
          <cell r="D15">
            <v>304</v>
          </cell>
          <cell r="E15">
            <v>347.5</v>
          </cell>
          <cell r="F15">
            <v>421.2</v>
          </cell>
        </row>
        <row r="16">
          <cell r="B16">
            <v>2610.9</v>
          </cell>
          <cell r="C16">
            <v>2827.8</v>
          </cell>
          <cell r="D16">
            <v>3414.8</v>
          </cell>
          <cell r="E16">
            <v>4114.8</v>
          </cell>
          <cell r="F16">
            <v>5720.1</v>
          </cell>
        </row>
        <row r="17">
          <cell r="B17">
            <v>245.1</v>
          </cell>
          <cell r="C17">
            <v>246.2</v>
          </cell>
          <cell r="D17">
            <v>233.3</v>
          </cell>
          <cell r="E17">
            <v>239.4</v>
          </cell>
          <cell r="F17">
            <v>241.6</v>
          </cell>
        </row>
        <row r="18">
          <cell r="B18">
            <v>255.3</v>
          </cell>
          <cell r="C18">
            <v>183.9</v>
          </cell>
          <cell r="D18">
            <v>221.8</v>
          </cell>
          <cell r="E18">
            <v>263.60000000000002</v>
          </cell>
          <cell r="F18">
            <v>270.60000000000002</v>
          </cell>
        </row>
        <row r="19">
          <cell r="B19">
            <v>169.6</v>
          </cell>
          <cell r="C19">
            <v>180.2</v>
          </cell>
          <cell r="D19">
            <v>195.6</v>
          </cell>
          <cell r="E19">
            <v>260</v>
          </cell>
          <cell r="F19">
            <v>263.60000000000002</v>
          </cell>
        </row>
        <row r="20">
          <cell r="B20">
            <v>241.1</v>
          </cell>
          <cell r="C20">
            <v>220.7</v>
          </cell>
          <cell r="D20">
            <v>248.2</v>
          </cell>
          <cell r="E20">
            <v>258.7</v>
          </cell>
          <cell r="F20">
            <v>311.10000000000002</v>
          </cell>
        </row>
        <row r="21">
          <cell r="B21">
            <v>217.7</v>
          </cell>
          <cell r="C21">
            <v>259.2</v>
          </cell>
          <cell r="D21">
            <v>259</v>
          </cell>
          <cell r="E21">
            <v>292.5</v>
          </cell>
          <cell r="F21">
            <v>321.39999999999998</v>
          </cell>
        </row>
        <row r="22">
          <cell r="B22">
            <v>251.1</v>
          </cell>
          <cell r="C22">
            <v>128</v>
          </cell>
          <cell r="D22">
            <v>192.3</v>
          </cell>
          <cell r="E22">
            <v>223.2</v>
          </cell>
          <cell r="F22">
            <v>215.9</v>
          </cell>
        </row>
        <row r="23">
          <cell r="B23">
            <v>130.9</v>
          </cell>
          <cell r="C23">
            <v>162.6</v>
          </cell>
          <cell r="D23">
            <v>174.7</v>
          </cell>
          <cell r="E23">
            <v>214.8</v>
          </cell>
          <cell r="F23">
            <v>217.5</v>
          </cell>
        </row>
        <row r="25">
          <cell r="B25">
            <v>2450.5</v>
          </cell>
          <cell r="C25">
            <v>2436.1</v>
          </cell>
          <cell r="D25">
            <v>2610.4</v>
          </cell>
          <cell r="E25">
            <v>3254.8</v>
          </cell>
          <cell r="F25">
            <v>3715.3</v>
          </cell>
        </row>
        <row r="26">
          <cell r="B26">
            <v>62.5</v>
          </cell>
          <cell r="C26">
            <v>78.400000000000006</v>
          </cell>
          <cell r="D26">
            <v>69.099999999999994</v>
          </cell>
          <cell r="E26">
            <v>83.6</v>
          </cell>
          <cell r="F26">
            <v>94.9</v>
          </cell>
        </row>
        <row r="27">
          <cell r="B27">
            <v>262.7</v>
          </cell>
          <cell r="C27">
            <v>115.9</v>
          </cell>
          <cell r="D27">
            <v>148.80000000000001</v>
          </cell>
          <cell r="E27">
            <v>159.5</v>
          </cell>
          <cell r="F27">
            <v>140.5</v>
          </cell>
        </row>
        <row r="28">
          <cell r="B28">
            <v>77.8</v>
          </cell>
          <cell r="C28">
            <v>99.8</v>
          </cell>
          <cell r="D28">
            <v>106.7</v>
          </cell>
          <cell r="E28">
            <v>94.1</v>
          </cell>
          <cell r="F28">
            <v>105</v>
          </cell>
        </row>
      </sheetData>
      <sheetData sheetId="1" refreshError="1"/>
      <sheetData sheetId="2" refreshError="1"/>
      <sheetData sheetId="3" refreshError="1">
        <row r="8">
          <cell r="B8">
            <v>12609.1</v>
          </cell>
          <cell r="C8">
            <v>13059.8</v>
          </cell>
          <cell r="D8">
            <v>14177.1</v>
          </cell>
          <cell r="E8">
            <v>15165.8</v>
          </cell>
          <cell r="F8">
            <v>16092.9</v>
          </cell>
        </row>
        <row r="11">
          <cell r="B11">
            <v>3244.4</v>
          </cell>
          <cell r="C11">
            <v>3201.3</v>
          </cell>
          <cell r="D11">
            <v>3622.6</v>
          </cell>
          <cell r="E11">
            <v>4267.8</v>
          </cell>
          <cell r="F11">
            <v>4728.6000000000004</v>
          </cell>
        </row>
        <row r="12">
          <cell r="B12">
            <v>360.5</v>
          </cell>
          <cell r="C12">
            <v>375.3</v>
          </cell>
          <cell r="D12">
            <v>325.39999999999998</v>
          </cell>
          <cell r="E12">
            <v>355.1</v>
          </cell>
          <cell r="F12">
            <v>386.2</v>
          </cell>
        </row>
        <row r="13">
          <cell r="B13">
            <v>90</v>
          </cell>
          <cell r="C13">
            <v>118.6</v>
          </cell>
          <cell r="D13">
            <v>119.7</v>
          </cell>
          <cell r="E13">
            <v>115</v>
          </cell>
          <cell r="F13">
            <v>113.7</v>
          </cell>
        </row>
        <row r="14">
          <cell r="B14">
            <v>81.900000000000006</v>
          </cell>
          <cell r="C14">
            <v>94.3</v>
          </cell>
          <cell r="D14">
            <v>103.7</v>
          </cell>
          <cell r="E14">
            <v>111.9</v>
          </cell>
          <cell r="F14">
            <v>144.80000000000001</v>
          </cell>
        </row>
        <row r="15">
          <cell r="B15">
            <v>209.8</v>
          </cell>
          <cell r="C15">
            <v>253</v>
          </cell>
          <cell r="D15">
            <v>314.2</v>
          </cell>
          <cell r="E15">
            <v>274.7</v>
          </cell>
          <cell r="F15">
            <v>255.7</v>
          </cell>
        </row>
        <row r="16">
          <cell r="B16">
            <v>36.4</v>
          </cell>
          <cell r="C16">
            <v>34.200000000000003</v>
          </cell>
          <cell r="D16">
            <v>41.5</v>
          </cell>
          <cell r="E16">
            <v>46.4</v>
          </cell>
          <cell r="F16">
            <v>49.9</v>
          </cell>
        </row>
        <row r="17">
          <cell r="B17">
            <v>55.4</v>
          </cell>
          <cell r="C17">
            <v>68.7</v>
          </cell>
          <cell r="D17">
            <v>73.599999999999994</v>
          </cell>
          <cell r="E17">
            <v>115.8</v>
          </cell>
          <cell r="F17">
            <v>123.5</v>
          </cell>
        </row>
        <row r="18">
          <cell r="B18">
            <v>33.700000000000003</v>
          </cell>
          <cell r="C18">
            <v>48.4</v>
          </cell>
          <cell r="D18">
            <v>41.9</v>
          </cell>
          <cell r="E18">
            <v>55.5</v>
          </cell>
          <cell r="F18">
            <v>55.2</v>
          </cell>
        </row>
        <row r="19">
          <cell r="B19">
            <v>60.6</v>
          </cell>
          <cell r="C19">
            <v>68.3</v>
          </cell>
          <cell r="D19">
            <v>69.8</v>
          </cell>
          <cell r="E19">
            <v>75.400000000000006</v>
          </cell>
          <cell r="F19">
            <v>102.5</v>
          </cell>
        </row>
        <row r="20">
          <cell r="B20">
            <v>131.9</v>
          </cell>
          <cell r="C20">
            <v>174.9</v>
          </cell>
          <cell r="D20">
            <v>159.9</v>
          </cell>
          <cell r="E20">
            <v>175.4</v>
          </cell>
          <cell r="F20">
            <v>196.5</v>
          </cell>
        </row>
        <row r="21">
          <cell r="B21">
            <v>1550.5</v>
          </cell>
          <cell r="C21">
            <v>1315.2</v>
          </cell>
          <cell r="D21">
            <v>1630.8</v>
          </cell>
          <cell r="E21">
            <v>2113.8000000000002</v>
          </cell>
          <cell r="F21">
            <v>2473.9</v>
          </cell>
        </row>
        <row r="22">
          <cell r="B22">
            <v>151.80000000000001</v>
          </cell>
          <cell r="C22">
            <v>151</v>
          </cell>
          <cell r="D22">
            <v>131.4</v>
          </cell>
          <cell r="E22">
            <v>122.1</v>
          </cell>
          <cell r="F22">
            <v>119.2</v>
          </cell>
        </row>
        <row r="23">
          <cell r="B23">
            <v>76.2</v>
          </cell>
          <cell r="C23">
            <v>94.6</v>
          </cell>
          <cell r="D23">
            <v>95</v>
          </cell>
          <cell r="E23">
            <v>116.2</v>
          </cell>
          <cell r="F23">
            <v>103.3</v>
          </cell>
        </row>
        <row r="24">
          <cell r="B24">
            <v>45.1</v>
          </cell>
          <cell r="C24">
            <v>70</v>
          </cell>
          <cell r="D24">
            <v>55.5</v>
          </cell>
          <cell r="E24">
            <v>100.6</v>
          </cell>
          <cell r="F24">
            <v>88.9</v>
          </cell>
        </row>
        <row r="25">
          <cell r="B25">
            <v>114.1</v>
          </cell>
          <cell r="C25">
            <v>125.4</v>
          </cell>
          <cell r="D25">
            <v>167.8</v>
          </cell>
          <cell r="E25">
            <v>149.5</v>
          </cell>
          <cell r="F25">
            <v>161.69999999999999</v>
          </cell>
        </row>
        <row r="26">
          <cell r="B26">
            <v>93.6</v>
          </cell>
          <cell r="C26">
            <v>99.3</v>
          </cell>
          <cell r="D26">
            <v>131.19999999999999</v>
          </cell>
          <cell r="E26">
            <v>170.7</v>
          </cell>
          <cell r="F26">
            <v>182.1</v>
          </cell>
        </row>
        <row r="27">
          <cell r="B27">
            <v>99.3</v>
          </cell>
          <cell r="C27">
            <v>62.1</v>
          </cell>
          <cell r="D27">
            <v>105.6</v>
          </cell>
          <cell r="E27">
            <v>111.8</v>
          </cell>
          <cell r="F27">
            <v>93.1</v>
          </cell>
        </row>
        <row r="28">
          <cell r="B28">
            <v>53.6</v>
          </cell>
          <cell r="C28">
            <v>48</v>
          </cell>
          <cell r="D28">
            <v>55.6</v>
          </cell>
          <cell r="E28">
            <v>58.1</v>
          </cell>
          <cell r="F28">
            <v>78.5</v>
          </cell>
        </row>
        <row r="30">
          <cell r="B30">
            <v>565.20000000000005</v>
          </cell>
          <cell r="C30">
            <v>577.4</v>
          </cell>
          <cell r="D30">
            <v>705.1</v>
          </cell>
          <cell r="E30">
            <v>817</v>
          </cell>
          <cell r="F30">
            <v>824.1</v>
          </cell>
        </row>
        <row r="31">
          <cell r="B31">
            <v>19.3</v>
          </cell>
          <cell r="C31">
            <v>30.7</v>
          </cell>
          <cell r="D31">
            <v>31.5</v>
          </cell>
          <cell r="E31">
            <v>29</v>
          </cell>
          <cell r="F31">
            <v>33.5</v>
          </cell>
        </row>
        <row r="32">
          <cell r="B32">
            <v>96.7</v>
          </cell>
          <cell r="C32">
            <v>39.6</v>
          </cell>
          <cell r="D32">
            <v>36.200000000000003</v>
          </cell>
          <cell r="E32">
            <v>46.5</v>
          </cell>
          <cell r="F32">
            <v>41.7</v>
          </cell>
        </row>
        <row r="33">
          <cell r="B33">
            <v>49.3</v>
          </cell>
          <cell r="C33">
            <v>54.9</v>
          </cell>
          <cell r="D33">
            <v>52.6</v>
          </cell>
          <cell r="E33">
            <v>51.8</v>
          </cell>
          <cell r="F33">
            <v>51.7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8">
    <tabColor rgb="FF74B230"/>
  </sheetPr>
  <dimension ref="A1:B27"/>
  <sheetViews>
    <sheetView workbookViewId="0">
      <pane ySplit="2" topLeftCell="A15" activePane="bottomLeft" state="frozen"/>
      <selection sqref="A1:T1"/>
      <selection pane="bottomLeft" activeCell="B27" sqref="B27"/>
    </sheetView>
  </sheetViews>
  <sheetFormatPr defaultRowHeight="15" x14ac:dyDescent="0.25"/>
  <cols>
    <col min="1" max="1" width="10.140625" bestFit="1" customWidth="1"/>
    <col min="2" max="2" width="69.140625" customWidth="1"/>
  </cols>
  <sheetData>
    <row r="1" spans="1:2" x14ac:dyDescent="0.25">
      <c r="B1" s="16" t="s">
        <v>200</v>
      </c>
    </row>
    <row r="2" spans="1:2" ht="18.75" customHeight="1" x14ac:dyDescent="0.25">
      <c r="B2" s="17" t="s">
        <v>215</v>
      </c>
    </row>
    <row r="3" spans="1:2" x14ac:dyDescent="0.25">
      <c r="A3" s="3"/>
      <c r="B3" s="132" t="s">
        <v>126</v>
      </c>
    </row>
    <row r="4" spans="1:2" ht="30" x14ac:dyDescent="0.25">
      <c r="A4" s="13" t="s">
        <v>216</v>
      </c>
      <c r="B4" s="189" t="s">
        <v>127</v>
      </c>
    </row>
    <row r="5" spans="1:2" x14ac:dyDescent="0.25">
      <c r="A5" s="15" t="s">
        <v>217</v>
      </c>
      <c r="B5" s="189" t="s">
        <v>184</v>
      </c>
    </row>
    <row r="6" spans="1:2" x14ac:dyDescent="0.25">
      <c r="A6" s="15" t="s">
        <v>234</v>
      </c>
      <c r="B6" s="190" t="s">
        <v>185</v>
      </c>
    </row>
    <row r="7" spans="1:2" x14ac:dyDescent="0.25">
      <c r="A7" s="15" t="s">
        <v>235</v>
      </c>
      <c r="B7" s="190" t="s">
        <v>186</v>
      </c>
    </row>
    <row r="8" spans="1:2" x14ac:dyDescent="0.25">
      <c r="A8" s="15" t="s">
        <v>236</v>
      </c>
      <c r="B8" s="190" t="s">
        <v>187</v>
      </c>
    </row>
    <row r="9" spans="1:2" x14ac:dyDescent="0.25">
      <c r="A9" s="13"/>
      <c r="B9" s="187" t="s">
        <v>128</v>
      </c>
    </row>
    <row r="10" spans="1:2" x14ac:dyDescent="0.25">
      <c r="A10" s="13" t="s">
        <v>218</v>
      </c>
      <c r="B10" s="188" t="s">
        <v>129</v>
      </c>
    </row>
    <row r="11" spans="1:2" x14ac:dyDescent="0.25">
      <c r="A11" s="13" t="s">
        <v>219</v>
      </c>
      <c r="B11" s="190" t="s">
        <v>188</v>
      </c>
    </row>
    <row r="12" spans="1:2" ht="16.5" customHeight="1" x14ac:dyDescent="0.25">
      <c r="A12" s="15" t="s">
        <v>220</v>
      </c>
      <c r="B12" s="190" t="s">
        <v>189</v>
      </c>
    </row>
    <row r="13" spans="1:2" x14ac:dyDescent="0.25">
      <c r="A13" s="13" t="s">
        <v>221</v>
      </c>
      <c r="B13" s="188" t="s">
        <v>130</v>
      </c>
    </row>
    <row r="14" spans="1:2" x14ac:dyDescent="0.25">
      <c r="A14" s="25" t="s">
        <v>222</v>
      </c>
      <c r="B14" s="190" t="s">
        <v>161</v>
      </c>
    </row>
    <row r="15" spans="1:2" x14ac:dyDescent="0.25">
      <c r="A15" s="13" t="s">
        <v>223</v>
      </c>
      <c r="B15" s="190" t="s">
        <v>190</v>
      </c>
    </row>
    <row r="16" spans="1:2" ht="30" x14ac:dyDescent="0.25">
      <c r="A16" s="15" t="s">
        <v>224</v>
      </c>
      <c r="B16" s="189" t="s">
        <v>191</v>
      </c>
    </row>
    <row r="17" spans="1:2" ht="30" x14ac:dyDescent="0.25">
      <c r="A17" s="15" t="s">
        <v>225</v>
      </c>
      <c r="B17" s="189" t="s">
        <v>195</v>
      </c>
    </row>
    <row r="18" spans="1:2" ht="27" customHeight="1" x14ac:dyDescent="0.25">
      <c r="A18" s="15" t="s">
        <v>226</v>
      </c>
      <c r="B18" s="189" t="s">
        <v>133</v>
      </c>
    </row>
    <row r="19" spans="1:2" x14ac:dyDescent="0.25">
      <c r="A19" s="15" t="s">
        <v>227</v>
      </c>
      <c r="B19" s="189" t="s">
        <v>203</v>
      </c>
    </row>
    <row r="20" spans="1:2" x14ac:dyDescent="0.25">
      <c r="A20" s="13" t="s">
        <v>237</v>
      </c>
      <c r="B20" s="190" t="s">
        <v>196</v>
      </c>
    </row>
    <row r="21" spans="1:2" x14ac:dyDescent="0.25">
      <c r="A21" s="15" t="s">
        <v>238</v>
      </c>
      <c r="B21" s="190" t="s">
        <v>197</v>
      </c>
    </row>
    <row r="22" spans="1:2" x14ac:dyDescent="0.25">
      <c r="A22" s="13" t="s">
        <v>228</v>
      </c>
      <c r="B22" s="189" t="s">
        <v>131</v>
      </c>
    </row>
    <row r="23" spans="1:2" x14ac:dyDescent="0.25">
      <c r="A23" s="15" t="s">
        <v>229</v>
      </c>
      <c r="B23" s="190" t="s">
        <v>183</v>
      </c>
    </row>
    <row r="24" spans="1:2" x14ac:dyDescent="0.25">
      <c r="A24" s="13" t="s">
        <v>230</v>
      </c>
      <c r="B24" s="190" t="s">
        <v>198</v>
      </c>
    </row>
    <row r="25" spans="1:2" ht="18.75" customHeight="1" x14ac:dyDescent="0.25">
      <c r="A25" s="15" t="s">
        <v>231</v>
      </c>
      <c r="B25" s="189" t="s">
        <v>132</v>
      </c>
    </row>
    <row r="26" spans="1:2" x14ac:dyDescent="0.25">
      <c r="A26" s="13" t="s">
        <v>232</v>
      </c>
      <c r="B26" s="190" t="s">
        <v>161</v>
      </c>
    </row>
    <row r="27" spans="1:2" x14ac:dyDescent="0.25">
      <c r="A27" s="15" t="s">
        <v>233</v>
      </c>
      <c r="B27" s="190" t="s">
        <v>199</v>
      </c>
    </row>
  </sheetData>
  <hyperlinks>
    <hyperlink ref="B4" location="'14.1.'!A1" display="Объем работ, выполненных по виду экономической деятельности «Строительство» "/>
    <hyperlink ref="B5" location="'14.2.1.'!A1" display="Ввод в действие зданий жилого и нежилого назначения"/>
    <hyperlink ref="B6" location="'14.2.1.'!A1" display="Число зданий"/>
    <hyperlink ref="B7" location="'14.2.2.'!A1" display="Общий строительный объем  зданий"/>
    <hyperlink ref="B8" location="'14.2.3.'!A1" display="Общая площадь зданий"/>
    <hyperlink ref="B10" location="'14.3.1.'!A1" display="Ввод в действие жилых домов  "/>
    <hyperlink ref="B11" location="'14.3.1.'!A1" display="Всего "/>
    <hyperlink ref="B12" location="'14.3.2.'!A1" display="Ввод в действие жилых домов. на 1000 человек населения"/>
    <hyperlink ref="B13" location="'14.4.1.'!A1" display="Ввод в действие квартир  "/>
    <hyperlink ref="B14" location="'14.4.1.'!A1" display="Всего"/>
    <hyperlink ref="B15" location="'14.4.2.'!A1" display="Ввод в действие квартир на 1000 человек населения"/>
    <hyperlink ref="B16" location="'14.5.'!A1" display="Ввод в действие жилых домов, построенных жилищно-строительными кооперативами"/>
    <hyperlink ref="B17" location="'14.6.'!A1" display="Ввод в действие жилых домов, построенных населением за счет собственных и привлеченных средств"/>
    <hyperlink ref="B18" location="'14.7.'!A1" display="Удельный вес жилых домов, построенных населением за счет собственных и привлеченных средств, в общем вводе жилья  "/>
    <hyperlink ref="B19" location="'14.8.1.'!A1" display="Ввод в действие мощностей общеобразовательных организаций "/>
    <hyperlink ref="B20" location="'14.8.1.'!A1" display="Общеобразовательные организации"/>
    <hyperlink ref="B21" location="'14.8.2.'!A1" display="Дошкольные образовательные организации"/>
    <hyperlink ref="B22" location="'14.9.2.'!A1" display="Ввод в действие мощностей больничных организаций  "/>
    <hyperlink ref="B23" location="'14.9.1.'!A1" display=" Всего"/>
    <hyperlink ref="B24" location="'14.9.2.'!A1" display=" На 100 000 человек населения"/>
    <hyperlink ref="B25" location="'14.10.1.'!A1" display="Ввод в действие мощностей  амбулаторно-поликлинических организаций  "/>
    <hyperlink ref="B26" location="'14.10.1.'!A1" display="Всего"/>
    <hyperlink ref="B27" location="'14.10.2.'!A1" display="На 100 000 человек населения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28"/>
  <sheetViews>
    <sheetView workbookViewId="0">
      <pane ySplit="6" topLeftCell="A16" activePane="bottomLeft" state="frozen"/>
      <selection pane="bottomLeft" activeCell="A7" sqref="A7:XFD7"/>
    </sheetView>
  </sheetViews>
  <sheetFormatPr defaultRowHeight="15" x14ac:dyDescent="0.25"/>
  <cols>
    <col min="1" max="1" width="18.7109375" style="4" customWidth="1"/>
    <col min="2" max="16384" width="9.140625" style="4"/>
  </cols>
  <sheetData>
    <row r="1" spans="1:21" x14ac:dyDescent="0.25">
      <c r="A1" s="211" t="s">
        <v>200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x14ac:dyDescent="0.25">
      <c r="A2" s="212" t="s">
        <v>215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</row>
    <row r="3" spans="1:21" x14ac:dyDescent="0.25">
      <c r="A3" s="213" t="s">
        <v>128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</row>
    <row r="4" spans="1:21" x14ac:dyDescent="0.25">
      <c r="A4" s="41" t="s">
        <v>250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1" ht="15.75" thickBot="1" x14ac:dyDescent="0.3">
      <c r="A5" s="64" t="s">
        <v>211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1" ht="15.75" thickBot="1" x14ac:dyDescent="0.3">
      <c r="A6" s="129"/>
      <c r="B6" s="151">
        <v>2000</v>
      </c>
      <c r="C6" s="151">
        <v>2001</v>
      </c>
      <c r="D6" s="9">
        <v>2002</v>
      </c>
      <c r="E6" s="9">
        <v>2003</v>
      </c>
      <c r="F6" s="9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9">
        <v>2015</v>
      </c>
      <c r="R6" s="9">
        <v>2016</v>
      </c>
      <c r="S6" s="9">
        <v>2017</v>
      </c>
      <c r="T6" s="10">
        <v>2018</v>
      </c>
      <c r="U6" s="10">
        <v>2019</v>
      </c>
    </row>
    <row r="7" spans="1:21" x14ac:dyDescent="0.25">
      <c r="A7" s="73" t="s">
        <v>204</v>
      </c>
      <c r="B7" s="152">
        <v>720</v>
      </c>
      <c r="C7" s="152">
        <v>647.79999999999995</v>
      </c>
      <c r="D7" s="74">
        <v>583.70000000000005</v>
      </c>
      <c r="E7" s="74">
        <v>499.7</v>
      </c>
      <c r="F7" s="74">
        <v>492.6</v>
      </c>
      <c r="G7" s="74">
        <v>601.9</v>
      </c>
      <c r="H7" s="74">
        <v>591.79999999999995</v>
      </c>
      <c r="I7" s="74">
        <v>945.7</v>
      </c>
      <c r="J7" s="74">
        <v>597.6</v>
      </c>
      <c r="K7" s="74">
        <v>455.9</v>
      </c>
      <c r="L7" s="74">
        <v>327.2</v>
      </c>
      <c r="M7" s="74">
        <v>361.2</v>
      </c>
      <c r="N7" s="74">
        <v>269.8</v>
      </c>
      <c r="O7" s="74">
        <v>469.3</v>
      </c>
      <c r="P7" s="74">
        <v>369</v>
      </c>
      <c r="Q7" s="74">
        <v>615.1</v>
      </c>
      <c r="R7" s="49">
        <v>1000</v>
      </c>
      <c r="S7" s="74">
        <v>783.4</v>
      </c>
      <c r="T7" s="53">
        <v>384.3</v>
      </c>
      <c r="U7" s="159">
        <v>999.6</v>
      </c>
    </row>
    <row r="8" spans="1:21" ht="18" x14ac:dyDescent="0.25">
      <c r="A8" s="36" t="s">
        <v>92</v>
      </c>
      <c r="B8" s="153">
        <v>152.6</v>
      </c>
      <c r="C8" s="153">
        <v>79.900000000000006</v>
      </c>
      <c r="D8" s="53">
        <v>111.3</v>
      </c>
      <c r="E8" s="53">
        <v>88.6</v>
      </c>
      <c r="F8" s="53">
        <v>101.9</v>
      </c>
      <c r="G8" s="53">
        <v>124.6</v>
      </c>
      <c r="H8" s="67">
        <v>61</v>
      </c>
      <c r="I8" s="53">
        <v>134.9</v>
      </c>
      <c r="J8" s="53">
        <v>59.9</v>
      </c>
      <c r="K8" s="53">
        <v>188.1</v>
      </c>
      <c r="L8" s="53">
        <v>58.9</v>
      </c>
      <c r="M8" s="67">
        <v>76</v>
      </c>
      <c r="N8" s="67">
        <v>34</v>
      </c>
      <c r="O8" s="53">
        <v>62.9</v>
      </c>
      <c r="P8" s="53">
        <v>31.1</v>
      </c>
      <c r="Q8" s="53">
        <v>79.8</v>
      </c>
      <c r="R8" s="53">
        <v>105.5</v>
      </c>
      <c r="S8" s="53">
        <v>42.9</v>
      </c>
      <c r="T8" s="176">
        <v>13.1</v>
      </c>
      <c r="U8" s="159">
        <v>55.9</v>
      </c>
    </row>
    <row r="9" spans="1:21" x14ac:dyDescent="0.25">
      <c r="A9" s="37" t="s">
        <v>1</v>
      </c>
      <c r="B9" s="154">
        <v>10.5</v>
      </c>
      <c r="C9" s="154" t="s">
        <v>96</v>
      </c>
      <c r="D9" s="53" t="s">
        <v>96</v>
      </c>
      <c r="E9" s="53" t="s">
        <v>96</v>
      </c>
      <c r="F9" s="53" t="s">
        <v>96</v>
      </c>
      <c r="G9" s="46">
        <v>4.2</v>
      </c>
      <c r="H9" s="53" t="s">
        <v>96</v>
      </c>
      <c r="I9" s="53" t="s">
        <v>96</v>
      </c>
      <c r="J9" s="53" t="s">
        <v>96</v>
      </c>
      <c r="K9" s="53" t="s">
        <v>96</v>
      </c>
      <c r="L9" s="46" t="s">
        <v>96</v>
      </c>
      <c r="M9" s="46" t="s">
        <v>96</v>
      </c>
      <c r="N9" s="46" t="s">
        <v>96</v>
      </c>
      <c r="O9" s="46" t="s">
        <v>96</v>
      </c>
      <c r="P9" s="46" t="s">
        <v>96</v>
      </c>
      <c r="Q9" s="46" t="s">
        <v>96</v>
      </c>
      <c r="R9" s="46" t="s">
        <v>96</v>
      </c>
      <c r="S9" s="46" t="s">
        <v>96</v>
      </c>
      <c r="T9" s="46" t="s">
        <v>96</v>
      </c>
      <c r="U9" s="46" t="s">
        <v>96</v>
      </c>
    </row>
    <row r="10" spans="1:21" x14ac:dyDescent="0.25">
      <c r="A10" s="37" t="s">
        <v>2</v>
      </c>
      <c r="B10" s="154">
        <v>4.8</v>
      </c>
      <c r="C10" s="154">
        <v>10.3</v>
      </c>
      <c r="D10" s="46">
        <v>15.7</v>
      </c>
      <c r="E10" s="53" t="s">
        <v>96</v>
      </c>
      <c r="F10" s="46">
        <v>2.7</v>
      </c>
      <c r="G10" s="141">
        <v>10</v>
      </c>
      <c r="H10" s="46">
        <v>6.3</v>
      </c>
      <c r="I10" s="46">
        <v>4.3</v>
      </c>
      <c r="J10" s="53" t="s">
        <v>96</v>
      </c>
      <c r="K10" s="53" t="s">
        <v>96</v>
      </c>
      <c r="L10" s="46" t="s">
        <v>96</v>
      </c>
      <c r="M10" s="46">
        <v>14.2</v>
      </c>
      <c r="N10" s="141">
        <v>3</v>
      </c>
      <c r="O10" s="46" t="s">
        <v>96</v>
      </c>
      <c r="P10" s="46" t="s">
        <v>96</v>
      </c>
      <c r="Q10" s="46" t="s">
        <v>96</v>
      </c>
      <c r="R10" s="46" t="s">
        <v>96</v>
      </c>
      <c r="S10" s="46" t="s">
        <v>96</v>
      </c>
      <c r="T10" s="46" t="s">
        <v>96</v>
      </c>
      <c r="U10" s="46" t="s">
        <v>96</v>
      </c>
    </row>
    <row r="11" spans="1:21" x14ac:dyDescent="0.25">
      <c r="A11" s="37" t="s">
        <v>3</v>
      </c>
      <c r="B11" s="154">
        <v>3.2</v>
      </c>
      <c r="C11" s="154">
        <v>9.1999999999999993</v>
      </c>
      <c r="D11" s="46">
        <v>8.8000000000000007</v>
      </c>
      <c r="E11" s="46">
        <v>4.0999999999999996</v>
      </c>
      <c r="F11" s="53" t="s">
        <v>96</v>
      </c>
      <c r="G11" s="53" t="s">
        <v>96</v>
      </c>
      <c r="H11" s="46">
        <v>3.8</v>
      </c>
      <c r="I11" s="53" t="s">
        <v>96</v>
      </c>
      <c r="J11" s="46">
        <v>6.9</v>
      </c>
      <c r="K11" s="53" t="s">
        <v>96</v>
      </c>
      <c r="L11" s="46" t="s">
        <v>96</v>
      </c>
      <c r="M11" s="46" t="s">
        <v>96</v>
      </c>
      <c r="N11" s="46" t="s">
        <v>96</v>
      </c>
      <c r="O11" s="46" t="s">
        <v>96</v>
      </c>
      <c r="P11" s="46" t="s">
        <v>96</v>
      </c>
      <c r="Q11" s="46" t="s">
        <v>96</v>
      </c>
      <c r="R11" s="46" t="s">
        <v>96</v>
      </c>
      <c r="S11" s="46" t="s">
        <v>96</v>
      </c>
      <c r="T11" s="46">
        <v>5.8</v>
      </c>
      <c r="U11" s="46" t="s">
        <v>96</v>
      </c>
    </row>
    <row r="12" spans="1:21" x14ac:dyDescent="0.25">
      <c r="A12" s="37" t="s">
        <v>4</v>
      </c>
      <c r="B12" s="154">
        <v>15.5</v>
      </c>
      <c r="C12" s="154">
        <v>0.2</v>
      </c>
      <c r="D12" s="46">
        <v>9.1999999999999993</v>
      </c>
      <c r="E12" s="46">
        <v>8.6</v>
      </c>
      <c r="F12" s="53" t="s">
        <v>96</v>
      </c>
      <c r="G12" s="46">
        <v>24.9</v>
      </c>
      <c r="H12" s="53" t="s">
        <v>96</v>
      </c>
      <c r="I12" s="46">
        <v>7.1</v>
      </c>
      <c r="J12" s="46">
        <v>5.7</v>
      </c>
      <c r="K12" s="53" t="s">
        <v>96</v>
      </c>
      <c r="L12" s="46" t="s">
        <v>96</v>
      </c>
      <c r="M12" s="46" t="s">
        <v>96</v>
      </c>
      <c r="N12" s="46" t="s">
        <v>96</v>
      </c>
      <c r="O12" s="46">
        <v>2.2999999999999998</v>
      </c>
      <c r="P12" s="46" t="s">
        <v>96</v>
      </c>
      <c r="Q12" s="46">
        <v>15.8</v>
      </c>
      <c r="R12" s="46">
        <v>44.6</v>
      </c>
      <c r="S12" s="46">
        <v>22.5</v>
      </c>
      <c r="T12" s="46" t="s">
        <v>96</v>
      </c>
      <c r="U12" s="160">
        <v>2.6</v>
      </c>
    </row>
    <row r="13" spans="1:21" x14ac:dyDescent="0.25">
      <c r="A13" s="37" t="s">
        <v>5</v>
      </c>
      <c r="B13" s="154" t="s">
        <v>96</v>
      </c>
      <c r="C13" s="154">
        <v>6.2</v>
      </c>
      <c r="D13" s="46">
        <v>3.6</v>
      </c>
      <c r="E13" s="53" t="s">
        <v>96</v>
      </c>
      <c r="F13" s="53" t="s">
        <v>96</v>
      </c>
      <c r="G13" s="46" t="s">
        <v>96</v>
      </c>
      <c r="H13" s="53" t="s">
        <v>96</v>
      </c>
      <c r="I13" s="53" t="s">
        <v>96</v>
      </c>
      <c r="J13" s="53" t="s">
        <v>96</v>
      </c>
      <c r="K13" s="53" t="s">
        <v>96</v>
      </c>
      <c r="L13" s="46" t="s">
        <v>96</v>
      </c>
      <c r="M13" s="46" t="s">
        <v>96</v>
      </c>
      <c r="N13" s="46" t="s">
        <v>96</v>
      </c>
      <c r="O13" s="46" t="s">
        <v>96</v>
      </c>
      <c r="P13" s="46" t="s">
        <v>96</v>
      </c>
      <c r="Q13" s="46" t="s">
        <v>96</v>
      </c>
      <c r="R13" s="46" t="s">
        <v>96</v>
      </c>
      <c r="S13" s="46">
        <v>2.1</v>
      </c>
      <c r="T13" s="46" t="s">
        <v>96</v>
      </c>
      <c r="U13" s="160">
        <v>9.6</v>
      </c>
    </row>
    <row r="14" spans="1:21" x14ac:dyDescent="0.25">
      <c r="A14" s="37" t="s">
        <v>6</v>
      </c>
      <c r="B14" s="154" t="s">
        <v>96</v>
      </c>
      <c r="C14" s="154" t="s">
        <v>96</v>
      </c>
      <c r="D14" s="53" t="s">
        <v>96</v>
      </c>
      <c r="E14" s="46">
        <v>8.5</v>
      </c>
      <c r="F14" s="46">
        <v>14.5</v>
      </c>
      <c r="G14" s="46">
        <v>13.6</v>
      </c>
      <c r="H14" s="53" t="s">
        <v>96</v>
      </c>
      <c r="I14" s="46">
        <v>9.6</v>
      </c>
      <c r="J14" s="53" t="s">
        <v>96</v>
      </c>
      <c r="K14" s="53" t="s">
        <v>96</v>
      </c>
      <c r="L14" s="46" t="s">
        <v>96</v>
      </c>
      <c r="M14" s="46" t="s">
        <v>96</v>
      </c>
      <c r="N14" s="46" t="s">
        <v>96</v>
      </c>
      <c r="O14" s="46" t="s">
        <v>96</v>
      </c>
      <c r="P14" s="46" t="s">
        <v>96</v>
      </c>
      <c r="Q14" s="46" t="s">
        <v>96</v>
      </c>
      <c r="R14" s="46" t="s">
        <v>96</v>
      </c>
      <c r="S14" s="46" t="s">
        <v>96</v>
      </c>
      <c r="T14" s="46" t="s">
        <v>96</v>
      </c>
      <c r="U14" s="46" t="s">
        <v>96</v>
      </c>
    </row>
    <row r="15" spans="1:21" x14ac:dyDescent="0.25">
      <c r="A15" s="37" t="s">
        <v>7</v>
      </c>
      <c r="B15" s="154" t="s">
        <v>96</v>
      </c>
      <c r="C15" s="154" t="s">
        <v>96</v>
      </c>
      <c r="D15" s="53" t="s">
        <v>96</v>
      </c>
      <c r="E15" s="53" t="s">
        <v>96</v>
      </c>
      <c r="F15" s="46">
        <v>1.4</v>
      </c>
      <c r="G15" s="46">
        <v>0.5</v>
      </c>
      <c r="H15" s="53" t="s">
        <v>96</v>
      </c>
      <c r="I15" s="53" t="s">
        <v>96</v>
      </c>
      <c r="J15" s="53" t="s">
        <v>96</v>
      </c>
      <c r="K15" s="53" t="s">
        <v>96</v>
      </c>
      <c r="L15" s="46" t="s">
        <v>96</v>
      </c>
      <c r="M15" s="46" t="s">
        <v>96</v>
      </c>
      <c r="N15" s="46" t="s">
        <v>96</v>
      </c>
      <c r="O15" s="46" t="s">
        <v>96</v>
      </c>
      <c r="P15" s="46" t="s">
        <v>96</v>
      </c>
      <c r="Q15" s="46" t="s">
        <v>96</v>
      </c>
      <c r="R15" s="46">
        <v>1.5</v>
      </c>
      <c r="S15" s="46">
        <v>4.5999999999999996</v>
      </c>
      <c r="T15" s="46" t="s">
        <v>96</v>
      </c>
      <c r="U15" s="46" t="s">
        <v>96</v>
      </c>
    </row>
    <row r="16" spans="1:21" x14ac:dyDescent="0.25">
      <c r="A16" s="37" t="s">
        <v>8</v>
      </c>
      <c r="B16" s="154" t="s">
        <v>96</v>
      </c>
      <c r="C16" s="154" t="s">
        <v>96</v>
      </c>
      <c r="D16" s="53" t="s">
        <v>96</v>
      </c>
      <c r="E16" s="53" t="s">
        <v>96</v>
      </c>
      <c r="F16" s="53" t="s">
        <v>96</v>
      </c>
      <c r="G16" s="53" t="s">
        <v>96</v>
      </c>
      <c r="H16" s="53" t="s">
        <v>96</v>
      </c>
      <c r="I16" s="53" t="s">
        <v>96</v>
      </c>
      <c r="J16" s="53" t="s">
        <v>96</v>
      </c>
      <c r="K16" s="53" t="s">
        <v>96</v>
      </c>
      <c r="L16" s="53" t="s">
        <v>96</v>
      </c>
      <c r="M16" s="53" t="s">
        <v>96</v>
      </c>
      <c r="N16" s="53" t="s">
        <v>96</v>
      </c>
      <c r="O16" s="53" t="s">
        <v>96</v>
      </c>
      <c r="P16" s="53" t="s">
        <v>96</v>
      </c>
      <c r="Q16" s="53" t="s">
        <v>96</v>
      </c>
      <c r="R16" s="53" t="s">
        <v>96</v>
      </c>
      <c r="S16" s="53" t="s">
        <v>96</v>
      </c>
      <c r="T16" s="53" t="s">
        <v>96</v>
      </c>
      <c r="U16" s="46" t="s">
        <v>96</v>
      </c>
    </row>
    <row r="17" spans="1:21" x14ac:dyDescent="0.25">
      <c r="A17" s="37" t="s">
        <v>9</v>
      </c>
      <c r="B17" s="154" t="s">
        <v>96</v>
      </c>
      <c r="C17" s="154">
        <v>5</v>
      </c>
      <c r="D17" s="46">
        <v>3.7</v>
      </c>
      <c r="E17" s="53" t="s">
        <v>96</v>
      </c>
      <c r="F17" s="46">
        <v>4.3</v>
      </c>
      <c r="G17" s="46" t="s">
        <v>96</v>
      </c>
      <c r="H17" s="53" t="s">
        <v>96</v>
      </c>
      <c r="I17" s="53" t="s">
        <v>96</v>
      </c>
      <c r="J17" s="53" t="s">
        <v>96</v>
      </c>
      <c r="K17" s="53" t="s">
        <v>96</v>
      </c>
      <c r="L17" s="46" t="s">
        <v>96</v>
      </c>
      <c r="M17" s="46" t="s">
        <v>96</v>
      </c>
      <c r="N17" s="46" t="s">
        <v>96</v>
      </c>
      <c r="O17" s="46" t="s">
        <v>96</v>
      </c>
      <c r="P17" s="46" t="s">
        <v>96</v>
      </c>
      <c r="Q17" s="46" t="s">
        <v>96</v>
      </c>
      <c r="R17" s="46" t="s">
        <v>96</v>
      </c>
      <c r="S17" s="46">
        <v>4.3</v>
      </c>
      <c r="T17" s="46" t="s">
        <v>96</v>
      </c>
      <c r="U17" s="46" t="s">
        <v>96</v>
      </c>
    </row>
    <row r="18" spans="1:21" x14ac:dyDescent="0.25">
      <c r="A18" s="37" t="s">
        <v>10</v>
      </c>
      <c r="B18" s="154">
        <v>21.3</v>
      </c>
      <c r="C18" s="154">
        <v>46.4</v>
      </c>
      <c r="D18" s="46">
        <v>34.299999999999997</v>
      </c>
      <c r="E18" s="46">
        <v>20.399999999999999</v>
      </c>
      <c r="F18" s="46">
        <v>43.8</v>
      </c>
      <c r="G18" s="46">
        <v>43.8</v>
      </c>
      <c r="H18" s="46">
        <v>20.9</v>
      </c>
      <c r="I18" s="46">
        <v>11.1</v>
      </c>
      <c r="J18" s="46">
        <v>17.2</v>
      </c>
      <c r="K18" s="141">
        <v>31</v>
      </c>
      <c r="L18" s="46">
        <v>29.6</v>
      </c>
      <c r="M18" s="46">
        <v>45.4</v>
      </c>
      <c r="N18" s="46">
        <v>16.899999999999999</v>
      </c>
      <c r="O18" s="46">
        <v>53.1</v>
      </c>
      <c r="P18" s="46">
        <v>13.7</v>
      </c>
      <c r="Q18" s="46">
        <v>4.0999999999999996</v>
      </c>
      <c r="R18" s="46">
        <v>16.399999999999999</v>
      </c>
      <c r="S18" s="46">
        <v>7.4</v>
      </c>
      <c r="T18" s="46" t="s">
        <v>96</v>
      </c>
      <c r="U18" s="140">
        <v>24.4</v>
      </c>
    </row>
    <row r="19" spans="1:21" x14ac:dyDescent="0.25">
      <c r="A19" s="37" t="s">
        <v>11</v>
      </c>
      <c r="B19" s="154" t="s">
        <v>96</v>
      </c>
      <c r="C19" s="154" t="s">
        <v>96</v>
      </c>
      <c r="D19" s="53" t="s">
        <v>96</v>
      </c>
      <c r="E19" s="53" t="s">
        <v>96</v>
      </c>
      <c r="F19" s="53" t="s">
        <v>96</v>
      </c>
      <c r="G19" s="46" t="s">
        <v>96</v>
      </c>
      <c r="H19" s="53" t="s">
        <v>96</v>
      </c>
      <c r="I19" s="53" t="s">
        <v>96</v>
      </c>
      <c r="J19" s="53" t="s">
        <v>96</v>
      </c>
      <c r="K19" s="53" t="s">
        <v>96</v>
      </c>
      <c r="L19" s="46" t="s">
        <v>96</v>
      </c>
      <c r="M19" s="46" t="s">
        <v>96</v>
      </c>
      <c r="N19" s="46" t="s">
        <v>96</v>
      </c>
      <c r="O19" s="46" t="s">
        <v>96</v>
      </c>
      <c r="P19" s="46" t="s">
        <v>96</v>
      </c>
      <c r="Q19" s="46" t="s">
        <v>96</v>
      </c>
      <c r="R19" s="46">
        <v>3.8</v>
      </c>
      <c r="S19" s="46" t="s">
        <v>96</v>
      </c>
      <c r="T19" s="46" t="s">
        <v>96</v>
      </c>
      <c r="U19" s="46" t="s">
        <v>96</v>
      </c>
    </row>
    <row r="20" spans="1:21" x14ac:dyDescent="0.25">
      <c r="A20" s="37" t="s">
        <v>12</v>
      </c>
      <c r="B20" s="154">
        <v>26.7</v>
      </c>
      <c r="C20" s="154" t="s">
        <v>96</v>
      </c>
      <c r="D20" s="53" t="s">
        <v>96</v>
      </c>
      <c r="E20" s="53" t="s">
        <v>96</v>
      </c>
      <c r="F20" s="46">
        <v>4.8</v>
      </c>
      <c r="G20" s="46" t="s">
        <v>96</v>
      </c>
      <c r="H20" s="141">
        <v>6</v>
      </c>
      <c r="I20" s="53" t="s">
        <v>96</v>
      </c>
      <c r="J20" s="46">
        <v>4.5</v>
      </c>
      <c r="K20" s="53" t="s">
        <v>96</v>
      </c>
      <c r="L20" s="46" t="s">
        <v>96</v>
      </c>
      <c r="M20" s="46" t="s">
        <v>96</v>
      </c>
      <c r="N20" s="46" t="s">
        <v>96</v>
      </c>
      <c r="O20" s="46" t="s">
        <v>96</v>
      </c>
      <c r="P20" s="46" t="s">
        <v>96</v>
      </c>
      <c r="Q20" s="46" t="s">
        <v>96</v>
      </c>
      <c r="R20" s="46">
        <v>5.7</v>
      </c>
      <c r="S20" s="46" t="s">
        <v>96</v>
      </c>
      <c r="T20" s="46" t="s">
        <v>96</v>
      </c>
      <c r="U20" s="46" t="s">
        <v>96</v>
      </c>
    </row>
    <row r="21" spans="1:21" x14ac:dyDescent="0.25">
      <c r="A21" s="37" t="s">
        <v>13</v>
      </c>
      <c r="B21" s="154" t="s">
        <v>96</v>
      </c>
      <c r="C21" s="154" t="s">
        <v>96</v>
      </c>
      <c r="D21" s="53" t="s">
        <v>96</v>
      </c>
      <c r="E21" s="53" t="s">
        <v>96</v>
      </c>
      <c r="F21" s="53" t="s">
        <v>96</v>
      </c>
      <c r="G21" s="53" t="s">
        <v>96</v>
      </c>
      <c r="H21" s="53" t="s">
        <v>96</v>
      </c>
      <c r="I21" s="53" t="s">
        <v>96</v>
      </c>
      <c r="J21" s="53" t="s">
        <v>96</v>
      </c>
      <c r="K21" s="53" t="s">
        <v>96</v>
      </c>
      <c r="L21" s="53" t="s">
        <v>96</v>
      </c>
      <c r="M21" s="53" t="s">
        <v>96</v>
      </c>
      <c r="N21" s="53" t="s">
        <v>96</v>
      </c>
      <c r="O21" s="53" t="s">
        <v>96</v>
      </c>
      <c r="P21" s="53" t="s">
        <v>96</v>
      </c>
      <c r="Q21" s="53" t="s">
        <v>96</v>
      </c>
      <c r="R21" s="53" t="s">
        <v>96</v>
      </c>
      <c r="S21" s="53" t="s">
        <v>96</v>
      </c>
      <c r="T21" s="53" t="s">
        <v>96</v>
      </c>
      <c r="U21" s="46" t="s">
        <v>96</v>
      </c>
    </row>
    <row r="22" spans="1:21" x14ac:dyDescent="0.25">
      <c r="A22" s="37" t="s">
        <v>14</v>
      </c>
      <c r="B22" s="154">
        <v>14.9</v>
      </c>
      <c r="C22" s="154" t="s">
        <v>96</v>
      </c>
      <c r="D22" s="46">
        <v>14.6</v>
      </c>
      <c r="E22" s="46">
        <v>4.2</v>
      </c>
      <c r="F22" s="46">
        <v>7.5</v>
      </c>
      <c r="G22" s="46">
        <v>10.9</v>
      </c>
      <c r="H22" s="53" t="s">
        <v>96</v>
      </c>
      <c r="I22" s="53" t="s">
        <v>96</v>
      </c>
      <c r="J22" s="53" t="s">
        <v>96</v>
      </c>
      <c r="K22" s="53" t="s">
        <v>96</v>
      </c>
      <c r="L22" s="53" t="s">
        <v>96</v>
      </c>
      <c r="M22" s="46">
        <v>3.1</v>
      </c>
      <c r="N22" s="46" t="s">
        <v>96</v>
      </c>
      <c r="O22" s="46" t="s">
        <v>96</v>
      </c>
      <c r="P22" s="46" t="s">
        <v>96</v>
      </c>
      <c r="Q22" s="46">
        <v>5.3</v>
      </c>
      <c r="R22" s="46">
        <v>2.1</v>
      </c>
      <c r="S22" s="46">
        <v>2.1</v>
      </c>
      <c r="T22" s="46">
        <v>1.7</v>
      </c>
      <c r="U22" s="140">
        <v>2.4</v>
      </c>
    </row>
    <row r="23" spans="1:21" x14ac:dyDescent="0.25">
      <c r="A23" s="37" t="s">
        <v>15</v>
      </c>
      <c r="B23" s="154" t="s">
        <v>96</v>
      </c>
      <c r="C23" s="154" t="s">
        <v>96</v>
      </c>
      <c r="D23" s="53" t="s">
        <v>96</v>
      </c>
      <c r="E23" s="53" t="s">
        <v>96</v>
      </c>
      <c r="F23" s="53" t="s">
        <v>96</v>
      </c>
      <c r="G23" s="46" t="s">
        <v>96</v>
      </c>
      <c r="H23" s="53" t="s">
        <v>96</v>
      </c>
      <c r="I23" s="53" t="s">
        <v>96</v>
      </c>
      <c r="J23" s="53" t="s">
        <v>96</v>
      </c>
      <c r="K23" s="53" t="s">
        <v>96</v>
      </c>
      <c r="L23" s="53" t="s">
        <v>96</v>
      </c>
      <c r="M23" s="46" t="s">
        <v>96</v>
      </c>
      <c r="N23" s="46" t="s">
        <v>96</v>
      </c>
      <c r="O23" s="46" t="s">
        <v>96</v>
      </c>
      <c r="P23" s="46" t="s">
        <v>96</v>
      </c>
      <c r="Q23" s="46" t="s">
        <v>96</v>
      </c>
      <c r="R23" s="46">
        <v>2.4</v>
      </c>
      <c r="S23" s="46" t="s">
        <v>96</v>
      </c>
      <c r="T23" s="46" t="s">
        <v>96</v>
      </c>
      <c r="U23" s="46" t="s">
        <v>96</v>
      </c>
    </row>
    <row r="24" spans="1:21" x14ac:dyDescent="0.25">
      <c r="A24" s="37" t="s">
        <v>16</v>
      </c>
      <c r="B24" s="154">
        <v>3.7</v>
      </c>
      <c r="C24" s="154" t="s">
        <v>96</v>
      </c>
      <c r="D24" s="53" t="s">
        <v>96</v>
      </c>
      <c r="E24" s="53" t="s">
        <v>96</v>
      </c>
      <c r="F24" s="53" t="s">
        <v>96</v>
      </c>
      <c r="G24" s="53" t="s">
        <v>96</v>
      </c>
      <c r="H24" s="53" t="s">
        <v>96</v>
      </c>
      <c r="I24" s="53" t="s">
        <v>96</v>
      </c>
      <c r="J24" s="53" t="s">
        <v>96</v>
      </c>
      <c r="K24" s="53" t="s">
        <v>96</v>
      </c>
      <c r="L24" s="53" t="s">
        <v>96</v>
      </c>
      <c r="M24" s="46" t="s">
        <v>96</v>
      </c>
      <c r="N24" s="46" t="s">
        <v>96</v>
      </c>
      <c r="O24" s="46" t="s">
        <v>96</v>
      </c>
      <c r="P24" s="46" t="s">
        <v>96</v>
      </c>
      <c r="Q24" s="46" t="s">
        <v>96</v>
      </c>
      <c r="R24" s="46" t="s">
        <v>96</v>
      </c>
      <c r="S24" s="46" t="s">
        <v>96</v>
      </c>
      <c r="T24" s="46" t="s">
        <v>96</v>
      </c>
      <c r="U24" s="46" t="s">
        <v>96</v>
      </c>
    </row>
    <row r="25" spans="1:21" x14ac:dyDescent="0.25">
      <c r="A25" s="37" t="s">
        <v>17</v>
      </c>
      <c r="B25" s="154">
        <v>2</v>
      </c>
      <c r="C25" s="154">
        <v>2.5</v>
      </c>
      <c r="D25" s="46">
        <v>8.6999999999999993</v>
      </c>
      <c r="E25" s="53" t="s">
        <v>96</v>
      </c>
      <c r="F25" s="46">
        <v>15.3</v>
      </c>
      <c r="G25" s="46">
        <v>9.6999999999999993</v>
      </c>
      <c r="H25" s="46">
        <v>17.5</v>
      </c>
      <c r="I25" s="46">
        <v>29.9</v>
      </c>
      <c r="J25" s="46">
        <v>25.6</v>
      </c>
      <c r="K25" s="46">
        <v>19.5</v>
      </c>
      <c r="L25" s="46">
        <v>17.7</v>
      </c>
      <c r="M25" s="46">
        <v>13.4</v>
      </c>
      <c r="N25" s="46">
        <v>14.1</v>
      </c>
      <c r="O25" s="46">
        <v>7.5</v>
      </c>
      <c r="P25" s="46" t="s">
        <v>96</v>
      </c>
      <c r="Q25" s="46">
        <v>54.1</v>
      </c>
      <c r="R25" s="46">
        <v>7.2</v>
      </c>
      <c r="S25" s="46" t="s">
        <v>96</v>
      </c>
      <c r="T25" s="46" t="s">
        <v>96</v>
      </c>
      <c r="U25" s="160">
        <v>13</v>
      </c>
    </row>
    <row r="26" spans="1:21" x14ac:dyDescent="0.25">
      <c r="A26" s="37" t="s">
        <v>18</v>
      </c>
      <c r="B26" s="154">
        <v>50</v>
      </c>
      <c r="C26" s="154" t="s">
        <v>96</v>
      </c>
      <c r="D26" s="46">
        <v>12.7</v>
      </c>
      <c r="E26" s="46">
        <v>42.9</v>
      </c>
      <c r="F26" s="46">
        <v>7.6</v>
      </c>
      <c r="G26" s="141">
        <v>7</v>
      </c>
      <c r="H26" s="46">
        <v>6.6</v>
      </c>
      <c r="I26" s="141">
        <v>73</v>
      </c>
      <c r="J26" s="53" t="s">
        <v>96</v>
      </c>
      <c r="K26" s="46">
        <v>137.6</v>
      </c>
      <c r="L26" s="46">
        <v>11.5</v>
      </c>
      <c r="M26" s="46" t="s">
        <v>96</v>
      </c>
      <c r="N26" s="46" t="s">
        <v>96</v>
      </c>
      <c r="O26" s="46" t="s">
        <v>96</v>
      </c>
      <c r="P26" s="46">
        <v>17.5</v>
      </c>
      <c r="Q26" s="46">
        <v>0.5</v>
      </c>
      <c r="R26" s="46">
        <v>21.9</v>
      </c>
      <c r="S26" s="46" t="s">
        <v>96</v>
      </c>
      <c r="T26" s="46">
        <v>5.6</v>
      </c>
      <c r="U26" s="160">
        <v>3.9</v>
      </c>
    </row>
    <row r="27" spans="1:21" ht="18" x14ac:dyDescent="0.25">
      <c r="A27" s="36" t="s">
        <v>95</v>
      </c>
      <c r="B27" s="153">
        <v>41.6</v>
      </c>
      <c r="C27" s="153">
        <v>56.7</v>
      </c>
      <c r="D27" s="53">
        <v>69.2</v>
      </c>
      <c r="E27" s="53">
        <v>75.2</v>
      </c>
      <c r="F27" s="53">
        <v>56.4</v>
      </c>
      <c r="G27" s="53">
        <v>10.1</v>
      </c>
      <c r="H27" s="53">
        <v>41.6</v>
      </c>
      <c r="I27" s="67">
        <v>10</v>
      </c>
      <c r="J27" s="53">
        <v>36.4</v>
      </c>
      <c r="K27" s="67">
        <v>8</v>
      </c>
      <c r="L27" s="53">
        <v>8.6999999999999993</v>
      </c>
      <c r="M27" s="53">
        <v>2.6</v>
      </c>
      <c r="N27" s="53">
        <v>29.8</v>
      </c>
      <c r="O27" s="53">
        <v>3.8</v>
      </c>
      <c r="P27" s="53">
        <v>7.5</v>
      </c>
      <c r="Q27" s="53">
        <v>11.1</v>
      </c>
      <c r="R27" s="53">
        <v>83.9</v>
      </c>
      <c r="S27" s="53">
        <v>15.3</v>
      </c>
      <c r="T27" s="53">
        <v>24.5</v>
      </c>
      <c r="U27" s="159">
        <v>8.4</v>
      </c>
    </row>
    <row r="28" spans="1:21" x14ac:dyDescent="0.25">
      <c r="A28" s="37" t="s">
        <v>19</v>
      </c>
      <c r="B28" s="154" t="s">
        <v>96</v>
      </c>
      <c r="C28" s="154">
        <v>3.1</v>
      </c>
      <c r="D28" s="46">
        <v>3.3</v>
      </c>
      <c r="E28" s="46">
        <v>1.1000000000000001</v>
      </c>
      <c r="F28" s="46">
        <v>4.3</v>
      </c>
      <c r="G28" s="46" t="s">
        <v>96</v>
      </c>
      <c r="H28" s="46">
        <v>4.5</v>
      </c>
      <c r="I28" s="46">
        <v>1.4</v>
      </c>
      <c r="J28" s="46">
        <v>6.4</v>
      </c>
      <c r="K28" s="46">
        <v>2.2000000000000002</v>
      </c>
      <c r="L28" s="141">
        <v>8</v>
      </c>
      <c r="M28" s="46">
        <v>0.6</v>
      </c>
      <c r="N28" s="46">
        <v>8.9</v>
      </c>
      <c r="O28" s="46">
        <v>3.8</v>
      </c>
      <c r="P28" s="46">
        <v>3.3</v>
      </c>
      <c r="Q28" s="46">
        <v>2.7</v>
      </c>
      <c r="R28" s="46" t="s">
        <v>96</v>
      </c>
      <c r="S28" s="46">
        <v>2.2000000000000002</v>
      </c>
      <c r="T28" s="46" t="s">
        <v>96</v>
      </c>
      <c r="U28" s="160">
        <v>1.9</v>
      </c>
    </row>
    <row r="29" spans="1:21" x14ac:dyDescent="0.25">
      <c r="A29" s="37" t="s">
        <v>20</v>
      </c>
      <c r="B29" s="154" t="s">
        <v>96</v>
      </c>
      <c r="C29" s="154" t="s">
        <v>96</v>
      </c>
      <c r="D29" s="53" t="s">
        <v>96</v>
      </c>
      <c r="E29" s="53" t="s">
        <v>96</v>
      </c>
      <c r="F29" s="53" t="s">
        <v>96</v>
      </c>
      <c r="G29" s="53" t="s">
        <v>96</v>
      </c>
      <c r="H29" s="53" t="s">
        <v>96</v>
      </c>
      <c r="I29" s="53" t="s">
        <v>96</v>
      </c>
      <c r="J29" s="53" t="s">
        <v>96</v>
      </c>
      <c r="K29" s="53" t="s">
        <v>96</v>
      </c>
      <c r="L29" s="53" t="s">
        <v>96</v>
      </c>
      <c r="M29" s="53" t="s">
        <v>96</v>
      </c>
      <c r="N29" s="53" t="s">
        <v>96</v>
      </c>
      <c r="O29" s="53" t="s">
        <v>96</v>
      </c>
      <c r="P29" s="53" t="s">
        <v>96</v>
      </c>
      <c r="Q29" s="53" t="s">
        <v>96</v>
      </c>
      <c r="R29" s="53" t="s">
        <v>96</v>
      </c>
      <c r="S29" s="46" t="s">
        <v>96</v>
      </c>
      <c r="T29" s="53" t="s">
        <v>96</v>
      </c>
      <c r="U29" s="160">
        <v>0.8</v>
      </c>
    </row>
    <row r="30" spans="1:21" x14ac:dyDescent="0.25">
      <c r="A30" s="37" t="s">
        <v>21</v>
      </c>
      <c r="B30" s="154">
        <v>3.4</v>
      </c>
      <c r="C30" s="154">
        <v>0.5</v>
      </c>
      <c r="D30" s="46">
        <v>4.3</v>
      </c>
      <c r="E30" s="46">
        <v>3.7</v>
      </c>
      <c r="F30" s="46">
        <v>8.9</v>
      </c>
      <c r="G30" s="46">
        <v>7.4</v>
      </c>
      <c r="H30" s="46">
        <v>32.6</v>
      </c>
      <c r="I30" s="46">
        <v>8.6</v>
      </c>
      <c r="J30" s="46">
        <v>27.4</v>
      </c>
      <c r="K30" s="46">
        <v>5.8</v>
      </c>
      <c r="L30" s="46" t="s">
        <v>96</v>
      </c>
      <c r="M30" s="46">
        <v>1.2</v>
      </c>
      <c r="N30" s="46">
        <v>18.2</v>
      </c>
      <c r="O30" s="46" t="s">
        <v>96</v>
      </c>
      <c r="P30" s="46">
        <v>4.2</v>
      </c>
      <c r="Q30" s="46" t="s">
        <v>96</v>
      </c>
      <c r="R30" s="46">
        <v>1.9</v>
      </c>
      <c r="S30" s="46" t="s">
        <v>96</v>
      </c>
      <c r="T30" s="46" t="s">
        <v>96</v>
      </c>
      <c r="U30" s="46" t="s">
        <v>96</v>
      </c>
    </row>
    <row r="31" spans="1:21" x14ac:dyDescent="0.25">
      <c r="A31" s="32" t="s">
        <v>212</v>
      </c>
      <c r="B31" s="154"/>
      <c r="C31" s="154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198"/>
    </row>
    <row r="32" spans="1:21" ht="19.5" x14ac:dyDescent="0.25">
      <c r="A32" s="44" t="s">
        <v>23</v>
      </c>
      <c r="B32" s="154" t="s">
        <v>96</v>
      </c>
      <c r="C32" s="154" t="s">
        <v>96</v>
      </c>
      <c r="D32" s="53" t="s">
        <v>96</v>
      </c>
      <c r="E32" s="53" t="s">
        <v>96</v>
      </c>
      <c r="F32" s="53" t="s">
        <v>96</v>
      </c>
      <c r="G32" s="53" t="s">
        <v>96</v>
      </c>
      <c r="H32" s="53" t="s">
        <v>96</v>
      </c>
      <c r="I32" s="53" t="s">
        <v>96</v>
      </c>
      <c r="J32" s="53" t="s">
        <v>96</v>
      </c>
      <c r="K32" s="53" t="s">
        <v>96</v>
      </c>
      <c r="L32" s="53" t="s">
        <v>96</v>
      </c>
      <c r="M32" s="53" t="s">
        <v>96</v>
      </c>
      <c r="N32" s="53" t="s">
        <v>96</v>
      </c>
      <c r="O32" s="53" t="s">
        <v>96</v>
      </c>
      <c r="P32" s="53" t="s">
        <v>96</v>
      </c>
      <c r="Q32" s="53" t="s">
        <v>96</v>
      </c>
      <c r="R32" s="53" t="s">
        <v>96</v>
      </c>
      <c r="S32" s="46" t="s">
        <v>96</v>
      </c>
      <c r="T32" s="53" t="s">
        <v>96</v>
      </c>
      <c r="U32" s="46" t="s">
        <v>96</v>
      </c>
    </row>
    <row r="33" spans="1:21" ht="36" customHeight="1" x14ac:dyDescent="0.25">
      <c r="A33" s="44" t="s">
        <v>93</v>
      </c>
      <c r="B33" s="154">
        <v>3.4</v>
      </c>
      <c r="C33" s="154">
        <v>0.5</v>
      </c>
      <c r="D33" s="46">
        <v>4.3</v>
      </c>
      <c r="E33" s="46">
        <v>3.7</v>
      </c>
      <c r="F33" s="46">
        <v>8.9</v>
      </c>
      <c r="G33" s="46">
        <v>7.4</v>
      </c>
      <c r="H33" s="46">
        <v>32.6</v>
      </c>
      <c r="I33" s="46">
        <v>8.6</v>
      </c>
      <c r="J33" s="46">
        <v>27.4</v>
      </c>
      <c r="K33" s="46">
        <v>5.8</v>
      </c>
      <c r="L33" s="53" t="s">
        <v>96</v>
      </c>
      <c r="M33" s="46">
        <v>1.2</v>
      </c>
      <c r="N33" s="46">
        <v>18.2</v>
      </c>
      <c r="O33" s="53" t="s">
        <v>96</v>
      </c>
      <c r="P33" s="46">
        <v>4.2</v>
      </c>
      <c r="Q33" s="46" t="s">
        <v>96</v>
      </c>
      <c r="R33" s="46">
        <v>1.9</v>
      </c>
      <c r="S33" s="46" t="s">
        <v>96</v>
      </c>
      <c r="T33" s="46" t="s">
        <v>96</v>
      </c>
      <c r="U33" s="46" t="s">
        <v>96</v>
      </c>
    </row>
    <row r="34" spans="1:21" x14ac:dyDescent="0.25">
      <c r="A34" s="37" t="s">
        <v>24</v>
      </c>
      <c r="B34" s="154">
        <v>14</v>
      </c>
      <c r="C34" s="154">
        <v>23.3</v>
      </c>
      <c r="D34" s="46">
        <v>4.0999999999999996</v>
      </c>
      <c r="E34" s="46">
        <v>14.2</v>
      </c>
      <c r="F34" s="46">
        <v>17.100000000000001</v>
      </c>
      <c r="G34" s="46">
        <v>0.7</v>
      </c>
      <c r="H34" s="53" t="s">
        <v>96</v>
      </c>
      <c r="I34" s="53" t="s">
        <v>96</v>
      </c>
      <c r="J34" s="46">
        <v>2.6</v>
      </c>
      <c r="K34" s="46" t="s">
        <v>96</v>
      </c>
      <c r="L34" s="46">
        <v>0.7</v>
      </c>
      <c r="M34" s="46">
        <v>0.8</v>
      </c>
      <c r="N34" s="46">
        <v>2.7</v>
      </c>
      <c r="O34" s="46" t="s">
        <v>96</v>
      </c>
      <c r="P34" s="46" t="s">
        <v>96</v>
      </c>
      <c r="Q34" s="46" t="s">
        <v>96</v>
      </c>
      <c r="R34" s="46">
        <v>0.3</v>
      </c>
      <c r="S34" s="46" t="s">
        <v>96</v>
      </c>
      <c r="T34" s="46" t="s">
        <v>96</v>
      </c>
      <c r="U34" s="46" t="s">
        <v>96</v>
      </c>
    </row>
    <row r="35" spans="1:21" x14ac:dyDescent="0.25">
      <c r="A35" s="37" t="s">
        <v>25</v>
      </c>
      <c r="B35" s="154" t="s">
        <v>96</v>
      </c>
      <c r="C35" s="154" t="s">
        <v>96</v>
      </c>
      <c r="D35" s="53" t="s">
        <v>96</v>
      </c>
      <c r="E35" s="53" t="s">
        <v>96</v>
      </c>
      <c r="F35" s="53" t="s">
        <v>96</v>
      </c>
      <c r="G35" s="53" t="s">
        <v>96</v>
      </c>
      <c r="H35" s="53" t="s">
        <v>96</v>
      </c>
      <c r="I35" s="53" t="s">
        <v>96</v>
      </c>
      <c r="J35" s="53" t="s">
        <v>96</v>
      </c>
      <c r="K35" s="53" t="s">
        <v>96</v>
      </c>
      <c r="L35" s="46" t="s">
        <v>96</v>
      </c>
      <c r="M35" s="46" t="s">
        <v>96</v>
      </c>
      <c r="N35" s="46" t="s">
        <v>96</v>
      </c>
      <c r="O35" s="46" t="s">
        <v>96</v>
      </c>
      <c r="P35" s="46" t="s">
        <v>96</v>
      </c>
      <c r="Q35" s="46" t="s">
        <v>96</v>
      </c>
      <c r="R35" s="46">
        <v>12.7</v>
      </c>
      <c r="S35" s="46">
        <v>12.3</v>
      </c>
      <c r="T35" s="46" t="s">
        <v>96</v>
      </c>
      <c r="U35" s="46" t="s">
        <v>96</v>
      </c>
    </row>
    <row r="36" spans="1:21" x14ac:dyDescent="0.25">
      <c r="A36" s="37" t="s">
        <v>26</v>
      </c>
      <c r="B36" s="154" t="s">
        <v>96</v>
      </c>
      <c r="C36" s="154">
        <v>2.2000000000000002</v>
      </c>
      <c r="D36" s="46">
        <v>14.1</v>
      </c>
      <c r="E36" s="53" t="s">
        <v>96</v>
      </c>
      <c r="F36" s="46">
        <v>3.5</v>
      </c>
      <c r="G36" s="141">
        <v>2</v>
      </c>
      <c r="H36" s="46">
        <v>1.2</v>
      </c>
      <c r="I36" s="53" t="s">
        <v>96</v>
      </c>
      <c r="J36" s="53" t="s">
        <v>96</v>
      </c>
      <c r="K36" s="53" t="s">
        <v>96</v>
      </c>
      <c r="L36" s="46" t="s">
        <v>96</v>
      </c>
      <c r="M36" s="46" t="s">
        <v>96</v>
      </c>
      <c r="N36" s="46" t="s">
        <v>96</v>
      </c>
      <c r="O36" s="46" t="s">
        <v>96</v>
      </c>
      <c r="P36" s="46" t="s">
        <v>96</v>
      </c>
      <c r="Q36" s="46" t="s">
        <v>96</v>
      </c>
      <c r="R36" s="46">
        <v>7.5</v>
      </c>
      <c r="S36" s="46" t="s">
        <v>96</v>
      </c>
      <c r="T36" s="46">
        <v>24.5</v>
      </c>
      <c r="U36" s="160">
        <v>3.4</v>
      </c>
    </row>
    <row r="37" spans="1:21" x14ac:dyDescent="0.25">
      <c r="A37" s="37" t="s">
        <v>27</v>
      </c>
      <c r="B37" s="154" t="s">
        <v>96</v>
      </c>
      <c r="C37" s="154" t="s">
        <v>96</v>
      </c>
      <c r="D37" s="53" t="s">
        <v>96</v>
      </c>
      <c r="E37" s="53" t="s">
        <v>96</v>
      </c>
      <c r="F37" s="53" t="s">
        <v>96</v>
      </c>
      <c r="G37" s="53" t="s">
        <v>96</v>
      </c>
      <c r="H37" s="53" t="s">
        <v>96</v>
      </c>
      <c r="I37" s="53" t="s">
        <v>96</v>
      </c>
      <c r="J37" s="53" t="s">
        <v>96</v>
      </c>
      <c r="K37" s="53" t="s">
        <v>96</v>
      </c>
      <c r="L37" s="53" t="s">
        <v>96</v>
      </c>
      <c r="M37" s="53" t="s">
        <v>96</v>
      </c>
      <c r="N37" s="53" t="s">
        <v>96</v>
      </c>
      <c r="O37" s="53" t="s">
        <v>96</v>
      </c>
      <c r="P37" s="53" t="s">
        <v>96</v>
      </c>
      <c r="Q37" s="53" t="s">
        <v>96</v>
      </c>
      <c r="R37" s="53" t="s">
        <v>96</v>
      </c>
      <c r="S37" s="53" t="s">
        <v>96</v>
      </c>
      <c r="T37" s="53" t="s">
        <v>96</v>
      </c>
      <c r="U37" s="46" t="s">
        <v>96</v>
      </c>
    </row>
    <row r="38" spans="1:21" x14ac:dyDescent="0.25">
      <c r="A38" s="37" t="s">
        <v>28</v>
      </c>
      <c r="B38" s="154" t="s">
        <v>96</v>
      </c>
      <c r="C38" s="154" t="s">
        <v>96</v>
      </c>
      <c r="D38" s="53" t="s">
        <v>96</v>
      </c>
      <c r="E38" s="53" t="s">
        <v>96</v>
      </c>
      <c r="F38" s="53" t="s">
        <v>96</v>
      </c>
      <c r="G38" s="53" t="s">
        <v>96</v>
      </c>
      <c r="H38" s="53" t="s">
        <v>96</v>
      </c>
      <c r="I38" s="53" t="s">
        <v>96</v>
      </c>
      <c r="J38" s="53" t="s">
        <v>96</v>
      </c>
      <c r="K38" s="53" t="s">
        <v>96</v>
      </c>
      <c r="L38" s="53" t="s">
        <v>96</v>
      </c>
      <c r="M38" s="53" t="s">
        <v>96</v>
      </c>
      <c r="N38" s="53" t="s">
        <v>96</v>
      </c>
      <c r="O38" s="53" t="s">
        <v>96</v>
      </c>
      <c r="P38" s="53" t="s">
        <v>96</v>
      </c>
      <c r="Q38" s="53" t="s">
        <v>96</v>
      </c>
      <c r="R38" s="53" t="s">
        <v>96</v>
      </c>
      <c r="S38" s="53" t="s">
        <v>96</v>
      </c>
      <c r="T38" s="53" t="s">
        <v>96</v>
      </c>
      <c r="U38" s="160">
        <v>2.2999999999999998</v>
      </c>
    </row>
    <row r="39" spans="1:21" x14ac:dyDescent="0.25">
      <c r="A39" s="37" t="s">
        <v>29</v>
      </c>
      <c r="B39" s="154">
        <v>3.6</v>
      </c>
      <c r="C39" s="154" t="s">
        <v>96</v>
      </c>
      <c r="D39" s="46">
        <v>8.3000000000000007</v>
      </c>
      <c r="E39" s="46">
        <v>0.6</v>
      </c>
      <c r="F39" s="53" t="s">
        <v>96</v>
      </c>
      <c r="G39" s="46" t="s">
        <v>96</v>
      </c>
      <c r="H39" s="46">
        <v>3.2</v>
      </c>
      <c r="I39" s="53" t="s">
        <v>96</v>
      </c>
      <c r="J39" s="53" t="s">
        <v>96</v>
      </c>
      <c r="K39" s="53" t="s">
        <v>96</v>
      </c>
      <c r="L39" s="46" t="s">
        <v>96</v>
      </c>
      <c r="M39" s="46" t="s">
        <v>96</v>
      </c>
      <c r="N39" s="46" t="s">
        <v>96</v>
      </c>
      <c r="O39" s="46" t="s">
        <v>96</v>
      </c>
      <c r="P39" s="46" t="s">
        <v>96</v>
      </c>
      <c r="Q39" s="46">
        <v>8.4</v>
      </c>
      <c r="R39" s="46">
        <v>1.8</v>
      </c>
      <c r="S39" s="46">
        <v>0.9</v>
      </c>
      <c r="T39" s="46" t="s">
        <v>96</v>
      </c>
      <c r="U39" s="46" t="s">
        <v>96</v>
      </c>
    </row>
    <row r="40" spans="1:21" x14ac:dyDescent="0.25">
      <c r="A40" s="37" t="s">
        <v>30</v>
      </c>
      <c r="B40" s="154">
        <v>20.6</v>
      </c>
      <c r="C40" s="154">
        <v>27.7</v>
      </c>
      <c r="D40" s="46">
        <v>35.1</v>
      </c>
      <c r="E40" s="46">
        <v>55.7</v>
      </c>
      <c r="F40" s="46">
        <v>22.6</v>
      </c>
      <c r="G40" s="46" t="s">
        <v>96</v>
      </c>
      <c r="H40" s="53" t="s">
        <v>96</v>
      </c>
      <c r="I40" s="53" t="s">
        <v>96</v>
      </c>
      <c r="J40" s="53" t="s">
        <v>96</v>
      </c>
      <c r="K40" s="53" t="s">
        <v>96</v>
      </c>
      <c r="L40" s="46" t="s">
        <v>96</v>
      </c>
      <c r="M40" s="46" t="s">
        <v>96</v>
      </c>
      <c r="N40" s="46" t="s">
        <v>96</v>
      </c>
      <c r="O40" s="46" t="s">
        <v>96</v>
      </c>
      <c r="P40" s="46" t="s">
        <v>96</v>
      </c>
      <c r="Q40" s="46" t="s">
        <v>96</v>
      </c>
      <c r="R40" s="46">
        <v>59.7</v>
      </c>
      <c r="S40" s="46" t="s">
        <v>96</v>
      </c>
      <c r="T40" s="46" t="s">
        <v>96</v>
      </c>
      <c r="U40" s="46" t="s">
        <v>96</v>
      </c>
    </row>
    <row r="41" spans="1:21" ht="18" x14ac:dyDescent="0.25">
      <c r="A41" s="36" t="s">
        <v>192</v>
      </c>
      <c r="B41" s="153">
        <v>37.799999999999997</v>
      </c>
      <c r="C41" s="153">
        <v>36.299999999999997</v>
      </c>
      <c r="D41" s="53">
        <v>8.3000000000000007</v>
      </c>
      <c r="E41" s="53">
        <v>24.7</v>
      </c>
      <c r="F41" s="53">
        <v>25.7</v>
      </c>
      <c r="G41" s="67">
        <v>27</v>
      </c>
      <c r="H41" s="53">
        <v>36.200000000000003</v>
      </c>
      <c r="I41" s="53">
        <v>26.9</v>
      </c>
      <c r="J41" s="53">
        <v>49.1</v>
      </c>
      <c r="K41" s="53">
        <v>19.3</v>
      </c>
      <c r="L41" s="53">
        <v>39.6</v>
      </c>
      <c r="M41" s="53">
        <v>75.2</v>
      </c>
      <c r="N41" s="53">
        <v>46.6</v>
      </c>
      <c r="O41" s="53">
        <v>55.3</v>
      </c>
      <c r="P41" s="53">
        <v>68.900000000000006</v>
      </c>
      <c r="Q41" s="53">
        <v>116.7</v>
      </c>
      <c r="R41" s="53">
        <v>221.7</v>
      </c>
      <c r="S41" s="53">
        <v>63.3</v>
      </c>
      <c r="T41" s="53">
        <v>189.4</v>
      </c>
      <c r="U41" s="159">
        <v>94.3</v>
      </c>
    </row>
    <row r="42" spans="1:21" x14ac:dyDescent="0.25">
      <c r="A42" s="147" t="s">
        <v>31</v>
      </c>
      <c r="B42" s="154" t="s">
        <v>96</v>
      </c>
      <c r="C42" s="154" t="s">
        <v>96</v>
      </c>
      <c r="D42" s="53" t="s">
        <v>96</v>
      </c>
      <c r="E42" s="53" t="s">
        <v>96</v>
      </c>
      <c r="F42" s="53" t="s">
        <v>96</v>
      </c>
      <c r="G42" s="53" t="s">
        <v>96</v>
      </c>
      <c r="H42" s="53" t="s">
        <v>96</v>
      </c>
      <c r="I42" s="53" t="s">
        <v>96</v>
      </c>
      <c r="J42" s="53" t="s">
        <v>96</v>
      </c>
      <c r="K42" s="46">
        <v>0.8</v>
      </c>
      <c r="L42" s="46" t="s">
        <v>96</v>
      </c>
      <c r="M42" s="46" t="s">
        <v>96</v>
      </c>
      <c r="N42" s="46" t="s">
        <v>96</v>
      </c>
      <c r="O42" s="46" t="s">
        <v>96</v>
      </c>
      <c r="P42" s="46" t="s">
        <v>96</v>
      </c>
      <c r="Q42" s="46" t="s">
        <v>96</v>
      </c>
      <c r="R42" s="46" t="s">
        <v>96</v>
      </c>
      <c r="S42" s="46" t="s">
        <v>96</v>
      </c>
      <c r="T42" s="46">
        <v>13.3</v>
      </c>
      <c r="U42" s="160">
        <v>10.8</v>
      </c>
    </row>
    <row r="43" spans="1:21" x14ac:dyDescent="0.25">
      <c r="A43" s="37" t="s">
        <v>32</v>
      </c>
      <c r="B43" s="154" t="s">
        <v>96</v>
      </c>
      <c r="C43" s="154" t="s">
        <v>96</v>
      </c>
      <c r="D43" s="53" t="s">
        <v>96</v>
      </c>
      <c r="E43" s="53" t="s">
        <v>96</v>
      </c>
      <c r="F43" s="53" t="s">
        <v>96</v>
      </c>
      <c r="G43" s="53" t="s">
        <v>96</v>
      </c>
      <c r="H43" s="53" t="s">
        <v>96</v>
      </c>
      <c r="I43" s="53" t="s">
        <v>96</v>
      </c>
      <c r="J43" s="53" t="s">
        <v>96</v>
      </c>
      <c r="K43" s="53" t="s">
        <v>96</v>
      </c>
      <c r="L43" s="46" t="s">
        <v>96</v>
      </c>
      <c r="M43" s="46" t="s">
        <v>96</v>
      </c>
      <c r="N43" s="46" t="s">
        <v>96</v>
      </c>
      <c r="O43" s="46" t="s">
        <v>96</v>
      </c>
      <c r="P43" s="46" t="s">
        <v>96</v>
      </c>
      <c r="Q43" s="46" t="s">
        <v>96</v>
      </c>
      <c r="R43" s="46" t="s">
        <v>96</v>
      </c>
      <c r="S43" s="46">
        <v>3.5</v>
      </c>
      <c r="T43" s="46" t="s">
        <v>96</v>
      </c>
      <c r="U43" s="160">
        <v>1.2</v>
      </c>
    </row>
    <row r="44" spans="1:21" x14ac:dyDescent="0.25">
      <c r="A44" s="37" t="s">
        <v>33</v>
      </c>
      <c r="B44" s="154" t="s">
        <v>96</v>
      </c>
      <c r="C44" s="154" t="s">
        <v>96</v>
      </c>
      <c r="D44" s="53" t="s">
        <v>96</v>
      </c>
      <c r="E44" s="53" t="s">
        <v>96</v>
      </c>
      <c r="F44" s="53" t="s">
        <v>96</v>
      </c>
      <c r="G44" s="53" t="s">
        <v>96</v>
      </c>
      <c r="H44" s="53" t="s">
        <v>96</v>
      </c>
      <c r="I44" s="53" t="s">
        <v>96</v>
      </c>
      <c r="J44" s="53" t="s">
        <v>96</v>
      </c>
      <c r="K44" s="53" t="s">
        <v>96</v>
      </c>
      <c r="L44" s="53" t="s">
        <v>96</v>
      </c>
      <c r="M44" s="53" t="s">
        <v>96</v>
      </c>
      <c r="N44" s="53" t="s">
        <v>96</v>
      </c>
      <c r="O44" s="53" t="s">
        <v>96</v>
      </c>
      <c r="P44" s="46" t="s">
        <v>96</v>
      </c>
      <c r="Q44" s="46" t="s">
        <v>96</v>
      </c>
      <c r="R44" s="46">
        <v>14.3</v>
      </c>
      <c r="S44" s="46">
        <v>1.2</v>
      </c>
      <c r="T44" s="141">
        <v>27</v>
      </c>
      <c r="U44" s="160">
        <v>22.6</v>
      </c>
    </row>
    <row r="45" spans="1:21" x14ac:dyDescent="0.25">
      <c r="A45" s="37" t="s">
        <v>34</v>
      </c>
      <c r="B45" s="154">
        <v>12.3</v>
      </c>
      <c r="C45" s="154">
        <v>0.4</v>
      </c>
      <c r="D45" s="46">
        <v>3.8</v>
      </c>
      <c r="E45" s="46">
        <v>22.8</v>
      </c>
      <c r="F45" s="46">
        <v>7.7</v>
      </c>
      <c r="G45" s="46">
        <v>23.3</v>
      </c>
      <c r="H45" s="46">
        <v>30.8</v>
      </c>
      <c r="I45" s="46">
        <v>13.3</v>
      </c>
      <c r="J45" s="46">
        <v>8.1</v>
      </c>
      <c r="K45" s="46">
        <v>14.9</v>
      </c>
      <c r="L45" s="46">
        <v>35.799999999999997</v>
      </c>
      <c r="M45" s="46">
        <v>38.200000000000003</v>
      </c>
      <c r="N45" s="46">
        <v>29.3</v>
      </c>
      <c r="O45" s="46">
        <v>34.9</v>
      </c>
      <c r="P45" s="46">
        <v>55.6</v>
      </c>
      <c r="Q45" s="46">
        <v>84.4</v>
      </c>
      <c r="R45" s="141">
        <v>106</v>
      </c>
      <c r="S45" s="46">
        <v>37.700000000000003</v>
      </c>
      <c r="T45" s="46">
        <v>45.7</v>
      </c>
      <c r="U45" s="160">
        <v>25.6</v>
      </c>
    </row>
    <row r="46" spans="1:21" x14ac:dyDescent="0.25">
      <c r="A46" s="37" t="s">
        <v>35</v>
      </c>
      <c r="B46" s="154" t="s">
        <v>96</v>
      </c>
      <c r="C46" s="154" t="s">
        <v>96</v>
      </c>
      <c r="D46" s="53" t="s">
        <v>96</v>
      </c>
      <c r="E46" s="53" t="s">
        <v>96</v>
      </c>
      <c r="F46" s="53" t="s">
        <v>96</v>
      </c>
      <c r="G46" s="53" t="s">
        <v>96</v>
      </c>
      <c r="H46" s="53" t="s">
        <v>96</v>
      </c>
      <c r="I46" s="53" t="s">
        <v>96</v>
      </c>
      <c r="J46" s="53" t="s">
        <v>96</v>
      </c>
      <c r="K46" s="53" t="s">
        <v>96</v>
      </c>
      <c r="L46" s="53" t="s">
        <v>96</v>
      </c>
      <c r="M46" s="53" t="s">
        <v>96</v>
      </c>
      <c r="N46" s="53" t="s">
        <v>96</v>
      </c>
      <c r="O46" s="53" t="s">
        <v>96</v>
      </c>
      <c r="P46" s="53" t="s">
        <v>96</v>
      </c>
      <c r="Q46" s="53" t="s">
        <v>96</v>
      </c>
      <c r="R46" s="53" t="s">
        <v>96</v>
      </c>
      <c r="S46" s="53" t="s">
        <v>96</v>
      </c>
      <c r="T46" s="53" t="s">
        <v>96</v>
      </c>
      <c r="U46" s="46" t="s">
        <v>96</v>
      </c>
    </row>
    <row r="47" spans="1:21" x14ac:dyDescent="0.25">
      <c r="A47" s="37" t="s">
        <v>36</v>
      </c>
      <c r="B47" s="154" t="s">
        <v>96</v>
      </c>
      <c r="C47" s="154" t="s">
        <v>96</v>
      </c>
      <c r="D47" s="53" t="s">
        <v>96</v>
      </c>
      <c r="E47" s="53" t="s">
        <v>96</v>
      </c>
      <c r="F47" s="53" t="s">
        <v>96</v>
      </c>
      <c r="G47" s="53" t="s">
        <v>96</v>
      </c>
      <c r="H47" s="53" t="s">
        <v>96</v>
      </c>
      <c r="I47" s="53" t="s">
        <v>96</v>
      </c>
      <c r="J47" s="53" t="s">
        <v>96</v>
      </c>
      <c r="K47" s="53" t="s">
        <v>96</v>
      </c>
      <c r="L47" s="53" t="s">
        <v>96</v>
      </c>
      <c r="M47" s="53" t="s">
        <v>96</v>
      </c>
      <c r="N47" s="53" t="s">
        <v>96</v>
      </c>
      <c r="O47" s="53" t="s">
        <v>96</v>
      </c>
      <c r="P47" s="53" t="s">
        <v>96</v>
      </c>
      <c r="Q47" s="53" t="s">
        <v>96</v>
      </c>
      <c r="R47" s="53" t="s">
        <v>96</v>
      </c>
      <c r="S47" s="53" t="s">
        <v>96</v>
      </c>
      <c r="T47" s="53" t="s">
        <v>96</v>
      </c>
      <c r="U47" s="46" t="s">
        <v>96</v>
      </c>
    </row>
    <row r="48" spans="1:21" x14ac:dyDescent="0.25">
      <c r="A48" s="37" t="s">
        <v>37</v>
      </c>
      <c r="B48" s="154">
        <v>25.5</v>
      </c>
      <c r="C48" s="154">
        <v>35.9</v>
      </c>
      <c r="D48" s="46">
        <v>4.5</v>
      </c>
      <c r="E48" s="46">
        <v>1.9</v>
      </c>
      <c r="F48" s="141">
        <v>18</v>
      </c>
      <c r="G48" s="46">
        <v>3.7</v>
      </c>
      <c r="H48" s="46">
        <v>5.4</v>
      </c>
      <c r="I48" s="46">
        <v>13.6</v>
      </c>
      <c r="J48" s="141">
        <v>41</v>
      </c>
      <c r="K48" s="46">
        <v>3.6</v>
      </c>
      <c r="L48" s="46">
        <v>3.8</v>
      </c>
      <c r="M48" s="46">
        <v>36.9</v>
      </c>
      <c r="N48" s="46">
        <v>17.3</v>
      </c>
      <c r="O48" s="46">
        <v>20.399999999999999</v>
      </c>
      <c r="P48" s="46">
        <v>13.3</v>
      </c>
      <c r="Q48" s="46">
        <v>32.299999999999997</v>
      </c>
      <c r="R48" s="46">
        <v>49.1</v>
      </c>
      <c r="S48" s="46">
        <v>20.8</v>
      </c>
      <c r="T48" s="46">
        <v>49.5</v>
      </c>
      <c r="U48" s="160">
        <v>21.2</v>
      </c>
    </row>
    <row r="49" spans="1:21" x14ac:dyDescent="0.25">
      <c r="A49" s="37" t="s">
        <v>38</v>
      </c>
      <c r="B49" s="154" t="s">
        <v>96</v>
      </c>
      <c r="C49" s="154" t="s">
        <v>96</v>
      </c>
      <c r="D49" s="53" t="s">
        <v>96</v>
      </c>
      <c r="E49" s="53" t="s">
        <v>96</v>
      </c>
      <c r="F49" s="53" t="s">
        <v>96</v>
      </c>
      <c r="G49" s="53" t="s">
        <v>96</v>
      </c>
      <c r="H49" s="53" t="s">
        <v>96</v>
      </c>
      <c r="I49" s="53" t="s">
        <v>96</v>
      </c>
      <c r="J49" s="53" t="s">
        <v>96</v>
      </c>
      <c r="K49" s="53" t="s">
        <v>96</v>
      </c>
      <c r="L49" s="53" t="s">
        <v>96</v>
      </c>
      <c r="M49" s="53" t="s">
        <v>96</v>
      </c>
      <c r="N49" s="53" t="s">
        <v>96</v>
      </c>
      <c r="O49" s="46" t="s">
        <v>96</v>
      </c>
      <c r="P49" s="46" t="s">
        <v>96</v>
      </c>
      <c r="Q49" s="46" t="s">
        <v>96</v>
      </c>
      <c r="R49" s="46">
        <v>52.3</v>
      </c>
      <c r="S49" s="46" t="s">
        <v>96</v>
      </c>
      <c r="T49" s="46">
        <v>53.9</v>
      </c>
      <c r="U49" s="160">
        <v>12.8</v>
      </c>
    </row>
    <row r="50" spans="1:21" ht="18" x14ac:dyDescent="0.25">
      <c r="A50" s="36" t="s">
        <v>89</v>
      </c>
      <c r="B50" s="153">
        <v>29.5</v>
      </c>
      <c r="C50" s="153">
        <v>16.8</v>
      </c>
      <c r="D50" s="53">
        <v>25.3</v>
      </c>
      <c r="E50" s="53">
        <v>35.4</v>
      </c>
      <c r="F50" s="53">
        <v>18.399999999999999</v>
      </c>
      <c r="G50" s="67">
        <v>53</v>
      </c>
      <c r="H50" s="53">
        <v>60.5</v>
      </c>
      <c r="I50" s="53">
        <v>49.7</v>
      </c>
      <c r="J50" s="53">
        <v>108.1</v>
      </c>
      <c r="K50" s="53">
        <v>5.7</v>
      </c>
      <c r="L50" s="53">
        <v>3.4</v>
      </c>
      <c r="M50" s="53">
        <v>20</v>
      </c>
      <c r="N50" s="53">
        <v>10.5</v>
      </c>
      <c r="O50" s="53">
        <v>120.3</v>
      </c>
      <c r="P50" s="53">
        <v>5.0999999999999996</v>
      </c>
      <c r="Q50" s="53">
        <v>15.3</v>
      </c>
      <c r="R50" s="53">
        <v>32.200000000000003</v>
      </c>
      <c r="S50" s="53">
        <v>294.2</v>
      </c>
      <c r="T50" s="53">
        <v>5.9</v>
      </c>
      <c r="U50" s="159">
        <v>311.60000000000002</v>
      </c>
    </row>
    <row r="51" spans="1:21" x14ac:dyDescent="0.25">
      <c r="A51" s="37" t="s">
        <v>39</v>
      </c>
      <c r="B51" s="154">
        <v>10.8</v>
      </c>
      <c r="C51" s="154">
        <v>6.4</v>
      </c>
      <c r="D51" s="46">
        <v>7.3</v>
      </c>
      <c r="E51" s="46">
        <v>8.3000000000000007</v>
      </c>
      <c r="F51" s="53" t="s">
        <v>96</v>
      </c>
      <c r="G51" s="46">
        <v>49.5</v>
      </c>
      <c r="H51" s="46">
        <v>43.7</v>
      </c>
      <c r="I51" s="46">
        <v>35.9</v>
      </c>
      <c r="J51" s="46">
        <v>100.9</v>
      </c>
      <c r="K51" s="46"/>
      <c r="L51" s="46" t="s">
        <v>96</v>
      </c>
      <c r="M51" s="46" t="s">
        <v>96</v>
      </c>
      <c r="N51" s="46" t="s">
        <v>96</v>
      </c>
      <c r="O51" s="46" t="s">
        <v>96</v>
      </c>
      <c r="P51" s="46" t="s">
        <v>96</v>
      </c>
      <c r="Q51" s="46" t="s">
        <v>96</v>
      </c>
      <c r="R51" s="46" t="s">
        <v>96</v>
      </c>
      <c r="S51" s="46">
        <v>284.8</v>
      </c>
      <c r="T51" s="46" t="s">
        <v>96</v>
      </c>
      <c r="U51" s="160">
        <v>261.5</v>
      </c>
    </row>
    <row r="52" spans="1:21" x14ac:dyDescent="0.25">
      <c r="A52" s="37" t="s">
        <v>99</v>
      </c>
      <c r="B52" s="154" t="s">
        <v>96</v>
      </c>
      <c r="C52" s="154" t="s">
        <v>96</v>
      </c>
      <c r="D52" s="53" t="s">
        <v>96</v>
      </c>
      <c r="E52" s="53" t="s">
        <v>96</v>
      </c>
      <c r="F52" s="53" t="s">
        <v>96</v>
      </c>
      <c r="G52" s="53" t="s">
        <v>96</v>
      </c>
      <c r="H52" s="53" t="s">
        <v>96</v>
      </c>
      <c r="I52" s="53" t="s">
        <v>96</v>
      </c>
      <c r="J52" s="53" t="s">
        <v>96</v>
      </c>
      <c r="K52" s="53" t="s">
        <v>96</v>
      </c>
      <c r="L52" s="53" t="s">
        <v>96</v>
      </c>
      <c r="M52" s="53" t="s">
        <v>96</v>
      </c>
      <c r="N52" s="53" t="s">
        <v>96</v>
      </c>
      <c r="O52" s="53" t="s">
        <v>96</v>
      </c>
      <c r="P52" s="53" t="s">
        <v>96</v>
      </c>
      <c r="Q52" s="53" t="s">
        <v>96</v>
      </c>
      <c r="R52" s="53" t="s">
        <v>96</v>
      </c>
      <c r="S52" s="53" t="s">
        <v>96</v>
      </c>
      <c r="T52" s="53" t="s">
        <v>96</v>
      </c>
      <c r="U52" s="46" t="s">
        <v>96</v>
      </c>
    </row>
    <row r="53" spans="1:21" ht="19.5" x14ac:dyDescent="0.25">
      <c r="A53" s="37" t="s">
        <v>41</v>
      </c>
      <c r="B53" s="154" t="s">
        <v>96</v>
      </c>
      <c r="C53" s="154" t="s">
        <v>96</v>
      </c>
      <c r="D53" s="53" t="s">
        <v>96</v>
      </c>
      <c r="E53" s="53" t="s">
        <v>96</v>
      </c>
      <c r="F53" s="53" t="s">
        <v>96</v>
      </c>
      <c r="G53" s="53" t="s">
        <v>96</v>
      </c>
      <c r="H53" s="53" t="s">
        <v>96</v>
      </c>
      <c r="I53" s="53" t="s">
        <v>96</v>
      </c>
      <c r="J53" s="53" t="s">
        <v>96</v>
      </c>
      <c r="K53" s="53" t="s">
        <v>96</v>
      </c>
      <c r="L53" s="53" t="s">
        <v>96</v>
      </c>
      <c r="M53" s="53" t="s">
        <v>96</v>
      </c>
      <c r="N53" s="53" t="s">
        <v>96</v>
      </c>
      <c r="O53" s="53" t="s">
        <v>96</v>
      </c>
      <c r="P53" s="53" t="s">
        <v>96</v>
      </c>
      <c r="Q53" s="53" t="s">
        <v>96</v>
      </c>
      <c r="R53" s="53" t="s">
        <v>96</v>
      </c>
      <c r="S53" s="53" t="s">
        <v>96</v>
      </c>
      <c r="T53" s="53" t="s">
        <v>96</v>
      </c>
      <c r="U53" s="160">
        <v>8.9</v>
      </c>
    </row>
    <row r="54" spans="1:21" ht="19.5" x14ac:dyDescent="0.25">
      <c r="A54" s="37" t="s">
        <v>42</v>
      </c>
      <c r="B54" s="154" t="s">
        <v>96</v>
      </c>
      <c r="C54" s="154">
        <v>2.5</v>
      </c>
      <c r="D54" s="53" t="s">
        <v>96</v>
      </c>
      <c r="E54" s="53" t="s">
        <v>96</v>
      </c>
      <c r="F54" s="46">
        <v>7.6</v>
      </c>
      <c r="G54" s="46">
        <v>3.5</v>
      </c>
      <c r="H54" s="46">
        <v>4.4000000000000004</v>
      </c>
      <c r="I54" s="46">
        <v>10.199999999999999</v>
      </c>
      <c r="J54" s="46">
        <v>3.2</v>
      </c>
      <c r="K54" s="141">
        <v>3</v>
      </c>
      <c r="L54" s="46" t="s">
        <v>96</v>
      </c>
      <c r="M54" s="46" t="s">
        <v>96</v>
      </c>
      <c r="N54" s="46" t="s">
        <v>96</v>
      </c>
      <c r="O54" s="46" t="s">
        <v>96</v>
      </c>
      <c r="P54" s="46" t="s">
        <v>96</v>
      </c>
      <c r="Q54" s="46" t="s">
        <v>96</v>
      </c>
      <c r="R54" s="46">
        <v>9.6</v>
      </c>
      <c r="S54" s="46" t="s">
        <v>96</v>
      </c>
      <c r="T54" s="46" t="s">
        <v>96</v>
      </c>
      <c r="U54" s="160">
        <v>20</v>
      </c>
    </row>
    <row r="55" spans="1:21" ht="19.5" x14ac:dyDescent="0.25">
      <c r="A55" s="37" t="s">
        <v>175</v>
      </c>
      <c r="B55" s="154">
        <v>6.8</v>
      </c>
      <c r="C55" s="154">
        <v>6.3</v>
      </c>
      <c r="D55" s="141">
        <v>11</v>
      </c>
      <c r="E55" s="46">
        <v>5.3</v>
      </c>
      <c r="F55" s="46">
        <v>1.6</v>
      </c>
      <c r="G55" s="53" t="s">
        <v>96</v>
      </c>
      <c r="H55" s="53" t="s">
        <v>96</v>
      </c>
      <c r="I55" s="53" t="s">
        <v>96</v>
      </c>
      <c r="J55" s="53" t="s">
        <v>96</v>
      </c>
      <c r="K55" s="53" t="s">
        <v>96</v>
      </c>
      <c r="L55" s="53" t="s">
        <v>96</v>
      </c>
      <c r="M55" s="53" t="s">
        <v>96</v>
      </c>
      <c r="N55" s="53" t="s">
        <v>96</v>
      </c>
      <c r="O55" s="53" t="s">
        <v>96</v>
      </c>
      <c r="P55" s="53" t="s">
        <v>96</v>
      </c>
      <c r="Q55" s="53" t="s">
        <v>96</v>
      </c>
      <c r="R55" s="53" t="s">
        <v>96</v>
      </c>
      <c r="S55" s="53" t="s">
        <v>96</v>
      </c>
      <c r="T55" s="46" t="s">
        <v>96</v>
      </c>
      <c r="U55" s="160">
        <v>7</v>
      </c>
    </row>
    <row r="56" spans="1:21" x14ac:dyDescent="0.25">
      <c r="A56" s="37" t="s">
        <v>97</v>
      </c>
      <c r="B56" s="154" t="s">
        <v>96</v>
      </c>
      <c r="C56" s="154" t="s">
        <v>96</v>
      </c>
      <c r="D56" s="141" t="s">
        <v>96</v>
      </c>
      <c r="E56" s="46" t="s">
        <v>96</v>
      </c>
      <c r="F56" s="46" t="s">
        <v>96</v>
      </c>
      <c r="G56" s="53" t="s">
        <v>96</v>
      </c>
      <c r="H56" s="53" t="s">
        <v>96</v>
      </c>
      <c r="I56" s="53" t="s">
        <v>96</v>
      </c>
      <c r="J56" s="53" t="s">
        <v>96</v>
      </c>
      <c r="K56" s="53" t="s">
        <v>96</v>
      </c>
      <c r="L56" s="53" t="s">
        <v>96</v>
      </c>
      <c r="M56" s="53" t="s">
        <v>96</v>
      </c>
      <c r="N56" s="53" t="s">
        <v>96</v>
      </c>
      <c r="O56" s="53" t="s">
        <v>96</v>
      </c>
      <c r="P56" s="53" t="s">
        <v>96</v>
      </c>
      <c r="Q56" s="53" t="s">
        <v>96</v>
      </c>
      <c r="R56" s="53" t="s">
        <v>96</v>
      </c>
      <c r="S56" s="53" t="s">
        <v>96</v>
      </c>
      <c r="T56" s="46" t="s">
        <v>96</v>
      </c>
      <c r="U56" s="46" t="s">
        <v>96</v>
      </c>
    </row>
    <row r="57" spans="1:21" x14ac:dyDescent="0.25">
      <c r="A57" s="37" t="s">
        <v>45</v>
      </c>
      <c r="B57" s="154">
        <v>11.9</v>
      </c>
      <c r="C57" s="154">
        <v>1.6</v>
      </c>
      <c r="D57" s="141">
        <v>7</v>
      </c>
      <c r="E57" s="46">
        <v>21.8</v>
      </c>
      <c r="F57" s="46">
        <v>9.1999999999999993</v>
      </c>
      <c r="G57" s="46" t="s">
        <v>96</v>
      </c>
      <c r="H57" s="46">
        <v>12.4</v>
      </c>
      <c r="I57" s="46">
        <v>3.6</v>
      </c>
      <c r="J57" s="141">
        <v>4</v>
      </c>
      <c r="K57" s="46">
        <v>2.7</v>
      </c>
      <c r="L57" s="46">
        <v>3.4</v>
      </c>
      <c r="M57" s="46">
        <v>20</v>
      </c>
      <c r="N57" s="46">
        <v>10.5</v>
      </c>
      <c r="O57" s="46">
        <v>120.3</v>
      </c>
      <c r="P57" s="46">
        <v>5.0999999999999996</v>
      </c>
      <c r="Q57" s="46">
        <v>15.3</v>
      </c>
      <c r="R57" s="46">
        <v>22.6</v>
      </c>
      <c r="S57" s="46">
        <v>9.4</v>
      </c>
      <c r="T57" s="46">
        <v>5.9</v>
      </c>
      <c r="U57" s="160">
        <v>14.1</v>
      </c>
    </row>
    <row r="58" spans="1:21" ht="18" x14ac:dyDescent="0.25">
      <c r="A58" s="36" t="s">
        <v>90</v>
      </c>
      <c r="B58" s="153">
        <v>260.39999999999998</v>
      </c>
      <c r="C58" s="153">
        <v>318.3</v>
      </c>
      <c r="D58" s="67">
        <v>231</v>
      </c>
      <c r="E58" s="53">
        <v>163.6</v>
      </c>
      <c r="F58" s="53">
        <v>136.6</v>
      </c>
      <c r="G58" s="53">
        <v>252.6</v>
      </c>
      <c r="H58" s="53">
        <v>236.6</v>
      </c>
      <c r="I58" s="53">
        <v>202.7</v>
      </c>
      <c r="J58" s="53">
        <v>241.1</v>
      </c>
      <c r="K58" s="53">
        <v>152.6</v>
      </c>
      <c r="L58" s="53">
        <v>143.6</v>
      </c>
      <c r="M58" s="53">
        <v>125.2</v>
      </c>
      <c r="N58" s="53">
        <v>110.7</v>
      </c>
      <c r="O58" s="53">
        <v>166.5</v>
      </c>
      <c r="P58" s="53">
        <v>187.8</v>
      </c>
      <c r="Q58" s="67">
        <v>175</v>
      </c>
      <c r="R58" s="53">
        <v>203.6</v>
      </c>
      <c r="S58" s="53">
        <v>165.7</v>
      </c>
      <c r="T58" s="67">
        <v>99</v>
      </c>
      <c r="U58" s="159">
        <v>194.5</v>
      </c>
    </row>
    <row r="59" spans="1:21" x14ac:dyDescent="0.25">
      <c r="A59" s="37" t="s">
        <v>46</v>
      </c>
      <c r="B59" s="154">
        <v>4.3</v>
      </c>
      <c r="C59" s="154">
        <v>6.3</v>
      </c>
      <c r="D59" s="46">
        <v>8.6</v>
      </c>
      <c r="E59" s="46">
        <v>18.8</v>
      </c>
      <c r="F59" s="53" t="s">
        <v>96</v>
      </c>
      <c r="G59" s="46">
        <v>10.4</v>
      </c>
      <c r="H59" s="46">
        <v>17.8</v>
      </c>
      <c r="I59" s="46">
        <v>11.8</v>
      </c>
      <c r="J59" s="46">
        <v>10.5</v>
      </c>
      <c r="K59" s="46"/>
      <c r="L59" s="46">
        <v>6.9</v>
      </c>
      <c r="M59" s="46" t="s">
        <v>96</v>
      </c>
      <c r="N59" s="46" t="s">
        <v>96</v>
      </c>
      <c r="O59" s="46" t="s">
        <v>96</v>
      </c>
      <c r="P59" s="46" t="s">
        <v>96</v>
      </c>
      <c r="Q59" s="46">
        <v>13.6</v>
      </c>
      <c r="R59" s="46">
        <v>4.8</v>
      </c>
      <c r="S59" s="46">
        <v>6.2</v>
      </c>
      <c r="T59" s="46">
        <v>4.5999999999999996</v>
      </c>
      <c r="U59" s="160">
        <v>3.9</v>
      </c>
    </row>
    <row r="60" spans="1:21" x14ac:dyDescent="0.25">
      <c r="A60" s="37" t="s">
        <v>47</v>
      </c>
      <c r="B60" s="154">
        <v>2.7</v>
      </c>
      <c r="C60" s="154" t="s">
        <v>96</v>
      </c>
      <c r="D60" s="53" t="s">
        <v>96</v>
      </c>
      <c r="E60" s="46">
        <v>3.1</v>
      </c>
      <c r="F60" s="53" t="s">
        <v>96</v>
      </c>
      <c r="G60" s="46" t="s">
        <v>96</v>
      </c>
      <c r="H60" s="53" t="s">
        <v>96</v>
      </c>
      <c r="I60" s="46">
        <v>8.4</v>
      </c>
      <c r="J60" s="46">
        <v>2.4</v>
      </c>
      <c r="K60" s="46"/>
      <c r="L60" s="46">
        <v>1.1000000000000001</v>
      </c>
      <c r="M60" s="46" t="s">
        <v>96</v>
      </c>
      <c r="N60" s="46" t="s">
        <v>96</v>
      </c>
      <c r="O60" s="46" t="s">
        <v>96</v>
      </c>
      <c r="P60" s="46" t="s">
        <v>96</v>
      </c>
      <c r="Q60" s="46" t="s">
        <v>96</v>
      </c>
      <c r="R60" s="46" t="s">
        <v>96</v>
      </c>
      <c r="S60" s="46" t="s">
        <v>96</v>
      </c>
      <c r="T60" s="46" t="s">
        <v>96</v>
      </c>
      <c r="U60" s="46" t="s">
        <v>96</v>
      </c>
    </row>
    <row r="61" spans="1:21" x14ac:dyDescent="0.25">
      <c r="A61" s="37" t="s">
        <v>48</v>
      </c>
      <c r="B61" s="154" t="s">
        <v>96</v>
      </c>
      <c r="C61" s="154" t="s">
        <v>96</v>
      </c>
      <c r="D61" s="53" t="s">
        <v>96</v>
      </c>
      <c r="E61" s="53" t="s">
        <v>96</v>
      </c>
      <c r="F61" s="53" t="s">
        <v>96</v>
      </c>
      <c r="G61" s="53" t="s">
        <v>96</v>
      </c>
      <c r="H61" s="53" t="s">
        <v>96</v>
      </c>
      <c r="I61" s="53" t="s">
        <v>96</v>
      </c>
      <c r="J61" s="53" t="s">
        <v>96</v>
      </c>
      <c r="K61" s="53" t="s">
        <v>96</v>
      </c>
      <c r="L61" s="53" t="s">
        <v>96</v>
      </c>
      <c r="M61" s="53" t="s">
        <v>96</v>
      </c>
      <c r="N61" s="53" t="s">
        <v>96</v>
      </c>
      <c r="O61" s="53" t="s">
        <v>96</v>
      </c>
      <c r="P61" s="53" t="s">
        <v>96</v>
      </c>
      <c r="Q61" s="53" t="s">
        <v>96</v>
      </c>
      <c r="R61" s="53" t="s">
        <v>96</v>
      </c>
      <c r="S61" s="46" t="s">
        <v>96</v>
      </c>
      <c r="T61" s="46" t="s">
        <v>96</v>
      </c>
      <c r="U61" s="46" t="s">
        <v>96</v>
      </c>
    </row>
    <row r="62" spans="1:21" x14ac:dyDescent="0.25">
      <c r="A62" s="37" t="s">
        <v>49</v>
      </c>
      <c r="B62" s="154">
        <v>2.2000000000000002</v>
      </c>
      <c r="C62" s="154" t="s">
        <v>96</v>
      </c>
      <c r="D62" s="53" t="s">
        <v>96</v>
      </c>
      <c r="E62" s="53" t="s">
        <v>96</v>
      </c>
      <c r="F62" s="53" t="s">
        <v>96</v>
      </c>
      <c r="G62" s="53" t="s">
        <v>96</v>
      </c>
      <c r="H62" s="53" t="s">
        <v>96</v>
      </c>
      <c r="I62" s="53" t="s">
        <v>96</v>
      </c>
      <c r="J62" s="53" t="s">
        <v>96</v>
      </c>
      <c r="K62" s="53" t="s">
        <v>96</v>
      </c>
      <c r="L62" s="53" t="s">
        <v>96</v>
      </c>
      <c r="M62" s="53" t="s">
        <v>96</v>
      </c>
      <c r="N62" s="53" t="s">
        <v>96</v>
      </c>
      <c r="O62" s="53" t="s">
        <v>96</v>
      </c>
      <c r="P62" s="53" t="s">
        <v>96</v>
      </c>
      <c r="Q62" s="53" t="s">
        <v>96</v>
      </c>
      <c r="R62" s="53" t="s">
        <v>96</v>
      </c>
      <c r="S62" s="46" t="s">
        <v>96</v>
      </c>
      <c r="T62" s="46" t="s">
        <v>96</v>
      </c>
      <c r="U62" s="140">
        <v>20.6</v>
      </c>
    </row>
    <row r="63" spans="1:21" x14ac:dyDescent="0.25">
      <c r="A63" s="37" t="s">
        <v>50</v>
      </c>
      <c r="B63" s="154" t="s">
        <v>96</v>
      </c>
      <c r="C63" s="154" t="s">
        <v>96</v>
      </c>
      <c r="D63" s="53" t="s">
        <v>96</v>
      </c>
      <c r="E63" s="53" t="s">
        <v>96</v>
      </c>
      <c r="F63" s="53" t="s">
        <v>96</v>
      </c>
      <c r="G63" s="53" t="s">
        <v>96</v>
      </c>
      <c r="H63" s="53" t="s">
        <v>96</v>
      </c>
      <c r="I63" s="53" t="s">
        <v>96</v>
      </c>
      <c r="J63" s="53" t="s">
        <v>96</v>
      </c>
      <c r="K63" s="53" t="s">
        <v>96</v>
      </c>
      <c r="L63" s="53" t="s">
        <v>96</v>
      </c>
      <c r="M63" s="53" t="s">
        <v>96</v>
      </c>
      <c r="N63" s="53" t="s">
        <v>96</v>
      </c>
      <c r="O63" s="53" t="s">
        <v>96</v>
      </c>
      <c r="P63" s="53" t="s">
        <v>96</v>
      </c>
      <c r="Q63" s="53" t="s">
        <v>96</v>
      </c>
      <c r="R63" s="53" t="s">
        <v>96</v>
      </c>
      <c r="S63" s="46">
        <v>6.6</v>
      </c>
      <c r="T63" s="46" t="s">
        <v>96</v>
      </c>
      <c r="U63" s="46" t="s">
        <v>96</v>
      </c>
    </row>
    <row r="64" spans="1:21" x14ac:dyDescent="0.25">
      <c r="A64" s="37" t="s">
        <v>51</v>
      </c>
      <c r="B64" s="154" t="s">
        <v>96</v>
      </c>
      <c r="C64" s="154" t="s">
        <v>96</v>
      </c>
      <c r="D64" s="53" t="s">
        <v>96</v>
      </c>
      <c r="E64" s="53" t="s">
        <v>96</v>
      </c>
      <c r="F64" s="53" t="s">
        <v>96</v>
      </c>
      <c r="G64" s="53" t="s">
        <v>96</v>
      </c>
      <c r="H64" s="53" t="s">
        <v>96</v>
      </c>
      <c r="I64" s="46">
        <v>5.2</v>
      </c>
      <c r="J64" s="46">
        <v>4.9000000000000004</v>
      </c>
      <c r="K64" s="46" t="s">
        <v>96</v>
      </c>
      <c r="L64" s="46" t="s">
        <v>96</v>
      </c>
      <c r="M64" s="46" t="s">
        <v>96</v>
      </c>
      <c r="N64" s="46" t="s">
        <v>96</v>
      </c>
      <c r="O64" s="46" t="s">
        <v>96</v>
      </c>
      <c r="P64" s="46" t="s">
        <v>96</v>
      </c>
      <c r="Q64" s="46" t="s">
        <v>96</v>
      </c>
      <c r="R64" s="46" t="s">
        <v>96</v>
      </c>
      <c r="S64" s="46" t="s">
        <v>96</v>
      </c>
      <c r="T64" s="46" t="s">
        <v>96</v>
      </c>
      <c r="U64" s="46" t="s">
        <v>96</v>
      </c>
    </row>
    <row r="65" spans="1:21" x14ac:dyDescent="0.25">
      <c r="A65" s="37" t="s">
        <v>52</v>
      </c>
      <c r="B65" s="154">
        <v>21.2</v>
      </c>
      <c r="C65" s="154">
        <v>43.7</v>
      </c>
      <c r="D65" s="46">
        <v>5.2</v>
      </c>
      <c r="E65" s="53" t="s">
        <v>96</v>
      </c>
      <c r="F65" s="46">
        <v>4.0999999999999996</v>
      </c>
      <c r="G65" s="46">
        <v>0.8</v>
      </c>
      <c r="H65" s="46">
        <v>5.8</v>
      </c>
      <c r="I65" s="53" t="s">
        <v>96</v>
      </c>
      <c r="J65" s="46">
        <v>0.6</v>
      </c>
      <c r="K65" s="46" t="s">
        <v>96</v>
      </c>
      <c r="L65" s="46" t="s">
        <v>96</v>
      </c>
      <c r="M65" s="46" t="s">
        <v>96</v>
      </c>
      <c r="N65" s="46" t="s">
        <v>96</v>
      </c>
      <c r="O65" s="46">
        <v>20.399999999999999</v>
      </c>
      <c r="P65" s="46">
        <v>34.799999999999997</v>
      </c>
      <c r="Q65" s="46">
        <v>28.2</v>
      </c>
      <c r="R65" s="46">
        <v>33.200000000000003</v>
      </c>
      <c r="S65" s="141">
        <v>26</v>
      </c>
      <c r="T65" s="46" t="s">
        <v>96</v>
      </c>
      <c r="U65" s="160">
        <v>3.1</v>
      </c>
    </row>
    <row r="66" spans="1:21" x14ac:dyDescent="0.25">
      <c r="A66" s="37" t="s">
        <v>53</v>
      </c>
      <c r="B66" s="154">
        <v>8.9</v>
      </c>
      <c r="C66" s="154">
        <v>24.2</v>
      </c>
      <c r="D66" s="46">
        <v>6.4</v>
      </c>
      <c r="E66" s="141">
        <v>6</v>
      </c>
      <c r="F66" s="46">
        <v>7.9</v>
      </c>
      <c r="G66" s="46">
        <v>5.3</v>
      </c>
      <c r="H66" s="46">
        <v>11.9</v>
      </c>
      <c r="I66" s="46">
        <v>14.4</v>
      </c>
      <c r="J66" s="46">
        <v>9.8000000000000007</v>
      </c>
      <c r="K66" s="46">
        <v>5.2</v>
      </c>
      <c r="L66" s="141">
        <v>11</v>
      </c>
      <c r="M66" s="46">
        <v>15.6</v>
      </c>
      <c r="N66" s="46">
        <v>20.8</v>
      </c>
      <c r="O66" s="46">
        <v>29.3</v>
      </c>
      <c r="P66" s="46">
        <v>15.8</v>
      </c>
      <c r="Q66" s="46">
        <v>15.9</v>
      </c>
      <c r="R66" s="46">
        <v>23.1</v>
      </c>
      <c r="S66" s="46">
        <v>16.899999999999999</v>
      </c>
      <c r="T66" s="46">
        <v>17.7</v>
      </c>
      <c r="U66" s="160">
        <v>11.9</v>
      </c>
    </row>
    <row r="67" spans="1:21" x14ac:dyDescent="0.25">
      <c r="A67" s="37" t="s">
        <v>54</v>
      </c>
      <c r="B67" s="154">
        <v>75.599999999999994</v>
      </c>
      <c r="C67" s="154">
        <v>55.6</v>
      </c>
      <c r="D67" s="46">
        <v>33.4</v>
      </c>
      <c r="E67" s="46">
        <v>34.5</v>
      </c>
      <c r="F67" s="46">
        <v>35.1</v>
      </c>
      <c r="G67" s="46">
        <v>30.1</v>
      </c>
      <c r="H67" s="46">
        <v>28.9</v>
      </c>
      <c r="I67" s="46">
        <v>49.1</v>
      </c>
      <c r="J67" s="46">
        <v>91.2</v>
      </c>
      <c r="K67" s="46"/>
      <c r="L67" s="46" t="s">
        <v>96</v>
      </c>
      <c r="M67" s="46" t="s">
        <v>96</v>
      </c>
      <c r="N67" s="46" t="s">
        <v>96</v>
      </c>
      <c r="O67" s="46">
        <v>25.6</v>
      </c>
      <c r="P67" s="46">
        <v>21</v>
      </c>
      <c r="Q67" s="46">
        <v>17.899999999999999</v>
      </c>
      <c r="R67" s="46">
        <v>25.8</v>
      </c>
      <c r="S67" s="46">
        <v>38.299999999999997</v>
      </c>
      <c r="T67" s="46"/>
      <c r="U67" s="160">
        <v>19.8</v>
      </c>
    </row>
    <row r="68" spans="1:21" x14ac:dyDescent="0.25">
      <c r="A68" s="37" t="s">
        <v>55</v>
      </c>
      <c r="B68" s="154">
        <v>20.9</v>
      </c>
      <c r="C68" s="154">
        <v>24.3</v>
      </c>
      <c r="D68" s="46">
        <v>6.7</v>
      </c>
      <c r="E68" s="46">
        <v>11.7</v>
      </c>
      <c r="F68" s="46">
        <v>1.6</v>
      </c>
      <c r="G68" s="46" t="s">
        <v>96</v>
      </c>
      <c r="H68" s="53" t="s">
        <v>96</v>
      </c>
      <c r="I68" s="53" t="s">
        <v>96</v>
      </c>
      <c r="J68" s="53" t="s">
        <v>96</v>
      </c>
      <c r="K68" s="53" t="s">
        <v>96</v>
      </c>
      <c r="L68" s="46" t="s">
        <v>96</v>
      </c>
      <c r="M68" s="46" t="s">
        <v>96</v>
      </c>
      <c r="N68" s="46" t="s">
        <v>96</v>
      </c>
      <c r="O68" s="46" t="s">
        <v>96</v>
      </c>
      <c r="P68" s="46" t="s">
        <v>96</v>
      </c>
      <c r="Q68" s="46">
        <v>3.4</v>
      </c>
      <c r="R68" s="46">
        <v>1.8</v>
      </c>
      <c r="S68" s="46">
        <v>1.3</v>
      </c>
      <c r="T68" s="46">
        <v>3.1</v>
      </c>
      <c r="U68" s="160">
        <v>1.6</v>
      </c>
    </row>
    <row r="69" spans="1:21" x14ac:dyDescent="0.25">
      <c r="A69" s="37" t="s">
        <v>56</v>
      </c>
      <c r="B69" s="154">
        <v>7</v>
      </c>
      <c r="C69" s="154">
        <v>11.9</v>
      </c>
      <c r="D69" s="46">
        <v>8.3000000000000007</v>
      </c>
      <c r="E69" s="53" t="s">
        <v>96</v>
      </c>
      <c r="F69" s="53" t="s">
        <v>96</v>
      </c>
      <c r="G69" s="53" t="s">
        <v>96</v>
      </c>
      <c r="H69" s="53" t="s">
        <v>96</v>
      </c>
      <c r="I69" s="53" t="s">
        <v>96</v>
      </c>
      <c r="J69" s="53" t="s">
        <v>96</v>
      </c>
      <c r="K69" s="53" t="s">
        <v>96</v>
      </c>
      <c r="L69" s="53" t="s">
        <v>96</v>
      </c>
      <c r="M69" s="53" t="s">
        <v>96</v>
      </c>
      <c r="N69" s="53" t="s">
        <v>96</v>
      </c>
      <c r="O69" s="53" t="s">
        <v>96</v>
      </c>
      <c r="P69" s="53" t="s">
        <v>96</v>
      </c>
      <c r="Q69" s="53" t="s">
        <v>96</v>
      </c>
      <c r="R69" s="53" t="s">
        <v>96</v>
      </c>
      <c r="S69" s="53" t="s">
        <v>96</v>
      </c>
      <c r="T69" s="53" t="s">
        <v>96</v>
      </c>
      <c r="U69" s="160">
        <v>30.2</v>
      </c>
    </row>
    <row r="70" spans="1:21" x14ac:dyDescent="0.25">
      <c r="A70" s="37" t="s">
        <v>57</v>
      </c>
      <c r="B70" s="154">
        <v>47.6</v>
      </c>
      <c r="C70" s="154">
        <v>25.4</v>
      </c>
      <c r="D70" s="46">
        <v>56.3</v>
      </c>
      <c r="E70" s="46">
        <v>11.3</v>
      </c>
      <c r="F70" s="46">
        <v>11.5</v>
      </c>
      <c r="G70" s="46">
        <v>47.4</v>
      </c>
      <c r="H70" s="46">
        <v>18.100000000000001</v>
      </c>
      <c r="I70" s="46">
        <v>6.6</v>
      </c>
      <c r="J70" s="46">
        <v>34.799999999999997</v>
      </c>
      <c r="K70" s="46">
        <v>12.2</v>
      </c>
      <c r="L70" s="46" t="s">
        <v>96</v>
      </c>
      <c r="M70" s="46" t="s">
        <v>96</v>
      </c>
      <c r="N70" s="46">
        <v>23.8</v>
      </c>
      <c r="O70" s="46" t="s">
        <v>96</v>
      </c>
      <c r="P70" s="46" t="s">
        <v>96</v>
      </c>
      <c r="Q70" s="46" t="s">
        <v>96</v>
      </c>
      <c r="R70" s="46" t="s">
        <v>96</v>
      </c>
      <c r="S70" s="46" t="s">
        <v>96</v>
      </c>
      <c r="T70" s="46" t="s">
        <v>96</v>
      </c>
      <c r="U70" s="46" t="s">
        <v>96</v>
      </c>
    </row>
    <row r="71" spans="1:21" x14ac:dyDescent="0.25">
      <c r="A71" s="37" t="s">
        <v>58</v>
      </c>
      <c r="B71" s="154">
        <v>66.099999999999994</v>
      </c>
      <c r="C71" s="154">
        <v>106.2</v>
      </c>
      <c r="D71" s="46">
        <v>102.3</v>
      </c>
      <c r="E71" s="46">
        <v>66.900000000000006</v>
      </c>
      <c r="F71" s="46">
        <v>76.400000000000006</v>
      </c>
      <c r="G71" s="46">
        <v>158.6</v>
      </c>
      <c r="H71" s="46">
        <v>154.1</v>
      </c>
      <c r="I71" s="46">
        <v>107.3</v>
      </c>
      <c r="J71" s="46">
        <v>81.599999999999994</v>
      </c>
      <c r="K71" s="46">
        <v>125.6</v>
      </c>
      <c r="L71" s="46">
        <v>118.4</v>
      </c>
      <c r="M71" s="46">
        <v>109.7</v>
      </c>
      <c r="N71" s="46">
        <v>66.099999999999994</v>
      </c>
      <c r="O71" s="46">
        <v>91.3</v>
      </c>
      <c r="P71" s="46">
        <v>111.5</v>
      </c>
      <c r="Q71" s="141">
        <v>88</v>
      </c>
      <c r="R71" s="46">
        <v>112.3</v>
      </c>
      <c r="S71" s="46">
        <v>65.3</v>
      </c>
      <c r="T71" s="46">
        <v>73.5</v>
      </c>
      <c r="U71" s="160">
        <v>101.3</v>
      </c>
    </row>
    <row r="72" spans="1:21" x14ac:dyDescent="0.25">
      <c r="A72" s="37" t="s">
        <v>59</v>
      </c>
      <c r="B72" s="154">
        <v>4</v>
      </c>
      <c r="C72" s="154">
        <v>20.5</v>
      </c>
      <c r="D72" s="46">
        <v>3.9</v>
      </c>
      <c r="E72" s="46">
        <v>11.3</v>
      </c>
      <c r="F72" s="53" t="s">
        <v>96</v>
      </c>
      <c r="G72" s="46" t="s">
        <v>96</v>
      </c>
      <c r="H72" s="53" t="s">
        <v>96</v>
      </c>
      <c r="I72" s="53" t="s">
        <v>96</v>
      </c>
      <c r="J72" s="46">
        <v>5.3</v>
      </c>
      <c r="K72" s="46">
        <v>9.6999999999999993</v>
      </c>
      <c r="L72" s="46">
        <v>6.2</v>
      </c>
      <c r="M72" s="46" t="s">
        <v>96</v>
      </c>
      <c r="N72" s="46" t="s">
        <v>96</v>
      </c>
      <c r="O72" s="46" t="s">
        <v>96</v>
      </c>
      <c r="P72" s="46">
        <v>4.7</v>
      </c>
      <c r="Q72" s="46">
        <v>8.1</v>
      </c>
      <c r="R72" s="46">
        <v>2.6</v>
      </c>
      <c r="S72" s="141">
        <v>5</v>
      </c>
      <c r="T72" s="46" t="s">
        <v>96</v>
      </c>
      <c r="U72" s="160">
        <v>2.2999999999999998</v>
      </c>
    </row>
    <row r="73" spans="1:21" ht="18" x14ac:dyDescent="0.25">
      <c r="A73" s="36" t="s">
        <v>193</v>
      </c>
      <c r="B73" s="153">
        <v>18.899999999999999</v>
      </c>
      <c r="C73" s="153">
        <v>61.5</v>
      </c>
      <c r="D73" s="53">
        <v>48.3</v>
      </c>
      <c r="E73" s="53">
        <v>44.3</v>
      </c>
      <c r="F73" s="53">
        <v>30.7</v>
      </c>
      <c r="G73" s="53">
        <v>36.5</v>
      </c>
      <c r="H73" s="53">
        <v>37.1</v>
      </c>
      <c r="I73" s="53">
        <v>438.5</v>
      </c>
      <c r="J73" s="53">
        <v>7.6</v>
      </c>
      <c r="K73" s="53" t="s">
        <v>96</v>
      </c>
      <c r="L73" s="53">
        <v>17.7</v>
      </c>
      <c r="M73" s="53">
        <v>14.2</v>
      </c>
      <c r="N73" s="53">
        <v>13.7</v>
      </c>
      <c r="O73" s="67">
        <v>46</v>
      </c>
      <c r="P73" s="53">
        <v>11.1</v>
      </c>
      <c r="Q73" s="53">
        <v>9.5</v>
      </c>
      <c r="R73" s="53">
        <v>46.4</v>
      </c>
      <c r="S73" s="53">
        <v>17.8</v>
      </c>
      <c r="T73" s="46" t="s">
        <v>96</v>
      </c>
      <c r="U73" s="159">
        <v>46.4</v>
      </c>
    </row>
    <row r="74" spans="1:21" x14ac:dyDescent="0.25">
      <c r="A74" s="147" t="s">
        <v>60</v>
      </c>
      <c r="B74" s="154">
        <v>0.8</v>
      </c>
      <c r="C74" s="154">
        <v>5.8</v>
      </c>
      <c r="D74" s="46">
        <v>4.8</v>
      </c>
      <c r="E74" s="46">
        <v>2.9</v>
      </c>
      <c r="F74" s="46">
        <v>1.5</v>
      </c>
      <c r="G74" s="53" t="s">
        <v>96</v>
      </c>
      <c r="H74" s="46">
        <v>10.3</v>
      </c>
      <c r="I74" s="46">
        <v>2.7</v>
      </c>
      <c r="J74" s="53" t="s">
        <v>96</v>
      </c>
      <c r="K74" s="53" t="s">
        <v>96</v>
      </c>
      <c r="L74" s="53" t="s">
        <v>96</v>
      </c>
      <c r="M74" s="53" t="s">
        <v>96</v>
      </c>
      <c r="N74" s="53" t="s">
        <v>96</v>
      </c>
      <c r="O74" s="53" t="s">
        <v>96</v>
      </c>
      <c r="P74" s="53" t="s">
        <v>96</v>
      </c>
      <c r="Q74" s="53" t="s">
        <v>96</v>
      </c>
      <c r="R74" s="53" t="s">
        <v>96</v>
      </c>
      <c r="S74" s="53" t="s">
        <v>96</v>
      </c>
      <c r="T74" s="46" t="s">
        <v>96</v>
      </c>
      <c r="U74" s="46" t="s">
        <v>96</v>
      </c>
    </row>
    <row r="75" spans="1:21" x14ac:dyDescent="0.25">
      <c r="A75" s="37" t="s">
        <v>61</v>
      </c>
      <c r="B75" s="154">
        <v>4.7</v>
      </c>
      <c r="C75" s="154">
        <v>30.4</v>
      </c>
      <c r="D75" s="46">
        <v>37.700000000000003</v>
      </c>
      <c r="E75" s="46">
        <v>18.8</v>
      </c>
      <c r="F75" s="46">
        <v>21.2</v>
      </c>
      <c r="G75" s="46">
        <v>25.8</v>
      </c>
      <c r="H75" s="53" t="s">
        <v>96</v>
      </c>
      <c r="I75" s="46">
        <v>57.2</v>
      </c>
      <c r="J75" s="46">
        <v>7.6</v>
      </c>
      <c r="K75" s="46" t="s">
        <v>96</v>
      </c>
      <c r="L75" s="46">
        <v>12.9</v>
      </c>
      <c r="M75" s="46">
        <v>12.3</v>
      </c>
      <c r="N75" s="46">
        <v>2.4</v>
      </c>
      <c r="O75" s="141">
        <v>46</v>
      </c>
      <c r="P75" s="46">
        <v>11.1</v>
      </c>
      <c r="Q75" s="46">
        <v>9.5</v>
      </c>
      <c r="R75" s="46">
        <v>46.4</v>
      </c>
      <c r="S75" s="46">
        <v>17.8</v>
      </c>
      <c r="T75" s="46" t="s">
        <v>96</v>
      </c>
      <c r="U75" s="160">
        <v>46.4</v>
      </c>
    </row>
    <row r="76" spans="1:21" x14ac:dyDescent="0.25">
      <c r="A76" s="37" t="s">
        <v>62</v>
      </c>
      <c r="B76" s="154" t="s">
        <v>96</v>
      </c>
      <c r="C76" s="154">
        <v>19.600000000000001</v>
      </c>
      <c r="D76" s="46">
        <v>1.6</v>
      </c>
      <c r="E76" s="46">
        <v>22.6</v>
      </c>
      <c r="F76" s="141">
        <v>8</v>
      </c>
      <c r="G76" s="46">
        <v>10.7</v>
      </c>
      <c r="H76" s="46">
        <v>26.8</v>
      </c>
      <c r="I76" s="53" t="s">
        <v>96</v>
      </c>
      <c r="J76" s="53" t="s">
        <v>96</v>
      </c>
      <c r="K76" s="53" t="s">
        <v>96</v>
      </c>
      <c r="L76" s="46" t="s">
        <v>96</v>
      </c>
      <c r="M76" s="46" t="s">
        <v>96</v>
      </c>
      <c r="N76" s="46" t="s">
        <v>96</v>
      </c>
      <c r="O76" s="46" t="s">
        <v>96</v>
      </c>
      <c r="P76" s="46" t="s">
        <v>96</v>
      </c>
      <c r="Q76" s="46" t="s">
        <v>96</v>
      </c>
      <c r="R76" s="46" t="s">
        <v>96</v>
      </c>
      <c r="S76" s="46" t="s">
        <v>96</v>
      </c>
      <c r="T76" s="46" t="s">
        <v>96</v>
      </c>
      <c r="U76" s="46" t="s">
        <v>96</v>
      </c>
    </row>
    <row r="77" spans="1:21" x14ac:dyDescent="0.25">
      <c r="A77" s="32" t="s">
        <v>63</v>
      </c>
      <c r="B77" s="154"/>
      <c r="C77" s="154"/>
      <c r="D77" s="53"/>
      <c r="E77" s="53"/>
      <c r="F77" s="53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198"/>
    </row>
    <row r="78" spans="1:21" ht="19.5" x14ac:dyDescent="0.25">
      <c r="A78" s="44" t="s">
        <v>88</v>
      </c>
      <c r="B78" s="154" t="s">
        <v>96</v>
      </c>
      <c r="C78" s="154">
        <v>5.7</v>
      </c>
      <c r="D78" s="53" t="s">
        <v>96</v>
      </c>
      <c r="E78" s="141">
        <v>19</v>
      </c>
      <c r="F78" s="46">
        <v>5.5</v>
      </c>
      <c r="G78" s="46">
        <v>2.9</v>
      </c>
      <c r="H78" s="53" t="s">
        <v>96</v>
      </c>
      <c r="I78" s="53" t="s">
        <v>96</v>
      </c>
      <c r="J78" s="53" t="s">
        <v>96</v>
      </c>
      <c r="K78" s="53" t="s">
        <v>96</v>
      </c>
      <c r="L78" s="53" t="s">
        <v>96</v>
      </c>
      <c r="M78" s="53" t="s">
        <v>96</v>
      </c>
      <c r="N78" s="53" t="s">
        <v>96</v>
      </c>
      <c r="O78" s="53" t="s">
        <v>96</v>
      </c>
      <c r="P78" s="53" t="s">
        <v>96</v>
      </c>
      <c r="Q78" s="53" t="s">
        <v>96</v>
      </c>
      <c r="R78" s="53" t="s">
        <v>96</v>
      </c>
      <c r="S78" s="53" t="s">
        <v>96</v>
      </c>
      <c r="T78" s="53" t="s">
        <v>96</v>
      </c>
      <c r="U78" s="46" t="s">
        <v>96</v>
      </c>
    </row>
    <row r="79" spans="1:21" ht="19.5" x14ac:dyDescent="0.25">
      <c r="A79" s="44" t="s">
        <v>64</v>
      </c>
      <c r="B79" s="154" t="s">
        <v>96</v>
      </c>
      <c r="C79" s="154" t="s">
        <v>96</v>
      </c>
      <c r="D79" s="53" t="s">
        <v>96</v>
      </c>
      <c r="E79" s="53" t="s">
        <v>96</v>
      </c>
      <c r="F79" s="53" t="s">
        <v>96</v>
      </c>
      <c r="G79" s="53" t="s">
        <v>96</v>
      </c>
      <c r="H79" s="53" t="s">
        <v>96</v>
      </c>
      <c r="I79" s="53" t="s">
        <v>96</v>
      </c>
      <c r="J79" s="53" t="s">
        <v>96</v>
      </c>
      <c r="K79" s="53" t="s">
        <v>96</v>
      </c>
      <c r="L79" s="53" t="s">
        <v>96</v>
      </c>
      <c r="M79" s="53" t="s">
        <v>96</v>
      </c>
      <c r="N79" s="53" t="s">
        <v>96</v>
      </c>
      <c r="O79" s="53" t="s">
        <v>96</v>
      </c>
      <c r="P79" s="53" t="s">
        <v>96</v>
      </c>
      <c r="Q79" s="53" t="s">
        <v>96</v>
      </c>
      <c r="R79" s="53" t="s">
        <v>96</v>
      </c>
      <c r="S79" s="53" t="s">
        <v>96</v>
      </c>
      <c r="T79" s="53" t="s">
        <v>96</v>
      </c>
      <c r="U79" s="46" t="s">
        <v>96</v>
      </c>
    </row>
    <row r="80" spans="1:21" ht="19.5" x14ac:dyDescent="0.25">
      <c r="A80" s="44" t="s">
        <v>87</v>
      </c>
      <c r="B80" s="154" t="s">
        <v>96</v>
      </c>
      <c r="C80" s="154">
        <v>13.9</v>
      </c>
      <c r="D80" s="53" t="s">
        <v>96</v>
      </c>
      <c r="E80" s="53" t="s">
        <v>96</v>
      </c>
      <c r="F80" s="53" t="s">
        <v>96</v>
      </c>
      <c r="G80" s="46">
        <v>7.8</v>
      </c>
      <c r="H80" s="53" t="s">
        <v>96</v>
      </c>
      <c r="I80" s="53" t="s">
        <v>96</v>
      </c>
      <c r="J80" s="53" t="s">
        <v>96</v>
      </c>
      <c r="K80" s="53" t="s">
        <v>96</v>
      </c>
      <c r="L80" s="46" t="s">
        <v>96</v>
      </c>
      <c r="M80" s="46" t="s">
        <v>96</v>
      </c>
      <c r="N80" s="46" t="s">
        <v>96</v>
      </c>
      <c r="O80" s="46" t="s">
        <v>96</v>
      </c>
      <c r="P80" s="46" t="s">
        <v>96</v>
      </c>
      <c r="Q80" s="46" t="s">
        <v>96</v>
      </c>
      <c r="R80" s="46" t="s">
        <v>96</v>
      </c>
      <c r="S80" s="46" t="s">
        <v>96</v>
      </c>
      <c r="T80" s="46" t="s">
        <v>96</v>
      </c>
      <c r="U80" s="46" t="s">
        <v>96</v>
      </c>
    </row>
    <row r="81" spans="1:21" x14ac:dyDescent="0.25">
      <c r="A81" s="37" t="s">
        <v>65</v>
      </c>
      <c r="B81" s="154">
        <v>13.4</v>
      </c>
      <c r="C81" s="154">
        <v>5.6</v>
      </c>
      <c r="D81" s="46">
        <v>4.2</v>
      </c>
      <c r="E81" s="53" t="s">
        <v>96</v>
      </c>
      <c r="F81" s="53" t="s">
        <v>96</v>
      </c>
      <c r="G81" s="46" t="s">
        <v>96</v>
      </c>
      <c r="H81" s="53" t="s">
        <v>96</v>
      </c>
      <c r="I81" s="46">
        <v>378.7</v>
      </c>
      <c r="J81" s="53" t="s">
        <v>96</v>
      </c>
      <c r="K81" s="53" t="s">
        <v>96</v>
      </c>
      <c r="L81" s="46">
        <v>4.7</v>
      </c>
      <c r="M81" s="46">
        <v>1.9</v>
      </c>
      <c r="N81" s="46">
        <v>11.3</v>
      </c>
      <c r="O81" s="46" t="s">
        <v>96</v>
      </c>
      <c r="P81" s="46" t="s">
        <v>96</v>
      </c>
      <c r="Q81" s="46" t="s">
        <v>96</v>
      </c>
      <c r="R81" s="46" t="s">
        <v>96</v>
      </c>
      <c r="S81" s="46" t="s">
        <v>96</v>
      </c>
      <c r="T81" s="46" t="s">
        <v>96</v>
      </c>
      <c r="U81" s="46" t="s">
        <v>96</v>
      </c>
    </row>
    <row r="82" spans="1:21" ht="18" x14ac:dyDescent="0.25">
      <c r="A82" s="36" t="s">
        <v>194</v>
      </c>
      <c r="B82" s="153">
        <v>151.6</v>
      </c>
      <c r="C82" s="153">
        <v>63.7</v>
      </c>
      <c r="D82" s="53">
        <v>78.099999999999994</v>
      </c>
      <c r="E82" s="53">
        <v>63.9</v>
      </c>
      <c r="F82" s="53">
        <v>119.5</v>
      </c>
      <c r="G82" s="53">
        <v>94.1</v>
      </c>
      <c r="H82" s="53">
        <v>110.2</v>
      </c>
      <c r="I82" s="53">
        <v>82.9</v>
      </c>
      <c r="J82" s="53">
        <v>90.8</v>
      </c>
      <c r="K82" s="53">
        <v>76.099999999999994</v>
      </c>
      <c r="L82" s="67">
        <v>40</v>
      </c>
      <c r="M82" s="53">
        <v>41.1</v>
      </c>
      <c r="N82" s="53">
        <v>20.2</v>
      </c>
      <c r="O82" s="53">
        <v>12.2</v>
      </c>
      <c r="P82" s="53">
        <v>47.9</v>
      </c>
      <c r="Q82" s="53">
        <v>202.7</v>
      </c>
      <c r="R82" s="53">
        <v>297.7</v>
      </c>
      <c r="S82" s="53">
        <v>159.9</v>
      </c>
      <c r="T82" s="53">
        <v>19.5</v>
      </c>
      <c r="U82" s="159">
        <v>282.7</v>
      </c>
    </row>
    <row r="83" spans="1:21" x14ac:dyDescent="0.25">
      <c r="A83" s="37" t="s">
        <v>66</v>
      </c>
      <c r="B83" s="154" t="s">
        <v>96</v>
      </c>
      <c r="C83" s="154" t="s">
        <v>96</v>
      </c>
      <c r="D83" s="53" t="s">
        <v>96</v>
      </c>
      <c r="E83" s="53" t="s">
        <v>96</v>
      </c>
      <c r="F83" s="53" t="s">
        <v>96</v>
      </c>
      <c r="G83" s="53" t="s">
        <v>96</v>
      </c>
      <c r="H83" s="53" t="s">
        <v>96</v>
      </c>
      <c r="I83" s="53" t="s">
        <v>96</v>
      </c>
      <c r="J83" s="53" t="s">
        <v>96</v>
      </c>
      <c r="K83" s="53" t="s">
        <v>96</v>
      </c>
      <c r="L83" s="53" t="s">
        <v>96</v>
      </c>
      <c r="M83" s="53" t="s">
        <v>96</v>
      </c>
      <c r="N83" s="53" t="s">
        <v>96</v>
      </c>
      <c r="O83" s="53" t="s">
        <v>96</v>
      </c>
      <c r="P83" s="53" t="s">
        <v>96</v>
      </c>
      <c r="Q83" s="53" t="s">
        <v>96</v>
      </c>
      <c r="R83" s="53" t="s">
        <v>96</v>
      </c>
      <c r="S83" s="53" t="s">
        <v>96</v>
      </c>
      <c r="T83" s="53" t="s">
        <v>96</v>
      </c>
      <c r="U83" s="160">
        <v>2.7</v>
      </c>
    </row>
    <row r="84" spans="1:21" x14ac:dyDescent="0.25">
      <c r="A84" s="37" t="s">
        <v>68</v>
      </c>
      <c r="B84" s="154" t="s">
        <v>96</v>
      </c>
      <c r="C84" s="154" t="s">
        <v>96</v>
      </c>
      <c r="D84" s="53" t="s">
        <v>96</v>
      </c>
      <c r="E84" s="53" t="s">
        <v>96</v>
      </c>
      <c r="F84" s="53" t="s">
        <v>96</v>
      </c>
      <c r="G84" s="53" t="s">
        <v>96</v>
      </c>
      <c r="H84" s="53" t="s">
        <v>96</v>
      </c>
      <c r="I84" s="53" t="s">
        <v>96</v>
      </c>
      <c r="J84" s="53" t="s">
        <v>96</v>
      </c>
      <c r="K84" s="53" t="s">
        <v>96</v>
      </c>
      <c r="L84" s="53" t="s">
        <v>96</v>
      </c>
      <c r="M84" s="53" t="s">
        <v>96</v>
      </c>
      <c r="N84" s="53" t="s">
        <v>96</v>
      </c>
      <c r="O84" s="53" t="s">
        <v>96</v>
      </c>
      <c r="P84" s="53" t="s">
        <v>96</v>
      </c>
      <c r="Q84" s="53" t="s">
        <v>96</v>
      </c>
      <c r="R84" s="53" t="s">
        <v>96</v>
      </c>
      <c r="S84" s="53" t="s">
        <v>96</v>
      </c>
      <c r="T84" s="53" t="s">
        <v>96</v>
      </c>
      <c r="U84" s="46" t="s">
        <v>96</v>
      </c>
    </row>
    <row r="85" spans="1:21" x14ac:dyDescent="0.25">
      <c r="A85" s="37" t="s">
        <v>69</v>
      </c>
      <c r="B85" s="154">
        <v>29.3</v>
      </c>
      <c r="C85" s="154">
        <v>2.9</v>
      </c>
      <c r="D85" s="46">
        <v>11.1</v>
      </c>
      <c r="E85" s="46">
        <v>3.5</v>
      </c>
      <c r="F85" s="46">
        <v>3.5</v>
      </c>
      <c r="G85" s="46">
        <v>6.6</v>
      </c>
      <c r="H85" s="46">
        <v>3.1</v>
      </c>
      <c r="I85" s="53" t="s">
        <v>96</v>
      </c>
      <c r="J85" s="53" t="s">
        <v>96</v>
      </c>
      <c r="K85" s="53" t="s">
        <v>96</v>
      </c>
      <c r="L85" s="46" t="s">
        <v>96</v>
      </c>
      <c r="M85" s="46" t="s">
        <v>96</v>
      </c>
      <c r="N85" s="46" t="s">
        <v>96</v>
      </c>
      <c r="O85" s="46" t="s">
        <v>96</v>
      </c>
      <c r="P85" s="46" t="s">
        <v>96</v>
      </c>
      <c r="Q85" s="46" t="s">
        <v>96</v>
      </c>
      <c r="R85" s="46" t="s">
        <v>96</v>
      </c>
      <c r="S85" s="46" t="s">
        <v>96</v>
      </c>
      <c r="T85" s="46" t="s">
        <v>96</v>
      </c>
      <c r="U85" s="46" t="s">
        <v>96</v>
      </c>
    </row>
    <row r="86" spans="1:21" x14ac:dyDescent="0.25">
      <c r="A86" s="37" t="s">
        <v>70</v>
      </c>
      <c r="B86" s="154">
        <v>23.8</v>
      </c>
      <c r="C86" s="154">
        <v>11.7</v>
      </c>
      <c r="D86" s="46">
        <v>3.1</v>
      </c>
      <c r="E86" s="46">
        <v>22.1</v>
      </c>
      <c r="F86" s="46">
        <v>19.5</v>
      </c>
      <c r="G86" s="46">
        <v>21</v>
      </c>
      <c r="H86" s="46">
        <v>24.4</v>
      </c>
      <c r="I86" s="46">
        <v>2.8</v>
      </c>
      <c r="J86" s="46">
        <v>3.9</v>
      </c>
      <c r="K86" s="46">
        <v>5.6</v>
      </c>
      <c r="L86" s="46" t="s">
        <v>96</v>
      </c>
      <c r="M86" s="141">
        <v>7</v>
      </c>
      <c r="N86" s="46" t="s">
        <v>96</v>
      </c>
      <c r="O86" s="46" t="s">
        <v>96</v>
      </c>
      <c r="P86" s="46" t="s">
        <v>96</v>
      </c>
      <c r="Q86" s="46" t="s">
        <v>96</v>
      </c>
      <c r="R86" s="46">
        <v>4.7</v>
      </c>
      <c r="S86" s="46" t="s">
        <v>96</v>
      </c>
      <c r="T86" s="46" t="s">
        <v>96</v>
      </c>
      <c r="U86" s="140">
        <v>4.2</v>
      </c>
    </row>
    <row r="87" spans="1:21" x14ac:dyDescent="0.25">
      <c r="A87" s="37" t="s">
        <v>72</v>
      </c>
      <c r="B87" s="154">
        <v>8.5</v>
      </c>
      <c r="C87" s="154">
        <v>2.5</v>
      </c>
      <c r="D87" s="53" t="s">
        <v>96</v>
      </c>
      <c r="E87" s="53" t="s">
        <v>96</v>
      </c>
      <c r="F87" s="46">
        <v>16.100000000000001</v>
      </c>
      <c r="G87" s="46" t="s">
        <v>96</v>
      </c>
      <c r="H87" s="141">
        <v>5</v>
      </c>
      <c r="I87" s="46">
        <v>4.0999999999999996</v>
      </c>
      <c r="J87" s="46">
        <v>9.6</v>
      </c>
      <c r="K87" s="53" t="s">
        <v>96</v>
      </c>
      <c r="L87" s="46" t="s">
        <v>96</v>
      </c>
      <c r="M87" s="46" t="s">
        <v>96</v>
      </c>
      <c r="N87" s="46" t="s">
        <v>96</v>
      </c>
      <c r="O87" s="46" t="s">
        <v>96</v>
      </c>
      <c r="P87" s="46" t="s">
        <v>96</v>
      </c>
      <c r="Q87" s="46" t="s">
        <v>96</v>
      </c>
      <c r="R87" s="46">
        <v>44.3</v>
      </c>
      <c r="S87" s="46" t="s">
        <v>96</v>
      </c>
      <c r="T87" s="46">
        <v>11.5</v>
      </c>
      <c r="U87" s="46" t="s">
        <v>96</v>
      </c>
    </row>
    <row r="88" spans="1:21" x14ac:dyDescent="0.25">
      <c r="A88" s="37" t="s">
        <v>73</v>
      </c>
      <c r="B88" s="154" t="s">
        <v>96</v>
      </c>
      <c r="C88" s="154" t="s">
        <v>96</v>
      </c>
      <c r="D88" s="53" t="s">
        <v>96</v>
      </c>
      <c r="E88" s="53" t="s">
        <v>96</v>
      </c>
      <c r="F88" s="53" t="s">
        <v>96</v>
      </c>
      <c r="G88" s="53" t="s">
        <v>96</v>
      </c>
      <c r="H88" s="53" t="s">
        <v>96</v>
      </c>
      <c r="I88" s="53" t="s">
        <v>96</v>
      </c>
      <c r="J88" s="53" t="s">
        <v>96</v>
      </c>
      <c r="K88" s="53" t="s">
        <v>96</v>
      </c>
      <c r="L88" s="53" t="s">
        <v>96</v>
      </c>
      <c r="M88" s="53" t="s">
        <v>96</v>
      </c>
      <c r="N88" s="53" t="s">
        <v>96</v>
      </c>
      <c r="O88" s="53" t="s">
        <v>96</v>
      </c>
      <c r="P88" s="53" t="s">
        <v>96</v>
      </c>
      <c r="Q88" s="53" t="s">
        <v>96</v>
      </c>
      <c r="R88" s="53" t="s">
        <v>96</v>
      </c>
      <c r="S88" s="53" t="s">
        <v>96</v>
      </c>
      <c r="T88" s="53" t="s">
        <v>96</v>
      </c>
      <c r="U88" s="46" t="s">
        <v>96</v>
      </c>
    </row>
    <row r="89" spans="1:21" x14ac:dyDescent="0.25">
      <c r="A89" s="37" t="s">
        <v>74</v>
      </c>
      <c r="B89" s="154">
        <v>6</v>
      </c>
      <c r="C89" s="154">
        <v>3.7</v>
      </c>
      <c r="D89" s="46">
        <v>5.6</v>
      </c>
      <c r="E89" s="53" t="s">
        <v>96</v>
      </c>
      <c r="F89" s="46">
        <v>3.4</v>
      </c>
      <c r="G89" s="46">
        <v>1.5</v>
      </c>
      <c r="H89" s="53" t="s">
        <v>96</v>
      </c>
      <c r="I89" s="46">
        <v>3.1</v>
      </c>
      <c r="J89" s="46">
        <v>8.3000000000000007</v>
      </c>
      <c r="K89" s="46">
        <v>5.6</v>
      </c>
      <c r="L89" s="46">
        <v>0.9</v>
      </c>
      <c r="M89" s="46" t="s">
        <v>96</v>
      </c>
      <c r="N89" s="46" t="s">
        <v>96</v>
      </c>
      <c r="O89" s="46">
        <v>0.6</v>
      </c>
      <c r="P89" s="46" t="s">
        <v>96</v>
      </c>
      <c r="Q89" s="46" t="s">
        <v>96</v>
      </c>
      <c r="R89" s="46" t="s">
        <v>96</v>
      </c>
      <c r="S89" s="46">
        <v>1.7</v>
      </c>
      <c r="T89" s="141">
        <v>3</v>
      </c>
      <c r="U89" s="46" t="s">
        <v>96</v>
      </c>
    </row>
    <row r="90" spans="1:21" x14ac:dyDescent="0.25">
      <c r="A90" s="37" t="s">
        <v>75</v>
      </c>
      <c r="B90" s="154">
        <v>10.1</v>
      </c>
      <c r="C90" s="154">
        <v>9.1999999999999993</v>
      </c>
      <c r="D90" s="53" t="s">
        <v>96</v>
      </c>
      <c r="E90" s="53" t="s">
        <v>96</v>
      </c>
      <c r="F90" s="46">
        <v>2.4</v>
      </c>
      <c r="G90" s="46">
        <v>9.6</v>
      </c>
      <c r="H90" s="46">
        <v>19.2</v>
      </c>
      <c r="I90" s="46">
        <v>7.8</v>
      </c>
      <c r="J90" s="46">
        <v>8.9</v>
      </c>
      <c r="K90" s="46">
        <v>12.9</v>
      </c>
      <c r="L90" s="46">
        <v>17.2</v>
      </c>
      <c r="M90" s="141">
        <v>21</v>
      </c>
      <c r="N90" s="46">
        <v>4.3</v>
      </c>
      <c r="O90" s="46" t="s">
        <v>96</v>
      </c>
      <c r="P90" s="46" t="s">
        <v>96</v>
      </c>
      <c r="Q90" s="46">
        <v>177.4</v>
      </c>
      <c r="R90" s="46">
        <v>70.400000000000006</v>
      </c>
      <c r="S90" s="46">
        <v>71.7</v>
      </c>
      <c r="T90" s="141">
        <v>5</v>
      </c>
      <c r="U90" s="160">
        <v>174.1</v>
      </c>
    </row>
    <row r="91" spans="1:21" x14ac:dyDescent="0.25">
      <c r="A91" s="37" t="s">
        <v>76</v>
      </c>
      <c r="B91" s="154">
        <v>55.1</v>
      </c>
      <c r="C91" s="154" t="s">
        <v>96</v>
      </c>
      <c r="D91" s="141">
        <v>16</v>
      </c>
      <c r="E91" s="53" t="s">
        <v>96</v>
      </c>
      <c r="F91" s="46">
        <v>18.100000000000001</v>
      </c>
      <c r="G91" s="46">
        <v>13.5</v>
      </c>
      <c r="H91" s="46">
        <v>6.3</v>
      </c>
      <c r="I91" s="46">
        <v>18.100000000000001</v>
      </c>
      <c r="J91" s="46">
        <v>1.7</v>
      </c>
      <c r="K91" s="46">
        <v>7.4</v>
      </c>
      <c r="L91" s="46" t="s">
        <v>96</v>
      </c>
      <c r="M91" s="46" t="s">
        <v>96</v>
      </c>
      <c r="N91" s="46" t="s">
        <v>96</v>
      </c>
      <c r="O91" s="46" t="s">
        <v>96</v>
      </c>
      <c r="P91" s="46" t="s">
        <v>96</v>
      </c>
      <c r="Q91" s="46" t="s">
        <v>96</v>
      </c>
      <c r="R91" s="46">
        <v>148.80000000000001</v>
      </c>
      <c r="S91" s="46">
        <v>76.400000000000006</v>
      </c>
      <c r="T91" s="46" t="s">
        <v>96</v>
      </c>
      <c r="U91" s="160">
        <v>55.5</v>
      </c>
    </row>
    <row r="92" spans="1:21" x14ac:dyDescent="0.25">
      <c r="A92" s="37" t="s">
        <v>77</v>
      </c>
      <c r="B92" s="154">
        <v>18.8</v>
      </c>
      <c r="C92" s="154">
        <v>33.6</v>
      </c>
      <c r="D92" s="46">
        <v>42.3</v>
      </c>
      <c r="E92" s="46">
        <v>38.299999999999997</v>
      </c>
      <c r="F92" s="46">
        <v>56.5</v>
      </c>
      <c r="G92" s="46">
        <v>41.9</v>
      </c>
      <c r="H92" s="46">
        <v>52.1</v>
      </c>
      <c r="I92" s="141">
        <v>47</v>
      </c>
      <c r="J92" s="46">
        <v>58.3</v>
      </c>
      <c r="K92" s="46">
        <v>44.7</v>
      </c>
      <c r="L92" s="46">
        <v>21.9</v>
      </c>
      <c r="M92" s="46">
        <v>13.2</v>
      </c>
      <c r="N92" s="46">
        <v>15.9</v>
      </c>
      <c r="O92" s="46">
        <v>11.5</v>
      </c>
      <c r="P92" s="46">
        <v>47.9</v>
      </c>
      <c r="Q92" s="46">
        <v>25.4</v>
      </c>
      <c r="R92" s="46">
        <v>29.5</v>
      </c>
      <c r="S92" s="46">
        <v>10.1</v>
      </c>
      <c r="T92" s="46" t="s">
        <v>96</v>
      </c>
      <c r="U92" s="160">
        <v>46.1</v>
      </c>
    </row>
    <row r="93" spans="1:21" ht="18" x14ac:dyDescent="0.25">
      <c r="A93" s="36" t="s">
        <v>91</v>
      </c>
      <c r="B93" s="153">
        <v>27.6</v>
      </c>
      <c r="C93" s="153">
        <v>14.6</v>
      </c>
      <c r="D93" s="53">
        <v>12.3</v>
      </c>
      <c r="E93" s="53">
        <v>7.5</v>
      </c>
      <c r="F93" s="53">
        <v>3.5</v>
      </c>
      <c r="G93" s="67">
        <v>4</v>
      </c>
      <c r="H93" s="53">
        <v>8.8000000000000007</v>
      </c>
      <c r="I93" s="53" t="s">
        <v>96</v>
      </c>
      <c r="J93" s="53">
        <v>4.7</v>
      </c>
      <c r="K93" s="53">
        <v>5.9</v>
      </c>
      <c r="L93" s="53">
        <v>15.3</v>
      </c>
      <c r="M93" s="53">
        <v>6.8</v>
      </c>
      <c r="N93" s="53">
        <v>4.3</v>
      </c>
      <c r="O93" s="53">
        <v>2.4</v>
      </c>
      <c r="P93" s="53">
        <v>9.6</v>
      </c>
      <c r="Q93" s="67">
        <v>5</v>
      </c>
      <c r="R93" s="53">
        <v>9.1</v>
      </c>
      <c r="S93" s="53">
        <v>24.3</v>
      </c>
      <c r="T93" s="67">
        <v>33</v>
      </c>
      <c r="U93" s="159">
        <v>5.8</v>
      </c>
    </row>
    <row r="94" spans="1:21" x14ac:dyDescent="0.25">
      <c r="A94" s="37" t="s">
        <v>67</v>
      </c>
      <c r="B94" s="154" t="s">
        <v>96</v>
      </c>
      <c r="C94" s="154" t="s">
        <v>96</v>
      </c>
      <c r="D94" s="53" t="s">
        <v>96</v>
      </c>
      <c r="E94" s="53" t="s">
        <v>96</v>
      </c>
      <c r="F94" s="53" t="s">
        <v>96</v>
      </c>
      <c r="G94" s="53" t="s">
        <v>96</v>
      </c>
      <c r="H94" s="53" t="s">
        <v>96</v>
      </c>
      <c r="I94" s="53" t="s">
        <v>96</v>
      </c>
      <c r="J94" s="53" t="s">
        <v>96</v>
      </c>
      <c r="K94" s="53" t="s">
        <v>96</v>
      </c>
      <c r="L94" s="53" t="s">
        <v>96</v>
      </c>
      <c r="M94" s="53" t="s">
        <v>96</v>
      </c>
      <c r="N94" s="53" t="s">
        <v>96</v>
      </c>
      <c r="O94" s="53" t="s">
        <v>96</v>
      </c>
      <c r="P94" s="53" t="s">
        <v>96</v>
      </c>
      <c r="Q94" s="53" t="s">
        <v>96</v>
      </c>
      <c r="R94" s="46" t="s">
        <v>96</v>
      </c>
      <c r="S94" s="46" t="s">
        <v>96</v>
      </c>
      <c r="T94" s="46" t="s">
        <v>96</v>
      </c>
      <c r="U94" s="160">
        <v>3.4</v>
      </c>
    </row>
    <row r="95" spans="1:21" x14ac:dyDescent="0.25">
      <c r="A95" s="37" t="s">
        <v>78</v>
      </c>
      <c r="B95" s="154" t="s">
        <v>96</v>
      </c>
      <c r="C95" s="154" t="s">
        <v>96</v>
      </c>
      <c r="D95" s="53" t="s">
        <v>96</v>
      </c>
      <c r="E95" s="53" t="s">
        <v>96</v>
      </c>
      <c r="F95" s="53" t="s">
        <v>96</v>
      </c>
      <c r="G95" s="53" t="s">
        <v>96</v>
      </c>
      <c r="H95" s="53" t="s">
        <v>96</v>
      </c>
      <c r="I95" s="53" t="s">
        <v>96</v>
      </c>
      <c r="J95" s="53" t="s">
        <v>96</v>
      </c>
      <c r="K95" s="53" t="s">
        <v>96</v>
      </c>
      <c r="L95" s="53" t="s">
        <v>96</v>
      </c>
      <c r="M95" s="53" t="s">
        <v>96</v>
      </c>
      <c r="N95" s="53" t="s">
        <v>96</v>
      </c>
      <c r="O95" s="53" t="s">
        <v>96</v>
      </c>
      <c r="P95" s="53" t="s">
        <v>96</v>
      </c>
      <c r="Q95" s="53" t="s">
        <v>96</v>
      </c>
      <c r="R95" s="46">
        <v>5.7</v>
      </c>
      <c r="S95" s="46">
        <v>5.9</v>
      </c>
      <c r="T95" s="46">
        <v>0.6</v>
      </c>
      <c r="U95" s="160">
        <v>0.5</v>
      </c>
    </row>
    <row r="96" spans="1:21" x14ac:dyDescent="0.25">
      <c r="A96" s="37" t="s">
        <v>71</v>
      </c>
      <c r="B96" s="154" t="s">
        <v>96</v>
      </c>
      <c r="C96" s="154" t="s">
        <v>96</v>
      </c>
      <c r="D96" s="53" t="s">
        <v>96</v>
      </c>
      <c r="E96" s="53" t="s">
        <v>96</v>
      </c>
      <c r="F96" s="53" t="s">
        <v>96</v>
      </c>
      <c r="G96" s="53" t="s">
        <v>96</v>
      </c>
      <c r="H96" s="53" t="s">
        <v>96</v>
      </c>
      <c r="I96" s="53" t="s">
        <v>96</v>
      </c>
      <c r="J96" s="53" t="s">
        <v>96</v>
      </c>
      <c r="K96" s="53" t="s">
        <v>96</v>
      </c>
      <c r="L96" s="53" t="s">
        <v>96</v>
      </c>
      <c r="M96" s="53" t="s">
        <v>96</v>
      </c>
      <c r="N96" s="53" t="s">
        <v>96</v>
      </c>
      <c r="O96" s="53" t="s">
        <v>96</v>
      </c>
      <c r="P96" s="53" t="s">
        <v>96</v>
      </c>
      <c r="Q96" s="53" t="s">
        <v>96</v>
      </c>
      <c r="R96" s="46" t="s">
        <v>96</v>
      </c>
      <c r="S96" s="46" t="s">
        <v>96</v>
      </c>
      <c r="T96" s="46" t="s">
        <v>96</v>
      </c>
      <c r="U96" s="46" t="s">
        <v>96</v>
      </c>
    </row>
    <row r="97" spans="1:21" x14ac:dyDescent="0.25">
      <c r="A97" s="37" t="s">
        <v>79</v>
      </c>
      <c r="B97" s="154" t="s">
        <v>96</v>
      </c>
      <c r="C97" s="154" t="s">
        <v>96</v>
      </c>
      <c r="D97" s="53" t="s">
        <v>96</v>
      </c>
      <c r="E97" s="53" t="s">
        <v>96</v>
      </c>
      <c r="F97" s="53" t="s">
        <v>96</v>
      </c>
      <c r="G97" s="53" t="s">
        <v>96</v>
      </c>
      <c r="H97" s="53" t="s">
        <v>96</v>
      </c>
      <c r="I97" s="53" t="s">
        <v>96</v>
      </c>
      <c r="J97" s="53" t="s">
        <v>96</v>
      </c>
      <c r="K97" s="53" t="s">
        <v>96</v>
      </c>
      <c r="L97" s="53" t="s">
        <v>96</v>
      </c>
      <c r="M97" s="53" t="s">
        <v>96</v>
      </c>
      <c r="N97" s="53" t="s">
        <v>96</v>
      </c>
      <c r="O97" s="53" t="s">
        <v>96</v>
      </c>
      <c r="P97" s="53" t="s">
        <v>96</v>
      </c>
      <c r="Q97" s="53" t="s">
        <v>96</v>
      </c>
      <c r="R97" s="46" t="s">
        <v>96</v>
      </c>
      <c r="S97" s="46" t="s">
        <v>96</v>
      </c>
      <c r="T97" s="46" t="s">
        <v>96</v>
      </c>
      <c r="U97" s="46" t="s">
        <v>96</v>
      </c>
    </row>
    <row r="98" spans="1:21" x14ac:dyDescent="0.25">
      <c r="A98" s="37" t="s">
        <v>80</v>
      </c>
      <c r="B98" s="154">
        <v>27.6</v>
      </c>
      <c r="C98" s="154">
        <v>7.8</v>
      </c>
      <c r="D98" s="46">
        <v>6.5</v>
      </c>
      <c r="E98" s="46">
        <v>3.6</v>
      </c>
      <c r="F98" s="53" t="s">
        <v>96</v>
      </c>
      <c r="G98" s="53" t="s">
        <v>96</v>
      </c>
      <c r="H98" s="53" t="s">
        <v>96</v>
      </c>
      <c r="I98" s="53" t="s">
        <v>96</v>
      </c>
      <c r="J98" s="53" t="s">
        <v>96</v>
      </c>
      <c r="K98" s="53" t="s">
        <v>96</v>
      </c>
      <c r="L98" s="46">
        <v>9.9</v>
      </c>
      <c r="M98" s="46">
        <v>6.8</v>
      </c>
      <c r="N98" s="46" t="s">
        <v>96</v>
      </c>
      <c r="O98" s="46">
        <v>2.2999999999999998</v>
      </c>
      <c r="P98" s="46">
        <v>8.1999999999999993</v>
      </c>
      <c r="Q98" s="46">
        <v>1.4</v>
      </c>
      <c r="R98" s="46" t="s">
        <v>96</v>
      </c>
      <c r="S98" s="141">
        <v>12</v>
      </c>
      <c r="T98" s="46">
        <v>2.6</v>
      </c>
      <c r="U98" s="46" t="s">
        <v>96</v>
      </c>
    </row>
    <row r="99" spans="1:21" x14ac:dyDescent="0.25">
      <c r="A99" s="37" t="s">
        <v>81</v>
      </c>
      <c r="B99" s="154" t="s">
        <v>96</v>
      </c>
      <c r="C99" s="154">
        <v>3.6</v>
      </c>
      <c r="D99" s="46">
        <v>5.8</v>
      </c>
      <c r="E99" s="53" t="s">
        <v>96</v>
      </c>
      <c r="F99" s="46">
        <v>3.5</v>
      </c>
      <c r="G99" s="141">
        <v>4</v>
      </c>
      <c r="H99" s="46">
        <v>6.8</v>
      </c>
      <c r="I99" s="53" t="s">
        <v>96</v>
      </c>
      <c r="J99" s="46">
        <v>4.7</v>
      </c>
      <c r="K99" s="46">
        <v>5.9</v>
      </c>
      <c r="L99" s="46">
        <v>5.5</v>
      </c>
      <c r="M99" s="46" t="s">
        <v>96</v>
      </c>
      <c r="N99" s="46">
        <v>4.3</v>
      </c>
      <c r="O99" s="46">
        <v>0.1</v>
      </c>
      <c r="P99" s="46">
        <v>1.4</v>
      </c>
      <c r="Q99" s="46">
        <v>3.5</v>
      </c>
      <c r="R99" s="46">
        <v>1.5</v>
      </c>
      <c r="S99" s="46" t="s">
        <v>96</v>
      </c>
      <c r="T99" s="46">
        <v>1.5</v>
      </c>
      <c r="U99" s="46" t="s">
        <v>96</v>
      </c>
    </row>
    <row r="100" spans="1:21" x14ac:dyDescent="0.25">
      <c r="A100" s="37" t="s">
        <v>82</v>
      </c>
      <c r="B100" s="154" t="s">
        <v>96</v>
      </c>
      <c r="C100" s="154">
        <v>3.1</v>
      </c>
      <c r="D100" s="53" t="s">
        <v>96</v>
      </c>
      <c r="E100" s="141">
        <v>4</v>
      </c>
      <c r="F100" s="53" t="s">
        <v>96</v>
      </c>
      <c r="G100" s="46" t="s">
        <v>96</v>
      </c>
      <c r="H100" s="53" t="s">
        <v>96</v>
      </c>
      <c r="I100" s="53" t="s">
        <v>96</v>
      </c>
      <c r="J100" s="53" t="s">
        <v>96</v>
      </c>
      <c r="K100" s="53" t="s">
        <v>96</v>
      </c>
      <c r="L100" s="46" t="s">
        <v>96</v>
      </c>
      <c r="M100" s="46" t="s">
        <v>96</v>
      </c>
      <c r="N100" s="46" t="s">
        <v>96</v>
      </c>
      <c r="O100" s="46" t="s">
        <v>96</v>
      </c>
      <c r="P100" s="46" t="s">
        <v>96</v>
      </c>
      <c r="Q100" s="46" t="s">
        <v>96</v>
      </c>
      <c r="R100" s="46" t="s">
        <v>96</v>
      </c>
      <c r="S100" s="46">
        <v>2.1</v>
      </c>
      <c r="T100" s="46" t="s">
        <v>96</v>
      </c>
      <c r="U100" s="46" t="s">
        <v>96</v>
      </c>
    </row>
    <row r="101" spans="1:21" x14ac:dyDescent="0.25">
      <c r="A101" s="136" t="s">
        <v>83</v>
      </c>
      <c r="B101" s="154" t="s">
        <v>96</v>
      </c>
      <c r="C101" s="154" t="s">
        <v>96</v>
      </c>
      <c r="D101" s="53" t="s">
        <v>96</v>
      </c>
      <c r="E101" s="53" t="s">
        <v>96</v>
      </c>
      <c r="F101" s="53" t="s">
        <v>96</v>
      </c>
      <c r="G101" s="53" t="s">
        <v>96</v>
      </c>
      <c r="H101" s="53" t="s">
        <v>96</v>
      </c>
      <c r="I101" s="53" t="s">
        <v>96</v>
      </c>
      <c r="J101" s="53" t="s">
        <v>96</v>
      </c>
      <c r="K101" s="53" t="s">
        <v>96</v>
      </c>
      <c r="L101" s="53" t="s">
        <v>96</v>
      </c>
      <c r="M101" s="53" t="s">
        <v>96</v>
      </c>
      <c r="N101" s="53" t="s">
        <v>96</v>
      </c>
      <c r="O101" s="53" t="s">
        <v>96</v>
      </c>
      <c r="P101" s="53" t="s">
        <v>96</v>
      </c>
      <c r="Q101" s="53" t="s">
        <v>96</v>
      </c>
      <c r="R101" s="53" t="s">
        <v>96</v>
      </c>
      <c r="S101" s="53" t="s">
        <v>96</v>
      </c>
      <c r="T101" s="53" t="s">
        <v>96</v>
      </c>
      <c r="U101" s="46" t="s">
        <v>96</v>
      </c>
    </row>
    <row r="102" spans="1:21" x14ac:dyDescent="0.25">
      <c r="A102" s="136" t="s">
        <v>84</v>
      </c>
      <c r="B102" s="154" t="s">
        <v>96</v>
      </c>
      <c r="C102" s="154" t="s">
        <v>96</v>
      </c>
      <c r="D102" s="53" t="s">
        <v>96</v>
      </c>
      <c r="E102" s="53" t="s">
        <v>96</v>
      </c>
      <c r="F102" s="53" t="s">
        <v>96</v>
      </c>
      <c r="G102" s="46" t="s">
        <v>96</v>
      </c>
      <c r="H102" s="141">
        <v>1</v>
      </c>
      <c r="I102" s="53" t="s">
        <v>96</v>
      </c>
      <c r="J102" s="53" t="s">
        <v>96</v>
      </c>
      <c r="K102" s="53" t="s">
        <v>96</v>
      </c>
      <c r="L102" s="46" t="s">
        <v>96</v>
      </c>
      <c r="M102" s="46" t="s">
        <v>96</v>
      </c>
      <c r="N102" s="46" t="s">
        <v>96</v>
      </c>
      <c r="O102" s="46" t="s">
        <v>96</v>
      </c>
      <c r="P102" s="46" t="s">
        <v>96</v>
      </c>
      <c r="Q102" s="46" t="s">
        <v>96</v>
      </c>
      <c r="R102" s="46">
        <v>1.9</v>
      </c>
      <c r="S102" s="46">
        <v>4.3</v>
      </c>
      <c r="T102" s="46">
        <v>28.2</v>
      </c>
      <c r="U102" s="140">
        <v>2</v>
      </c>
    </row>
    <row r="103" spans="1:21" ht="19.5" x14ac:dyDescent="0.25">
      <c r="A103" s="136" t="s">
        <v>85</v>
      </c>
      <c r="B103" s="154" t="s">
        <v>96</v>
      </c>
      <c r="C103" s="154" t="s">
        <v>96</v>
      </c>
      <c r="D103" s="53" t="s">
        <v>96</v>
      </c>
      <c r="E103" s="53" t="s">
        <v>96</v>
      </c>
      <c r="F103" s="53" t="s">
        <v>96</v>
      </c>
      <c r="G103" s="53" t="s">
        <v>96</v>
      </c>
      <c r="H103" s="141">
        <v>1</v>
      </c>
      <c r="I103" s="53" t="s">
        <v>96</v>
      </c>
      <c r="J103" s="53" t="s">
        <v>96</v>
      </c>
      <c r="K103" s="53" t="s">
        <v>96</v>
      </c>
      <c r="L103" s="53" t="s">
        <v>96</v>
      </c>
      <c r="M103" s="53" t="s">
        <v>96</v>
      </c>
      <c r="N103" s="53" t="s">
        <v>96</v>
      </c>
      <c r="O103" s="53" t="s">
        <v>96</v>
      </c>
      <c r="P103" s="53" t="s">
        <v>96</v>
      </c>
      <c r="Q103" s="53" t="s">
        <v>96</v>
      </c>
      <c r="R103" s="53" t="s">
        <v>96</v>
      </c>
      <c r="S103" s="53" t="s">
        <v>96</v>
      </c>
      <c r="T103" s="53" t="s">
        <v>96</v>
      </c>
      <c r="U103" s="46" t="s">
        <v>96</v>
      </c>
    </row>
    <row r="104" spans="1:21" ht="20.25" thickBot="1" x14ac:dyDescent="0.3">
      <c r="A104" s="148" t="s">
        <v>86</v>
      </c>
      <c r="B104" s="155" t="s">
        <v>96</v>
      </c>
      <c r="C104" s="155" t="s">
        <v>96</v>
      </c>
      <c r="D104" s="149" t="s">
        <v>96</v>
      </c>
      <c r="E104" s="149" t="s">
        <v>96</v>
      </c>
      <c r="F104" s="149" t="s">
        <v>96</v>
      </c>
      <c r="G104" s="149" t="s">
        <v>96</v>
      </c>
      <c r="H104" s="149" t="s">
        <v>96</v>
      </c>
      <c r="I104" s="149" t="s">
        <v>96</v>
      </c>
      <c r="J104" s="149" t="s">
        <v>96</v>
      </c>
      <c r="K104" s="149" t="s">
        <v>96</v>
      </c>
      <c r="L104" s="149" t="s">
        <v>96</v>
      </c>
      <c r="M104" s="149" t="s">
        <v>96</v>
      </c>
      <c r="N104" s="149" t="s">
        <v>96</v>
      </c>
      <c r="O104" s="149" t="s">
        <v>96</v>
      </c>
      <c r="P104" s="149" t="s">
        <v>96</v>
      </c>
      <c r="Q104" s="149" t="s">
        <v>96</v>
      </c>
      <c r="R104" s="149" t="s">
        <v>96</v>
      </c>
      <c r="S104" s="149" t="s">
        <v>96</v>
      </c>
      <c r="T104" s="149" t="s">
        <v>96</v>
      </c>
      <c r="U104" s="78" t="s">
        <v>96</v>
      </c>
    </row>
    <row r="105" spans="1:21" x14ac:dyDescent="0.25">
      <c r="A105" s="137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</row>
    <row r="106" spans="1:21" x14ac:dyDescent="0.25">
      <c r="A106" s="144"/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</row>
    <row r="107" spans="1:21" x14ac:dyDescent="0.25">
      <c r="A107" s="137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</row>
    <row r="108" spans="1:21" x14ac:dyDescent="0.25">
      <c r="A108" s="137"/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</row>
    <row r="109" spans="1:21" x14ac:dyDescent="0.25">
      <c r="A109" s="137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</row>
    <row r="110" spans="1:21" x14ac:dyDescent="0.25">
      <c r="A110" s="137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</row>
    <row r="111" spans="1:21" x14ac:dyDescent="0.25">
      <c r="A111" s="137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</row>
    <row r="112" spans="1:21" x14ac:dyDescent="0.25">
      <c r="A112" s="137"/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</row>
    <row r="113" spans="1:14" x14ac:dyDescent="0.25">
      <c r="A113" s="137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</row>
    <row r="114" spans="1:14" x14ac:dyDescent="0.25">
      <c r="A114" s="137"/>
      <c r="B114" s="199"/>
      <c r="C114" s="199"/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</row>
    <row r="115" spans="1:14" x14ac:dyDescent="0.25">
      <c r="A115" s="137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</row>
    <row r="116" spans="1:14" x14ac:dyDescent="0.25">
      <c r="A116" s="137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</row>
    <row r="117" spans="1:14" x14ac:dyDescent="0.25">
      <c r="A117" s="144"/>
      <c r="B117" s="200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</row>
    <row r="118" spans="1:14" x14ac:dyDescent="0.25">
      <c r="A118" s="137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</row>
    <row r="119" spans="1:14" x14ac:dyDescent="0.25">
      <c r="A119" s="137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</row>
    <row r="120" spans="1:14" x14ac:dyDescent="0.25">
      <c r="A120" s="137"/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</row>
    <row r="121" spans="1:14" x14ac:dyDescent="0.25">
      <c r="A121" s="137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</row>
    <row r="122" spans="1:14" x14ac:dyDescent="0.25">
      <c r="A122" s="137"/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</row>
    <row r="123" spans="1:14" x14ac:dyDescent="0.25">
      <c r="A123" s="137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</row>
    <row r="124" spans="1:14" x14ac:dyDescent="0.25">
      <c r="A124" s="137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</row>
    <row r="125" spans="1:14" x14ac:dyDescent="0.25">
      <c r="A125" s="137"/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</row>
    <row r="126" spans="1:14" x14ac:dyDescent="0.25">
      <c r="A126" s="137"/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</row>
    <row r="127" spans="1:14" x14ac:dyDescent="0.25">
      <c r="A127" s="137"/>
      <c r="B127" s="199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</row>
    <row r="128" spans="1:14" x14ac:dyDescent="0.25">
      <c r="A128" s="137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</row>
  </sheetData>
  <mergeCells count="3">
    <mergeCell ref="A1:U1"/>
    <mergeCell ref="A2:U2"/>
    <mergeCell ref="A3:U3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4"/>
  <sheetViews>
    <sheetView tabSelected="1" workbookViewId="0">
      <pane ySplit="6" topLeftCell="A91" activePane="bottomLeft" state="frozen"/>
      <selection sqref="A1:T1"/>
      <selection pane="bottomLeft" activeCell="H73" sqref="H73"/>
    </sheetView>
  </sheetViews>
  <sheetFormatPr defaultRowHeight="15" x14ac:dyDescent="0.25"/>
  <cols>
    <col min="1" max="1" width="19.5703125" style="4" customWidth="1"/>
    <col min="2" max="16384" width="9.140625" style="4"/>
  </cols>
  <sheetData>
    <row r="1" spans="1:21" x14ac:dyDescent="0.25">
      <c r="A1" s="211" t="s">
        <v>200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x14ac:dyDescent="0.25">
      <c r="A2" s="212" t="s">
        <v>215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</row>
    <row r="3" spans="1:21" x14ac:dyDescent="0.25">
      <c r="A3" s="213" t="s">
        <v>128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</row>
    <row r="4" spans="1:21" x14ac:dyDescent="0.25">
      <c r="A4" s="41" t="s">
        <v>251</v>
      </c>
      <c r="B4" s="41"/>
      <c r="C4" s="41"/>
      <c r="D4" s="41"/>
      <c r="E4" s="41"/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1:21" ht="15.75" thickBot="1" x14ac:dyDescent="0.3">
      <c r="A5" s="64" t="s">
        <v>202</v>
      </c>
      <c r="B5" s="64"/>
      <c r="C5" s="64"/>
      <c r="D5" s="64"/>
      <c r="E5" s="64"/>
      <c r="F5" s="64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21" ht="15.75" thickBot="1" x14ac:dyDescent="0.3">
      <c r="A6" s="40"/>
      <c r="B6" s="10">
        <v>2000</v>
      </c>
      <c r="C6" s="9">
        <v>2001</v>
      </c>
      <c r="D6" s="9">
        <v>2002</v>
      </c>
      <c r="E6" s="9">
        <v>2003</v>
      </c>
      <c r="F6" s="10">
        <v>2004</v>
      </c>
      <c r="G6" s="9">
        <v>2005</v>
      </c>
      <c r="H6" s="10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9">
        <v>2015</v>
      </c>
      <c r="R6" s="9">
        <v>2016</v>
      </c>
      <c r="S6" s="9">
        <v>2017</v>
      </c>
      <c r="T6" s="10">
        <v>2018</v>
      </c>
      <c r="U6" s="10">
        <v>2019</v>
      </c>
    </row>
    <row r="7" spans="1:21" x14ac:dyDescent="0.25">
      <c r="A7" s="96" t="s">
        <v>0</v>
      </c>
      <c r="B7" s="88">
        <v>12609.1</v>
      </c>
      <c r="C7" s="88">
        <v>13059.8</v>
      </c>
      <c r="D7" s="88">
        <v>14177.1</v>
      </c>
      <c r="E7" s="88">
        <v>15165.8</v>
      </c>
      <c r="F7" s="62">
        <v>16092.9</v>
      </c>
      <c r="G7" s="53">
        <v>17530</v>
      </c>
      <c r="H7" s="53">
        <v>19969</v>
      </c>
      <c r="I7" s="53">
        <v>26307</v>
      </c>
      <c r="J7" s="53">
        <v>27367</v>
      </c>
      <c r="K7" s="62">
        <v>28546.1</v>
      </c>
      <c r="L7" s="58">
        <v>25518</v>
      </c>
      <c r="M7" s="58">
        <v>26761</v>
      </c>
      <c r="N7" s="58">
        <v>28378</v>
      </c>
      <c r="O7" s="58">
        <v>30663</v>
      </c>
      <c r="P7" s="58">
        <v>36236</v>
      </c>
      <c r="Q7" s="58">
        <v>35203</v>
      </c>
      <c r="R7" s="58">
        <v>31791</v>
      </c>
      <c r="S7" s="74">
        <v>32987</v>
      </c>
      <c r="T7" s="26">
        <v>32421.200000000001</v>
      </c>
      <c r="U7" s="202">
        <v>38503</v>
      </c>
    </row>
    <row r="8" spans="1:21" ht="18" x14ac:dyDescent="0.25">
      <c r="A8" s="36" t="s">
        <v>92</v>
      </c>
      <c r="B8" s="88">
        <v>3246</v>
      </c>
      <c r="C8" s="62">
        <v>3201.3</v>
      </c>
      <c r="D8" s="62">
        <v>3622.6</v>
      </c>
      <c r="E8" s="62">
        <v>4267.8</v>
      </c>
      <c r="F8" s="62">
        <v>4731</v>
      </c>
      <c r="G8" s="53">
        <v>5153</v>
      </c>
      <c r="H8" s="53">
        <f>SUM(H9:H26)</f>
        <v>5151</v>
      </c>
      <c r="I8" s="53">
        <v>6992</v>
      </c>
      <c r="J8" s="53">
        <v>6769</v>
      </c>
      <c r="K8" s="62">
        <v>7551</v>
      </c>
      <c r="L8" s="58">
        <v>6808</v>
      </c>
      <c r="M8" s="58">
        <v>7029</v>
      </c>
      <c r="N8" s="58">
        <v>7140</v>
      </c>
      <c r="O8" s="58">
        <v>7256</v>
      </c>
      <c r="P8" s="58">
        <v>8005</v>
      </c>
      <c r="Q8" s="58">
        <v>9591</v>
      </c>
      <c r="R8" s="58">
        <v>8491</v>
      </c>
      <c r="S8" s="53">
        <v>9771</v>
      </c>
      <c r="T8" s="26">
        <v>9967.5</v>
      </c>
      <c r="U8" s="202">
        <v>11888</v>
      </c>
    </row>
    <row r="9" spans="1:21" x14ac:dyDescent="0.25">
      <c r="A9" s="37" t="s">
        <v>1</v>
      </c>
      <c r="B9" s="90">
        <v>360.5</v>
      </c>
      <c r="C9" s="61">
        <v>375.3</v>
      </c>
      <c r="D9" s="61">
        <v>325.39999999999998</v>
      </c>
      <c r="E9" s="61">
        <v>355.1</v>
      </c>
      <c r="F9" s="61">
        <v>386.2</v>
      </c>
      <c r="G9" s="46">
        <v>486</v>
      </c>
      <c r="H9" s="46">
        <v>638</v>
      </c>
      <c r="I9" s="46">
        <v>665</v>
      </c>
      <c r="J9" s="46">
        <v>669</v>
      </c>
      <c r="K9" s="61">
        <v>758.5</v>
      </c>
      <c r="L9" s="45">
        <v>853</v>
      </c>
      <c r="M9" s="45">
        <v>962</v>
      </c>
      <c r="N9" s="45">
        <v>996</v>
      </c>
      <c r="O9" s="45">
        <v>981</v>
      </c>
      <c r="P9" s="45">
        <v>1079</v>
      </c>
      <c r="Q9" s="45">
        <v>1251</v>
      </c>
      <c r="R9" s="45">
        <v>1140</v>
      </c>
      <c r="S9" s="46">
        <v>1056</v>
      </c>
      <c r="T9" s="27">
        <v>1033.5999999999999</v>
      </c>
      <c r="U9" s="201">
        <v>1072</v>
      </c>
    </row>
    <row r="10" spans="1:21" x14ac:dyDescent="0.25">
      <c r="A10" s="37" t="s">
        <v>2</v>
      </c>
      <c r="B10" s="90">
        <v>90</v>
      </c>
      <c r="C10" s="90">
        <v>118.6</v>
      </c>
      <c r="D10" s="61">
        <v>119.7</v>
      </c>
      <c r="E10" s="61">
        <v>115</v>
      </c>
      <c r="F10" s="61">
        <v>113.7</v>
      </c>
      <c r="G10" s="46">
        <v>119</v>
      </c>
      <c r="H10" s="46">
        <v>114</v>
      </c>
      <c r="I10" s="46">
        <v>141</v>
      </c>
      <c r="J10" s="46">
        <v>115</v>
      </c>
      <c r="K10" s="61">
        <v>131.4</v>
      </c>
      <c r="L10" s="45">
        <v>138</v>
      </c>
      <c r="M10" s="45">
        <v>139</v>
      </c>
      <c r="N10" s="45">
        <v>157</v>
      </c>
      <c r="O10" s="45">
        <v>212</v>
      </c>
      <c r="P10" s="45">
        <v>200</v>
      </c>
      <c r="Q10" s="45">
        <v>218</v>
      </c>
      <c r="R10" s="45">
        <v>99</v>
      </c>
      <c r="S10" s="46">
        <v>73</v>
      </c>
      <c r="T10" s="27">
        <v>70.2</v>
      </c>
      <c r="U10" s="201">
        <v>146</v>
      </c>
    </row>
    <row r="11" spans="1:21" x14ac:dyDescent="0.25">
      <c r="A11" s="37" t="s">
        <v>3</v>
      </c>
      <c r="B11" s="90">
        <v>81.900000000000006</v>
      </c>
      <c r="C11" s="61">
        <v>94.3</v>
      </c>
      <c r="D11" s="61">
        <v>103.7</v>
      </c>
      <c r="E11" s="61">
        <v>111.9</v>
      </c>
      <c r="F11" s="61">
        <v>144.80000000000001</v>
      </c>
      <c r="G11" s="46">
        <v>133</v>
      </c>
      <c r="H11" s="46">
        <v>154</v>
      </c>
      <c r="I11" s="46">
        <v>208</v>
      </c>
      <c r="J11" s="46">
        <v>216</v>
      </c>
      <c r="K11" s="61">
        <v>227.4</v>
      </c>
      <c r="L11" s="45">
        <v>239</v>
      </c>
      <c r="M11" s="45">
        <v>256</v>
      </c>
      <c r="N11" s="45">
        <v>306</v>
      </c>
      <c r="O11" s="45">
        <v>260</v>
      </c>
      <c r="P11" s="45">
        <v>315</v>
      </c>
      <c r="Q11" s="45">
        <v>331</v>
      </c>
      <c r="R11" s="45">
        <v>329</v>
      </c>
      <c r="S11" s="46">
        <v>414</v>
      </c>
      <c r="T11" s="27">
        <v>365.4</v>
      </c>
      <c r="U11" s="201">
        <v>514</v>
      </c>
    </row>
    <row r="12" spans="1:21" x14ac:dyDescent="0.25">
      <c r="A12" s="37" t="s">
        <v>4</v>
      </c>
      <c r="B12" s="90">
        <v>209.8</v>
      </c>
      <c r="C12" s="61">
        <v>253</v>
      </c>
      <c r="D12" s="61">
        <v>314.2</v>
      </c>
      <c r="E12" s="61">
        <v>274.7</v>
      </c>
      <c r="F12" s="61">
        <v>255.7</v>
      </c>
      <c r="G12" s="46">
        <v>260</v>
      </c>
      <c r="H12" s="46">
        <v>234</v>
      </c>
      <c r="I12" s="46">
        <v>300</v>
      </c>
      <c r="J12" s="46">
        <v>327</v>
      </c>
      <c r="K12" s="61">
        <v>369.5</v>
      </c>
      <c r="L12" s="45">
        <v>350</v>
      </c>
      <c r="M12" s="45">
        <v>401</v>
      </c>
      <c r="N12" s="45">
        <v>406</v>
      </c>
      <c r="O12" s="45">
        <v>491</v>
      </c>
      <c r="P12" s="45">
        <v>537</v>
      </c>
      <c r="Q12" s="45">
        <v>464</v>
      </c>
      <c r="R12" s="45">
        <v>462</v>
      </c>
      <c r="S12" s="46">
        <v>655</v>
      </c>
      <c r="T12" s="27">
        <v>794.2</v>
      </c>
      <c r="U12" s="201">
        <v>778</v>
      </c>
    </row>
    <row r="13" spans="1:21" x14ac:dyDescent="0.25">
      <c r="A13" s="37" t="s">
        <v>5</v>
      </c>
      <c r="B13" s="90">
        <v>36.4</v>
      </c>
      <c r="C13" s="61">
        <v>34.200000000000003</v>
      </c>
      <c r="D13" s="61">
        <v>41.5</v>
      </c>
      <c r="E13" s="61">
        <v>46.4</v>
      </c>
      <c r="F13" s="61">
        <v>49.9</v>
      </c>
      <c r="G13" s="46">
        <v>43</v>
      </c>
      <c r="H13" s="46">
        <v>49</v>
      </c>
      <c r="I13" s="46">
        <v>48</v>
      </c>
      <c r="J13" s="46">
        <v>54</v>
      </c>
      <c r="K13" s="61">
        <v>63.2</v>
      </c>
      <c r="L13" s="45">
        <v>56</v>
      </c>
      <c r="M13" s="45">
        <v>107</v>
      </c>
      <c r="N13" s="45">
        <v>100</v>
      </c>
      <c r="O13" s="45">
        <v>80</v>
      </c>
      <c r="P13" s="45">
        <v>78</v>
      </c>
      <c r="Q13" s="45">
        <v>51</v>
      </c>
      <c r="R13" s="45">
        <v>27</v>
      </c>
      <c r="S13" s="46">
        <v>129</v>
      </c>
      <c r="T13" s="27">
        <v>154.1</v>
      </c>
      <c r="U13" s="201">
        <v>182</v>
      </c>
    </row>
    <row r="14" spans="1:21" x14ac:dyDescent="0.25">
      <c r="A14" s="37" t="s">
        <v>6</v>
      </c>
      <c r="B14" s="90">
        <v>55.4</v>
      </c>
      <c r="C14" s="61">
        <v>68.7</v>
      </c>
      <c r="D14" s="61">
        <v>73.599999999999994</v>
      </c>
      <c r="E14" s="61">
        <v>115.8</v>
      </c>
      <c r="F14" s="61">
        <v>123.5</v>
      </c>
      <c r="G14" s="46">
        <v>130</v>
      </c>
      <c r="H14" s="46">
        <v>120</v>
      </c>
      <c r="I14" s="46">
        <v>213</v>
      </c>
      <c r="J14" s="46">
        <v>291</v>
      </c>
      <c r="K14" s="61">
        <v>293.60000000000002</v>
      </c>
      <c r="L14" s="45">
        <v>273</v>
      </c>
      <c r="M14" s="45">
        <v>295</v>
      </c>
      <c r="N14" s="45">
        <v>275</v>
      </c>
      <c r="O14" s="45">
        <v>353</v>
      </c>
      <c r="P14" s="45">
        <v>479</v>
      </c>
      <c r="Q14" s="45">
        <v>378</v>
      </c>
      <c r="R14" s="45">
        <v>348</v>
      </c>
      <c r="S14" s="46">
        <v>440</v>
      </c>
      <c r="T14" s="27">
        <v>378.5</v>
      </c>
      <c r="U14" s="201">
        <v>470</v>
      </c>
    </row>
    <row r="15" spans="1:21" x14ac:dyDescent="0.25">
      <c r="A15" s="37" t="s">
        <v>7</v>
      </c>
      <c r="B15" s="90">
        <v>33.700000000000003</v>
      </c>
      <c r="C15" s="61">
        <v>48.4</v>
      </c>
      <c r="D15" s="61">
        <v>41.9</v>
      </c>
      <c r="E15" s="61">
        <v>55.5</v>
      </c>
      <c r="F15" s="61">
        <v>55.2</v>
      </c>
      <c r="G15" s="46">
        <v>61</v>
      </c>
      <c r="H15" s="46">
        <v>43</v>
      </c>
      <c r="I15" s="46">
        <v>84</v>
      </c>
      <c r="J15" s="46">
        <v>100</v>
      </c>
      <c r="K15" s="61">
        <v>102.1</v>
      </c>
      <c r="L15" s="45">
        <v>74</v>
      </c>
      <c r="M15" s="45">
        <v>77</v>
      </c>
      <c r="N15" s="45">
        <v>86</v>
      </c>
      <c r="O15" s="45">
        <v>152</v>
      </c>
      <c r="P15" s="45">
        <v>179</v>
      </c>
      <c r="Q15" s="45">
        <v>135</v>
      </c>
      <c r="R15" s="45">
        <v>155</v>
      </c>
      <c r="S15" s="46">
        <v>119</v>
      </c>
      <c r="T15" s="27">
        <v>120</v>
      </c>
      <c r="U15" s="201">
        <v>130</v>
      </c>
    </row>
    <row r="16" spans="1:21" x14ac:dyDescent="0.25">
      <c r="A16" s="37" t="s">
        <v>8</v>
      </c>
      <c r="B16" s="90">
        <v>60.6</v>
      </c>
      <c r="C16" s="61">
        <v>68.3</v>
      </c>
      <c r="D16" s="61">
        <v>69.8</v>
      </c>
      <c r="E16" s="61">
        <v>75.400000000000006</v>
      </c>
      <c r="F16" s="61">
        <v>102.5</v>
      </c>
      <c r="G16" s="46">
        <v>96</v>
      </c>
      <c r="H16" s="46">
        <v>74</v>
      </c>
      <c r="I16" s="46">
        <v>82</v>
      </c>
      <c r="J16" s="46">
        <v>159</v>
      </c>
      <c r="K16" s="61">
        <v>107.5</v>
      </c>
      <c r="L16" s="45">
        <v>98</v>
      </c>
      <c r="M16" s="45">
        <v>91</v>
      </c>
      <c r="N16" s="45">
        <v>141</v>
      </c>
      <c r="O16" s="45">
        <v>189</v>
      </c>
      <c r="P16" s="45">
        <v>172</v>
      </c>
      <c r="Q16" s="45">
        <v>244</v>
      </c>
      <c r="R16" s="45">
        <v>226</v>
      </c>
      <c r="S16" s="46">
        <v>258</v>
      </c>
      <c r="T16" s="27">
        <v>325.2</v>
      </c>
      <c r="U16" s="201">
        <v>344</v>
      </c>
    </row>
    <row r="17" spans="1:21" x14ac:dyDescent="0.25">
      <c r="A17" s="37" t="s">
        <v>9</v>
      </c>
      <c r="B17" s="90">
        <v>131.9</v>
      </c>
      <c r="C17" s="61">
        <v>174.9</v>
      </c>
      <c r="D17" s="61">
        <v>159.9</v>
      </c>
      <c r="E17" s="61">
        <v>175.4</v>
      </c>
      <c r="F17" s="61">
        <v>196.5</v>
      </c>
      <c r="G17" s="46">
        <v>226</v>
      </c>
      <c r="H17" s="46">
        <v>306</v>
      </c>
      <c r="I17" s="46">
        <v>380</v>
      </c>
      <c r="J17" s="46">
        <v>366</v>
      </c>
      <c r="K17" s="61">
        <v>496.2</v>
      </c>
      <c r="L17" s="45">
        <v>513</v>
      </c>
      <c r="M17" s="45">
        <v>462</v>
      </c>
      <c r="N17" s="45">
        <v>601</v>
      </c>
      <c r="O17" s="45">
        <v>580</v>
      </c>
      <c r="P17" s="45">
        <v>711</v>
      </c>
      <c r="Q17" s="45">
        <v>574</v>
      </c>
      <c r="R17" s="45">
        <v>616</v>
      </c>
      <c r="S17" s="46">
        <v>812</v>
      </c>
      <c r="T17" s="27">
        <v>654.1</v>
      </c>
      <c r="U17" s="201">
        <v>938</v>
      </c>
    </row>
    <row r="18" spans="1:21" x14ac:dyDescent="0.25">
      <c r="A18" s="37" t="s">
        <v>10</v>
      </c>
      <c r="B18" s="90">
        <v>1550.5</v>
      </c>
      <c r="C18" s="61">
        <v>1315.2</v>
      </c>
      <c r="D18" s="61">
        <v>1630.8</v>
      </c>
      <c r="E18" s="61">
        <v>2113.8000000000002</v>
      </c>
      <c r="F18" s="61">
        <v>2473.9</v>
      </c>
      <c r="G18" s="46">
        <v>2715</v>
      </c>
      <c r="H18" s="46">
        <v>2486</v>
      </c>
      <c r="I18" s="46">
        <v>3656</v>
      </c>
      <c r="J18" s="46">
        <v>3242</v>
      </c>
      <c r="K18" s="61">
        <v>3613</v>
      </c>
      <c r="L18" s="45">
        <v>2963</v>
      </c>
      <c r="M18" s="45">
        <v>2800</v>
      </c>
      <c r="N18" s="45">
        <v>2380</v>
      </c>
      <c r="O18" s="45">
        <v>1784</v>
      </c>
      <c r="P18" s="45">
        <v>1677</v>
      </c>
      <c r="Q18" s="45">
        <v>3219</v>
      </c>
      <c r="R18" s="45">
        <v>2808</v>
      </c>
      <c r="S18" s="46">
        <v>3529</v>
      </c>
      <c r="T18" s="27">
        <v>3714.7</v>
      </c>
      <c r="U18" s="201">
        <v>4076</v>
      </c>
    </row>
    <row r="19" spans="1:21" x14ac:dyDescent="0.25">
      <c r="A19" s="37" t="s">
        <v>11</v>
      </c>
      <c r="B19" s="90">
        <v>151.80000000000001</v>
      </c>
      <c r="C19" s="61">
        <v>151</v>
      </c>
      <c r="D19" s="61">
        <v>131.4</v>
      </c>
      <c r="E19" s="61">
        <v>122.1</v>
      </c>
      <c r="F19" s="61">
        <v>119.2</v>
      </c>
      <c r="G19" s="46">
        <v>110</v>
      </c>
      <c r="H19" s="46">
        <v>83</v>
      </c>
      <c r="I19" s="46">
        <v>83</v>
      </c>
      <c r="J19" s="46">
        <v>93</v>
      </c>
      <c r="K19" s="61">
        <v>83.5</v>
      </c>
      <c r="L19" s="45">
        <v>72</v>
      </c>
      <c r="M19" s="45">
        <v>136</v>
      </c>
      <c r="N19" s="45">
        <v>164</v>
      </c>
      <c r="O19" s="45">
        <v>133</v>
      </c>
      <c r="P19" s="45">
        <v>197</v>
      </c>
      <c r="Q19" s="45">
        <v>201</v>
      </c>
      <c r="R19" s="45">
        <v>109</v>
      </c>
      <c r="S19" s="46">
        <v>100</v>
      </c>
      <c r="T19" s="27">
        <v>120.4</v>
      </c>
      <c r="U19" s="201">
        <v>186</v>
      </c>
    </row>
    <row r="20" spans="1:21" x14ac:dyDescent="0.25">
      <c r="A20" s="37" t="s">
        <v>12</v>
      </c>
      <c r="B20" s="90">
        <v>76.2</v>
      </c>
      <c r="C20" s="61">
        <v>94.6</v>
      </c>
      <c r="D20" s="61">
        <v>95</v>
      </c>
      <c r="E20" s="61">
        <v>116.2</v>
      </c>
      <c r="F20" s="61">
        <v>103.3</v>
      </c>
      <c r="G20" s="46">
        <v>112</v>
      </c>
      <c r="H20" s="46">
        <v>128</v>
      </c>
      <c r="I20" s="46">
        <v>114</v>
      </c>
      <c r="J20" s="46">
        <v>123</v>
      </c>
      <c r="K20" s="61">
        <v>135.6</v>
      </c>
      <c r="L20" s="45">
        <v>111</v>
      </c>
      <c r="M20" s="45">
        <v>156</v>
      </c>
      <c r="N20" s="45">
        <v>150</v>
      </c>
      <c r="O20" s="45">
        <v>216</v>
      </c>
      <c r="P20" s="45">
        <v>235</v>
      </c>
      <c r="Q20" s="45">
        <v>264</v>
      </c>
      <c r="R20" s="45">
        <v>215</v>
      </c>
      <c r="S20" s="46">
        <v>322</v>
      </c>
      <c r="T20" s="27">
        <v>289.60000000000002</v>
      </c>
      <c r="U20" s="201">
        <v>331</v>
      </c>
    </row>
    <row r="21" spans="1:21" x14ac:dyDescent="0.25">
      <c r="A21" s="37" t="s">
        <v>13</v>
      </c>
      <c r="B21" s="90">
        <v>45.1</v>
      </c>
      <c r="C21" s="61">
        <v>70</v>
      </c>
      <c r="D21" s="61">
        <v>55.5</v>
      </c>
      <c r="E21" s="61">
        <v>100.6</v>
      </c>
      <c r="F21" s="61">
        <v>88.9</v>
      </c>
      <c r="G21" s="46">
        <v>97</v>
      </c>
      <c r="H21" s="46">
        <v>130</v>
      </c>
      <c r="I21" s="46">
        <v>145</v>
      </c>
      <c r="J21" s="46">
        <v>141</v>
      </c>
      <c r="K21" s="61">
        <v>129.6</v>
      </c>
      <c r="L21" s="45">
        <v>162</v>
      </c>
      <c r="M21" s="45">
        <v>165</v>
      </c>
      <c r="N21" s="45">
        <v>140</v>
      </c>
      <c r="O21" s="45">
        <v>209</v>
      </c>
      <c r="P21" s="45">
        <v>234</v>
      </c>
      <c r="Q21" s="45">
        <v>319</v>
      </c>
      <c r="R21" s="45">
        <v>308</v>
      </c>
      <c r="S21" s="46">
        <v>220</v>
      </c>
      <c r="T21" s="27">
        <v>226.5</v>
      </c>
      <c r="U21" s="201">
        <v>256</v>
      </c>
    </row>
    <row r="22" spans="1:21" x14ac:dyDescent="0.25">
      <c r="A22" s="37" t="s">
        <v>14</v>
      </c>
      <c r="B22" s="90">
        <v>114.1</v>
      </c>
      <c r="C22" s="61">
        <v>125.4</v>
      </c>
      <c r="D22" s="61">
        <v>167.8</v>
      </c>
      <c r="E22" s="61">
        <v>149.5</v>
      </c>
      <c r="F22" s="61">
        <v>161.69999999999999</v>
      </c>
      <c r="G22" s="46">
        <v>222</v>
      </c>
      <c r="H22" s="46">
        <v>283</v>
      </c>
      <c r="I22" s="46">
        <v>376</v>
      </c>
      <c r="J22" s="46">
        <v>391</v>
      </c>
      <c r="K22" s="61">
        <v>412</v>
      </c>
      <c r="L22" s="45">
        <v>392</v>
      </c>
      <c r="M22" s="45">
        <v>397</v>
      </c>
      <c r="N22" s="45">
        <v>459</v>
      </c>
      <c r="O22" s="45">
        <v>498</v>
      </c>
      <c r="P22" s="45">
        <v>549</v>
      </c>
      <c r="Q22" s="45">
        <v>502</v>
      </c>
      <c r="R22" s="45">
        <v>599</v>
      </c>
      <c r="S22" s="46">
        <v>644</v>
      </c>
      <c r="T22" s="27">
        <v>589.29999999999995</v>
      </c>
      <c r="U22" s="201">
        <v>730</v>
      </c>
    </row>
    <row r="23" spans="1:21" x14ac:dyDescent="0.25">
      <c r="A23" s="37" t="s">
        <v>15</v>
      </c>
      <c r="B23" s="90">
        <v>93.6</v>
      </c>
      <c r="C23" s="61">
        <v>99.3</v>
      </c>
      <c r="D23" s="61">
        <v>131.19999999999999</v>
      </c>
      <c r="E23" s="61">
        <v>170.7</v>
      </c>
      <c r="F23" s="61">
        <v>182.1</v>
      </c>
      <c r="G23" s="46">
        <v>166</v>
      </c>
      <c r="H23" s="46">
        <v>156</v>
      </c>
      <c r="I23" s="46">
        <v>214</v>
      </c>
      <c r="J23" s="46">
        <v>213</v>
      </c>
      <c r="K23" s="61">
        <v>270.2</v>
      </c>
      <c r="L23" s="45">
        <v>235</v>
      </c>
      <c r="M23" s="45">
        <v>230</v>
      </c>
      <c r="N23" s="45">
        <v>184</v>
      </c>
      <c r="O23" s="45">
        <v>291</v>
      </c>
      <c r="P23" s="45">
        <v>299</v>
      </c>
      <c r="Q23" s="45">
        <v>177</v>
      </c>
      <c r="R23" s="45">
        <v>161</v>
      </c>
      <c r="S23" s="46">
        <v>151</v>
      </c>
      <c r="T23" s="27">
        <v>152.69999999999999</v>
      </c>
      <c r="U23" s="201">
        <v>394</v>
      </c>
    </row>
    <row r="24" spans="1:21" x14ac:dyDescent="0.25">
      <c r="A24" s="37" t="s">
        <v>16</v>
      </c>
      <c r="B24" s="90">
        <v>99.3</v>
      </c>
      <c r="C24" s="61">
        <v>62.1</v>
      </c>
      <c r="D24" s="61">
        <v>105.6</v>
      </c>
      <c r="E24" s="61">
        <v>111.8</v>
      </c>
      <c r="F24" s="61">
        <v>93.1</v>
      </c>
      <c r="G24" s="46">
        <v>95</v>
      </c>
      <c r="H24" s="46">
        <v>106</v>
      </c>
      <c r="I24" s="46">
        <v>168</v>
      </c>
      <c r="J24" s="46">
        <v>194</v>
      </c>
      <c r="K24" s="61">
        <v>225.1</v>
      </c>
      <c r="L24" s="45">
        <v>190</v>
      </c>
      <c r="M24" s="45">
        <v>170</v>
      </c>
      <c r="N24" s="45">
        <v>203</v>
      </c>
      <c r="O24" s="45">
        <v>293</v>
      </c>
      <c r="P24" s="45">
        <v>370</v>
      </c>
      <c r="Q24" s="45">
        <v>434</v>
      </c>
      <c r="R24" s="45">
        <v>275</v>
      </c>
      <c r="S24" s="46">
        <v>303</v>
      </c>
      <c r="T24" s="27">
        <v>355.1</v>
      </c>
      <c r="U24" s="201">
        <v>403</v>
      </c>
    </row>
    <row r="25" spans="1:21" x14ac:dyDescent="0.25">
      <c r="A25" s="37" t="s">
        <v>17</v>
      </c>
      <c r="B25" s="90">
        <v>53.6</v>
      </c>
      <c r="C25" s="61">
        <v>48</v>
      </c>
      <c r="D25" s="61">
        <v>55.6</v>
      </c>
      <c r="E25" s="61">
        <v>58.1</v>
      </c>
      <c r="F25" s="61">
        <v>78.5</v>
      </c>
      <c r="G25" s="46">
        <v>83</v>
      </c>
      <c r="H25" s="46">
        <v>47</v>
      </c>
      <c r="I25" s="46">
        <v>115</v>
      </c>
      <c r="J25" s="46">
        <v>76</v>
      </c>
      <c r="K25" s="61">
        <v>91.8</v>
      </c>
      <c r="L25" s="45">
        <v>73</v>
      </c>
      <c r="M25" s="45">
        <v>160</v>
      </c>
      <c r="N25" s="45">
        <v>172</v>
      </c>
      <c r="O25" s="45">
        <v>223</v>
      </c>
      <c r="P25" s="45">
        <v>200</v>
      </c>
      <c r="Q25" s="45">
        <v>256</v>
      </c>
      <c r="R25" s="45">
        <v>292</v>
      </c>
      <c r="S25" s="46">
        <v>328</v>
      </c>
      <c r="T25" s="27">
        <v>401.8</v>
      </c>
      <c r="U25" s="201">
        <v>396</v>
      </c>
    </row>
    <row r="26" spans="1:21" x14ac:dyDescent="0.25">
      <c r="A26" s="37" t="s">
        <v>18</v>
      </c>
      <c r="B26" s="90" t="s">
        <v>96</v>
      </c>
      <c r="C26" s="90" t="s">
        <v>96</v>
      </c>
      <c r="D26" s="90" t="s">
        <v>96</v>
      </c>
      <c r="E26" s="90" t="s">
        <v>96</v>
      </c>
      <c r="F26" s="90" t="s">
        <v>96</v>
      </c>
      <c r="G26" s="90" t="s">
        <v>96</v>
      </c>
      <c r="H26" s="90" t="s">
        <v>96</v>
      </c>
      <c r="I26" s="90" t="s">
        <v>96</v>
      </c>
      <c r="J26" s="90" t="s">
        <v>96</v>
      </c>
      <c r="K26" s="61">
        <v>40.5</v>
      </c>
      <c r="L26" s="45">
        <v>16</v>
      </c>
      <c r="M26" s="45">
        <v>26</v>
      </c>
      <c r="N26" s="45">
        <v>222</v>
      </c>
      <c r="O26" s="45">
        <v>312</v>
      </c>
      <c r="P26" s="45">
        <v>497</v>
      </c>
      <c r="Q26" s="45">
        <v>575</v>
      </c>
      <c r="R26" s="45">
        <v>321</v>
      </c>
      <c r="S26" s="46">
        <v>221</v>
      </c>
      <c r="T26" s="27">
        <v>222.2</v>
      </c>
      <c r="U26" s="201">
        <v>543</v>
      </c>
    </row>
    <row r="27" spans="1:21" ht="18" x14ac:dyDescent="0.25">
      <c r="A27" s="36" t="s">
        <v>95</v>
      </c>
      <c r="B27" s="88">
        <v>565.20000000000005</v>
      </c>
      <c r="C27" s="62">
        <v>577.4</v>
      </c>
      <c r="D27" s="62">
        <v>705.1</v>
      </c>
      <c r="E27" s="62">
        <v>817</v>
      </c>
      <c r="F27" s="62">
        <v>824</v>
      </c>
      <c r="G27" s="53">
        <v>879</v>
      </c>
      <c r="H27" s="62">
        <f>SUM(H28:H39)-H31-H32</f>
        <v>884.4</v>
      </c>
      <c r="I27" s="62">
        <v>1490</v>
      </c>
      <c r="J27" s="62">
        <v>1504</v>
      </c>
      <c r="K27" s="62">
        <v>1660.2</v>
      </c>
      <c r="L27" s="58">
        <v>1198</v>
      </c>
      <c r="M27" s="58">
        <v>1308</v>
      </c>
      <c r="N27" s="58">
        <v>1487</v>
      </c>
      <c r="O27" s="58">
        <v>1647</v>
      </c>
      <c r="P27" s="58">
        <v>2818</v>
      </c>
      <c r="Q27" s="58">
        <v>2499</v>
      </c>
      <c r="R27" s="58">
        <v>2030</v>
      </c>
      <c r="S27" s="53">
        <v>1832</v>
      </c>
      <c r="T27" s="26">
        <v>2338.3000000000002</v>
      </c>
      <c r="U27" s="202">
        <v>3025</v>
      </c>
    </row>
    <row r="28" spans="1:21" x14ac:dyDescent="0.25">
      <c r="A28" s="37" t="s">
        <v>19</v>
      </c>
      <c r="B28" s="90">
        <v>19.3</v>
      </c>
      <c r="C28" s="61">
        <v>30.7</v>
      </c>
      <c r="D28" s="61">
        <v>31.5</v>
      </c>
      <c r="E28" s="61">
        <v>29</v>
      </c>
      <c r="F28" s="61">
        <v>33.5</v>
      </c>
      <c r="G28" s="46">
        <v>31</v>
      </c>
      <c r="H28" s="46">
        <v>35</v>
      </c>
      <c r="I28" s="46">
        <v>57</v>
      </c>
      <c r="J28" s="46">
        <v>44</v>
      </c>
      <c r="K28" s="61">
        <v>50.2</v>
      </c>
      <c r="L28" s="45">
        <v>44</v>
      </c>
      <c r="M28" s="45">
        <v>63</v>
      </c>
      <c r="N28" s="45">
        <v>59</v>
      </c>
      <c r="O28" s="45">
        <v>65</v>
      </c>
      <c r="P28" s="45">
        <v>71</v>
      </c>
      <c r="Q28" s="45">
        <v>50</v>
      </c>
      <c r="R28" s="45">
        <v>83</v>
      </c>
      <c r="S28" s="46">
        <v>70</v>
      </c>
      <c r="T28" s="27">
        <v>108.5</v>
      </c>
      <c r="U28" s="201">
        <v>137</v>
      </c>
    </row>
    <row r="29" spans="1:21" x14ac:dyDescent="0.25">
      <c r="A29" s="37" t="s">
        <v>20</v>
      </c>
      <c r="B29" s="90">
        <v>96.7</v>
      </c>
      <c r="C29" s="61">
        <v>39.6</v>
      </c>
      <c r="D29" s="61">
        <v>36.200000000000003</v>
      </c>
      <c r="E29" s="61">
        <v>46.5</v>
      </c>
      <c r="F29" s="61">
        <v>41.7</v>
      </c>
      <c r="G29" s="46">
        <v>42</v>
      </c>
      <c r="H29" s="46">
        <v>47</v>
      </c>
      <c r="I29" s="46">
        <v>59</v>
      </c>
      <c r="J29" s="46">
        <v>69</v>
      </c>
      <c r="K29" s="61">
        <v>50.6</v>
      </c>
      <c r="L29" s="45">
        <v>42</v>
      </c>
      <c r="M29" s="45">
        <v>43</v>
      </c>
      <c r="N29" s="45">
        <v>41</v>
      </c>
      <c r="O29" s="45">
        <v>41</v>
      </c>
      <c r="P29" s="45">
        <v>40</v>
      </c>
      <c r="Q29" s="45">
        <v>40</v>
      </c>
      <c r="R29" s="45">
        <v>47</v>
      </c>
      <c r="S29" s="46">
        <v>85</v>
      </c>
      <c r="T29" s="27">
        <v>119.3</v>
      </c>
      <c r="U29" s="201">
        <v>119</v>
      </c>
    </row>
    <row r="30" spans="1:21" x14ac:dyDescent="0.25">
      <c r="A30" s="37" t="s">
        <v>21</v>
      </c>
      <c r="B30" s="90">
        <v>49.3</v>
      </c>
      <c r="C30" s="61">
        <v>54.9</v>
      </c>
      <c r="D30" s="61">
        <v>52.6</v>
      </c>
      <c r="E30" s="61">
        <v>51.8</v>
      </c>
      <c r="F30" s="61">
        <v>51.7</v>
      </c>
      <c r="G30" s="46">
        <v>49</v>
      </c>
      <c r="H30" s="46">
        <v>74</v>
      </c>
      <c r="I30" s="46">
        <v>84</v>
      </c>
      <c r="J30" s="46">
        <v>105</v>
      </c>
      <c r="K30" s="61">
        <v>112.6</v>
      </c>
      <c r="L30" s="45">
        <v>105</v>
      </c>
      <c r="M30" s="45">
        <v>133</v>
      </c>
      <c r="N30" s="45">
        <v>137</v>
      </c>
      <c r="O30" s="45">
        <v>118</v>
      </c>
      <c r="P30" s="45">
        <v>152</v>
      </c>
      <c r="Q30" s="45">
        <v>146</v>
      </c>
      <c r="R30" s="45">
        <v>151</v>
      </c>
      <c r="S30" s="46">
        <v>144</v>
      </c>
      <c r="T30" s="27">
        <v>141.9</v>
      </c>
      <c r="U30" s="201">
        <v>125</v>
      </c>
    </row>
    <row r="31" spans="1:21" x14ac:dyDescent="0.25">
      <c r="A31" s="32" t="s">
        <v>63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5"/>
      <c r="M31" s="45"/>
      <c r="N31" s="45"/>
      <c r="O31" s="45"/>
      <c r="P31" s="45"/>
      <c r="Q31" s="45"/>
      <c r="R31" s="45"/>
      <c r="S31" s="46"/>
      <c r="T31" s="142"/>
      <c r="U31" s="201"/>
    </row>
    <row r="32" spans="1:21" ht="19.5" x14ac:dyDescent="0.25">
      <c r="A32" s="44" t="s">
        <v>23</v>
      </c>
      <c r="B32" s="90">
        <v>1.3</v>
      </c>
      <c r="C32" s="46">
        <v>1</v>
      </c>
      <c r="D32" s="61">
        <v>0.9</v>
      </c>
      <c r="E32" s="61">
        <v>1</v>
      </c>
      <c r="F32" s="61">
        <v>0.9</v>
      </c>
      <c r="G32" s="46">
        <v>4</v>
      </c>
      <c r="H32" s="46">
        <v>2</v>
      </c>
      <c r="I32" s="46">
        <v>4</v>
      </c>
      <c r="J32" s="46">
        <v>8</v>
      </c>
      <c r="K32" s="61">
        <v>7.5</v>
      </c>
      <c r="L32" s="45">
        <v>10</v>
      </c>
      <c r="M32" s="45">
        <v>7</v>
      </c>
      <c r="N32" s="45">
        <v>8</v>
      </c>
      <c r="O32" s="45">
        <v>11</v>
      </c>
      <c r="P32" s="45">
        <v>10</v>
      </c>
      <c r="Q32" s="45">
        <v>11</v>
      </c>
      <c r="R32" s="45">
        <v>13</v>
      </c>
      <c r="S32" s="46">
        <v>13</v>
      </c>
      <c r="T32" s="27">
        <v>8.3000000000000007</v>
      </c>
      <c r="U32" s="201">
        <v>5</v>
      </c>
    </row>
    <row r="33" spans="1:21" ht="19.5" x14ac:dyDescent="0.25">
      <c r="A33" s="44" t="s">
        <v>93</v>
      </c>
      <c r="B33" s="90">
        <v>48</v>
      </c>
      <c r="C33" s="46">
        <v>54</v>
      </c>
      <c r="D33" s="90">
        <v>51.7</v>
      </c>
      <c r="E33" s="90">
        <v>50.8</v>
      </c>
      <c r="F33" s="90">
        <v>50.800000000000004</v>
      </c>
      <c r="G33" s="46">
        <v>45</v>
      </c>
      <c r="H33" s="90">
        <v>72</v>
      </c>
      <c r="I33" s="46">
        <v>80</v>
      </c>
      <c r="J33" s="46">
        <v>97</v>
      </c>
      <c r="K33" s="61">
        <v>105.1</v>
      </c>
      <c r="L33" s="45">
        <v>96</v>
      </c>
      <c r="M33" s="45">
        <v>126</v>
      </c>
      <c r="N33" s="45">
        <v>128</v>
      </c>
      <c r="O33" s="45">
        <v>107</v>
      </c>
      <c r="P33" s="45">
        <v>142</v>
      </c>
      <c r="Q33" s="45">
        <v>135</v>
      </c>
      <c r="R33" s="45">
        <v>138</v>
      </c>
      <c r="S33" s="46">
        <v>131</v>
      </c>
      <c r="T33" s="27">
        <v>133.6</v>
      </c>
      <c r="U33" s="201">
        <v>120</v>
      </c>
    </row>
    <row r="34" spans="1:21" x14ac:dyDescent="0.25">
      <c r="A34" s="37" t="s">
        <v>24</v>
      </c>
      <c r="B34" s="90">
        <v>64.3</v>
      </c>
      <c r="C34" s="61">
        <v>68.5</v>
      </c>
      <c r="D34" s="61">
        <v>88</v>
      </c>
      <c r="E34" s="61">
        <v>85</v>
      </c>
      <c r="F34" s="61">
        <v>86.2</v>
      </c>
      <c r="G34" s="46">
        <v>93</v>
      </c>
      <c r="H34" s="46">
        <v>91</v>
      </c>
      <c r="I34" s="46">
        <v>141</v>
      </c>
      <c r="J34" s="46">
        <v>142</v>
      </c>
      <c r="K34" s="61">
        <v>158.69999999999999</v>
      </c>
      <c r="L34" s="45">
        <v>144</v>
      </c>
      <c r="M34" s="45">
        <v>163</v>
      </c>
      <c r="N34" s="45">
        <v>147</v>
      </c>
      <c r="O34" s="45">
        <v>297</v>
      </c>
      <c r="P34" s="45">
        <v>431</v>
      </c>
      <c r="Q34" s="45">
        <v>409</v>
      </c>
      <c r="R34" s="45">
        <v>270</v>
      </c>
      <c r="S34" s="46">
        <v>185</v>
      </c>
      <c r="T34" s="27">
        <v>244.1</v>
      </c>
      <c r="U34" s="201">
        <v>292</v>
      </c>
    </row>
    <row r="35" spans="1:21" x14ac:dyDescent="0.25">
      <c r="A35" s="37" t="s">
        <v>25</v>
      </c>
      <c r="B35" s="90">
        <v>49.2</v>
      </c>
      <c r="C35" s="61">
        <v>52.9</v>
      </c>
      <c r="D35" s="61">
        <v>73</v>
      </c>
      <c r="E35" s="61">
        <v>105.6</v>
      </c>
      <c r="F35" s="61">
        <v>90.7</v>
      </c>
      <c r="G35" s="46">
        <v>98</v>
      </c>
      <c r="H35" s="46">
        <v>109</v>
      </c>
      <c r="I35" s="46">
        <v>269</v>
      </c>
      <c r="J35" s="46">
        <v>247</v>
      </c>
      <c r="K35" s="61">
        <v>209.3</v>
      </c>
      <c r="L35" s="45">
        <v>121</v>
      </c>
      <c r="M35" s="45">
        <v>118</v>
      </c>
      <c r="N35" s="45">
        <v>139</v>
      </c>
      <c r="O35" s="45">
        <v>214</v>
      </c>
      <c r="P35" s="45">
        <v>558</v>
      </c>
      <c r="Q35" s="45">
        <v>440</v>
      </c>
      <c r="R35" s="45">
        <v>415</v>
      </c>
      <c r="S35" s="46">
        <v>278</v>
      </c>
      <c r="T35" s="27">
        <v>259.89999999999998</v>
      </c>
      <c r="U35" s="201">
        <v>290</v>
      </c>
    </row>
    <row r="36" spans="1:21" x14ac:dyDescent="0.25">
      <c r="A36" s="37" t="s">
        <v>26</v>
      </c>
      <c r="B36" s="90">
        <v>171.9</v>
      </c>
      <c r="C36" s="61">
        <v>205</v>
      </c>
      <c r="D36" s="61">
        <v>261.89999999999998</v>
      </c>
      <c r="E36" s="61">
        <v>328.7</v>
      </c>
      <c r="F36" s="61">
        <v>336.5</v>
      </c>
      <c r="G36" s="46">
        <v>373</v>
      </c>
      <c r="H36" s="46">
        <v>364</v>
      </c>
      <c r="I36" s="46">
        <v>575</v>
      </c>
      <c r="J36" s="46">
        <v>541</v>
      </c>
      <c r="K36" s="61">
        <v>628.5</v>
      </c>
      <c r="L36" s="45">
        <v>443</v>
      </c>
      <c r="M36" s="45">
        <v>491</v>
      </c>
      <c r="N36" s="45">
        <v>582</v>
      </c>
      <c r="O36" s="45">
        <v>493</v>
      </c>
      <c r="P36" s="45">
        <v>873</v>
      </c>
      <c r="Q36" s="45">
        <v>830</v>
      </c>
      <c r="R36" s="45">
        <v>596</v>
      </c>
      <c r="S36" s="46">
        <v>692</v>
      </c>
      <c r="T36" s="27">
        <v>859.9</v>
      </c>
      <c r="U36" s="201">
        <v>1390</v>
      </c>
    </row>
    <row r="37" spans="1:21" x14ac:dyDescent="0.25">
      <c r="A37" s="37" t="s">
        <v>27</v>
      </c>
      <c r="B37" s="93">
        <v>0.2</v>
      </c>
      <c r="C37" s="61">
        <v>0.6</v>
      </c>
      <c r="D37" s="141">
        <v>0.3</v>
      </c>
      <c r="E37" s="61">
        <v>0.7</v>
      </c>
      <c r="F37" s="141">
        <v>0.2</v>
      </c>
      <c r="G37" s="46">
        <v>2</v>
      </c>
      <c r="H37" s="46">
        <v>0.4</v>
      </c>
      <c r="I37" s="46">
        <v>3</v>
      </c>
      <c r="J37" s="46">
        <v>7</v>
      </c>
      <c r="K37" s="61">
        <v>6</v>
      </c>
      <c r="L37" s="45">
        <v>2</v>
      </c>
      <c r="M37" s="45">
        <v>5</v>
      </c>
      <c r="N37" s="45">
        <v>5</v>
      </c>
      <c r="O37" s="45">
        <v>3</v>
      </c>
      <c r="P37" s="45">
        <v>8</v>
      </c>
      <c r="Q37" s="45">
        <v>8</v>
      </c>
      <c r="R37" s="45">
        <v>12</v>
      </c>
      <c r="S37" s="46">
        <v>16</v>
      </c>
      <c r="T37" s="27">
        <v>30.1</v>
      </c>
      <c r="U37" s="201">
        <v>40</v>
      </c>
    </row>
    <row r="38" spans="1:21" x14ac:dyDescent="0.25">
      <c r="A38" s="37" t="s">
        <v>28</v>
      </c>
      <c r="B38" s="90">
        <v>45</v>
      </c>
      <c r="C38" s="61">
        <v>44.5</v>
      </c>
      <c r="D38" s="61">
        <v>52</v>
      </c>
      <c r="E38" s="61">
        <v>50.3</v>
      </c>
      <c r="F38" s="61">
        <v>56.7</v>
      </c>
      <c r="G38" s="46">
        <v>55</v>
      </c>
      <c r="H38" s="46">
        <v>51</v>
      </c>
      <c r="I38" s="46">
        <v>67</v>
      </c>
      <c r="J38" s="46">
        <v>83</v>
      </c>
      <c r="K38" s="61">
        <v>102.7</v>
      </c>
      <c r="L38" s="45">
        <v>117</v>
      </c>
      <c r="M38" s="45">
        <v>142</v>
      </c>
      <c r="N38" s="45">
        <v>182</v>
      </c>
      <c r="O38" s="45">
        <v>147</v>
      </c>
      <c r="P38" s="45">
        <v>194</v>
      </c>
      <c r="Q38" s="45">
        <v>187</v>
      </c>
      <c r="R38" s="45">
        <v>144</v>
      </c>
      <c r="S38" s="46">
        <v>123</v>
      </c>
      <c r="T38" s="27">
        <v>151.69999999999999</v>
      </c>
      <c r="U38" s="201">
        <v>186</v>
      </c>
    </row>
    <row r="39" spans="1:21" x14ac:dyDescent="0.25">
      <c r="A39" s="37" t="s">
        <v>29</v>
      </c>
      <c r="B39" s="90">
        <v>33.6</v>
      </c>
      <c r="C39" s="61">
        <v>33.299999999999997</v>
      </c>
      <c r="D39" s="61">
        <v>42</v>
      </c>
      <c r="E39" s="61">
        <v>44.2</v>
      </c>
      <c r="F39" s="61">
        <v>47.9</v>
      </c>
      <c r="G39" s="46">
        <v>42</v>
      </c>
      <c r="H39" s="46">
        <v>41</v>
      </c>
      <c r="I39" s="46">
        <v>60</v>
      </c>
      <c r="J39" s="46">
        <v>64</v>
      </c>
      <c r="K39" s="61">
        <v>79.3</v>
      </c>
      <c r="L39" s="45">
        <v>56</v>
      </c>
      <c r="M39" s="45">
        <v>55</v>
      </c>
      <c r="N39" s="45">
        <v>85</v>
      </c>
      <c r="O39" s="45">
        <v>94</v>
      </c>
      <c r="P39" s="45">
        <v>168</v>
      </c>
      <c r="Q39" s="45">
        <v>152</v>
      </c>
      <c r="R39" s="45">
        <v>117</v>
      </c>
      <c r="S39" s="46">
        <v>103</v>
      </c>
      <c r="T39" s="27">
        <v>108.9</v>
      </c>
      <c r="U39" s="201">
        <v>201</v>
      </c>
    </row>
    <row r="40" spans="1:21" x14ac:dyDescent="0.25">
      <c r="A40" s="37" t="s">
        <v>30</v>
      </c>
      <c r="B40" s="90">
        <v>35.9</v>
      </c>
      <c r="C40" s="61">
        <v>47.3</v>
      </c>
      <c r="D40" s="61">
        <v>67.5</v>
      </c>
      <c r="E40" s="61">
        <v>75</v>
      </c>
      <c r="F40" s="61">
        <v>79.099999999999994</v>
      </c>
      <c r="G40" s="46">
        <v>96</v>
      </c>
      <c r="H40" s="46">
        <v>72</v>
      </c>
      <c r="I40" s="46">
        <v>177</v>
      </c>
      <c r="J40" s="46">
        <v>202</v>
      </c>
      <c r="K40" s="61">
        <v>262.39999999999998</v>
      </c>
      <c r="L40" s="45">
        <v>123</v>
      </c>
      <c r="M40" s="45">
        <v>96</v>
      </c>
      <c r="N40" s="45">
        <v>111</v>
      </c>
      <c r="O40" s="45">
        <v>176</v>
      </c>
      <c r="P40" s="45">
        <v>324</v>
      </c>
      <c r="Q40" s="45">
        <v>238</v>
      </c>
      <c r="R40" s="45">
        <v>195</v>
      </c>
      <c r="S40" s="46">
        <v>138</v>
      </c>
      <c r="T40" s="27">
        <v>314.10000000000002</v>
      </c>
      <c r="U40" s="201">
        <v>245</v>
      </c>
    </row>
    <row r="41" spans="1:21" ht="18" x14ac:dyDescent="0.25">
      <c r="A41" s="36" t="s">
        <v>267</v>
      </c>
      <c r="B41" s="88">
        <v>2349.2999999999997</v>
      </c>
      <c r="C41" s="88">
        <f t="shared" ref="C41:F41" si="0">SUM(C42:C48)</f>
        <v>2446</v>
      </c>
      <c r="D41" s="88">
        <f t="shared" si="0"/>
        <v>2713.7000000000003</v>
      </c>
      <c r="E41" s="88">
        <f t="shared" si="0"/>
        <v>2600.8000000000002</v>
      </c>
      <c r="F41" s="88">
        <f t="shared" si="0"/>
        <v>2769</v>
      </c>
      <c r="G41" s="53">
        <v>2762</v>
      </c>
      <c r="H41" s="88">
        <f>SUM(H42:H48)</f>
        <v>3512</v>
      </c>
      <c r="I41" s="88">
        <f t="shared" ref="I41:J41" si="1">SUM(I42:I48)</f>
        <v>4657</v>
      </c>
      <c r="J41" s="88">
        <f t="shared" si="1"/>
        <v>4895</v>
      </c>
      <c r="K41" s="62">
        <f>SUM(K42:K48)</f>
        <v>4612.1000000000004</v>
      </c>
      <c r="L41" s="58">
        <v>4068</v>
      </c>
      <c r="M41" s="58">
        <v>4093</v>
      </c>
      <c r="N41" s="58">
        <v>4371</v>
      </c>
      <c r="O41" s="58">
        <v>4596</v>
      </c>
      <c r="P41" s="58">
        <v>5514</v>
      </c>
      <c r="Q41" s="58">
        <v>4749</v>
      </c>
      <c r="R41" s="58">
        <v>4231</v>
      </c>
      <c r="S41" s="53">
        <v>4626</v>
      </c>
      <c r="T41" s="26">
        <v>4112.5</v>
      </c>
      <c r="U41" s="26">
        <v>5106</v>
      </c>
    </row>
    <row r="42" spans="1:21" x14ac:dyDescent="0.25">
      <c r="A42" s="37" t="s">
        <v>31</v>
      </c>
      <c r="B42" s="90">
        <v>57.4</v>
      </c>
      <c r="C42" s="61">
        <v>53.2</v>
      </c>
      <c r="D42" s="61">
        <v>94.2</v>
      </c>
      <c r="E42" s="61">
        <v>55.2</v>
      </c>
      <c r="F42" s="61">
        <v>39.6</v>
      </c>
      <c r="G42" s="46">
        <v>53</v>
      </c>
      <c r="H42" s="46">
        <v>42</v>
      </c>
      <c r="I42" s="46">
        <v>35</v>
      </c>
      <c r="J42" s="46">
        <v>61</v>
      </c>
      <c r="K42" s="61">
        <v>109.1</v>
      </c>
      <c r="L42" s="45">
        <v>90</v>
      </c>
      <c r="M42" s="45">
        <v>87</v>
      </c>
      <c r="N42" s="45">
        <v>57</v>
      </c>
      <c r="O42" s="45">
        <v>72</v>
      </c>
      <c r="P42" s="45">
        <v>166</v>
      </c>
      <c r="Q42" s="45">
        <v>119</v>
      </c>
      <c r="R42" s="45">
        <v>136</v>
      </c>
      <c r="S42" s="46">
        <v>110</v>
      </c>
      <c r="T42" s="27">
        <v>90.1</v>
      </c>
      <c r="U42" s="201">
        <v>137</v>
      </c>
    </row>
    <row r="43" spans="1:21" x14ac:dyDescent="0.25">
      <c r="A43" s="37" t="s">
        <v>32</v>
      </c>
      <c r="B43" s="90">
        <v>25.7</v>
      </c>
      <c r="C43" s="61">
        <v>49.6</v>
      </c>
      <c r="D43" s="61">
        <v>43.8</v>
      </c>
      <c r="E43" s="61">
        <v>39.799999999999997</v>
      </c>
      <c r="F43" s="61">
        <v>32.799999999999997</v>
      </c>
      <c r="G43" s="46">
        <v>31</v>
      </c>
      <c r="H43" s="46">
        <v>44</v>
      </c>
      <c r="I43" s="46">
        <v>74</v>
      </c>
      <c r="J43" s="46">
        <v>48</v>
      </c>
      <c r="K43" s="61">
        <v>55.3</v>
      </c>
      <c r="L43" s="45">
        <v>48</v>
      </c>
      <c r="M43" s="45">
        <v>53</v>
      </c>
      <c r="N43" s="45">
        <v>44</v>
      </c>
      <c r="O43" s="45">
        <v>46</v>
      </c>
      <c r="P43" s="45">
        <v>50</v>
      </c>
      <c r="Q43" s="45">
        <v>43</v>
      </c>
      <c r="R43" s="45">
        <v>27</v>
      </c>
      <c r="S43" s="46">
        <v>55</v>
      </c>
      <c r="T43" s="27">
        <v>62.6</v>
      </c>
      <c r="U43" s="201">
        <v>67</v>
      </c>
    </row>
    <row r="44" spans="1:21" x14ac:dyDescent="0.25">
      <c r="A44" s="37" t="s">
        <v>33</v>
      </c>
      <c r="B44" s="90"/>
      <c r="C44" s="61"/>
      <c r="D44" s="61"/>
      <c r="E44" s="61"/>
      <c r="F44" s="61"/>
      <c r="G44" s="46"/>
      <c r="H44" s="46"/>
      <c r="I44" s="46"/>
      <c r="J44" s="46"/>
      <c r="K44" s="61"/>
      <c r="L44" s="45"/>
      <c r="M44" s="45"/>
      <c r="N44" s="45"/>
      <c r="O44" s="45"/>
      <c r="P44" s="45">
        <v>440</v>
      </c>
      <c r="Q44" s="45">
        <v>152</v>
      </c>
      <c r="R44" s="45">
        <v>122</v>
      </c>
      <c r="S44" s="46">
        <v>617</v>
      </c>
      <c r="T44" s="27">
        <v>417.7</v>
      </c>
      <c r="U44" s="201">
        <v>580</v>
      </c>
    </row>
    <row r="45" spans="1:21" x14ac:dyDescent="0.25">
      <c r="A45" s="37" t="s">
        <v>34</v>
      </c>
      <c r="B45" s="90">
        <v>1076.0999999999999</v>
      </c>
      <c r="C45" s="61">
        <v>1144.5</v>
      </c>
      <c r="D45" s="61">
        <v>1248.5</v>
      </c>
      <c r="E45" s="61">
        <v>1167.5</v>
      </c>
      <c r="F45" s="61">
        <v>1305.8</v>
      </c>
      <c r="G45" s="46">
        <v>1352</v>
      </c>
      <c r="H45" s="46">
        <v>1876</v>
      </c>
      <c r="I45" s="46">
        <v>2598</v>
      </c>
      <c r="J45" s="46">
        <v>2817</v>
      </c>
      <c r="K45" s="61">
        <v>2444</v>
      </c>
      <c r="L45" s="45">
        <v>1990</v>
      </c>
      <c r="M45" s="45">
        <v>1896</v>
      </c>
      <c r="N45" s="45">
        <v>1913</v>
      </c>
      <c r="O45" s="45">
        <v>2205</v>
      </c>
      <c r="P45" s="45">
        <v>2394</v>
      </c>
      <c r="Q45" s="45">
        <v>2031</v>
      </c>
      <c r="R45" s="45">
        <v>1813</v>
      </c>
      <c r="S45" s="46">
        <v>1810</v>
      </c>
      <c r="T45" s="27">
        <v>1590.3</v>
      </c>
      <c r="U45" s="201">
        <v>1985</v>
      </c>
    </row>
    <row r="46" spans="1:21" x14ac:dyDescent="0.25">
      <c r="A46" s="37" t="s">
        <v>35</v>
      </c>
      <c r="B46" s="90">
        <v>359.1</v>
      </c>
      <c r="C46" s="61">
        <v>366.2</v>
      </c>
      <c r="D46" s="61">
        <v>402.9</v>
      </c>
      <c r="E46" s="61">
        <v>436.6</v>
      </c>
      <c r="F46" s="61">
        <v>493.2</v>
      </c>
      <c r="G46" s="46">
        <v>456</v>
      </c>
      <c r="H46" s="46">
        <v>558</v>
      </c>
      <c r="I46" s="46">
        <v>554</v>
      </c>
      <c r="J46" s="46">
        <v>271</v>
      </c>
      <c r="K46" s="61">
        <v>268.3</v>
      </c>
      <c r="L46" s="45">
        <v>282</v>
      </c>
      <c r="M46" s="45">
        <v>383</v>
      </c>
      <c r="N46" s="45">
        <v>449</v>
      </c>
      <c r="O46" s="45">
        <v>394</v>
      </c>
      <c r="P46" s="45">
        <v>421</v>
      </c>
      <c r="Q46" s="45">
        <v>374</v>
      </c>
      <c r="R46" s="45">
        <v>407</v>
      </c>
      <c r="S46" s="46">
        <v>268</v>
      </c>
      <c r="T46" s="27">
        <v>228.1</v>
      </c>
      <c r="U46" s="201">
        <v>202</v>
      </c>
    </row>
    <row r="47" spans="1:21" x14ac:dyDescent="0.25">
      <c r="A47" s="37" t="s">
        <v>36</v>
      </c>
      <c r="B47" s="90">
        <v>216.9</v>
      </c>
      <c r="C47" s="90">
        <v>230.9</v>
      </c>
      <c r="D47" s="61">
        <v>274.89999999999998</v>
      </c>
      <c r="E47" s="61">
        <v>272.89999999999998</v>
      </c>
      <c r="F47" s="61">
        <v>243.1</v>
      </c>
      <c r="G47" s="46">
        <v>203</v>
      </c>
      <c r="H47" s="46">
        <v>261</v>
      </c>
      <c r="I47" s="46">
        <v>415</v>
      </c>
      <c r="J47" s="46">
        <v>434</v>
      </c>
      <c r="K47" s="61">
        <v>435.7</v>
      </c>
      <c r="L47" s="45">
        <v>325</v>
      </c>
      <c r="M47" s="45">
        <v>359</v>
      </c>
      <c r="N47" s="45">
        <v>538</v>
      </c>
      <c r="O47" s="45">
        <v>492</v>
      </c>
      <c r="P47" s="45">
        <v>684</v>
      </c>
      <c r="Q47" s="45">
        <v>485</v>
      </c>
      <c r="R47" s="45">
        <v>360</v>
      </c>
      <c r="S47" s="46">
        <v>329</v>
      </c>
      <c r="T47" s="27">
        <v>285.10000000000002</v>
      </c>
      <c r="U47" s="201">
        <v>360</v>
      </c>
    </row>
    <row r="48" spans="1:21" x14ac:dyDescent="0.25">
      <c r="A48" s="37" t="s">
        <v>37</v>
      </c>
      <c r="B48" s="90">
        <v>614.1</v>
      </c>
      <c r="C48" s="61">
        <v>601.6</v>
      </c>
      <c r="D48" s="61">
        <v>649.4</v>
      </c>
      <c r="E48" s="61">
        <v>628.79999999999995</v>
      </c>
      <c r="F48" s="61">
        <v>654.5</v>
      </c>
      <c r="G48" s="46">
        <v>667</v>
      </c>
      <c r="H48" s="46">
        <v>731</v>
      </c>
      <c r="I48" s="46">
        <v>981</v>
      </c>
      <c r="J48" s="46">
        <v>1264</v>
      </c>
      <c r="K48" s="61">
        <v>1299.7</v>
      </c>
      <c r="L48" s="45">
        <v>1332</v>
      </c>
      <c r="M48" s="45">
        <v>1315</v>
      </c>
      <c r="N48" s="45">
        <v>1370</v>
      </c>
      <c r="O48" s="45">
        <v>1387</v>
      </c>
      <c r="P48" s="45">
        <v>1352</v>
      </c>
      <c r="Q48" s="45">
        <v>1544</v>
      </c>
      <c r="R48" s="45">
        <v>1366</v>
      </c>
      <c r="S48" s="46">
        <v>1376</v>
      </c>
      <c r="T48" s="27">
        <v>1241</v>
      </c>
      <c r="U48" s="201">
        <v>1368</v>
      </c>
    </row>
    <row r="49" spans="1:21" x14ac:dyDescent="0.25">
      <c r="A49" s="37" t="s">
        <v>38</v>
      </c>
      <c r="B49" s="90"/>
      <c r="C49" s="61"/>
      <c r="D49" s="61"/>
      <c r="E49" s="61"/>
      <c r="F49" s="61"/>
      <c r="G49" s="46"/>
      <c r="H49" s="46"/>
      <c r="I49" s="46"/>
      <c r="J49" s="46"/>
      <c r="K49" s="61"/>
      <c r="L49" s="45"/>
      <c r="M49" s="45"/>
      <c r="N49" s="45"/>
      <c r="O49" s="45"/>
      <c r="P49" s="45">
        <v>7</v>
      </c>
      <c r="Q49" s="45" t="s">
        <v>96</v>
      </c>
      <c r="R49" s="45" t="s">
        <v>96</v>
      </c>
      <c r="S49" s="46">
        <v>61</v>
      </c>
      <c r="T49" s="27">
        <v>197.4</v>
      </c>
      <c r="U49" s="201">
        <v>408</v>
      </c>
    </row>
    <row r="50" spans="1:21" ht="18" x14ac:dyDescent="0.25">
      <c r="A50" s="36" t="s">
        <v>124</v>
      </c>
      <c r="B50" s="88">
        <v>1232</v>
      </c>
      <c r="C50" s="88">
        <f t="shared" ref="C50:F50" si="2">SUM(C51:C57)</f>
        <v>1320.3000000000002</v>
      </c>
      <c r="D50" s="88">
        <f t="shared" si="2"/>
        <v>1240</v>
      </c>
      <c r="E50" s="88">
        <f t="shared" si="2"/>
        <v>1286.0999999999999</v>
      </c>
      <c r="F50" s="88">
        <f t="shared" si="2"/>
        <v>1233.3999999999999</v>
      </c>
      <c r="G50" s="53">
        <v>1327</v>
      </c>
      <c r="H50" s="88">
        <f>SUM(H51:H57)</f>
        <v>1501</v>
      </c>
      <c r="I50" s="88">
        <f t="shared" ref="I50:J50" si="3">SUM(I51:I57)</f>
        <v>1894</v>
      </c>
      <c r="J50" s="88">
        <f t="shared" si="3"/>
        <v>1770</v>
      </c>
      <c r="K50" s="62">
        <f>SUM(K51:K57)</f>
        <v>1972.1</v>
      </c>
      <c r="L50" s="58">
        <v>1957</v>
      </c>
      <c r="M50" s="58">
        <v>1986</v>
      </c>
      <c r="N50" s="58">
        <v>2513</v>
      </c>
      <c r="O50" s="58">
        <v>2792</v>
      </c>
      <c r="P50" s="58">
        <v>3841</v>
      </c>
      <c r="Q50" s="58">
        <v>3563</v>
      </c>
      <c r="R50" s="58">
        <v>3635</v>
      </c>
      <c r="S50" s="53">
        <v>3370</v>
      </c>
      <c r="T50" s="26">
        <v>2134</v>
      </c>
      <c r="U50" s="202">
        <v>2397</v>
      </c>
    </row>
    <row r="51" spans="1:21" x14ac:dyDescent="0.25">
      <c r="A51" s="37" t="s">
        <v>39</v>
      </c>
      <c r="B51" s="90">
        <v>396.2</v>
      </c>
      <c r="C51" s="61">
        <v>496.6</v>
      </c>
      <c r="D51" s="61">
        <v>432.9</v>
      </c>
      <c r="E51" s="61">
        <v>494.6</v>
      </c>
      <c r="F51" s="61">
        <v>465</v>
      </c>
      <c r="G51" s="46">
        <v>505</v>
      </c>
      <c r="H51" s="46">
        <v>613</v>
      </c>
      <c r="I51" s="46">
        <v>677</v>
      </c>
      <c r="J51" s="46">
        <v>706</v>
      </c>
      <c r="K51" s="61">
        <v>884.7</v>
      </c>
      <c r="L51" s="45">
        <v>1001</v>
      </c>
      <c r="M51" s="45">
        <v>1022</v>
      </c>
      <c r="N51" s="45">
        <v>1174</v>
      </c>
      <c r="O51" s="45">
        <v>1298</v>
      </c>
      <c r="P51" s="45">
        <v>1385</v>
      </c>
      <c r="Q51" s="45">
        <v>1404</v>
      </c>
      <c r="R51" s="45">
        <v>1597</v>
      </c>
      <c r="S51" s="46">
        <v>1447</v>
      </c>
      <c r="T51" s="27">
        <v>568.1</v>
      </c>
      <c r="U51" s="201">
        <v>564</v>
      </c>
    </row>
    <row r="52" spans="1:21" x14ac:dyDescent="0.25">
      <c r="A52" s="37" t="s">
        <v>99</v>
      </c>
      <c r="B52" s="90">
        <v>10.9</v>
      </c>
      <c r="C52" s="61">
        <v>20.2</v>
      </c>
      <c r="D52" s="61">
        <v>8.8000000000000007</v>
      </c>
      <c r="E52" s="61">
        <v>17.600000000000001</v>
      </c>
      <c r="F52" s="61">
        <v>11.9</v>
      </c>
      <c r="G52" s="46">
        <v>13</v>
      </c>
      <c r="H52" s="46">
        <v>18</v>
      </c>
      <c r="I52" s="46">
        <v>229</v>
      </c>
      <c r="J52" s="46">
        <v>47</v>
      </c>
      <c r="K52" s="61">
        <v>33</v>
      </c>
      <c r="L52" s="45">
        <v>47</v>
      </c>
      <c r="M52" s="45">
        <v>74</v>
      </c>
      <c r="N52" s="45">
        <v>63</v>
      </c>
      <c r="O52" s="45">
        <v>58</v>
      </c>
      <c r="P52" s="45">
        <v>177</v>
      </c>
      <c r="Q52" s="45">
        <v>136</v>
      </c>
      <c r="R52" s="45">
        <v>171</v>
      </c>
      <c r="S52" s="46">
        <v>165</v>
      </c>
      <c r="T52" s="27">
        <v>142.6</v>
      </c>
      <c r="U52" s="201">
        <v>114</v>
      </c>
    </row>
    <row r="53" spans="1:21" ht="19.5" x14ac:dyDescent="0.25">
      <c r="A53" s="37" t="s">
        <v>41</v>
      </c>
      <c r="B53" s="90">
        <v>164.1</v>
      </c>
      <c r="C53" s="61">
        <v>171</v>
      </c>
      <c r="D53" s="61">
        <v>188.6</v>
      </c>
      <c r="E53" s="61">
        <v>161.80000000000001</v>
      </c>
      <c r="F53" s="61">
        <v>179.2</v>
      </c>
      <c r="G53" s="46">
        <v>208</v>
      </c>
      <c r="H53" s="46">
        <v>208</v>
      </c>
      <c r="I53" s="46">
        <v>204</v>
      </c>
      <c r="J53" s="46">
        <v>210</v>
      </c>
      <c r="K53" s="61">
        <v>240.7</v>
      </c>
      <c r="L53" s="45">
        <v>228</v>
      </c>
      <c r="M53" s="45">
        <v>237</v>
      </c>
      <c r="N53" s="45">
        <v>252</v>
      </c>
      <c r="O53" s="45">
        <v>261</v>
      </c>
      <c r="P53" s="45">
        <v>298</v>
      </c>
      <c r="Q53" s="45">
        <v>342</v>
      </c>
      <c r="R53" s="45">
        <v>264</v>
      </c>
      <c r="S53" s="46">
        <v>274</v>
      </c>
      <c r="T53" s="27">
        <v>343.9</v>
      </c>
      <c r="U53" s="201">
        <v>324</v>
      </c>
    </row>
    <row r="54" spans="1:21" ht="19.5" x14ac:dyDescent="0.25">
      <c r="A54" s="37" t="s">
        <v>42</v>
      </c>
      <c r="B54" s="90">
        <v>45.1</v>
      </c>
      <c r="C54" s="61">
        <v>60.1</v>
      </c>
      <c r="D54" s="61">
        <v>58.6</v>
      </c>
      <c r="E54" s="61">
        <v>62.8</v>
      </c>
      <c r="F54" s="61">
        <v>50.8</v>
      </c>
      <c r="G54" s="46">
        <v>47</v>
      </c>
      <c r="H54" s="46">
        <v>57</v>
      </c>
      <c r="I54" s="46">
        <v>65</v>
      </c>
      <c r="J54" s="46">
        <v>83</v>
      </c>
      <c r="K54" s="61">
        <v>57.8</v>
      </c>
      <c r="L54" s="45">
        <v>56</v>
      </c>
      <c r="M54" s="45">
        <v>69</v>
      </c>
      <c r="N54" s="45">
        <v>60</v>
      </c>
      <c r="O54" s="45">
        <v>86</v>
      </c>
      <c r="P54" s="45">
        <v>128</v>
      </c>
      <c r="Q54" s="45">
        <v>157</v>
      </c>
      <c r="R54" s="45">
        <v>112</v>
      </c>
      <c r="S54" s="46">
        <v>72</v>
      </c>
      <c r="T54" s="27">
        <v>81.7</v>
      </c>
      <c r="U54" s="201">
        <v>129</v>
      </c>
    </row>
    <row r="55" spans="1:21" ht="19.5" x14ac:dyDescent="0.25">
      <c r="A55" s="37" t="s">
        <v>43</v>
      </c>
      <c r="B55" s="90">
        <v>87</v>
      </c>
      <c r="C55" s="61">
        <v>118.5</v>
      </c>
      <c r="D55" s="61">
        <v>102.5</v>
      </c>
      <c r="E55" s="61">
        <v>89.1</v>
      </c>
      <c r="F55" s="61">
        <v>65.599999999999994</v>
      </c>
      <c r="G55" s="46">
        <v>71</v>
      </c>
      <c r="H55" s="46">
        <v>60</v>
      </c>
      <c r="I55" s="46">
        <v>74</v>
      </c>
      <c r="J55" s="46">
        <v>70</v>
      </c>
      <c r="K55" s="61">
        <v>60.1</v>
      </c>
      <c r="L55" s="45">
        <v>77</v>
      </c>
      <c r="M55" s="45">
        <v>67</v>
      </c>
      <c r="N55" s="45">
        <v>46</v>
      </c>
      <c r="O55" s="45">
        <v>38</v>
      </c>
      <c r="P55" s="45">
        <v>37</v>
      </c>
      <c r="Q55" s="45">
        <v>39</v>
      </c>
      <c r="R55" s="45">
        <v>33</v>
      </c>
      <c r="S55" s="46">
        <v>44</v>
      </c>
      <c r="T55" s="27">
        <v>45.3</v>
      </c>
      <c r="U55" s="201">
        <v>72</v>
      </c>
    </row>
    <row r="56" spans="1:21" x14ac:dyDescent="0.25">
      <c r="A56" s="136" t="s">
        <v>97</v>
      </c>
      <c r="B56" s="93" t="s">
        <v>96</v>
      </c>
      <c r="C56" s="93" t="s">
        <v>96</v>
      </c>
      <c r="D56" s="93" t="s">
        <v>96</v>
      </c>
      <c r="E56" s="93" t="s">
        <v>96</v>
      </c>
      <c r="F56" s="93" t="s">
        <v>96</v>
      </c>
      <c r="G56" s="46">
        <v>40</v>
      </c>
      <c r="H56" s="46">
        <v>55</v>
      </c>
      <c r="I56" s="46">
        <v>45</v>
      </c>
      <c r="J56" s="46">
        <v>55</v>
      </c>
      <c r="K56" s="61">
        <v>69.8</v>
      </c>
      <c r="L56" s="46">
        <v>70</v>
      </c>
      <c r="M56" s="46">
        <v>59</v>
      </c>
      <c r="N56" s="46">
        <v>255</v>
      </c>
      <c r="O56" s="46">
        <v>336</v>
      </c>
      <c r="P56" s="46">
        <v>1089</v>
      </c>
      <c r="Q56" s="46">
        <v>912</v>
      </c>
      <c r="R56" s="46">
        <v>994</v>
      </c>
      <c r="S56" s="46">
        <v>975</v>
      </c>
      <c r="T56" s="27">
        <v>507.4</v>
      </c>
      <c r="U56" s="201">
        <v>520</v>
      </c>
    </row>
    <row r="57" spans="1:21" x14ac:dyDescent="0.25">
      <c r="A57" s="136" t="s">
        <v>45</v>
      </c>
      <c r="B57" s="90">
        <v>528.70000000000005</v>
      </c>
      <c r="C57" s="61">
        <v>453.9</v>
      </c>
      <c r="D57" s="61">
        <v>448.6</v>
      </c>
      <c r="E57" s="61">
        <v>460.2</v>
      </c>
      <c r="F57" s="61">
        <v>460.9</v>
      </c>
      <c r="G57" s="46">
        <v>444</v>
      </c>
      <c r="H57" s="46">
        <v>490</v>
      </c>
      <c r="I57" s="46">
        <v>600</v>
      </c>
      <c r="J57" s="46">
        <v>599</v>
      </c>
      <c r="K57" s="61">
        <v>626</v>
      </c>
      <c r="L57" s="46">
        <v>478</v>
      </c>
      <c r="M57" s="46">
        <v>460</v>
      </c>
      <c r="N57" s="46">
        <v>664</v>
      </c>
      <c r="O57" s="46">
        <v>716</v>
      </c>
      <c r="P57" s="46">
        <v>727</v>
      </c>
      <c r="Q57" s="46">
        <v>575</v>
      </c>
      <c r="R57" s="46">
        <v>465</v>
      </c>
      <c r="S57" s="46">
        <v>392</v>
      </c>
      <c r="T57" s="27">
        <v>444.8</v>
      </c>
      <c r="U57" s="201">
        <v>676</v>
      </c>
    </row>
    <row r="58" spans="1:21" ht="18" x14ac:dyDescent="0.25">
      <c r="A58" s="35" t="s">
        <v>150</v>
      </c>
      <c r="B58" s="88">
        <v>3271</v>
      </c>
      <c r="C58" s="62">
        <v>3457.7</v>
      </c>
      <c r="D58" s="62">
        <v>3639.1</v>
      </c>
      <c r="E58" s="62">
        <v>3778.9</v>
      </c>
      <c r="F58" s="62">
        <v>3903.6</v>
      </c>
      <c r="G58" s="53">
        <v>4383</v>
      </c>
      <c r="H58" s="53">
        <f>SUM(H59:H72)</f>
        <v>5164</v>
      </c>
      <c r="I58" s="53">
        <v>6294</v>
      </c>
      <c r="J58" s="53">
        <v>7120</v>
      </c>
      <c r="K58" s="62">
        <v>7380</v>
      </c>
      <c r="L58" s="53">
        <v>6780</v>
      </c>
      <c r="M58" s="53">
        <v>7220</v>
      </c>
      <c r="N58" s="53">
        <v>7566</v>
      </c>
      <c r="O58" s="53">
        <v>8357</v>
      </c>
      <c r="P58" s="53">
        <v>8328</v>
      </c>
      <c r="Q58" s="53">
        <v>7689</v>
      </c>
      <c r="R58" s="53">
        <v>7399</v>
      </c>
      <c r="S58" s="53">
        <v>7481</v>
      </c>
      <c r="T58" s="26">
        <v>7735.3</v>
      </c>
      <c r="U58" s="202">
        <v>8546</v>
      </c>
    </row>
    <row r="59" spans="1:21" x14ac:dyDescent="0.25">
      <c r="A59" s="37" t="s">
        <v>46</v>
      </c>
      <c r="B59" s="90">
        <v>808.3</v>
      </c>
      <c r="C59" s="61">
        <v>852.9</v>
      </c>
      <c r="D59" s="61">
        <v>843.1</v>
      </c>
      <c r="E59" s="61">
        <v>902.2</v>
      </c>
      <c r="F59" s="61">
        <v>941.4</v>
      </c>
      <c r="G59" s="46">
        <v>993</v>
      </c>
      <c r="H59" s="46">
        <v>1041</v>
      </c>
      <c r="I59" s="46">
        <v>1154</v>
      </c>
      <c r="J59" s="46">
        <v>1622</v>
      </c>
      <c r="K59" s="61">
        <v>1933.7</v>
      </c>
      <c r="L59" s="45">
        <v>1454</v>
      </c>
      <c r="M59" s="45">
        <v>1547</v>
      </c>
      <c r="N59" s="45">
        <v>1616</v>
      </c>
      <c r="O59" s="45">
        <v>1648</v>
      </c>
      <c r="P59" s="45">
        <v>1691</v>
      </c>
      <c r="Q59" s="45">
        <v>1572</v>
      </c>
      <c r="R59" s="45">
        <v>1815</v>
      </c>
      <c r="S59" s="46">
        <v>1666</v>
      </c>
      <c r="T59" s="27">
        <v>1402</v>
      </c>
      <c r="U59" s="201">
        <v>1389</v>
      </c>
    </row>
    <row r="60" spans="1:21" x14ac:dyDescent="0.25">
      <c r="A60" s="37" t="s">
        <v>47</v>
      </c>
      <c r="B60" s="90">
        <v>67.099999999999994</v>
      </c>
      <c r="C60" s="61">
        <v>58.7</v>
      </c>
      <c r="D60" s="61">
        <v>71.900000000000006</v>
      </c>
      <c r="E60" s="61">
        <v>83.9</v>
      </c>
      <c r="F60" s="61">
        <v>88.7</v>
      </c>
      <c r="G60" s="46">
        <v>102</v>
      </c>
      <c r="H60" s="46">
        <v>142</v>
      </c>
      <c r="I60" s="46">
        <v>185</v>
      </c>
      <c r="J60" s="46">
        <v>196</v>
      </c>
      <c r="K60" s="61">
        <v>210.3</v>
      </c>
      <c r="L60" s="45">
        <v>212</v>
      </c>
      <c r="M60" s="45">
        <v>218</v>
      </c>
      <c r="N60" s="45">
        <v>220</v>
      </c>
      <c r="O60" s="45">
        <v>221</v>
      </c>
      <c r="P60" s="45">
        <v>222</v>
      </c>
      <c r="Q60" s="45">
        <v>204</v>
      </c>
      <c r="R60" s="45">
        <v>169</v>
      </c>
      <c r="S60" s="46">
        <v>148</v>
      </c>
      <c r="T60" s="27">
        <v>136</v>
      </c>
      <c r="U60" s="201">
        <v>163</v>
      </c>
    </row>
    <row r="61" spans="1:21" x14ac:dyDescent="0.25">
      <c r="A61" s="37" t="s">
        <v>48</v>
      </c>
      <c r="B61" s="90">
        <v>104.4</v>
      </c>
      <c r="C61" s="61">
        <v>115.6</v>
      </c>
      <c r="D61" s="61">
        <v>92.8</v>
      </c>
      <c r="E61" s="61">
        <v>92.2</v>
      </c>
      <c r="F61" s="61">
        <v>88.4</v>
      </c>
      <c r="G61" s="46">
        <v>91</v>
      </c>
      <c r="H61" s="46">
        <v>104</v>
      </c>
      <c r="I61" s="46">
        <v>116</v>
      </c>
      <c r="J61" s="46">
        <v>119</v>
      </c>
      <c r="K61" s="61">
        <v>97.7</v>
      </c>
      <c r="L61" s="45">
        <v>115</v>
      </c>
      <c r="M61" s="45">
        <v>95</v>
      </c>
      <c r="N61" s="45">
        <v>106</v>
      </c>
      <c r="O61" s="45">
        <v>119</v>
      </c>
      <c r="P61" s="45">
        <v>127</v>
      </c>
      <c r="Q61" s="45">
        <v>138</v>
      </c>
      <c r="R61" s="45">
        <v>154</v>
      </c>
      <c r="S61" s="46">
        <v>148</v>
      </c>
      <c r="T61" s="27">
        <v>165.7</v>
      </c>
      <c r="U61" s="201">
        <v>179</v>
      </c>
    </row>
    <row r="62" spans="1:21" x14ac:dyDescent="0.25">
      <c r="A62" s="37" t="s">
        <v>49</v>
      </c>
      <c r="B62" s="90">
        <v>592.20000000000005</v>
      </c>
      <c r="C62" s="61">
        <v>562.5</v>
      </c>
      <c r="D62" s="61">
        <v>582.5</v>
      </c>
      <c r="E62" s="61">
        <v>641.6</v>
      </c>
      <c r="F62" s="61">
        <v>560.5</v>
      </c>
      <c r="G62" s="46">
        <v>755</v>
      </c>
      <c r="H62" s="46">
        <v>1045</v>
      </c>
      <c r="I62" s="46">
        <v>1013</v>
      </c>
      <c r="J62" s="46">
        <v>987</v>
      </c>
      <c r="K62" s="61">
        <v>775.2</v>
      </c>
      <c r="L62" s="45">
        <v>871</v>
      </c>
      <c r="M62" s="45">
        <v>976</v>
      </c>
      <c r="N62" s="45">
        <v>1103</v>
      </c>
      <c r="O62" s="45">
        <v>1399</v>
      </c>
      <c r="P62" s="45">
        <v>1140</v>
      </c>
      <c r="Q62" s="45">
        <v>1184</v>
      </c>
      <c r="R62" s="45">
        <v>1038</v>
      </c>
      <c r="S62" s="46">
        <v>1080</v>
      </c>
      <c r="T62" s="27">
        <v>1108.8</v>
      </c>
      <c r="U62" s="201">
        <v>1106</v>
      </c>
    </row>
    <row r="63" spans="1:21" x14ac:dyDescent="0.25">
      <c r="A63" s="37" t="s">
        <v>50</v>
      </c>
      <c r="B63" s="90">
        <v>138.5</v>
      </c>
      <c r="C63" s="61">
        <v>169.3</v>
      </c>
      <c r="D63" s="61">
        <v>198.2</v>
      </c>
      <c r="E63" s="61">
        <v>212.3</v>
      </c>
      <c r="F63" s="61">
        <v>231.1</v>
      </c>
      <c r="G63" s="46">
        <v>252</v>
      </c>
      <c r="H63" s="46">
        <v>263</v>
      </c>
      <c r="I63" s="46">
        <v>320</v>
      </c>
      <c r="J63" s="46">
        <v>327</v>
      </c>
      <c r="K63" s="61">
        <v>346.6</v>
      </c>
      <c r="L63" s="45">
        <v>286</v>
      </c>
      <c r="M63" s="45">
        <v>295</v>
      </c>
      <c r="N63" s="45">
        <v>264</v>
      </c>
      <c r="O63" s="45">
        <v>240</v>
      </c>
      <c r="P63" s="45">
        <v>248</v>
      </c>
      <c r="Q63" s="45">
        <v>308</v>
      </c>
      <c r="R63" s="45">
        <v>287</v>
      </c>
      <c r="S63" s="46">
        <v>288</v>
      </c>
      <c r="T63" s="27">
        <v>318.3</v>
      </c>
      <c r="U63" s="201">
        <v>428</v>
      </c>
    </row>
    <row r="64" spans="1:21" x14ac:dyDescent="0.25">
      <c r="A64" s="37" t="s">
        <v>51</v>
      </c>
      <c r="B64" s="90">
        <v>300.3</v>
      </c>
      <c r="C64" s="61">
        <v>318.3</v>
      </c>
      <c r="D64" s="61">
        <v>328.4</v>
      </c>
      <c r="E64" s="61">
        <v>346.4</v>
      </c>
      <c r="F64" s="61">
        <v>432.6</v>
      </c>
      <c r="G64" s="46">
        <v>458</v>
      </c>
      <c r="H64" s="46">
        <v>546</v>
      </c>
      <c r="I64" s="46">
        <v>683</v>
      </c>
      <c r="J64" s="46">
        <v>681</v>
      </c>
      <c r="K64" s="61">
        <v>561.70000000000005</v>
      </c>
      <c r="L64" s="45">
        <v>579</v>
      </c>
      <c r="M64" s="45">
        <v>615</v>
      </c>
      <c r="N64" s="45">
        <v>518</v>
      </c>
      <c r="O64" s="45">
        <v>470</v>
      </c>
      <c r="P64" s="45">
        <v>404</v>
      </c>
      <c r="Q64" s="45">
        <v>288</v>
      </c>
      <c r="R64" s="45">
        <v>194</v>
      </c>
      <c r="S64" s="46">
        <v>165</v>
      </c>
      <c r="T64" s="27">
        <v>138.30000000000001</v>
      </c>
      <c r="U64" s="201">
        <v>166</v>
      </c>
    </row>
    <row r="65" spans="1:21" x14ac:dyDescent="0.25">
      <c r="A65" s="37" t="s">
        <v>52</v>
      </c>
      <c r="B65" s="90">
        <v>95.7</v>
      </c>
      <c r="C65" s="61">
        <v>115.2</v>
      </c>
      <c r="D65" s="61">
        <v>146.80000000000001</v>
      </c>
      <c r="E65" s="61">
        <v>148.80000000000001</v>
      </c>
      <c r="F65" s="61">
        <v>172</v>
      </c>
      <c r="G65" s="46">
        <v>207</v>
      </c>
      <c r="H65" s="46">
        <v>238</v>
      </c>
      <c r="I65" s="46">
        <v>338</v>
      </c>
      <c r="J65" s="46">
        <v>406</v>
      </c>
      <c r="K65" s="61">
        <v>387.6</v>
      </c>
      <c r="L65" s="45">
        <v>306</v>
      </c>
      <c r="M65" s="45">
        <v>270</v>
      </c>
      <c r="N65" s="45">
        <v>316</v>
      </c>
      <c r="O65" s="45">
        <v>477</v>
      </c>
      <c r="P65" s="45">
        <v>546</v>
      </c>
      <c r="Q65" s="45">
        <v>452</v>
      </c>
      <c r="R65" s="45">
        <v>312</v>
      </c>
      <c r="S65" s="46">
        <v>468</v>
      </c>
      <c r="T65" s="27">
        <v>484.5</v>
      </c>
      <c r="U65" s="201">
        <v>647</v>
      </c>
    </row>
    <row r="66" spans="1:21" x14ac:dyDescent="0.25">
      <c r="A66" s="37" t="s">
        <v>53</v>
      </c>
      <c r="B66" s="90">
        <v>63.2</v>
      </c>
      <c r="C66" s="61">
        <v>72.400000000000006</v>
      </c>
      <c r="D66" s="61">
        <v>68.400000000000006</v>
      </c>
      <c r="E66" s="61">
        <v>60.7</v>
      </c>
      <c r="F66" s="61">
        <v>78.2</v>
      </c>
      <c r="G66" s="46">
        <v>91</v>
      </c>
      <c r="H66" s="46">
        <v>114</v>
      </c>
      <c r="I66" s="46">
        <v>187</v>
      </c>
      <c r="J66" s="46">
        <v>199</v>
      </c>
      <c r="K66" s="61">
        <v>172.9</v>
      </c>
      <c r="L66" s="45">
        <v>131</v>
      </c>
      <c r="M66" s="45">
        <v>119</v>
      </c>
      <c r="N66" s="45">
        <v>133</v>
      </c>
      <c r="O66" s="45">
        <v>137</v>
      </c>
      <c r="P66" s="45">
        <v>245</v>
      </c>
      <c r="Q66" s="45">
        <v>246</v>
      </c>
      <c r="R66" s="45">
        <v>178</v>
      </c>
      <c r="S66" s="46">
        <v>195</v>
      </c>
      <c r="T66" s="27">
        <v>239.6</v>
      </c>
      <c r="U66" s="201">
        <v>227</v>
      </c>
    </row>
    <row r="67" spans="1:21" x14ac:dyDescent="0.25">
      <c r="A67" s="37" t="s">
        <v>54</v>
      </c>
      <c r="B67" s="90">
        <v>178.4</v>
      </c>
      <c r="C67" s="61">
        <v>198.2</v>
      </c>
      <c r="D67" s="61">
        <v>218.4</v>
      </c>
      <c r="E67" s="61">
        <v>245.1</v>
      </c>
      <c r="F67" s="61">
        <v>243.5</v>
      </c>
      <c r="G67" s="46">
        <v>269</v>
      </c>
      <c r="H67" s="46">
        <v>267</v>
      </c>
      <c r="I67" s="46">
        <v>350</v>
      </c>
      <c r="J67" s="46">
        <v>639</v>
      </c>
      <c r="K67" s="61">
        <v>909.4</v>
      </c>
      <c r="L67" s="45">
        <v>930</v>
      </c>
      <c r="M67" s="45">
        <v>928</v>
      </c>
      <c r="N67" s="45">
        <v>844</v>
      </c>
      <c r="O67" s="45">
        <v>949</v>
      </c>
      <c r="P67" s="45">
        <v>774</v>
      </c>
      <c r="Q67" s="45">
        <v>519</v>
      </c>
      <c r="R67" s="45">
        <v>613</v>
      </c>
      <c r="S67" s="46">
        <v>602</v>
      </c>
      <c r="T67" s="27">
        <v>743.4</v>
      </c>
      <c r="U67" s="201">
        <v>824</v>
      </c>
    </row>
    <row r="68" spans="1:21" x14ac:dyDescent="0.25">
      <c r="A68" s="37" t="s">
        <v>55</v>
      </c>
      <c r="B68" s="90">
        <v>232.8</v>
      </c>
      <c r="C68" s="61">
        <v>275.89999999999998</v>
      </c>
      <c r="D68" s="61">
        <v>319.7</v>
      </c>
      <c r="E68" s="61">
        <v>371.1</v>
      </c>
      <c r="F68" s="61">
        <v>378.2</v>
      </c>
      <c r="G68" s="46">
        <v>419</v>
      </c>
      <c r="H68" s="46">
        <v>446</v>
      </c>
      <c r="I68" s="46">
        <v>469</v>
      </c>
      <c r="J68" s="46">
        <v>433</v>
      </c>
      <c r="K68" s="61">
        <v>423.4</v>
      </c>
      <c r="L68" s="45">
        <v>341</v>
      </c>
      <c r="M68" s="45">
        <v>473</v>
      </c>
      <c r="N68" s="45">
        <v>392</v>
      </c>
      <c r="O68" s="45">
        <v>501</v>
      </c>
      <c r="P68" s="45">
        <v>663</v>
      </c>
      <c r="Q68" s="45">
        <v>535</v>
      </c>
      <c r="R68" s="45">
        <v>374</v>
      </c>
      <c r="S68" s="46">
        <v>401</v>
      </c>
      <c r="T68" s="27">
        <v>469.9</v>
      </c>
      <c r="U68" s="201">
        <v>451</v>
      </c>
    </row>
    <row r="69" spans="1:21" x14ac:dyDescent="0.25">
      <c r="A69" s="37" t="s">
        <v>56</v>
      </c>
      <c r="B69" s="90">
        <v>107.7</v>
      </c>
      <c r="C69" s="61">
        <v>94.3</v>
      </c>
      <c r="D69" s="61">
        <v>124.5</v>
      </c>
      <c r="E69" s="61">
        <v>117.9</v>
      </c>
      <c r="F69" s="61">
        <v>128.6</v>
      </c>
      <c r="G69" s="46">
        <v>152</v>
      </c>
      <c r="H69" s="46">
        <v>200</v>
      </c>
      <c r="I69" s="46">
        <v>296</v>
      </c>
      <c r="J69" s="46">
        <v>321</v>
      </c>
      <c r="K69" s="61">
        <v>296.3</v>
      </c>
      <c r="L69" s="45">
        <v>340</v>
      </c>
      <c r="M69" s="45">
        <v>336</v>
      </c>
      <c r="N69" s="45">
        <v>369</v>
      </c>
      <c r="O69" s="45">
        <v>431</v>
      </c>
      <c r="P69" s="45">
        <v>425</v>
      </c>
      <c r="Q69" s="45">
        <v>414</v>
      </c>
      <c r="R69" s="45">
        <v>465</v>
      </c>
      <c r="S69" s="46">
        <v>532</v>
      </c>
      <c r="T69" s="27">
        <v>413.7</v>
      </c>
      <c r="U69" s="201">
        <v>534</v>
      </c>
    </row>
    <row r="70" spans="1:21" x14ac:dyDescent="0.25">
      <c r="A70" s="37" t="s">
        <v>57</v>
      </c>
      <c r="B70" s="90">
        <v>234.8</v>
      </c>
      <c r="C70" s="61">
        <v>274.39999999999998</v>
      </c>
      <c r="D70" s="61">
        <v>284.8</v>
      </c>
      <c r="E70" s="61">
        <v>257.89999999999998</v>
      </c>
      <c r="F70" s="61">
        <v>260.3</v>
      </c>
      <c r="G70" s="46">
        <v>256</v>
      </c>
      <c r="H70" s="46">
        <v>300</v>
      </c>
      <c r="I70" s="46">
        <v>464</v>
      </c>
      <c r="J70" s="46">
        <v>384</v>
      </c>
      <c r="K70" s="61">
        <v>418.1</v>
      </c>
      <c r="L70" s="45">
        <v>375</v>
      </c>
      <c r="M70" s="45">
        <v>481</v>
      </c>
      <c r="N70" s="45">
        <v>532</v>
      </c>
      <c r="O70" s="45">
        <v>662</v>
      </c>
      <c r="P70" s="45">
        <v>815</v>
      </c>
      <c r="Q70" s="45">
        <v>789</v>
      </c>
      <c r="R70" s="45">
        <v>718</v>
      </c>
      <c r="S70" s="46">
        <v>661</v>
      </c>
      <c r="T70" s="27">
        <v>769.5</v>
      </c>
      <c r="U70" s="201">
        <v>910</v>
      </c>
    </row>
    <row r="71" spans="1:21" x14ac:dyDescent="0.25">
      <c r="A71" s="37" t="s">
        <v>58</v>
      </c>
      <c r="B71" s="90">
        <v>260.3</v>
      </c>
      <c r="C71" s="61">
        <v>252.2</v>
      </c>
      <c r="D71" s="61">
        <v>269.3</v>
      </c>
      <c r="E71" s="61">
        <v>221.7</v>
      </c>
      <c r="F71" s="61">
        <v>218.8</v>
      </c>
      <c r="G71" s="46">
        <v>221</v>
      </c>
      <c r="H71" s="46">
        <v>318</v>
      </c>
      <c r="I71" s="46">
        <v>472</v>
      </c>
      <c r="J71" s="46">
        <v>542</v>
      </c>
      <c r="K71" s="61">
        <v>488.9</v>
      </c>
      <c r="L71" s="45">
        <v>552</v>
      </c>
      <c r="M71" s="45">
        <v>528</v>
      </c>
      <c r="N71" s="45">
        <v>779</v>
      </c>
      <c r="O71" s="45">
        <v>786</v>
      </c>
      <c r="P71" s="45">
        <v>744</v>
      </c>
      <c r="Q71" s="45">
        <v>558</v>
      </c>
      <c r="R71" s="45">
        <v>499</v>
      </c>
      <c r="S71" s="46">
        <v>431</v>
      </c>
      <c r="T71" s="27">
        <v>639.5</v>
      </c>
      <c r="U71" s="201">
        <v>704</v>
      </c>
    </row>
    <row r="72" spans="1:21" x14ac:dyDescent="0.25">
      <c r="A72" s="37" t="s">
        <v>59</v>
      </c>
      <c r="B72" s="90">
        <v>87.8</v>
      </c>
      <c r="C72" s="61">
        <v>97.8</v>
      </c>
      <c r="D72" s="61">
        <v>90.2</v>
      </c>
      <c r="E72" s="61">
        <v>77</v>
      </c>
      <c r="F72" s="61">
        <v>81.2</v>
      </c>
      <c r="G72" s="46">
        <v>118</v>
      </c>
      <c r="H72" s="46">
        <v>140</v>
      </c>
      <c r="I72" s="46">
        <v>246</v>
      </c>
      <c r="J72" s="46">
        <v>265</v>
      </c>
      <c r="K72" s="61">
        <v>358.5</v>
      </c>
      <c r="L72" s="45">
        <v>289</v>
      </c>
      <c r="M72" s="45">
        <v>339</v>
      </c>
      <c r="N72" s="45">
        <v>376</v>
      </c>
      <c r="O72" s="45">
        <v>317</v>
      </c>
      <c r="P72" s="45">
        <v>285</v>
      </c>
      <c r="Q72" s="45">
        <v>483</v>
      </c>
      <c r="R72" s="45">
        <v>585</v>
      </c>
      <c r="S72" s="46">
        <v>695</v>
      </c>
      <c r="T72" s="27">
        <v>706</v>
      </c>
      <c r="U72" s="201">
        <v>820</v>
      </c>
    </row>
    <row r="73" spans="1:21" ht="18" x14ac:dyDescent="0.25">
      <c r="A73" s="36" t="s">
        <v>112</v>
      </c>
      <c r="B73" s="88">
        <v>581.9</v>
      </c>
      <c r="C73" s="62">
        <v>667.5</v>
      </c>
      <c r="D73" s="62">
        <v>776.6</v>
      </c>
      <c r="E73" s="62">
        <v>837.2</v>
      </c>
      <c r="F73" s="62">
        <v>939.5</v>
      </c>
      <c r="G73" s="53">
        <v>1117</v>
      </c>
      <c r="H73" s="53">
        <f>SUM(H74:H80)-H77-H78</f>
        <v>1230</v>
      </c>
      <c r="I73" s="53">
        <v>1946</v>
      </c>
      <c r="J73" s="53">
        <v>2206</v>
      </c>
      <c r="K73" s="62">
        <v>2344.3000000000002</v>
      </c>
      <c r="L73" s="58">
        <v>1849</v>
      </c>
      <c r="M73" s="58">
        <v>1854</v>
      </c>
      <c r="N73" s="58">
        <v>1822</v>
      </c>
      <c r="O73" s="58">
        <v>2154</v>
      </c>
      <c r="P73" s="58">
        <v>3079</v>
      </c>
      <c r="Q73" s="58">
        <v>2975</v>
      </c>
      <c r="R73" s="58">
        <v>2108</v>
      </c>
      <c r="S73" s="53">
        <v>2285</v>
      </c>
      <c r="T73" s="26">
        <v>2295.1999999999998</v>
      </c>
      <c r="U73" s="202">
        <v>2642</v>
      </c>
    </row>
    <row r="74" spans="1:21" x14ac:dyDescent="0.25">
      <c r="A74" s="37" t="s">
        <v>60</v>
      </c>
      <c r="B74" s="90">
        <v>51.4</v>
      </c>
      <c r="C74" s="61">
        <v>43.5</v>
      </c>
      <c r="D74" s="61">
        <v>50.7</v>
      </c>
      <c r="E74" s="61">
        <v>49.9</v>
      </c>
      <c r="F74" s="61">
        <v>51.3</v>
      </c>
      <c r="G74" s="46">
        <v>69</v>
      </c>
      <c r="H74" s="46">
        <v>87</v>
      </c>
      <c r="I74" s="46">
        <v>122</v>
      </c>
      <c r="J74" s="46">
        <v>162</v>
      </c>
      <c r="K74" s="61">
        <v>152.30000000000001</v>
      </c>
      <c r="L74" s="45">
        <v>108</v>
      </c>
      <c r="M74" s="45">
        <v>110</v>
      </c>
      <c r="N74" s="45">
        <v>175</v>
      </c>
      <c r="O74" s="45">
        <v>182</v>
      </c>
      <c r="P74" s="45">
        <v>243</v>
      </c>
      <c r="Q74" s="45">
        <v>194</v>
      </c>
      <c r="R74" s="45">
        <v>195</v>
      </c>
      <c r="S74" s="46">
        <v>122</v>
      </c>
      <c r="T74" s="27">
        <v>151.5</v>
      </c>
      <c r="U74" s="201">
        <v>189</v>
      </c>
    </row>
    <row r="75" spans="1:21" x14ac:dyDescent="0.25">
      <c r="A75" s="37" t="s">
        <v>61</v>
      </c>
      <c r="B75" s="90">
        <v>217.6</v>
      </c>
      <c r="C75" s="61">
        <v>238.4</v>
      </c>
      <c r="D75" s="61">
        <v>256.7</v>
      </c>
      <c r="E75" s="61">
        <v>296.10000000000002</v>
      </c>
      <c r="F75" s="61">
        <v>305.60000000000002</v>
      </c>
      <c r="G75" s="46">
        <v>327</v>
      </c>
      <c r="H75" s="46">
        <v>404</v>
      </c>
      <c r="I75" s="46">
        <v>608</v>
      </c>
      <c r="J75" s="46">
        <v>683</v>
      </c>
      <c r="K75" s="61">
        <v>739.1</v>
      </c>
      <c r="L75" s="45">
        <v>668</v>
      </c>
      <c r="M75" s="45">
        <v>707</v>
      </c>
      <c r="N75" s="45">
        <v>684</v>
      </c>
      <c r="O75" s="45">
        <v>648</v>
      </c>
      <c r="P75" s="45">
        <v>1122</v>
      </c>
      <c r="Q75" s="45">
        <v>1059</v>
      </c>
      <c r="R75" s="45">
        <v>779</v>
      </c>
      <c r="S75" s="46">
        <v>840</v>
      </c>
      <c r="T75" s="27">
        <v>809.4</v>
      </c>
      <c r="U75" s="201">
        <v>968</v>
      </c>
    </row>
    <row r="76" spans="1:21" x14ac:dyDescent="0.25">
      <c r="A76" s="37" t="s">
        <v>62</v>
      </c>
      <c r="B76" s="90">
        <v>159.4</v>
      </c>
      <c r="C76" s="61">
        <v>196.9</v>
      </c>
      <c r="D76" s="61">
        <v>236.4</v>
      </c>
      <c r="E76" s="61">
        <v>245.8</v>
      </c>
      <c r="F76" s="61">
        <v>291.8</v>
      </c>
      <c r="G76" s="46">
        <v>298</v>
      </c>
      <c r="H76" s="46">
        <v>427</v>
      </c>
      <c r="I76" s="46">
        <v>522</v>
      </c>
      <c r="J76" s="46">
        <v>624</v>
      </c>
      <c r="K76" s="61">
        <v>669.6</v>
      </c>
      <c r="L76" s="45">
        <v>581</v>
      </c>
      <c r="M76" s="45">
        <v>637</v>
      </c>
      <c r="N76" s="45">
        <v>527</v>
      </c>
      <c r="O76" s="45">
        <v>771</v>
      </c>
      <c r="P76" s="45">
        <v>941</v>
      </c>
      <c r="Q76" s="45">
        <v>950</v>
      </c>
      <c r="R76" s="45">
        <v>680</v>
      </c>
      <c r="S76" s="46">
        <v>804</v>
      </c>
      <c r="T76" s="27">
        <v>672.5</v>
      </c>
      <c r="U76" s="201">
        <v>780</v>
      </c>
    </row>
    <row r="77" spans="1:21" x14ac:dyDescent="0.25">
      <c r="A77" s="32" t="s">
        <v>63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5"/>
      <c r="M77" s="45"/>
      <c r="N77" s="45"/>
      <c r="O77" s="45"/>
      <c r="P77" s="45"/>
      <c r="Q77" s="45"/>
      <c r="R77" s="45"/>
      <c r="S77" s="46"/>
      <c r="T77" s="142"/>
      <c r="U77" s="201"/>
    </row>
    <row r="78" spans="1:21" ht="19.5" customHeight="1" x14ac:dyDescent="0.25">
      <c r="A78" s="44" t="s">
        <v>158</v>
      </c>
      <c r="B78" s="90">
        <v>47.8</v>
      </c>
      <c r="C78" s="61">
        <v>56.3</v>
      </c>
      <c r="D78" s="61">
        <v>64.599999999999994</v>
      </c>
      <c r="E78" s="61">
        <v>76.099999999999994</v>
      </c>
      <c r="F78" s="61">
        <v>93.5</v>
      </c>
      <c r="G78" s="46">
        <v>90</v>
      </c>
      <c r="H78" s="46">
        <v>115</v>
      </c>
      <c r="I78" s="46">
        <v>186</v>
      </c>
      <c r="J78" s="46">
        <v>185</v>
      </c>
      <c r="K78" s="61">
        <v>229.7</v>
      </c>
      <c r="L78" s="45">
        <v>155</v>
      </c>
      <c r="M78" s="45">
        <v>137</v>
      </c>
      <c r="N78" s="45">
        <v>163</v>
      </c>
      <c r="O78" s="45">
        <v>193</v>
      </c>
      <c r="P78" s="45">
        <v>215</v>
      </c>
      <c r="Q78" s="45">
        <v>138</v>
      </c>
      <c r="R78" s="45">
        <v>109</v>
      </c>
      <c r="S78" s="46">
        <v>116</v>
      </c>
      <c r="T78" s="27">
        <v>122.9</v>
      </c>
      <c r="U78" s="201">
        <v>221</v>
      </c>
    </row>
    <row r="79" spans="1:21" ht="19.5" x14ac:dyDescent="0.25">
      <c r="A79" s="44" t="s">
        <v>64</v>
      </c>
      <c r="B79" s="90">
        <v>6.5</v>
      </c>
      <c r="C79" s="61">
        <v>9.1999999999999993</v>
      </c>
      <c r="D79" s="61">
        <v>14.8</v>
      </c>
      <c r="E79" s="61">
        <v>11.1</v>
      </c>
      <c r="F79" s="61">
        <v>17.8</v>
      </c>
      <c r="G79" s="46">
        <v>17</v>
      </c>
      <c r="H79" s="46">
        <v>31</v>
      </c>
      <c r="I79" s="46">
        <v>45</v>
      </c>
      <c r="J79" s="46">
        <v>31</v>
      </c>
      <c r="K79" s="61">
        <v>26.9</v>
      </c>
      <c r="L79" s="45">
        <v>24</v>
      </c>
      <c r="M79" s="45">
        <v>33</v>
      </c>
      <c r="N79" s="45">
        <v>25</v>
      </c>
      <c r="O79" s="45">
        <v>34</v>
      </c>
      <c r="P79" s="45">
        <v>34</v>
      </c>
      <c r="Q79" s="45">
        <v>31</v>
      </c>
      <c r="R79" s="45">
        <v>25</v>
      </c>
      <c r="S79" s="46">
        <v>32</v>
      </c>
      <c r="T79" s="27">
        <v>44.2</v>
      </c>
      <c r="U79" s="201">
        <v>39</v>
      </c>
    </row>
    <row r="80" spans="1:21" ht="19.5" x14ac:dyDescent="0.25">
      <c r="A80" s="44" t="s">
        <v>87</v>
      </c>
      <c r="B80" s="90">
        <v>104</v>
      </c>
      <c r="C80" s="61">
        <v>132</v>
      </c>
      <c r="D80" s="61">
        <v>156</v>
      </c>
      <c r="E80" s="61">
        <v>159</v>
      </c>
      <c r="F80" s="61">
        <v>180</v>
      </c>
      <c r="G80" s="46">
        <v>191</v>
      </c>
      <c r="H80" s="46">
        <v>281</v>
      </c>
      <c r="I80" s="46">
        <v>290</v>
      </c>
      <c r="J80" s="46">
        <v>408</v>
      </c>
      <c r="K80" s="61">
        <v>413</v>
      </c>
      <c r="L80" s="45">
        <v>391</v>
      </c>
      <c r="M80" s="45">
        <v>467</v>
      </c>
      <c r="N80" s="45">
        <v>338</v>
      </c>
      <c r="O80" s="45">
        <v>543</v>
      </c>
      <c r="P80" s="45">
        <v>693</v>
      </c>
      <c r="Q80" s="45">
        <v>781</v>
      </c>
      <c r="R80" s="45">
        <v>545</v>
      </c>
      <c r="S80" s="46">
        <v>656</v>
      </c>
      <c r="T80" s="27">
        <v>505.4</v>
      </c>
      <c r="U80" s="201">
        <v>520</v>
      </c>
    </row>
    <row r="81" spans="1:21" x14ac:dyDescent="0.25">
      <c r="A81" s="37" t="s">
        <v>65</v>
      </c>
      <c r="B81" s="90">
        <v>153.5</v>
      </c>
      <c r="C81" s="61">
        <v>188.6</v>
      </c>
      <c r="D81" s="61">
        <v>232.7</v>
      </c>
      <c r="E81" s="61">
        <v>245.4</v>
      </c>
      <c r="F81" s="61">
        <v>290.8</v>
      </c>
      <c r="G81" s="46">
        <v>423</v>
      </c>
      <c r="H81" s="46">
        <v>479</v>
      </c>
      <c r="I81" s="46">
        <v>695</v>
      </c>
      <c r="J81" s="46">
        <v>737</v>
      </c>
      <c r="K81" s="61">
        <v>783.3</v>
      </c>
      <c r="L81" s="45">
        <v>492</v>
      </c>
      <c r="M81" s="45">
        <v>401</v>
      </c>
      <c r="N81" s="45">
        <v>436</v>
      </c>
      <c r="O81" s="45">
        <v>554</v>
      </c>
      <c r="P81" s="45">
        <v>773</v>
      </c>
      <c r="Q81" s="45">
        <v>771</v>
      </c>
      <c r="R81" s="45">
        <v>454</v>
      </c>
      <c r="S81" s="46">
        <v>519</v>
      </c>
      <c r="T81" s="27">
        <v>661.7</v>
      </c>
      <c r="U81" s="201">
        <v>706</v>
      </c>
    </row>
    <row r="82" spans="1:21" ht="18" x14ac:dyDescent="0.25">
      <c r="A82" s="36" t="s">
        <v>100</v>
      </c>
      <c r="B82" s="88">
        <v>870</v>
      </c>
      <c r="C82" s="62">
        <v>888</v>
      </c>
      <c r="D82" s="62">
        <v>990</v>
      </c>
      <c r="E82" s="62">
        <v>1088</v>
      </c>
      <c r="F82" s="66">
        <v>1228</v>
      </c>
      <c r="G82" s="62">
        <v>1399</v>
      </c>
      <c r="H82" s="53">
        <v>1819</v>
      </c>
      <c r="I82" s="53">
        <v>2303</v>
      </c>
      <c r="J82" s="53">
        <v>2325</v>
      </c>
      <c r="K82" s="62">
        <v>2177</v>
      </c>
      <c r="L82" s="58">
        <v>2040</v>
      </c>
      <c r="M82" s="58">
        <v>2333</v>
      </c>
      <c r="N82" s="58">
        <v>2460</v>
      </c>
      <c r="O82" s="58">
        <v>2707</v>
      </c>
      <c r="P82" s="58">
        <v>3347</v>
      </c>
      <c r="Q82" s="58">
        <v>3003</v>
      </c>
      <c r="R82" s="58">
        <v>2641</v>
      </c>
      <c r="S82" s="53">
        <v>2540</v>
      </c>
      <c r="T82" s="26">
        <v>2834.2</v>
      </c>
      <c r="U82" s="202">
        <v>3590</v>
      </c>
    </row>
    <row r="83" spans="1:21" x14ac:dyDescent="0.25">
      <c r="A83" s="37" t="s">
        <v>66</v>
      </c>
      <c r="B83" s="90">
        <v>16</v>
      </c>
      <c r="C83" s="61">
        <v>11.9</v>
      </c>
      <c r="D83" s="61">
        <v>21</v>
      </c>
      <c r="E83" s="61">
        <v>21.5</v>
      </c>
      <c r="F83" s="60">
        <v>29.7</v>
      </c>
      <c r="G83" s="61">
        <v>27</v>
      </c>
      <c r="H83" s="46">
        <v>27</v>
      </c>
      <c r="I83" s="46">
        <v>37</v>
      </c>
      <c r="J83" s="46">
        <v>40</v>
      </c>
      <c r="K83" s="61">
        <v>41.6</v>
      </c>
      <c r="L83" s="45">
        <v>48</v>
      </c>
      <c r="M83" s="45">
        <v>64</v>
      </c>
      <c r="N83" s="45">
        <v>48</v>
      </c>
      <c r="O83" s="45">
        <v>61</v>
      </c>
      <c r="P83" s="45">
        <v>70</v>
      </c>
      <c r="Q83" s="45">
        <v>87</v>
      </c>
      <c r="R83" s="45">
        <v>96</v>
      </c>
      <c r="S83" s="46">
        <v>110</v>
      </c>
      <c r="T83" s="27">
        <v>98</v>
      </c>
      <c r="U83" s="201">
        <v>79</v>
      </c>
    </row>
    <row r="84" spans="1:21" x14ac:dyDescent="0.25">
      <c r="A84" s="37" t="s">
        <v>68</v>
      </c>
      <c r="B84" s="90">
        <v>10.5</v>
      </c>
      <c r="C84" s="61">
        <v>8.6</v>
      </c>
      <c r="D84" s="61">
        <v>5.8</v>
      </c>
      <c r="E84" s="61">
        <v>4.8</v>
      </c>
      <c r="F84" s="61">
        <v>10.6</v>
      </c>
      <c r="G84" s="61">
        <v>8.5</v>
      </c>
      <c r="H84" s="46">
        <v>22</v>
      </c>
      <c r="I84" s="46">
        <v>28</v>
      </c>
      <c r="J84" s="46">
        <v>40</v>
      </c>
      <c r="K84" s="61">
        <v>36.1</v>
      </c>
      <c r="L84" s="45">
        <v>40</v>
      </c>
      <c r="M84" s="45">
        <v>44</v>
      </c>
      <c r="N84" s="45">
        <v>50</v>
      </c>
      <c r="O84" s="45">
        <v>70</v>
      </c>
      <c r="P84" s="45">
        <v>81</v>
      </c>
      <c r="Q84" s="45">
        <v>88</v>
      </c>
      <c r="R84" s="45">
        <v>82</v>
      </c>
      <c r="S84" s="46">
        <v>77</v>
      </c>
      <c r="T84" s="27">
        <v>75.5</v>
      </c>
      <c r="U84" s="201">
        <v>81</v>
      </c>
    </row>
    <row r="85" spans="1:21" x14ac:dyDescent="0.25">
      <c r="A85" s="37" t="s">
        <v>69</v>
      </c>
      <c r="B85" s="90">
        <v>47.6</v>
      </c>
      <c r="C85" s="61">
        <v>39.299999999999997</v>
      </c>
      <c r="D85" s="61">
        <v>58</v>
      </c>
      <c r="E85" s="61">
        <v>49.7</v>
      </c>
      <c r="F85" s="61">
        <v>59.1</v>
      </c>
      <c r="G85" s="61">
        <v>62.3</v>
      </c>
      <c r="H85" s="46">
        <v>81</v>
      </c>
      <c r="I85" s="46">
        <v>100</v>
      </c>
      <c r="J85" s="46">
        <v>95</v>
      </c>
      <c r="K85" s="61">
        <v>108.7</v>
      </c>
      <c r="L85" s="45">
        <v>77</v>
      </c>
      <c r="M85" s="45">
        <v>66</v>
      </c>
      <c r="N85" s="45">
        <v>82</v>
      </c>
      <c r="O85" s="45">
        <v>80</v>
      </c>
      <c r="P85" s="45">
        <v>160</v>
      </c>
      <c r="Q85" s="45">
        <v>120</v>
      </c>
      <c r="R85" s="45">
        <v>60</v>
      </c>
      <c r="S85" s="46">
        <v>86</v>
      </c>
      <c r="T85" s="27">
        <v>112.8</v>
      </c>
      <c r="U85" s="201">
        <v>142</v>
      </c>
    </row>
    <row r="86" spans="1:21" x14ac:dyDescent="0.25">
      <c r="A86" s="37" t="s">
        <v>70</v>
      </c>
      <c r="B86" s="90">
        <v>267.10000000000002</v>
      </c>
      <c r="C86" s="61">
        <v>285.89999999999998</v>
      </c>
      <c r="D86" s="61">
        <v>267.2</v>
      </c>
      <c r="E86" s="61">
        <v>267.8</v>
      </c>
      <c r="F86" s="61">
        <v>227.9</v>
      </c>
      <c r="G86" s="61">
        <v>238.4</v>
      </c>
      <c r="H86" s="46">
        <v>263</v>
      </c>
      <c r="I86" s="46">
        <v>361</v>
      </c>
      <c r="J86" s="46">
        <v>355</v>
      </c>
      <c r="K86" s="61">
        <v>327.60000000000002</v>
      </c>
      <c r="L86" s="45">
        <v>271</v>
      </c>
      <c r="M86" s="45">
        <v>300</v>
      </c>
      <c r="N86" s="45">
        <v>365</v>
      </c>
      <c r="O86" s="45">
        <v>352</v>
      </c>
      <c r="P86" s="45">
        <v>344</v>
      </c>
      <c r="Q86" s="45">
        <v>296</v>
      </c>
      <c r="R86" s="45">
        <v>234</v>
      </c>
      <c r="S86" s="46">
        <v>254</v>
      </c>
      <c r="T86" s="27">
        <v>308</v>
      </c>
      <c r="U86" s="201">
        <v>333</v>
      </c>
    </row>
    <row r="87" spans="1:21" x14ac:dyDescent="0.25">
      <c r="A87" s="37" t="s">
        <v>72</v>
      </c>
      <c r="B87" s="90">
        <v>102.5</v>
      </c>
      <c r="C87" s="61">
        <v>101.1</v>
      </c>
      <c r="D87" s="61">
        <v>127.4</v>
      </c>
      <c r="E87" s="61">
        <v>169.5</v>
      </c>
      <c r="F87" s="60">
        <v>176.7</v>
      </c>
      <c r="G87" s="61">
        <v>160.30000000000001</v>
      </c>
      <c r="H87" s="46">
        <v>205</v>
      </c>
      <c r="I87" s="46">
        <v>308</v>
      </c>
      <c r="J87" s="46">
        <v>279</v>
      </c>
      <c r="K87" s="61">
        <v>294</v>
      </c>
      <c r="L87" s="45">
        <v>236</v>
      </c>
      <c r="M87" s="45">
        <v>238</v>
      </c>
      <c r="N87" s="45">
        <v>267</v>
      </c>
      <c r="O87" s="45">
        <v>323</v>
      </c>
      <c r="P87" s="45">
        <v>470</v>
      </c>
      <c r="Q87" s="45">
        <v>461</v>
      </c>
      <c r="R87" s="45">
        <v>295</v>
      </c>
      <c r="S87" s="46">
        <v>288</v>
      </c>
      <c r="T87" s="27">
        <v>323.3</v>
      </c>
      <c r="U87" s="201">
        <v>848</v>
      </c>
    </row>
    <row r="88" spans="1:21" x14ac:dyDescent="0.25">
      <c r="A88" s="37" t="s">
        <v>73</v>
      </c>
      <c r="B88" s="90">
        <v>52.2</v>
      </c>
      <c r="C88" s="61">
        <v>65.599999999999994</v>
      </c>
      <c r="D88" s="61">
        <v>73.8</v>
      </c>
      <c r="E88" s="61">
        <v>87.8</v>
      </c>
      <c r="F88" s="60">
        <v>101.9</v>
      </c>
      <c r="G88" s="61">
        <v>97.6</v>
      </c>
      <c r="H88" s="46">
        <v>115</v>
      </c>
      <c r="I88" s="46">
        <v>142</v>
      </c>
      <c r="J88" s="46">
        <v>188</v>
      </c>
      <c r="K88" s="61">
        <v>137</v>
      </c>
      <c r="L88" s="45">
        <v>109</v>
      </c>
      <c r="M88" s="45">
        <v>210</v>
      </c>
      <c r="N88" s="45">
        <v>209</v>
      </c>
      <c r="O88" s="45">
        <v>359</v>
      </c>
      <c r="P88" s="45">
        <v>292</v>
      </c>
      <c r="Q88" s="45">
        <v>214</v>
      </c>
      <c r="R88" s="45">
        <v>320</v>
      </c>
      <c r="S88" s="46">
        <v>323</v>
      </c>
      <c r="T88" s="27">
        <v>588.29999999999995</v>
      </c>
      <c r="U88" s="201">
        <v>627</v>
      </c>
    </row>
    <row r="89" spans="1:21" x14ac:dyDescent="0.25">
      <c r="A89" s="37" t="s">
        <v>74</v>
      </c>
      <c r="B89" s="90">
        <v>130.1</v>
      </c>
      <c r="C89" s="61">
        <v>148.30000000000001</v>
      </c>
      <c r="D89" s="61">
        <v>195.3</v>
      </c>
      <c r="E89" s="61">
        <v>212</v>
      </c>
      <c r="F89" s="60">
        <v>292.8</v>
      </c>
      <c r="G89" s="61">
        <v>346.4</v>
      </c>
      <c r="H89" s="46">
        <v>364</v>
      </c>
      <c r="I89" s="46">
        <v>439</v>
      </c>
      <c r="J89" s="46">
        <v>395</v>
      </c>
      <c r="K89" s="61">
        <v>431.4</v>
      </c>
      <c r="L89" s="45">
        <v>436</v>
      </c>
      <c r="M89" s="45">
        <v>498</v>
      </c>
      <c r="N89" s="45">
        <v>615</v>
      </c>
      <c r="O89" s="45">
        <v>563</v>
      </c>
      <c r="P89" s="45">
        <v>583</v>
      </c>
      <c r="Q89" s="45">
        <v>529</v>
      </c>
      <c r="R89" s="45">
        <v>549</v>
      </c>
      <c r="S89" s="46">
        <v>544</v>
      </c>
      <c r="T89" s="27">
        <v>385.4</v>
      </c>
      <c r="U89" s="201">
        <v>443</v>
      </c>
    </row>
    <row r="90" spans="1:21" x14ac:dyDescent="0.25">
      <c r="A90" s="37" t="s">
        <v>75</v>
      </c>
      <c r="B90" s="90">
        <v>98</v>
      </c>
      <c r="C90" s="61">
        <v>119.3</v>
      </c>
      <c r="D90" s="61">
        <v>130.1</v>
      </c>
      <c r="E90" s="61">
        <v>121.6</v>
      </c>
      <c r="F90" s="60">
        <v>134.6</v>
      </c>
      <c r="G90" s="61">
        <v>146.69999999999999</v>
      </c>
      <c r="H90" s="46">
        <v>344</v>
      </c>
      <c r="I90" s="46">
        <v>385</v>
      </c>
      <c r="J90" s="46">
        <v>413</v>
      </c>
      <c r="K90" s="61">
        <v>340.9</v>
      </c>
      <c r="L90" s="45">
        <v>319</v>
      </c>
      <c r="M90" s="45">
        <v>362</v>
      </c>
      <c r="N90" s="45">
        <v>407</v>
      </c>
      <c r="O90" s="45">
        <v>465</v>
      </c>
      <c r="P90" s="45">
        <v>836</v>
      </c>
      <c r="Q90" s="45">
        <v>684</v>
      </c>
      <c r="R90" s="45">
        <v>604</v>
      </c>
      <c r="S90" s="46">
        <v>518</v>
      </c>
      <c r="T90" s="27">
        <v>603.5</v>
      </c>
      <c r="U90" s="201">
        <v>541</v>
      </c>
    </row>
    <row r="91" spans="1:21" x14ac:dyDescent="0.25">
      <c r="A91" s="37" t="s">
        <v>76</v>
      </c>
      <c r="B91" s="90">
        <v>84.6</v>
      </c>
      <c r="C91" s="61">
        <v>58</v>
      </c>
      <c r="D91" s="61">
        <v>65.900000000000006</v>
      </c>
      <c r="E91" s="61">
        <v>104.9</v>
      </c>
      <c r="F91" s="60">
        <v>135.1</v>
      </c>
      <c r="G91" s="61">
        <v>258.5</v>
      </c>
      <c r="H91" s="46">
        <v>309</v>
      </c>
      <c r="I91" s="46">
        <v>401</v>
      </c>
      <c r="J91" s="46">
        <v>409</v>
      </c>
      <c r="K91" s="61">
        <v>337.1</v>
      </c>
      <c r="L91" s="45">
        <v>356</v>
      </c>
      <c r="M91" s="45">
        <v>443</v>
      </c>
      <c r="N91" s="45">
        <v>302</v>
      </c>
      <c r="O91" s="45">
        <v>263</v>
      </c>
      <c r="P91" s="45">
        <v>219</v>
      </c>
      <c r="Q91" s="45">
        <v>242</v>
      </c>
      <c r="R91" s="45">
        <v>191</v>
      </c>
      <c r="S91" s="46">
        <v>170</v>
      </c>
      <c r="T91" s="27">
        <v>179.8</v>
      </c>
      <c r="U91" s="201">
        <v>314</v>
      </c>
    </row>
    <row r="92" spans="1:21" x14ac:dyDescent="0.25">
      <c r="A92" s="37" t="s">
        <v>77</v>
      </c>
      <c r="B92" s="90">
        <v>61.7</v>
      </c>
      <c r="C92" s="61">
        <v>49.8</v>
      </c>
      <c r="D92" s="61">
        <v>45.4</v>
      </c>
      <c r="E92" s="61">
        <v>48.5</v>
      </c>
      <c r="F92" s="60">
        <v>59.3</v>
      </c>
      <c r="G92" s="61">
        <v>52.8</v>
      </c>
      <c r="H92" s="46">
        <v>89</v>
      </c>
      <c r="I92" s="46">
        <v>102</v>
      </c>
      <c r="J92" s="46">
        <v>111</v>
      </c>
      <c r="K92" s="61">
        <v>122.8</v>
      </c>
      <c r="L92" s="45">
        <v>151</v>
      </c>
      <c r="M92" s="45">
        <v>108</v>
      </c>
      <c r="N92" s="45">
        <v>116</v>
      </c>
      <c r="O92" s="45">
        <v>171</v>
      </c>
      <c r="P92" s="45">
        <v>293</v>
      </c>
      <c r="Q92" s="45">
        <v>281</v>
      </c>
      <c r="R92" s="45">
        <v>211</v>
      </c>
      <c r="S92" s="46">
        <v>170</v>
      </c>
      <c r="T92" s="27">
        <v>159.69999999999999</v>
      </c>
      <c r="U92" s="201">
        <v>183</v>
      </c>
    </row>
    <row r="93" spans="1:21" ht="18" x14ac:dyDescent="0.25">
      <c r="A93" s="36" t="s">
        <v>91</v>
      </c>
      <c r="B93" s="88">
        <v>475</v>
      </c>
      <c r="C93" s="62">
        <v>499</v>
      </c>
      <c r="D93" s="62">
        <v>460</v>
      </c>
      <c r="E93" s="62">
        <v>464</v>
      </c>
      <c r="F93" s="66">
        <v>442</v>
      </c>
      <c r="G93" s="62">
        <v>497</v>
      </c>
      <c r="H93" s="62">
        <v>540</v>
      </c>
      <c r="I93" s="53">
        <v>730</v>
      </c>
      <c r="J93" s="53">
        <v>756</v>
      </c>
      <c r="K93" s="62">
        <v>814</v>
      </c>
      <c r="L93" s="58">
        <v>772</v>
      </c>
      <c r="M93" s="58">
        <v>918</v>
      </c>
      <c r="N93" s="58">
        <v>1004</v>
      </c>
      <c r="O93" s="58">
        <v>1146</v>
      </c>
      <c r="P93" s="58">
        <v>1298</v>
      </c>
      <c r="Q93" s="58">
        <v>1132</v>
      </c>
      <c r="R93" s="58">
        <v>1246</v>
      </c>
      <c r="S93" s="53">
        <v>1072</v>
      </c>
      <c r="T93" s="26">
        <v>994.2</v>
      </c>
      <c r="U93" s="202">
        <v>1297</v>
      </c>
    </row>
    <row r="94" spans="1:21" x14ac:dyDescent="0.25">
      <c r="A94" s="37" t="s">
        <v>67</v>
      </c>
      <c r="B94" s="90">
        <v>129.9</v>
      </c>
      <c r="C94" s="61">
        <v>140.69999999999999</v>
      </c>
      <c r="D94" s="61">
        <v>149.69999999999999</v>
      </c>
      <c r="E94" s="61">
        <v>149.6</v>
      </c>
      <c r="F94" s="61">
        <v>131.69999999999999</v>
      </c>
      <c r="G94" s="61">
        <v>126.2</v>
      </c>
      <c r="H94" s="46">
        <v>137</v>
      </c>
      <c r="I94" s="46">
        <v>199</v>
      </c>
      <c r="J94" s="46">
        <v>193</v>
      </c>
      <c r="K94" s="61">
        <v>170.5</v>
      </c>
      <c r="L94" s="45">
        <v>199</v>
      </c>
      <c r="M94" s="45">
        <v>215</v>
      </c>
      <c r="N94" s="45">
        <v>238</v>
      </c>
      <c r="O94" s="45">
        <v>262</v>
      </c>
      <c r="P94" s="45">
        <v>219</v>
      </c>
      <c r="Q94" s="45">
        <v>187</v>
      </c>
      <c r="R94" s="45">
        <v>176</v>
      </c>
      <c r="S94" s="46">
        <v>140</v>
      </c>
      <c r="T94" s="27">
        <v>130.69999999999999</v>
      </c>
      <c r="U94" s="201">
        <v>213</v>
      </c>
    </row>
    <row r="95" spans="1:21" x14ac:dyDescent="0.25">
      <c r="A95" s="37" t="s">
        <v>78</v>
      </c>
      <c r="B95" s="90">
        <v>162</v>
      </c>
      <c r="C95" s="61">
        <v>180.6</v>
      </c>
      <c r="D95" s="61">
        <v>110</v>
      </c>
      <c r="E95" s="61">
        <v>103.5</v>
      </c>
      <c r="F95" s="60">
        <v>87.2</v>
      </c>
      <c r="G95" s="61">
        <v>135.1</v>
      </c>
      <c r="H95" s="46">
        <v>125</v>
      </c>
      <c r="I95" s="46">
        <v>141</v>
      </c>
      <c r="J95" s="46">
        <v>135</v>
      </c>
      <c r="K95" s="61">
        <v>130</v>
      </c>
      <c r="L95" s="45">
        <v>137</v>
      </c>
      <c r="M95" s="45">
        <v>182</v>
      </c>
      <c r="N95" s="45">
        <v>185</v>
      </c>
      <c r="O95" s="45">
        <v>199</v>
      </c>
      <c r="P95" s="45">
        <v>223</v>
      </c>
      <c r="Q95" s="45">
        <v>227</v>
      </c>
      <c r="R95" s="45">
        <v>243</v>
      </c>
      <c r="S95" s="46">
        <v>204</v>
      </c>
      <c r="T95" s="27">
        <v>205.8</v>
      </c>
      <c r="U95" s="201">
        <v>248</v>
      </c>
    </row>
    <row r="96" spans="1:21" x14ac:dyDescent="0.25">
      <c r="A96" s="37" t="s">
        <v>71</v>
      </c>
      <c r="B96" s="90">
        <v>30.3</v>
      </c>
      <c r="C96" s="61">
        <v>28.2</v>
      </c>
      <c r="D96" s="61">
        <v>27.2</v>
      </c>
      <c r="E96" s="61">
        <v>33.4</v>
      </c>
      <c r="F96" s="60">
        <v>29.8</v>
      </c>
      <c r="G96" s="61">
        <v>38.200000000000003</v>
      </c>
      <c r="H96" s="46">
        <v>45</v>
      </c>
      <c r="I96" s="46">
        <v>57</v>
      </c>
      <c r="J96" s="46">
        <v>65</v>
      </c>
      <c r="K96" s="61">
        <v>79.599999999999994</v>
      </c>
      <c r="L96" s="45">
        <v>77</v>
      </c>
      <c r="M96" s="45">
        <v>103</v>
      </c>
      <c r="N96" s="45">
        <v>87</v>
      </c>
      <c r="O96" s="45">
        <v>111</v>
      </c>
      <c r="P96" s="45">
        <v>156</v>
      </c>
      <c r="Q96" s="45">
        <v>80</v>
      </c>
      <c r="R96" s="45">
        <v>222</v>
      </c>
      <c r="S96" s="46">
        <v>155</v>
      </c>
      <c r="T96" s="27">
        <v>123.4</v>
      </c>
      <c r="U96" s="201">
        <v>169</v>
      </c>
    </row>
    <row r="97" spans="1:21" x14ac:dyDescent="0.25">
      <c r="A97" s="37" t="s">
        <v>79</v>
      </c>
      <c r="B97" s="90">
        <v>2.7</v>
      </c>
      <c r="C97" s="61">
        <v>1.7</v>
      </c>
      <c r="D97" s="61">
        <v>8.1</v>
      </c>
      <c r="E97" s="61">
        <v>5.9</v>
      </c>
      <c r="F97" s="60">
        <v>11.8</v>
      </c>
      <c r="G97" s="61">
        <v>3.1</v>
      </c>
      <c r="H97" s="46">
        <v>8</v>
      </c>
      <c r="I97" s="46">
        <v>1</v>
      </c>
      <c r="J97" s="61">
        <v>1</v>
      </c>
      <c r="K97" s="61">
        <v>2.5</v>
      </c>
      <c r="L97" s="45">
        <v>2</v>
      </c>
      <c r="M97" s="45">
        <v>2</v>
      </c>
      <c r="N97" s="45">
        <v>24</v>
      </c>
      <c r="O97" s="45">
        <v>16</v>
      </c>
      <c r="P97" s="45">
        <v>26</v>
      </c>
      <c r="Q97" s="45">
        <v>34</v>
      </c>
      <c r="R97" s="45">
        <v>32</v>
      </c>
      <c r="S97" s="46">
        <v>30</v>
      </c>
      <c r="T97" s="27">
        <v>28.1</v>
      </c>
      <c r="U97" s="201">
        <v>23</v>
      </c>
    </row>
    <row r="98" spans="1:21" x14ac:dyDescent="0.25">
      <c r="A98" s="37" t="s">
        <v>80</v>
      </c>
      <c r="B98" s="90">
        <v>66.599999999999994</v>
      </c>
      <c r="C98" s="61">
        <v>68.599999999999994</v>
      </c>
      <c r="D98" s="61">
        <v>83.4</v>
      </c>
      <c r="E98" s="61">
        <v>94.3</v>
      </c>
      <c r="F98" s="60">
        <v>100.2</v>
      </c>
      <c r="G98" s="61">
        <v>109.8</v>
      </c>
      <c r="H98" s="46">
        <v>128</v>
      </c>
      <c r="I98" s="46">
        <v>192</v>
      </c>
      <c r="J98" s="46">
        <v>206</v>
      </c>
      <c r="K98" s="61">
        <v>230.3</v>
      </c>
      <c r="L98" s="45">
        <v>185</v>
      </c>
      <c r="M98" s="45">
        <v>190</v>
      </c>
      <c r="N98" s="45">
        <v>203</v>
      </c>
      <c r="O98" s="45">
        <v>242</v>
      </c>
      <c r="P98" s="45">
        <v>384</v>
      </c>
      <c r="Q98" s="45">
        <v>254</v>
      </c>
      <c r="R98" s="45">
        <v>205</v>
      </c>
      <c r="S98" s="46">
        <v>204</v>
      </c>
      <c r="T98" s="27">
        <v>218.6</v>
      </c>
      <c r="U98" s="201">
        <v>280</v>
      </c>
    </row>
    <row r="99" spans="1:21" x14ac:dyDescent="0.25">
      <c r="A99" s="37" t="s">
        <v>81</v>
      </c>
      <c r="B99" s="90">
        <v>24.8</v>
      </c>
      <c r="C99" s="61">
        <v>21.5</v>
      </c>
      <c r="D99" s="61">
        <v>28.7</v>
      </c>
      <c r="E99" s="61">
        <v>23.2</v>
      </c>
      <c r="F99" s="60">
        <v>31.3</v>
      </c>
      <c r="G99" s="61">
        <v>31</v>
      </c>
      <c r="H99" s="46">
        <v>33</v>
      </c>
      <c r="I99" s="46">
        <v>56</v>
      </c>
      <c r="J99" s="46">
        <v>53</v>
      </c>
      <c r="K99" s="61">
        <v>70</v>
      </c>
      <c r="L99" s="45">
        <v>50</v>
      </c>
      <c r="M99" s="45">
        <v>80</v>
      </c>
      <c r="N99" s="45">
        <v>97</v>
      </c>
      <c r="O99" s="45">
        <v>92</v>
      </c>
      <c r="P99" s="45">
        <v>94</v>
      </c>
      <c r="Q99" s="45">
        <v>156</v>
      </c>
      <c r="R99" s="45">
        <v>157</v>
      </c>
      <c r="S99" s="46">
        <v>129</v>
      </c>
      <c r="T99" s="27">
        <v>120.9</v>
      </c>
      <c r="U99" s="201">
        <v>118</v>
      </c>
    </row>
    <row r="100" spans="1:21" x14ac:dyDescent="0.25">
      <c r="A100" s="37" t="s">
        <v>82</v>
      </c>
      <c r="B100" s="90">
        <v>34.4</v>
      </c>
      <c r="C100" s="61">
        <v>31.3</v>
      </c>
      <c r="D100" s="61">
        <v>28</v>
      </c>
      <c r="E100" s="61">
        <v>28.2</v>
      </c>
      <c r="F100" s="60">
        <v>23.6</v>
      </c>
      <c r="G100" s="61">
        <v>25.6</v>
      </c>
      <c r="H100" s="46">
        <v>32</v>
      </c>
      <c r="I100" s="61">
        <v>37</v>
      </c>
      <c r="J100" s="46">
        <v>36</v>
      </c>
      <c r="K100" s="61">
        <v>35.6</v>
      </c>
      <c r="L100" s="45">
        <v>36</v>
      </c>
      <c r="M100" s="45">
        <v>62</v>
      </c>
      <c r="N100" s="45">
        <v>63</v>
      </c>
      <c r="O100" s="45">
        <v>63</v>
      </c>
      <c r="P100" s="45">
        <v>54</v>
      </c>
      <c r="Q100" s="45">
        <v>48</v>
      </c>
      <c r="R100" s="45">
        <v>35</v>
      </c>
      <c r="S100" s="46">
        <v>32</v>
      </c>
      <c r="T100" s="27">
        <v>36.9</v>
      </c>
      <c r="U100" s="201">
        <v>61</v>
      </c>
    </row>
    <row r="101" spans="1:21" x14ac:dyDescent="0.25">
      <c r="A101" s="37" t="s">
        <v>83</v>
      </c>
      <c r="B101" s="90">
        <v>0.7</v>
      </c>
      <c r="C101" s="61">
        <v>1</v>
      </c>
      <c r="D101" s="61">
        <v>0.6</v>
      </c>
      <c r="E101" s="61">
        <v>0.6</v>
      </c>
      <c r="F101" s="60">
        <v>0.5</v>
      </c>
      <c r="G101" s="97">
        <v>0.4</v>
      </c>
      <c r="H101" s="46">
        <v>0.3</v>
      </c>
      <c r="I101" s="46">
        <v>1</v>
      </c>
      <c r="J101" s="46">
        <v>2</v>
      </c>
      <c r="K101" s="61">
        <v>3.8</v>
      </c>
      <c r="L101" s="45">
        <v>6</v>
      </c>
      <c r="M101" s="45">
        <v>7</v>
      </c>
      <c r="N101" s="45">
        <v>2</v>
      </c>
      <c r="O101" s="45">
        <v>1</v>
      </c>
      <c r="P101" s="45">
        <v>2</v>
      </c>
      <c r="Q101" s="45">
        <v>2</v>
      </c>
      <c r="R101" s="45">
        <v>2</v>
      </c>
      <c r="S101" s="46">
        <v>5</v>
      </c>
      <c r="T101" s="27">
        <v>4.3</v>
      </c>
      <c r="U101" s="201">
        <v>3</v>
      </c>
    </row>
    <row r="102" spans="1:21" x14ac:dyDescent="0.25">
      <c r="A102" s="37" t="s">
        <v>84</v>
      </c>
      <c r="B102" s="90">
        <v>20.5</v>
      </c>
      <c r="C102" s="61">
        <v>22.4</v>
      </c>
      <c r="D102" s="61">
        <v>17.2</v>
      </c>
      <c r="E102" s="61">
        <v>20.5</v>
      </c>
      <c r="F102" s="60">
        <v>20.399999999999999</v>
      </c>
      <c r="G102" s="61">
        <v>21.4</v>
      </c>
      <c r="H102" s="46">
        <v>24</v>
      </c>
      <c r="I102" s="46">
        <v>38</v>
      </c>
      <c r="J102" s="46">
        <v>56</v>
      </c>
      <c r="K102" s="61">
        <v>79.099999999999994</v>
      </c>
      <c r="L102" s="45">
        <v>68</v>
      </c>
      <c r="M102" s="45">
        <v>64</v>
      </c>
      <c r="N102" s="45">
        <v>91</v>
      </c>
      <c r="O102" s="45">
        <v>115</v>
      </c>
      <c r="P102" s="45">
        <v>103</v>
      </c>
      <c r="Q102" s="45">
        <v>108</v>
      </c>
      <c r="R102" s="45">
        <v>143</v>
      </c>
      <c r="S102" s="46">
        <v>156</v>
      </c>
      <c r="T102" s="27">
        <v>104.2</v>
      </c>
      <c r="U102" s="201">
        <v>159</v>
      </c>
    </row>
    <row r="103" spans="1:21" ht="19.5" x14ac:dyDescent="0.25">
      <c r="A103" s="37" t="s">
        <v>85</v>
      </c>
      <c r="B103" s="90">
        <v>2.6</v>
      </c>
      <c r="C103" s="61">
        <v>3.3</v>
      </c>
      <c r="D103" s="61">
        <v>7.1</v>
      </c>
      <c r="E103" s="61">
        <v>5.0999999999999996</v>
      </c>
      <c r="F103" s="60">
        <v>5.6</v>
      </c>
      <c r="G103" s="61">
        <v>6.3</v>
      </c>
      <c r="H103" s="46">
        <v>8</v>
      </c>
      <c r="I103" s="46">
        <v>8</v>
      </c>
      <c r="J103" s="61">
        <v>9</v>
      </c>
      <c r="K103" s="61">
        <v>13</v>
      </c>
      <c r="L103" s="45">
        <v>11</v>
      </c>
      <c r="M103" s="45">
        <v>13</v>
      </c>
      <c r="N103" s="45">
        <v>15</v>
      </c>
      <c r="O103" s="45">
        <v>44</v>
      </c>
      <c r="P103" s="45">
        <v>39</v>
      </c>
      <c r="Q103" s="45">
        <v>36</v>
      </c>
      <c r="R103" s="45">
        <v>31</v>
      </c>
      <c r="S103" s="46">
        <v>19</v>
      </c>
      <c r="T103" s="27">
        <v>21.2</v>
      </c>
      <c r="U103" s="201">
        <v>23</v>
      </c>
    </row>
    <row r="104" spans="1:21" ht="15.75" thickBot="1" x14ac:dyDescent="0.3">
      <c r="A104" s="133" t="s">
        <v>86</v>
      </c>
      <c r="B104" s="98" t="s">
        <v>96</v>
      </c>
      <c r="C104" s="98" t="s">
        <v>96</v>
      </c>
      <c r="D104" s="98" t="s">
        <v>96</v>
      </c>
      <c r="E104" s="98" t="s">
        <v>96</v>
      </c>
      <c r="F104" s="98" t="s">
        <v>96</v>
      </c>
      <c r="G104" s="98" t="s">
        <v>96</v>
      </c>
      <c r="H104" s="98" t="s">
        <v>96</v>
      </c>
      <c r="I104" s="98" t="s">
        <v>96</v>
      </c>
      <c r="J104" s="98" t="s">
        <v>96</v>
      </c>
      <c r="K104" s="98" t="s">
        <v>96</v>
      </c>
      <c r="L104" s="78" t="s">
        <v>160</v>
      </c>
      <c r="M104" s="78" t="s">
        <v>160</v>
      </c>
      <c r="N104" s="78" t="s">
        <v>160</v>
      </c>
      <c r="O104" s="78" t="s">
        <v>160</v>
      </c>
      <c r="P104" s="78" t="s">
        <v>160</v>
      </c>
      <c r="Q104" s="78" t="s">
        <v>160</v>
      </c>
      <c r="R104" s="78" t="s">
        <v>96</v>
      </c>
      <c r="S104" s="78">
        <v>0.1</v>
      </c>
      <c r="T104" s="169" t="s">
        <v>96</v>
      </c>
      <c r="U104" s="161">
        <v>0</v>
      </c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r:id="rId1"/>
  <ignoredErrors>
    <ignoredError sqref="H27 K50 H73" formulaRange="1"/>
    <ignoredError sqref="C41:F41 H41:J41 H50 C50:F50" unlockedFormula="1"/>
    <ignoredError sqref="I50:J50" formulaRange="1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5">
    <tabColor rgb="FFC7E6A4"/>
  </sheetPr>
  <dimension ref="A1:U104"/>
  <sheetViews>
    <sheetView workbookViewId="0">
      <pane ySplit="6" topLeftCell="A7" activePane="bottomLeft" state="frozen"/>
      <selection sqref="A1:T1"/>
      <selection pane="bottomLeft" sqref="A1:U1"/>
    </sheetView>
  </sheetViews>
  <sheetFormatPr defaultColWidth="9.140625" defaultRowHeight="15" x14ac:dyDescent="0.25"/>
  <cols>
    <col min="1" max="1" width="18.5703125" style="42" customWidth="1"/>
    <col min="2" max="16384" width="9.140625" style="42"/>
  </cols>
  <sheetData>
    <row r="1" spans="1:21" x14ac:dyDescent="0.25">
      <c r="A1" s="211" t="s">
        <v>200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ht="15" customHeight="1" x14ac:dyDescent="0.25">
      <c r="A2" s="212" t="s">
        <v>215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</row>
    <row r="3" spans="1:21" x14ac:dyDescent="0.25">
      <c r="A3" s="223" t="s">
        <v>128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</row>
    <row r="4" spans="1:21" ht="12.75" customHeight="1" x14ac:dyDescent="0.25">
      <c r="A4" s="221" t="s">
        <v>252</v>
      </c>
      <c r="B4" s="221"/>
      <c r="C4" s="221"/>
      <c r="D4" s="221"/>
      <c r="E4" s="221"/>
      <c r="F4" s="221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</row>
    <row r="5" spans="1:21" ht="15.75" thickBot="1" x14ac:dyDescent="0.3">
      <c r="A5" s="64" t="s">
        <v>134</v>
      </c>
      <c r="B5" s="64"/>
      <c r="C5" s="64"/>
      <c r="D5" s="64"/>
      <c r="E5" s="64"/>
      <c r="F5" s="64"/>
    </row>
    <row r="6" spans="1:21" ht="15.75" thickBot="1" x14ac:dyDescent="0.3">
      <c r="A6" s="40"/>
      <c r="B6" s="10">
        <v>2000</v>
      </c>
      <c r="C6" s="9">
        <v>2001</v>
      </c>
      <c r="D6" s="9">
        <v>2002</v>
      </c>
      <c r="E6" s="9">
        <v>2003</v>
      </c>
      <c r="F6" s="9">
        <v>2004</v>
      </c>
      <c r="G6" s="54">
        <v>2005</v>
      </c>
      <c r="H6" s="10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10">
        <v>2015</v>
      </c>
      <c r="R6" s="10">
        <v>2016</v>
      </c>
      <c r="S6" s="9">
        <v>2017</v>
      </c>
      <c r="T6" s="10">
        <v>2018</v>
      </c>
      <c r="U6" s="10">
        <v>2019</v>
      </c>
    </row>
    <row r="7" spans="1:21" x14ac:dyDescent="0.25">
      <c r="A7" s="96" t="s">
        <v>0</v>
      </c>
      <c r="B7" s="69">
        <f>[2]ижс!B8/[2]жил!B5*100</f>
        <v>41.619960522580691</v>
      </c>
      <c r="C7" s="69">
        <f>[2]ижс!C8/[2]жил!C5*100</f>
        <v>41.193948875823253</v>
      </c>
      <c r="D7" s="69">
        <f>[2]ижс!D8/[2]жил!D5*100</f>
        <v>41.904162306914721</v>
      </c>
      <c r="E7" s="69">
        <f>[2]ижс!E8/[2]жил!E5*100</f>
        <v>41.607932113922615</v>
      </c>
      <c r="F7" s="69">
        <f>[2]ижс!F8/[2]жил!F5*100</f>
        <v>39.212623750916784</v>
      </c>
      <c r="G7" s="49">
        <v>40.200000000000003</v>
      </c>
      <c r="H7" s="67">
        <v>39.501425262254195</v>
      </c>
      <c r="I7" s="67">
        <v>42.970502096492559</v>
      </c>
      <c r="J7" s="67">
        <v>42.721953717233028</v>
      </c>
      <c r="K7" s="67">
        <v>47.66294438619105</v>
      </c>
      <c r="L7" s="69">
        <v>43.7</v>
      </c>
      <c r="M7" s="69">
        <v>43</v>
      </c>
      <c r="N7" s="69">
        <v>43.2</v>
      </c>
      <c r="O7" s="69">
        <v>43.5</v>
      </c>
      <c r="P7" s="69">
        <v>43</v>
      </c>
      <c r="Q7" s="69">
        <v>41.2</v>
      </c>
      <c r="R7" s="67">
        <v>39.6</v>
      </c>
      <c r="S7" s="49">
        <v>41.6</v>
      </c>
      <c r="T7" s="156">
        <v>42.9</v>
      </c>
      <c r="U7" s="159">
        <v>46.9</v>
      </c>
    </row>
    <row r="8" spans="1:21" ht="18" x14ac:dyDescent="0.25">
      <c r="A8" s="36" t="s">
        <v>92</v>
      </c>
      <c r="B8" s="69">
        <f>[2]ижс!B11/[2]жил!B6*100</f>
        <v>31.870020923173641</v>
      </c>
      <c r="C8" s="69">
        <f>[2]ижс!C11/[2]жил!C6*100</f>
        <v>30.169066646562122</v>
      </c>
      <c r="D8" s="69">
        <f>[2]ижс!D11/[2]жил!D6*100</f>
        <v>30.366737918605136</v>
      </c>
      <c r="E8" s="69">
        <f>[2]ижс!E11/[2]жил!E6*100</f>
        <v>32.095237379016794</v>
      </c>
      <c r="F8" s="69">
        <f>[2]ижс!F11/[2]жил!F6*100</f>
        <v>30.911741441188202</v>
      </c>
      <c r="G8" s="69">
        <v>33.799999999999997</v>
      </c>
      <c r="H8" s="69">
        <v>29.688031502418603</v>
      </c>
      <c r="I8" s="69">
        <v>35.145772594752181</v>
      </c>
      <c r="J8" s="69">
        <v>35.377491611878206</v>
      </c>
      <c r="K8" s="69">
        <v>39.96739602189124</v>
      </c>
      <c r="L8" s="69">
        <v>39</v>
      </c>
      <c r="M8" s="69">
        <v>38.9</v>
      </c>
      <c r="N8" s="69">
        <v>39.299999999999997</v>
      </c>
      <c r="O8" s="69">
        <v>35.799999999999997</v>
      </c>
      <c r="P8" s="69">
        <v>32.6</v>
      </c>
      <c r="Q8" s="69">
        <v>37.5</v>
      </c>
      <c r="R8" s="67">
        <v>35.4</v>
      </c>
      <c r="S8" s="67">
        <v>40.200000000000003</v>
      </c>
      <c r="T8" s="156">
        <v>42.5</v>
      </c>
      <c r="U8" s="159">
        <v>46.2</v>
      </c>
    </row>
    <row r="9" spans="1:21" x14ac:dyDescent="0.25">
      <c r="A9" s="37" t="s">
        <v>1</v>
      </c>
      <c r="B9" s="59">
        <f>[2]ижс!B12/[2]жил!B7*100</f>
        <v>51.229216995878922</v>
      </c>
      <c r="C9" s="59">
        <f>[2]ижс!C12/[2]жил!C7*100</f>
        <v>63.033254954652342</v>
      </c>
      <c r="D9" s="59">
        <f>[2]ижс!D12/[2]жил!D7*100</f>
        <v>49.072538078721152</v>
      </c>
      <c r="E9" s="59">
        <f>[2]ижс!E12/[2]жил!E7*100</f>
        <v>52.905244338498214</v>
      </c>
      <c r="F9" s="59">
        <f>[2]ижс!F12/[2]жил!F7*100</f>
        <v>47.832548922467176</v>
      </c>
      <c r="G9" s="59">
        <v>58.5</v>
      </c>
      <c r="H9" s="59">
        <v>67.916489135066044</v>
      </c>
      <c r="I9" s="59">
        <v>62.528195488721806</v>
      </c>
      <c r="J9" s="59">
        <v>60.160043157705445</v>
      </c>
      <c r="K9" s="59">
        <v>69.124213979768527</v>
      </c>
      <c r="L9" s="59">
        <v>77.5</v>
      </c>
      <c r="M9" s="59">
        <v>83.7</v>
      </c>
      <c r="N9" s="59">
        <v>81.900000000000006</v>
      </c>
      <c r="O9" s="59">
        <v>75.7</v>
      </c>
      <c r="P9" s="59">
        <v>73.400000000000006</v>
      </c>
      <c r="Q9" s="59">
        <v>80.5</v>
      </c>
      <c r="R9" s="141">
        <v>84.5</v>
      </c>
      <c r="S9" s="141">
        <v>81.2</v>
      </c>
      <c r="T9" s="160">
        <v>85</v>
      </c>
      <c r="U9" s="160">
        <v>85.1</v>
      </c>
    </row>
    <row r="10" spans="1:21" x14ac:dyDescent="0.25">
      <c r="A10" s="37" t="s">
        <v>2</v>
      </c>
      <c r="B10" s="59">
        <f>[2]ижс!B13/[2]жил!B8*100</f>
        <v>39.946737683089211</v>
      </c>
      <c r="C10" s="59">
        <f>[2]ижс!C13/[2]жил!C8*100</f>
        <v>50.063317855635283</v>
      </c>
      <c r="D10" s="59">
        <f>[2]ижс!D13/[2]жил!D8*100</f>
        <v>49.524203558129912</v>
      </c>
      <c r="E10" s="59">
        <f>[2]ижс!E13/[2]жил!E8*100</f>
        <v>51.848512173128945</v>
      </c>
      <c r="F10" s="59">
        <f>[2]ижс!F13/[2]жил!F8*100</f>
        <v>49.650655021834062</v>
      </c>
      <c r="G10" s="59">
        <v>60</v>
      </c>
      <c r="H10" s="59">
        <v>46.082013804303692</v>
      </c>
      <c r="I10" s="59">
        <v>47.135678391959793</v>
      </c>
      <c r="J10" s="59">
        <v>35.840845508237493</v>
      </c>
      <c r="K10" s="59">
        <v>37.234344006800796</v>
      </c>
      <c r="L10" s="59">
        <v>35.4</v>
      </c>
      <c r="M10" s="59">
        <v>33</v>
      </c>
      <c r="N10" s="59">
        <v>34.5</v>
      </c>
      <c r="O10" s="59">
        <v>40.200000000000003</v>
      </c>
      <c r="P10" s="59">
        <v>36.4</v>
      </c>
      <c r="Q10" s="59">
        <v>33.799999999999997</v>
      </c>
      <c r="R10" s="141">
        <v>14.9</v>
      </c>
      <c r="S10" s="141">
        <v>13</v>
      </c>
      <c r="T10" s="157">
        <v>17.399999999999999</v>
      </c>
      <c r="U10" s="160">
        <v>35.799999999999997</v>
      </c>
    </row>
    <row r="11" spans="1:21" x14ac:dyDescent="0.25">
      <c r="A11" s="37" t="s">
        <v>3</v>
      </c>
      <c r="B11" s="59">
        <f>[2]ижс!B14/[2]жил!B9*100</f>
        <v>29.187455452601569</v>
      </c>
      <c r="C11" s="59">
        <f>[2]ижс!C14/[2]жил!C9*100</f>
        <v>38.333333333333329</v>
      </c>
      <c r="D11" s="59">
        <f>[2]ижс!D14/[2]жил!D9*100</f>
        <v>40.939597315436245</v>
      </c>
      <c r="E11" s="59">
        <f>[2]ижс!E14/[2]жил!E9*100</f>
        <v>40.050107372942023</v>
      </c>
      <c r="F11" s="59">
        <f>[2]ижс!F14/[2]жил!F9*100</f>
        <v>44.650015417823006</v>
      </c>
      <c r="G11" s="59">
        <v>40.799999999999997</v>
      </c>
      <c r="H11" s="59">
        <v>45.0629944330501</v>
      </c>
      <c r="I11" s="59">
        <v>55.37234042553191</v>
      </c>
      <c r="J11" s="59">
        <v>51.502145922746791</v>
      </c>
      <c r="K11" s="59">
        <v>50.421286031042136</v>
      </c>
      <c r="L11" s="59">
        <v>49.7</v>
      </c>
      <c r="M11" s="59">
        <v>58.5</v>
      </c>
      <c r="N11" s="59">
        <v>60.2</v>
      </c>
      <c r="O11" s="59">
        <v>50</v>
      </c>
      <c r="P11" s="59">
        <v>52</v>
      </c>
      <c r="Q11" s="59">
        <v>51.1</v>
      </c>
      <c r="R11" s="141">
        <v>50.1</v>
      </c>
      <c r="S11" s="141">
        <v>59.5</v>
      </c>
      <c r="T11" s="160">
        <v>56</v>
      </c>
      <c r="U11" s="160">
        <v>69</v>
      </c>
    </row>
    <row r="12" spans="1:21" x14ac:dyDescent="0.25">
      <c r="A12" s="37" t="s">
        <v>4</v>
      </c>
      <c r="B12" s="59">
        <f>[2]ижс!B15/[2]жил!B10*100</f>
        <v>36.89115526639705</v>
      </c>
      <c r="C12" s="59">
        <f>[2]ижс!C15/[2]жил!C10*100</f>
        <v>43.277454669859736</v>
      </c>
      <c r="D12" s="59">
        <f>[2]ижс!D15/[2]жил!D10*100</f>
        <v>48.131127450980394</v>
      </c>
      <c r="E12" s="59">
        <f>[2]ижс!E15/[2]жил!E10*100</f>
        <v>36.61690215942415</v>
      </c>
      <c r="F12" s="59">
        <f>[2]ижс!F15/[2]жил!F10*100</f>
        <v>36.398576512455513</v>
      </c>
      <c r="G12" s="59">
        <v>33.200000000000003</v>
      </c>
      <c r="H12" s="59">
        <v>27.437668266416953</v>
      </c>
      <c r="I12" s="59">
        <v>30.78817733990148</v>
      </c>
      <c r="J12" s="59">
        <v>29.156626506024097</v>
      </c>
      <c r="K12" s="59">
        <v>41.62442266531486</v>
      </c>
      <c r="L12" s="59">
        <v>33.299999999999997</v>
      </c>
      <c r="M12" s="59">
        <v>40.200000000000003</v>
      </c>
      <c r="N12" s="59">
        <v>36.6</v>
      </c>
      <c r="O12" s="59">
        <v>36.4</v>
      </c>
      <c r="P12" s="59">
        <v>34.1</v>
      </c>
      <c r="Q12" s="59">
        <v>28.5</v>
      </c>
      <c r="R12" s="141">
        <v>27.5</v>
      </c>
      <c r="S12" s="141">
        <v>38.799999999999997</v>
      </c>
      <c r="T12" s="160">
        <v>47</v>
      </c>
      <c r="U12" s="160">
        <v>41.4</v>
      </c>
    </row>
    <row r="13" spans="1:21" x14ac:dyDescent="0.25">
      <c r="A13" s="37" t="s">
        <v>5</v>
      </c>
      <c r="B13" s="59">
        <f>[2]ижс!B16/[2]жил!B11*100</f>
        <v>34.502369668246445</v>
      </c>
      <c r="C13" s="59">
        <f>[2]ижс!C16/[2]жил!C11*100</f>
        <v>37.336244541484717</v>
      </c>
      <c r="D13" s="59">
        <f>[2]ижс!D16/[2]жил!D11*100</f>
        <v>42.046605876393109</v>
      </c>
      <c r="E13" s="59">
        <f>[2]ижс!E16/[2]жил!E11*100</f>
        <v>38.76357560568087</v>
      </c>
      <c r="F13" s="59">
        <f>[2]ижс!F16/[2]жил!F11*100</f>
        <v>55.382907880133189</v>
      </c>
      <c r="G13" s="59">
        <v>40.5</v>
      </c>
      <c r="H13" s="59">
        <v>27.257525083612038</v>
      </c>
      <c r="I13" s="59">
        <v>33.943661971830991</v>
      </c>
      <c r="J13" s="59">
        <v>31.440281030444968</v>
      </c>
      <c r="K13" s="59">
        <v>33.887399463806972</v>
      </c>
      <c r="L13" s="59">
        <v>29.6</v>
      </c>
      <c r="M13" s="59">
        <v>49.2</v>
      </c>
      <c r="N13" s="59">
        <v>45</v>
      </c>
      <c r="O13" s="59">
        <v>34.4</v>
      </c>
      <c r="P13" s="59">
        <v>30.7</v>
      </c>
      <c r="Q13" s="59">
        <v>19.7</v>
      </c>
      <c r="R13" s="141">
        <v>15</v>
      </c>
      <c r="S13" s="141">
        <v>38</v>
      </c>
      <c r="T13" s="157">
        <v>41.8</v>
      </c>
      <c r="U13" s="160">
        <v>55.2</v>
      </c>
    </row>
    <row r="14" spans="1:21" x14ac:dyDescent="0.25">
      <c r="A14" s="37" t="s">
        <v>6</v>
      </c>
      <c r="B14" s="59">
        <f>[2]ижс!B17/[2]жил!B12*100</f>
        <v>31.053811659192824</v>
      </c>
      <c r="C14" s="59">
        <f>[2]ижс!C17/[2]жил!C12*100</f>
        <v>35.412371134020617</v>
      </c>
      <c r="D14" s="59">
        <f>[2]ижс!D17/[2]жил!D12*100</f>
        <v>37.134207870837535</v>
      </c>
      <c r="E14" s="59">
        <f>[2]ижс!E17/[2]жил!E12*100</f>
        <v>53.437932625749887</v>
      </c>
      <c r="F14" s="59">
        <f>[2]ижс!F17/[2]жил!F12*100</f>
        <v>57.495344506517689</v>
      </c>
      <c r="G14" s="59">
        <v>49.4</v>
      </c>
      <c r="H14" s="59">
        <v>45.262363155907899</v>
      </c>
      <c r="I14" s="59">
        <v>46.486250545613274</v>
      </c>
      <c r="J14" s="59">
        <v>46.128266033254157</v>
      </c>
      <c r="K14" s="59">
        <v>64.287278300853956</v>
      </c>
      <c r="L14" s="59">
        <v>54.5</v>
      </c>
      <c r="M14" s="59">
        <v>49.3</v>
      </c>
      <c r="N14" s="59">
        <v>44.9</v>
      </c>
      <c r="O14" s="59">
        <v>53.7</v>
      </c>
      <c r="P14" s="59">
        <v>59.3</v>
      </c>
      <c r="Q14" s="59">
        <v>47.4</v>
      </c>
      <c r="R14" s="141">
        <v>47.2</v>
      </c>
      <c r="S14" s="141">
        <v>49.9</v>
      </c>
      <c r="T14" s="157">
        <v>48.1</v>
      </c>
      <c r="U14" s="160">
        <v>59.2</v>
      </c>
    </row>
    <row r="15" spans="1:21" x14ac:dyDescent="0.25">
      <c r="A15" s="37" t="s">
        <v>7</v>
      </c>
      <c r="B15" s="59">
        <f>[2]ижс!B18/[2]жил!B13*100</f>
        <v>21.451304901336734</v>
      </c>
      <c r="C15" s="59">
        <f>[2]ижс!C18/[2]жил!C13*100</f>
        <v>26.162162162162161</v>
      </c>
      <c r="D15" s="59">
        <f>[2]ижс!D18/[2]жил!D13*100</f>
        <v>37.344028520499108</v>
      </c>
      <c r="E15" s="59">
        <f>[2]ижс!E18/[2]жил!E13*100</f>
        <v>52.857142857142861</v>
      </c>
      <c r="F15" s="59">
        <f>[2]ижс!F18/[2]жил!F13*100</f>
        <v>67.564259485924111</v>
      </c>
      <c r="G15" s="59">
        <v>52.1</v>
      </c>
      <c r="H15" s="59">
        <v>39.432753888380603</v>
      </c>
      <c r="I15" s="59">
        <v>60.113960113960118</v>
      </c>
      <c r="J15" s="59">
        <v>66.979865771812072</v>
      </c>
      <c r="K15" s="59">
        <v>56.596452328159643</v>
      </c>
      <c r="L15" s="59">
        <v>49.1</v>
      </c>
      <c r="M15" s="59">
        <v>49.3</v>
      </c>
      <c r="N15" s="59">
        <v>42.2</v>
      </c>
      <c r="O15" s="59">
        <v>66.400000000000006</v>
      </c>
      <c r="P15" s="59">
        <v>54.5</v>
      </c>
      <c r="Q15" s="59">
        <v>41.8</v>
      </c>
      <c r="R15" s="141">
        <v>50.1</v>
      </c>
      <c r="S15" s="141">
        <v>38.200000000000003</v>
      </c>
      <c r="T15" s="157">
        <v>60.9</v>
      </c>
      <c r="U15" s="160">
        <v>61.3</v>
      </c>
    </row>
    <row r="16" spans="1:21" x14ac:dyDescent="0.25">
      <c r="A16" s="37" t="s">
        <v>8</v>
      </c>
      <c r="B16" s="59">
        <f>[2]ижс!B19/[2]жил!B14*100</f>
        <v>34.490608992601032</v>
      </c>
      <c r="C16" s="59">
        <f>[2]ижс!C19/[2]жил!C14*100</f>
        <v>35.443694862480541</v>
      </c>
      <c r="D16" s="59">
        <f>[2]ижс!D19/[2]жил!D14*100</f>
        <v>36.430062630480165</v>
      </c>
      <c r="E16" s="59">
        <f>[2]ижс!E19/[2]жил!E14*100</f>
        <v>27.328742297934038</v>
      </c>
      <c r="F16" s="59">
        <f>[2]ижс!F19/[2]жил!F14*100</f>
        <v>35.889355742296914</v>
      </c>
      <c r="G16" s="59">
        <v>32.4</v>
      </c>
      <c r="H16" s="59">
        <v>22.497704315886136</v>
      </c>
      <c r="I16" s="59">
        <v>21.873336881319851</v>
      </c>
      <c r="J16" s="59">
        <v>35.450682174010282</v>
      </c>
      <c r="K16" s="59">
        <v>23.569392677044508</v>
      </c>
      <c r="L16" s="59">
        <v>25.8</v>
      </c>
      <c r="M16" s="59">
        <v>23.1</v>
      </c>
      <c r="N16" s="59">
        <v>33.1</v>
      </c>
      <c r="O16" s="59">
        <v>38</v>
      </c>
      <c r="P16" s="59">
        <v>30.7</v>
      </c>
      <c r="Q16" s="59">
        <v>42.9</v>
      </c>
      <c r="R16" s="141">
        <v>38.6</v>
      </c>
      <c r="S16" s="141">
        <v>43.6</v>
      </c>
      <c r="T16" s="157">
        <v>54.7</v>
      </c>
      <c r="U16" s="160">
        <v>62.1</v>
      </c>
    </row>
    <row r="17" spans="1:21" x14ac:dyDescent="0.25">
      <c r="A17" s="37" t="s">
        <v>9</v>
      </c>
      <c r="B17" s="59">
        <f>[2]ижс!B20/[2]жил!B15*100</f>
        <v>41.064757160647574</v>
      </c>
      <c r="C17" s="59">
        <f>[2]ижс!C20/[2]жил!C15*100</f>
        <v>45.322622441046903</v>
      </c>
      <c r="D17" s="59">
        <f>[2]ижс!D20/[2]жил!D15*100</f>
        <v>52.598684210526315</v>
      </c>
      <c r="E17" s="59">
        <f>[2]ижс!E20/[2]жил!E15*100</f>
        <v>50.474820143884891</v>
      </c>
      <c r="F17" s="59">
        <f>[2]ижс!F20/[2]жил!F15*100</f>
        <v>46.652421652421658</v>
      </c>
      <c r="G17" s="59">
        <v>44.4</v>
      </c>
      <c r="H17" s="59">
        <v>49.363621717415811</v>
      </c>
      <c r="I17" s="59">
        <v>53.929078014184398</v>
      </c>
      <c r="J17" s="59">
        <v>50.727247541210694</v>
      </c>
      <c r="K17" s="59">
        <v>67.833219412166784</v>
      </c>
      <c r="L17" s="59">
        <v>69.599999999999994</v>
      </c>
      <c r="M17" s="59">
        <v>60.7</v>
      </c>
      <c r="N17" s="59">
        <v>74.400000000000006</v>
      </c>
      <c r="O17" s="59">
        <v>67.599999999999994</v>
      </c>
      <c r="P17" s="59">
        <v>70.400000000000006</v>
      </c>
      <c r="Q17" s="59">
        <v>54.1</v>
      </c>
      <c r="R17" s="141">
        <v>57.1</v>
      </c>
      <c r="S17" s="141">
        <v>74.900000000000006</v>
      </c>
      <c r="T17" s="157">
        <v>72.400000000000006</v>
      </c>
      <c r="U17" s="160">
        <v>74.8</v>
      </c>
    </row>
    <row r="18" spans="1:21" x14ac:dyDescent="0.25">
      <c r="A18" s="37" t="s">
        <v>10</v>
      </c>
      <c r="B18" s="59">
        <f>[2]ижс!B21/[2]жил!B16*100</f>
        <v>59.385652457007168</v>
      </c>
      <c r="C18" s="59">
        <f>[2]ижс!C21/[2]жил!C16*100</f>
        <v>46.509654148100999</v>
      </c>
      <c r="D18" s="59">
        <f>[2]ижс!D21/[2]жил!D16*100</f>
        <v>47.75682324001405</v>
      </c>
      <c r="E18" s="59">
        <f>[2]ижс!E21/[2]жил!E16*100</f>
        <v>51.370662000583266</v>
      </c>
      <c r="F18" s="59">
        <f>[2]ижс!F21/[2]жил!F16*100</f>
        <v>43.249243894337511</v>
      </c>
      <c r="G18" s="59">
        <v>51.3</v>
      </c>
      <c r="H18" s="59">
        <v>38.3466995681678</v>
      </c>
      <c r="I18" s="59">
        <v>46.835443037974684</v>
      </c>
      <c r="J18" s="59">
        <v>41.13332994975385</v>
      </c>
      <c r="K18" s="59">
        <v>42.747278750591576</v>
      </c>
      <c r="L18" s="59">
        <v>37.299999999999997</v>
      </c>
      <c r="M18" s="59">
        <v>34</v>
      </c>
      <c r="N18" s="59">
        <v>36</v>
      </c>
      <c r="O18" s="59">
        <v>24.1</v>
      </c>
      <c r="P18" s="59">
        <v>16.899999999999999</v>
      </c>
      <c r="Q18" s="59">
        <v>33.5</v>
      </c>
      <c r="R18" s="141">
        <v>31.5</v>
      </c>
      <c r="S18" s="141">
        <v>38.9</v>
      </c>
      <c r="T18" s="157">
        <v>41.9</v>
      </c>
      <c r="U18" s="160">
        <v>47.3</v>
      </c>
    </row>
    <row r="19" spans="1:21" x14ac:dyDescent="0.25">
      <c r="A19" s="37" t="s">
        <v>11</v>
      </c>
      <c r="B19" s="59">
        <f>[2]ижс!B22/[2]жил!B17*100</f>
        <v>61.933904528763776</v>
      </c>
      <c r="C19" s="59">
        <f>[2]ижс!C22/[2]жил!C17*100</f>
        <v>61.332250203086922</v>
      </c>
      <c r="D19" s="59">
        <f>[2]ижс!D22/[2]жил!D17*100</f>
        <v>56.322331761680246</v>
      </c>
      <c r="E19" s="59">
        <f>[2]ижс!E22/[2]жил!E17*100</f>
        <v>51.002506265664159</v>
      </c>
      <c r="F19" s="59">
        <f>[2]ижс!F22/[2]жил!F17*100</f>
        <v>49.337748344370866</v>
      </c>
      <c r="G19" s="59">
        <v>44.2</v>
      </c>
      <c r="H19" s="59">
        <v>32.739509105304833</v>
      </c>
      <c r="I19" s="59">
        <v>26.70967741935484</v>
      </c>
      <c r="J19" s="59">
        <v>28.588957055214724</v>
      </c>
      <c r="K19" s="59">
        <v>27.685676392572944</v>
      </c>
      <c r="L19" s="59">
        <v>28.8</v>
      </c>
      <c r="M19" s="59">
        <v>40.700000000000003</v>
      </c>
      <c r="N19" s="59">
        <v>45.5</v>
      </c>
      <c r="O19" s="59">
        <v>35</v>
      </c>
      <c r="P19" s="59">
        <v>41.9</v>
      </c>
      <c r="Q19" s="59">
        <v>41.8</v>
      </c>
      <c r="R19" s="141">
        <v>30.4</v>
      </c>
      <c r="S19" s="141">
        <v>37.4</v>
      </c>
      <c r="T19" s="157">
        <v>41.5</v>
      </c>
      <c r="U19" s="160">
        <v>61.5</v>
      </c>
    </row>
    <row r="20" spans="1:21" x14ac:dyDescent="0.25">
      <c r="A20" s="37" t="s">
        <v>12</v>
      </c>
      <c r="B20" s="59">
        <f>[2]ижс!B23/[2]жил!B18*100</f>
        <v>29.847238542890715</v>
      </c>
      <c r="C20" s="59">
        <f>[2]ижс!C23/[2]жил!C18*100</f>
        <v>51.441000543773782</v>
      </c>
      <c r="D20" s="59">
        <f>[2]ижс!D23/[2]жил!D18*100</f>
        <v>42.831379621280433</v>
      </c>
      <c r="E20" s="59">
        <f>[2]ижс!E23/[2]жил!E18*100</f>
        <v>44.08194233687405</v>
      </c>
      <c r="F20" s="59">
        <f>[2]ижс!F23/[2]жил!F18*100</f>
        <v>38.17442719881744</v>
      </c>
      <c r="G20" s="59">
        <v>37.200000000000003</v>
      </c>
      <c r="H20" s="59">
        <v>33.88210302708444</v>
      </c>
      <c r="I20" s="59">
        <v>24.967148488830485</v>
      </c>
      <c r="J20" s="59">
        <v>24.458142771922848</v>
      </c>
      <c r="K20" s="59">
        <v>26.598666143585721</v>
      </c>
      <c r="L20" s="59">
        <v>23.7</v>
      </c>
      <c r="M20" s="59">
        <v>32.6</v>
      </c>
      <c r="N20" s="59">
        <v>29.2</v>
      </c>
      <c r="O20" s="59">
        <v>39.1</v>
      </c>
      <c r="P20" s="59">
        <v>38.9</v>
      </c>
      <c r="Q20" s="59">
        <v>39.6</v>
      </c>
      <c r="R20" s="141">
        <v>30.4</v>
      </c>
      <c r="S20" s="141">
        <v>45.1</v>
      </c>
      <c r="T20" s="157">
        <v>37.200000000000003</v>
      </c>
      <c r="U20" s="160">
        <v>41.5</v>
      </c>
    </row>
    <row r="21" spans="1:21" x14ac:dyDescent="0.25">
      <c r="A21" s="37" t="s">
        <v>13</v>
      </c>
      <c r="B21" s="59">
        <f>[2]ижс!B24/[2]жил!B19*100</f>
        <v>26.591981132075471</v>
      </c>
      <c r="C21" s="59">
        <f>[2]ижс!C24/[2]жил!C19*100</f>
        <v>38.845726970033297</v>
      </c>
      <c r="D21" s="59">
        <f>[2]ижс!D24/[2]жил!D19*100</f>
        <v>28.374233128834359</v>
      </c>
      <c r="E21" s="59">
        <f>[2]ижс!E24/[2]жил!E19*100</f>
        <v>38.692307692307693</v>
      </c>
      <c r="F21" s="59">
        <f>[2]ижс!F24/[2]жил!F19*100</f>
        <v>33.725341426403645</v>
      </c>
      <c r="G21" s="59">
        <v>35.9</v>
      </c>
      <c r="H21" s="59">
        <v>43.640646029609684</v>
      </c>
      <c r="I21" s="59">
        <v>48.185148185148179</v>
      </c>
      <c r="J21" s="59">
        <v>40.968396636706302</v>
      </c>
      <c r="K21" s="59">
        <v>37.489152444315884</v>
      </c>
      <c r="L21" s="59">
        <v>46.4</v>
      </c>
      <c r="M21" s="59">
        <v>44.4</v>
      </c>
      <c r="N21" s="59">
        <v>53.8</v>
      </c>
      <c r="O21" s="59">
        <v>50.9</v>
      </c>
      <c r="P21" s="59">
        <v>52.1</v>
      </c>
      <c r="Q21" s="59">
        <v>62.1</v>
      </c>
      <c r="R21" s="141">
        <v>48.8</v>
      </c>
      <c r="S21" s="141">
        <v>45.4</v>
      </c>
      <c r="T21" s="160">
        <v>63</v>
      </c>
      <c r="U21" s="160">
        <v>60</v>
      </c>
    </row>
    <row r="22" spans="1:21" x14ac:dyDescent="0.25">
      <c r="A22" s="37" t="s">
        <v>14</v>
      </c>
      <c r="B22" s="59">
        <f>[2]ижс!B25/[2]жил!B20*100</f>
        <v>47.324761509746992</v>
      </c>
      <c r="C22" s="59">
        <f>[2]ижс!C25/[2]жил!C20*100</f>
        <v>56.819211599456274</v>
      </c>
      <c r="D22" s="59">
        <f>[2]ижс!D25/[2]жил!D20*100</f>
        <v>67.606768734891219</v>
      </c>
      <c r="E22" s="59">
        <f>[2]ижс!E25/[2]жил!E20*100</f>
        <v>57.788944723618094</v>
      </c>
      <c r="F22" s="59">
        <f>[2]ижс!F25/[2]жил!F20*100</f>
        <v>51.976856316297003</v>
      </c>
      <c r="G22" s="59">
        <v>63.3</v>
      </c>
      <c r="H22" s="59">
        <v>67.284390591589442</v>
      </c>
      <c r="I22" s="59">
        <v>74.905321905521234</v>
      </c>
      <c r="J22" s="59">
        <v>69.771591720199851</v>
      </c>
      <c r="K22" s="59">
        <v>73.74821173104435</v>
      </c>
      <c r="L22" s="59">
        <v>68.8</v>
      </c>
      <c r="M22" s="59">
        <v>65.900000000000006</v>
      </c>
      <c r="N22" s="59">
        <v>72.099999999999994</v>
      </c>
      <c r="O22" s="59">
        <v>70.7</v>
      </c>
      <c r="P22" s="59">
        <v>71.2</v>
      </c>
      <c r="Q22" s="59">
        <v>60.8</v>
      </c>
      <c r="R22" s="141">
        <v>72</v>
      </c>
      <c r="S22" s="141">
        <v>76.7</v>
      </c>
      <c r="T22" s="157">
        <v>68.599999999999994</v>
      </c>
      <c r="U22" s="160">
        <v>78.400000000000006</v>
      </c>
    </row>
    <row r="23" spans="1:21" x14ac:dyDescent="0.25">
      <c r="A23" s="37" t="s">
        <v>15</v>
      </c>
      <c r="B23" s="59">
        <f>[2]ижс!B26/[2]жил!B21*100</f>
        <v>42.994947175011482</v>
      </c>
      <c r="C23" s="59">
        <f>[2]ижс!C26/[2]жил!C21*100</f>
        <v>38.310185185185183</v>
      </c>
      <c r="D23" s="59">
        <f>[2]ижс!D26/[2]жил!D21*100</f>
        <v>50.656370656370655</v>
      </c>
      <c r="E23" s="59">
        <f>[2]ижс!E26/[2]жил!E21*100</f>
        <v>58.358974358974358</v>
      </c>
      <c r="F23" s="59">
        <f>[2]ижс!F26/[2]жил!F21*100</f>
        <v>56.658369632856257</v>
      </c>
      <c r="G23" s="59">
        <v>56.8</v>
      </c>
      <c r="H23" s="59">
        <v>44.086931978549245</v>
      </c>
      <c r="I23" s="59">
        <v>51.086696919035113</v>
      </c>
      <c r="J23" s="59">
        <v>61.243881370572986</v>
      </c>
      <c r="K23" s="59">
        <v>59.991119005328599</v>
      </c>
      <c r="L23" s="59">
        <v>52</v>
      </c>
      <c r="M23" s="59">
        <v>54.5</v>
      </c>
      <c r="N23" s="59">
        <v>44.7</v>
      </c>
      <c r="O23" s="59">
        <v>57.6</v>
      </c>
      <c r="P23" s="59">
        <v>55.5</v>
      </c>
      <c r="Q23" s="59">
        <v>31.8</v>
      </c>
      <c r="R23" s="141">
        <v>32.4</v>
      </c>
      <c r="S23" s="141">
        <v>25.8</v>
      </c>
      <c r="T23" s="157">
        <v>35.9</v>
      </c>
      <c r="U23" s="160">
        <v>61.5</v>
      </c>
    </row>
    <row r="24" spans="1:21" x14ac:dyDescent="0.25">
      <c r="A24" s="37" t="s">
        <v>16</v>
      </c>
      <c r="B24" s="59">
        <f>[2]ижс!B27/[2]жил!B22*100</f>
        <v>39.545997610513737</v>
      </c>
      <c r="C24" s="59">
        <f>[2]ижс!C27/[2]жил!C22*100</f>
        <v>48.515625</v>
      </c>
      <c r="D24" s="59">
        <f>[2]ижс!D27/[2]жил!D22*100</f>
        <v>54.914196567862703</v>
      </c>
      <c r="E24" s="59">
        <f>[2]ижс!E27/[2]жил!E22*100</f>
        <v>50.089605734767026</v>
      </c>
      <c r="F24" s="59">
        <f>[2]ижс!F27/[2]жил!F22*100</f>
        <v>43.121815655396013</v>
      </c>
      <c r="G24" s="59">
        <v>47.9</v>
      </c>
      <c r="H24" s="59">
        <v>42.264752791068574</v>
      </c>
      <c r="I24" s="59">
        <v>52.110490378646816</v>
      </c>
      <c r="J24" s="59">
        <v>46.463677775113879</v>
      </c>
      <c r="K24" s="59">
        <v>57.016210739614991</v>
      </c>
      <c r="L24" s="59">
        <v>48.2</v>
      </c>
      <c r="M24" s="59">
        <v>64.8</v>
      </c>
      <c r="N24" s="59">
        <v>65.5</v>
      </c>
      <c r="O24" s="59">
        <v>58.3</v>
      </c>
      <c r="P24" s="59">
        <v>63.7</v>
      </c>
      <c r="Q24" s="59">
        <v>56.3</v>
      </c>
      <c r="R24" s="141">
        <v>44.1</v>
      </c>
      <c r="S24" s="141">
        <v>43.4</v>
      </c>
      <c r="T24" s="157">
        <v>48.3</v>
      </c>
      <c r="U24" s="160">
        <v>61.9</v>
      </c>
    </row>
    <row r="25" spans="1:21" x14ac:dyDescent="0.25">
      <c r="A25" s="37" t="s">
        <v>17</v>
      </c>
      <c r="B25" s="59">
        <f>[2]ижс!B28/[2]жил!B23*100</f>
        <v>40.947288006111535</v>
      </c>
      <c r="C25" s="59">
        <f>[2]ижс!C28/[2]жил!C23*100</f>
        <v>29.520295202952028</v>
      </c>
      <c r="D25" s="59">
        <f>[2]ижс!D28/[2]жил!D23*100</f>
        <v>31.825987406983401</v>
      </c>
      <c r="E25" s="59">
        <f>[2]ижс!E28/[2]жил!E23*100</f>
        <v>27.048417132216013</v>
      </c>
      <c r="F25" s="59">
        <f>[2]ижс!F28/[2]жил!F23*100</f>
        <v>36.091954022988503</v>
      </c>
      <c r="G25" s="59">
        <v>36.9</v>
      </c>
      <c r="H25" s="59">
        <v>18.833535844471445</v>
      </c>
      <c r="I25" s="59">
        <v>27.385201046871284</v>
      </c>
      <c r="J25" s="59">
        <v>19.098009574200052</v>
      </c>
      <c r="K25" s="59">
        <v>24.388947927736453</v>
      </c>
      <c r="L25" s="59">
        <v>25.1</v>
      </c>
      <c r="M25" s="59">
        <v>38.9</v>
      </c>
      <c r="N25" s="59">
        <v>37.200000000000003</v>
      </c>
      <c r="O25" s="59">
        <v>45.8</v>
      </c>
      <c r="P25" s="59">
        <v>28.8</v>
      </c>
      <c r="Q25" s="59">
        <v>35.700000000000003</v>
      </c>
      <c r="R25" s="141">
        <v>36.700000000000003</v>
      </c>
      <c r="S25" s="141">
        <v>43.5</v>
      </c>
      <c r="T25" s="157">
        <v>52.4</v>
      </c>
      <c r="U25" s="160">
        <v>50.9</v>
      </c>
    </row>
    <row r="26" spans="1:21" x14ac:dyDescent="0.25">
      <c r="A26" s="37" t="s">
        <v>18</v>
      </c>
      <c r="B26" s="59" t="s">
        <v>96</v>
      </c>
      <c r="C26" s="59" t="s">
        <v>96</v>
      </c>
      <c r="D26" s="59" t="s">
        <v>96</v>
      </c>
      <c r="E26" s="59" t="s">
        <v>96</v>
      </c>
      <c r="F26" s="59" t="s">
        <v>96</v>
      </c>
      <c r="G26" s="59" t="s">
        <v>96</v>
      </c>
      <c r="H26" s="59" t="s">
        <v>96</v>
      </c>
      <c r="I26" s="59" t="s">
        <v>96</v>
      </c>
      <c r="J26" s="59" t="s">
        <v>96</v>
      </c>
      <c r="K26" s="59">
        <v>1.4980580728685038</v>
      </c>
      <c r="L26" s="59">
        <v>0.9</v>
      </c>
      <c r="M26" s="59">
        <v>1.4</v>
      </c>
      <c r="N26" s="59">
        <v>7.3</v>
      </c>
      <c r="O26" s="59">
        <v>9.9</v>
      </c>
      <c r="P26" s="59">
        <v>14.9</v>
      </c>
      <c r="Q26" s="59">
        <v>14.7</v>
      </c>
      <c r="R26" s="141">
        <v>9.5</v>
      </c>
      <c r="S26" s="141">
        <v>6.5</v>
      </c>
      <c r="T26" s="157">
        <v>6.3</v>
      </c>
      <c r="U26" s="160">
        <v>10.5</v>
      </c>
    </row>
    <row r="27" spans="1:21" ht="18" x14ac:dyDescent="0.25">
      <c r="A27" s="36" t="s">
        <v>95</v>
      </c>
      <c r="B27" s="69">
        <f>[2]ижс!B30/[2]жил!B25*100</f>
        <v>23.064680677412774</v>
      </c>
      <c r="C27" s="69">
        <f>[2]ижс!C30/[2]жил!C25*100</f>
        <v>23.70181848035795</v>
      </c>
      <c r="D27" s="69">
        <f>[2]ижс!D30/[2]жил!D25*100</f>
        <v>27.011186025130247</v>
      </c>
      <c r="E27" s="69">
        <f>[2]ижс!E30/[2]жил!E25*100</f>
        <v>25.101388718200813</v>
      </c>
      <c r="F27" s="69">
        <f>[2]ижс!F30/[2]жил!F25*100</f>
        <v>22.181250504669876</v>
      </c>
      <c r="G27" s="69">
        <v>22.1</v>
      </c>
      <c r="H27" s="69">
        <v>18.940124766866038</v>
      </c>
      <c r="I27" s="69">
        <v>26.333274430111324</v>
      </c>
      <c r="J27" s="69">
        <v>22.915174694113887</v>
      </c>
      <c r="K27" s="69">
        <v>29.024475524475523</v>
      </c>
      <c r="L27" s="69">
        <v>21.6</v>
      </c>
      <c r="M27" s="69">
        <v>22.5</v>
      </c>
      <c r="N27" s="69">
        <v>25.5</v>
      </c>
      <c r="O27" s="69">
        <v>25.9</v>
      </c>
      <c r="P27" s="69">
        <v>33.700000000000003</v>
      </c>
      <c r="Q27" s="69">
        <v>27.6</v>
      </c>
      <c r="R27" s="67">
        <v>22.9</v>
      </c>
      <c r="S27" s="67">
        <v>20.399999999999999</v>
      </c>
      <c r="T27" s="156">
        <v>24.7</v>
      </c>
      <c r="U27" s="159">
        <v>32</v>
      </c>
    </row>
    <row r="28" spans="1:21" x14ac:dyDescent="0.25">
      <c r="A28" s="37" t="s">
        <v>19</v>
      </c>
      <c r="B28" s="59">
        <f>[2]ижс!B31/[2]жил!B26*100</f>
        <v>30.880000000000003</v>
      </c>
      <c r="C28" s="59">
        <f>[2]ижс!C31/[2]жил!C26*100</f>
        <v>39.158163265306115</v>
      </c>
      <c r="D28" s="59">
        <f>[2]ижс!D31/[2]жил!D26*100</f>
        <v>45.586107091172217</v>
      </c>
      <c r="E28" s="59">
        <f>[2]ижс!E31/[2]жил!E26*100</f>
        <v>34.68899521531101</v>
      </c>
      <c r="F28" s="59">
        <f>[2]ижс!F31/[2]жил!F26*100</f>
        <v>35.30031612223393</v>
      </c>
      <c r="G28" s="59">
        <v>35.200000000000003</v>
      </c>
      <c r="H28" s="59">
        <v>32.299270072992705</v>
      </c>
      <c r="I28" s="59">
        <v>43.455098934550989</v>
      </c>
      <c r="J28" s="59">
        <v>29.931972789115648</v>
      </c>
      <c r="K28" s="59">
        <v>30.47965998785671</v>
      </c>
      <c r="L28" s="59">
        <v>30.9</v>
      </c>
      <c r="M28" s="59">
        <v>35.700000000000003</v>
      </c>
      <c r="N28" s="59">
        <v>30.3</v>
      </c>
      <c r="O28" s="59">
        <v>29.5</v>
      </c>
      <c r="P28" s="59">
        <v>29.5</v>
      </c>
      <c r="Q28" s="59">
        <v>18.600000000000001</v>
      </c>
      <c r="R28" s="141">
        <v>28.3</v>
      </c>
      <c r="S28" s="141">
        <v>31.5</v>
      </c>
      <c r="T28" s="160">
        <v>40</v>
      </c>
      <c r="U28" s="160">
        <v>49.5</v>
      </c>
    </row>
    <row r="29" spans="1:21" x14ac:dyDescent="0.25">
      <c r="A29" s="37" t="s">
        <v>20</v>
      </c>
      <c r="B29" s="59">
        <f>[2]ижс!B32/[2]жил!B27*100</f>
        <v>36.810049486105825</v>
      </c>
      <c r="C29" s="59">
        <f>[2]ижс!C32/[2]жил!C27*100</f>
        <v>34.167385677308026</v>
      </c>
      <c r="D29" s="59">
        <f>[2]ижс!D32/[2]жил!D27*100</f>
        <v>24.327956989247312</v>
      </c>
      <c r="E29" s="59">
        <f>[2]ижс!E32/[2]жил!E27*100</f>
        <v>29.153605015673982</v>
      </c>
      <c r="F29" s="59">
        <f>[2]ижс!F32/[2]жил!F27*100</f>
        <v>29.679715302491104</v>
      </c>
      <c r="G29" s="59">
        <v>26.5</v>
      </c>
      <c r="H29" s="59">
        <v>26.512153759185981</v>
      </c>
      <c r="I29" s="59">
        <v>29.806714140386575</v>
      </c>
      <c r="J29" s="59">
        <v>37.16766142159522</v>
      </c>
      <c r="K29" s="59">
        <v>42.2</v>
      </c>
      <c r="L29" s="59">
        <v>52.7</v>
      </c>
      <c r="M29" s="59">
        <v>36.799999999999997</v>
      </c>
      <c r="N29" s="59">
        <v>46.5</v>
      </c>
      <c r="O29" s="59">
        <v>28.8</v>
      </c>
      <c r="P29" s="59">
        <v>25.9</v>
      </c>
      <c r="Q29" s="59">
        <v>18.899999999999999</v>
      </c>
      <c r="R29" s="141">
        <v>19.600000000000001</v>
      </c>
      <c r="S29" s="141">
        <v>38.299999999999997</v>
      </c>
      <c r="T29" s="157">
        <v>41.1</v>
      </c>
      <c r="U29" s="160">
        <v>50.3</v>
      </c>
    </row>
    <row r="30" spans="1:21" x14ac:dyDescent="0.25">
      <c r="A30" s="37" t="s">
        <v>21</v>
      </c>
      <c r="B30" s="59">
        <f>[2]ижс!B33/[2]жил!B28*100</f>
        <v>63.367609254498717</v>
      </c>
      <c r="C30" s="59">
        <f>[2]ижс!C33/[2]жил!C28*100</f>
        <v>55.010020040080164</v>
      </c>
      <c r="D30" s="59">
        <f>[2]ижс!D33/[2]жил!D28*100</f>
        <v>49.297094657919402</v>
      </c>
      <c r="E30" s="59">
        <f>[2]ижс!E33/[2]жил!E28*100</f>
        <v>55.047821466524972</v>
      </c>
      <c r="F30" s="59">
        <f>[2]ижс!F33/[2]жил!F28*100</f>
        <v>49.238095238095241</v>
      </c>
      <c r="G30" s="59">
        <v>41.2</v>
      </c>
      <c r="H30" s="59">
        <v>38.04347826086957</v>
      </c>
      <c r="I30" s="59">
        <v>32.164869029275806</v>
      </c>
      <c r="J30" s="59">
        <v>30.132641291810842</v>
      </c>
      <c r="K30" s="59">
        <v>46.242299794661193</v>
      </c>
      <c r="L30" s="59">
        <v>36.5</v>
      </c>
      <c r="M30" s="59">
        <v>47</v>
      </c>
      <c r="N30" s="59">
        <v>45.1</v>
      </c>
      <c r="O30" s="59">
        <v>36.1</v>
      </c>
      <c r="P30" s="59">
        <v>42.6</v>
      </c>
      <c r="Q30" s="59">
        <v>37.200000000000003</v>
      </c>
      <c r="R30" s="141">
        <v>41.2</v>
      </c>
      <c r="S30" s="141">
        <v>34</v>
      </c>
      <c r="T30" s="160">
        <v>44</v>
      </c>
      <c r="U30" s="160">
        <v>36.6</v>
      </c>
    </row>
    <row r="31" spans="1:21" x14ac:dyDescent="0.25">
      <c r="A31" s="32" t="s">
        <v>63</v>
      </c>
      <c r="B31" s="46"/>
      <c r="C31" s="46"/>
      <c r="D31" s="46"/>
      <c r="E31" s="46"/>
      <c r="F31" s="46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141"/>
      <c r="S31" s="46"/>
      <c r="T31" s="51"/>
      <c r="U31" s="160"/>
    </row>
    <row r="32" spans="1:21" ht="20.25" customHeight="1" x14ac:dyDescent="0.25">
      <c r="A32" s="44" t="s">
        <v>23</v>
      </c>
      <c r="B32" s="59">
        <v>10.655737704918034</v>
      </c>
      <c r="C32" s="59">
        <v>7.5630252100840334</v>
      </c>
      <c r="D32" s="59">
        <v>18.75</v>
      </c>
      <c r="E32" s="59">
        <v>10.526315789473683</v>
      </c>
      <c r="F32" s="59">
        <v>10.843373493975902</v>
      </c>
      <c r="G32" s="59">
        <v>10.7</v>
      </c>
      <c r="H32" s="59">
        <v>6.5714285714285712</v>
      </c>
      <c r="I32" s="59">
        <v>11.444141689373296</v>
      </c>
      <c r="J32" s="59">
        <v>11.737089201877934</v>
      </c>
      <c r="K32" s="59">
        <v>17.5</v>
      </c>
      <c r="L32" s="59">
        <v>22.5</v>
      </c>
      <c r="M32" s="59">
        <v>23</v>
      </c>
      <c r="N32" s="59">
        <v>25.1</v>
      </c>
      <c r="O32" s="59">
        <v>32.299999999999997</v>
      </c>
      <c r="P32" s="59">
        <v>28.1</v>
      </c>
      <c r="Q32" s="59">
        <v>31.6</v>
      </c>
      <c r="R32" s="141">
        <v>57</v>
      </c>
      <c r="S32" s="141">
        <v>45.2</v>
      </c>
      <c r="T32" s="157">
        <v>44.9</v>
      </c>
      <c r="U32" s="160">
        <v>28</v>
      </c>
    </row>
    <row r="33" spans="1:21" ht="29.25" customHeight="1" x14ac:dyDescent="0.25">
      <c r="A33" s="44" t="s">
        <v>93</v>
      </c>
      <c r="B33" s="59">
        <v>73.170731707317088</v>
      </c>
      <c r="C33" s="59">
        <v>82.317073170731717</v>
      </c>
      <c r="D33" s="59">
        <v>58.81683731513084</v>
      </c>
      <c r="E33" s="59">
        <v>49.852796859666334</v>
      </c>
      <c r="F33" s="59">
        <v>60.04728132387708</v>
      </c>
      <c r="G33" s="59">
        <v>46.5</v>
      </c>
      <c r="H33" s="59">
        <v>83.764705882352942</v>
      </c>
      <c r="I33" s="59">
        <v>50.126422250316061</v>
      </c>
      <c r="J33" s="59">
        <v>43.517272319425743</v>
      </c>
      <c r="K33" s="59">
        <v>52.314584370333492</v>
      </c>
      <c r="L33" s="59">
        <v>39</v>
      </c>
      <c r="M33" s="59">
        <v>49.9</v>
      </c>
      <c r="N33" s="59">
        <v>47.6</v>
      </c>
      <c r="O33" s="59">
        <v>36.6</v>
      </c>
      <c r="P33" s="59">
        <v>44.2</v>
      </c>
      <c r="Q33" s="59">
        <v>37.700000000000003</v>
      </c>
      <c r="R33" s="141">
        <v>40.1</v>
      </c>
      <c r="S33" s="141">
        <v>33.200000000000003</v>
      </c>
      <c r="T33" s="157">
        <v>43.9</v>
      </c>
      <c r="U33" s="160">
        <v>37.1</v>
      </c>
    </row>
    <row r="34" spans="1:21" x14ac:dyDescent="0.25">
      <c r="A34" s="37" t="s">
        <v>24</v>
      </c>
      <c r="B34" s="59">
        <v>31.442542787286058</v>
      </c>
      <c r="C34" s="59">
        <v>28.613199665831246</v>
      </c>
      <c r="D34" s="59">
        <v>36.897274633123686</v>
      </c>
      <c r="E34" s="59">
        <v>34.412955465587039</v>
      </c>
      <c r="F34" s="59">
        <v>28.723758747084304</v>
      </c>
      <c r="G34" s="59">
        <v>31.6</v>
      </c>
      <c r="H34" s="59">
        <v>27.270002996703628</v>
      </c>
      <c r="I34" s="59">
        <v>28.913443830570905</v>
      </c>
      <c r="J34" s="59">
        <v>26.017601760176017</v>
      </c>
      <c r="K34" s="59">
        <v>32.394366197183103</v>
      </c>
      <c r="L34" s="59">
        <v>35.1</v>
      </c>
      <c r="M34" s="59">
        <v>37.5</v>
      </c>
      <c r="N34" s="59">
        <v>37.9</v>
      </c>
      <c r="O34" s="59">
        <v>51.6</v>
      </c>
      <c r="P34" s="59">
        <v>55.6</v>
      </c>
      <c r="Q34" s="59">
        <v>47.3</v>
      </c>
      <c r="R34" s="141">
        <v>34.9</v>
      </c>
      <c r="S34" s="141">
        <v>34</v>
      </c>
      <c r="T34" s="157">
        <v>45.6</v>
      </c>
      <c r="U34" s="160">
        <v>50</v>
      </c>
    </row>
    <row r="35" spans="1:21" x14ac:dyDescent="0.25">
      <c r="A35" s="37" t="s">
        <v>25</v>
      </c>
      <c r="B35" s="59">
        <v>28.637951105937137</v>
      </c>
      <c r="C35" s="59">
        <v>30.108138873079117</v>
      </c>
      <c r="D35" s="59">
        <v>36.868686868686865</v>
      </c>
      <c r="E35" s="59">
        <v>45.458458889367193</v>
      </c>
      <c r="F35" s="59">
        <v>37.020408163265309</v>
      </c>
      <c r="G35" s="59">
        <v>36.799999999999997</v>
      </c>
      <c r="H35" s="59">
        <v>21.662016739736949</v>
      </c>
      <c r="I35" s="59">
        <v>35.682994822779776</v>
      </c>
      <c r="J35" s="59">
        <v>30.889333000249813</v>
      </c>
      <c r="K35" s="59">
        <v>34.435669628167162</v>
      </c>
      <c r="L35" s="59">
        <v>23.1</v>
      </c>
      <c r="M35" s="59">
        <v>21.7</v>
      </c>
      <c r="N35" s="59">
        <v>23.8</v>
      </c>
      <c r="O35" s="59">
        <v>33.5</v>
      </c>
      <c r="P35" s="59">
        <v>50</v>
      </c>
      <c r="Q35" s="59">
        <v>36.4</v>
      </c>
      <c r="R35" s="141">
        <v>34.299999999999997</v>
      </c>
      <c r="S35" s="141">
        <v>30.8</v>
      </c>
      <c r="T35" s="157">
        <v>28.4</v>
      </c>
      <c r="U35" s="160">
        <v>29.8</v>
      </c>
    </row>
    <row r="36" spans="1:21" x14ac:dyDescent="0.25">
      <c r="A36" s="37" t="s">
        <v>26</v>
      </c>
      <c r="B36" s="59">
        <v>43.908045977011497</v>
      </c>
      <c r="C36" s="59">
        <v>49.433325295394262</v>
      </c>
      <c r="D36" s="59">
        <v>60.457063711911353</v>
      </c>
      <c r="E36" s="59">
        <v>73.998199009455206</v>
      </c>
      <c r="F36" s="59">
        <v>65.877055599060299</v>
      </c>
      <c r="G36" s="59">
        <v>70</v>
      </c>
      <c r="H36" s="59">
        <v>54.170390229371471</v>
      </c>
      <c r="I36" s="59">
        <v>68.127962085308056</v>
      </c>
      <c r="J36" s="59">
        <v>59.570484581497794</v>
      </c>
      <c r="K36" s="59">
        <v>60.977976132725331</v>
      </c>
      <c r="L36" s="59">
        <v>42.4</v>
      </c>
      <c r="M36" s="59">
        <v>45.7</v>
      </c>
      <c r="N36" s="59">
        <v>50.6</v>
      </c>
      <c r="O36" s="59">
        <v>36.200000000000003</v>
      </c>
      <c r="P36" s="59">
        <v>48.8</v>
      </c>
      <c r="Q36" s="59">
        <v>35.700000000000003</v>
      </c>
      <c r="R36" s="141">
        <v>27.5</v>
      </c>
      <c r="S36" s="141">
        <v>26.4</v>
      </c>
      <c r="T36" s="157">
        <v>32.6</v>
      </c>
      <c r="U36" s="160">
        <v>47.4</v>
      </c>
    </row>
    <row r="37" spans="1:21" x14ac:dyDescent="0.25">
      <c r="A37" s="37" t="s">
        <v>27</v>
      </c>
      <c r="B37" s="59">
        <v>0.71684587813620082</v>
      </c>
      <c r="C37" s="59">
        <v>7.6923076923076925</v>
      </c>
      <c r="D37" s="59">
        <v>6.666666666666667</v>
      </c>
      <c r="E37" s="59">
        <v>5.2631578947368416</v>
      </c>
      <c r="F37" s="59">
        <v>3.0769230769230771</v>
      </c>
      <c r="G37" s="59">
        <v>27.2</v>
      </c>
      <c r="H37" s="59">
        <v>2.9197080291970807</v>
      </c>
      <c r="I37" s="59">
        <v>25.196850393700792</v>
      </c>
      <c r="J37" s="59">
        <v>77.659574468085097</v>
      </c>
      <c r="K37" s="59">
        <v>27</v>
      </c>
      <c r="L37" s="59">
        <v>5.8</v>
      </c>
      <c r="M37" s="59">
        <v>20.7</v>
      </c>
      <c r="N37" s="59">
        <v>18.899999999999999</v>
      </c>
      <c r="O37" s="59">
        <v>11.7</v>
      </c>
      <c r="P37" s="59">
        <v>29.9</v>
      </c>
      <c r="Q37" s="59">
        <v>24.5</v>
      </c>
      <c r="R37" s="141">
        <v>20.9</v>
      </c>
      <c r="S37" s="197">
        <v>22.1</v>
      </c>
      <c r="T37" s="160">
        <v>65</v>
      </c>
      <c r="U37" s="160">
        <v>89.7</v>
      </c>
    </row>
    <row r="38" spans="1:21" x14ac:dyDescent="0.25">
      <c r="A38" s="37" t="s">
        <v>28</v>
      </c>
      <c r="B38" s="59">
        <v>50.561797752808992</v>
      </c>
      <c r="C38" s="59">
        <v>47.390841320553776</v>
      </c>
      <c r="D38" s="59">
        <v>53.333333333333336</v>
      </c>
      <c r="E38" s="59">
        <v>45.978062157221203</v>
      </c>
      <c r="F38" s="59">
        <v>38.259109311740893</v>
      </c>
      <c r="G38" s="59">
        <v>38.1</v>
      </c>
      <c r="H38" s="59">
        <v>31.453096259963214</v>
      </c>
      <c r="I38" s="59">
        <v>32.567237163814177</v>
      </c>
      <c r="J38" s="59">
        <v>32.224371373307541</v>
      </c>
      <c r="K38" s="59">
        <v>41.714053614947197</v>
      </c>
      <c r="L38" s="59">
        <v>50.3</v>
      </c>
      <c r="M38" s="59">
        <v>52.3</v>
      </c>
      <c r="N38" s="59">
        <v>58.1</v>
      </c>
      <c r="O38" s="59">
        <v>45.5</v>
      </c>
      <c r="P38" s="59">
        <v>54.8</v>
      </c>
      <c r="Q38" s="59">
        <v>52.1</v>
      </c>
      <c r="R38" s="141">
        <v>39.799999999999997</v>
      </c>
      <c r="S38" s="141">
        <v>53.2</v>
      </c>
      <c r="T38" s="157">
        <v>57.4</v>
      </c>
      <c r="U38" s="160">
        <v>64.7</v>
      </c>
    </row>
    <row r="39" spans="1:21" x14ac:dyDescent="0.25">
      <c r="A39" s="37" t="s">
        <v>29</v>
      </c>
      <c r="B39" s="59">
        <v>41.075794621026894</v>
      </c>
      <c r="C39" s="59">
        <v>36.038961038961034</v>
      </c>
      <c r="D39" s="59">
        <v>41.832669322709158</v>
      </c>
      <c r="E39" s="59">
        <v>38.908450704225359</v>
      </c>
      <c r="F39" s="59">
        <v>36.178247734138971</v>
      </c>
      <c r="G39" s="59">
        <v>41.9</v>
      </c>
      <c r="H39" s="59">
        <v>32.589641434262944</v>
      </c>
      <c r="I39" s="59">
        <v>45.316070068545308</v>
      </c>
      <c r="J39" s="59">
        <v>42.206076618229851</v>
      </c>
      <c r="K39" s="59">
        <v>41.4</v>
      </c>
      <c r="L39" s="59">
        <v>37.6</v>
      </c>
      <c r="M39" s="59">
        <v>30.7</v>
      </c>
      <c r="N39" s="59">
        <v>39.700000000000003</v>
      </c>
      <c r="O39" s="59">
        <v>50.9</v>
      </c>
      <c r="P39" s="59">
        <v>56.2</v>
      </c>
      <c r="Q39" s="59">
        <v>43.3</v>
      </c>
      <c r="R39" s="141">
        <v>43</v>
      </c>
      <c r="S39" s="141">
        <v>50.7</v>
      </c>
      <c r="T39" s="157">
        <v>46.2</v>
      </c>
      <c r="U39" s="160">
        <v>66.5</v>
      </c>
    </row>
    <row r="40" spans="1:21" x14ac:dyDescent="0.25">
      <c r="A40" s="37" t="s">
        <v>30</v>
      </c>
      <c r="B40" s="59">
        <v>3.3213063188084</v>
      </c>
      <c r="C40" s="59">
        <v>4.2300125201216243</v>
      </c>
      <c r="D40" s="59">
        <v>5.5615061382549227</v>
      </c>
      <c r="E40" s="59">
        <v>4.2664542920530169</v>
      </c>
      <c r="F40" s="59">
        <v>3.8927165354330704</v>
      </c>
      <c r="G40" s="59">
        <v>4.2</v>
      </c>
      <c r="H40" s="59">
        <v>3.0180578355853016</v>
      </c>
      <c r="I40" s="59">
        <v>6.697258144032765</v>
      </c>
      <c r="J40" s="59">
        <v>6.2990409764603319</v>
      </c>
      <c r="K40" s="59">
        <v>10.079901659496004</v>
      </c>
      <c r="L40" s="59">
        <v>4.5999999999999996</v>
      </c>
      <c r="M40" s="59">
        <v>3.5</v>
      </c>
      <c r="N40" s="59">
        <v>4.3</v>
      </c>
      <c r="O40" s="59">
        <v>6.8</v>
      </c>
      <c r="P40" s="59">
        <v>9.9</v>
      </c>
      <c r="Q40" s="59">
        <v>7.8</v>
      </c>
      <c r="R40" s="141">
        <v>6.3</v>
      </c>
      <c r="S40" s="141">
        <v>3.9</v>
      </c>
      <c r="T40" s="160">
        <v>8</v>
      </c>
      <c r="U40" s="160">
        <v>7</v>
      </c>
    </row>
    <row r="41" spans="1:21" ht="18" x14ac:dyDescent="0.25">
      <c r="A41" s="36" t="s">
        <v>123</v>
      </c>
      <c r="B41" s="69">
        <v>70.393120393120384</v>
      </c>
      <c r="C41" s="69">
        <v>70.884168429593984</v>
      </c>
      <c r="D41" s="69">
        <v>71.753040719196207</v>
      </c>
      <c r="E41" s="69">
        <v>70.539734201247626</v>
      </c>
      <c r="F41" s="69">
        <v>66.573702305676434</v>
      </c>
      <c r="G41" s="69">
        <v>62.6</v>
      </c>
      <c r="H41" s="69">
        <v>63.813901100897418</v>
      </c>
      <c r="I41" s="69">
        <v>66.09452418473245</v>
      </c>
      <c r="J41" s="69">
        <v>67.140916761562437</v>
      </c>
      <c r="K41" s="69">
        <v>69.728168843734892</v>
      </c>
      <c r="L41" s="69">
        <v>59.8</v>
      </c>
      <c r="M41" s="69">
        <v>59</v>
      </c>
      <c r="N41" s="69">
        <v>55.1</v>
      </c>
      <c r="O41" s="69">
        <v>59.6</v>
      </c>
      <c r="P41" s="69">
        <v>54.6</v>
      </c>
      <c r="Q41" s="69">
        <v>51.3</v>
      </c>
      <c r="R41" s="67">
        <v>47.2</v>
      </c>
      <c r="S41" s="67">
        <v>48.1</v>
      </c>
      <c r="T41" s="156">
        <v>45.4</v>
      </c>
      <c r="U41" s="159">
        <v>51.5</v>
      </c>
    </row>
    <row r="42" spans="1:21" x14ac:dyDescent="0.25">
      <c r="A42" s="37" t="s">
        <v>31</v>
      </c>
      <c r="B42" s="59">
        <v>84.660766961651916</v>
      </c>
      <c r="C42" s="59">
        <v>72.479564032697539</v>
      </c>
      <c r="D42" s="59">
        <v>79.762912785774773</v>
      </c>
      <c r="E42" s="59">
        <v>94.845360824742258</v>
      </c>
      <c r="F42" s="60">
        <v>100</v>
      </c>
      <c r="G42" s="59">
        <v>74.3</v>
      </c>
      <c r="H42" s="60">
        <v>100</v>
      </c>
      <c r="I42" s="59">
        <v>51.382823871906837</v>
      </c>
      <c r="J42" s="59">
        <v>75</v>
      </c>
      <c r="K42" s="59">
        <v>86.793953858392996</v>
      </c>
      <c r="L42" s="59">
        <v>66.5</v>
      </c>
      <c r="M42" s="59">
        <v>70.900000000000006</v>
      </c>
      <c r="N42" s="59">
        <v>58.3</v>
      </c>
      <c r="O42" s="59">
        <v>67.7</v>
      </c>
      <c r="P42" s="59">
        <v>61.3</v>
      </c>
      <c r="Q42" s="59">
        <v>40.299999999999997</v>
      </c>
      <c r="R42" s="141">
        <v>57.9</v>
      </c>
      <c r="S42" s="141">
        <v>45.1</v>
      </c>
      <c r="T42" s="157">
        <v>48.2</v>
      </c>
      <c r="U42" s="160">
        <v>53.3</v>
      </c>
    </row>
    <row r="43" spans="1:21" x14ac:dyDescent="0.25">
      <c r="A43" s="37" t="s">
        <v>32</v>
      </c>
      <c r="B43" s="59">
        <v>69.83695652173914</v>
      </c>
      <c r="C43" s="59">
        <v>64.415584415584419</v>
      </c>
      <c r="D43" s="59">
        <v>68.4375</v>
      </c>
      <c r="E43" s="59">
        <v>79.282868525896404</v>
      </c>
      <c r="F43" s="59">
        <v>63.320463320463318</v>
      </c>
      <c r="G43" s="59">
        <v>63.7</v>
      </c>
      <c r="H43" s="59">
        <v>70.382165605095551</v>
      </c>
      <c r="I43" s="59">
        <v>94.723294723294714</v>
      </c>
      <c r="J43" s="59">
        <v>81.450252951096118</v>
      </c>
      <c r="K43" s="59">
        <v>76.400000000000006</v>
      </c>
      <c r="L43" s="59">
        <v>54.8</v>
      </c>
      <c r="M43" s="59">
        <v>50.9</v>
      </c>
      <c r="N43" s="59">
        <v>51.6</v>
      </c>
      <c r="O43" s="59">
        <v>41.2</v>
      </c>
      <c r="P43" s="59">
        <v>40</v>
      </c>
      <c r="Q43" s="59">
        <v>33.9</v>
      </c>
      <c r="R43" s="141">
        <v>38.5</v>
      </c>
      <c r="S43" s="141">
        <v>56.8</v>
      </c>
      <c r="T43" s="157">
        <v>69.3</v>
      </c>
      <c r="U43" s="160">
        <v>65.8</v>
      </c>
    </row>
    <row r="44" spans="1:21" x14ac:dyDescent="0.25">
      <c r="A44" s="37" t="s">
        <v>33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>
        <v>69.400000000000006</v>
      </c>
      <c r="Q44" s="59">
        <v>60.1</v>
      </c>
      <c r="R44" s="141">
        <v>42.8</v>
      </c>
      <c r="S44" s="141">
        <v>74</v>
      </c>
      <c r="T44" s="157">
        <v>53.9</v>
      </c>
      <c r="U44" s="160">
        <v>72.5</v>
      </c>
    </row>
    <row r="45" spans="1:21" x14ac:dyDescent="0.25">
      <c r="A45" s="37" t="s">
        <v>34</v>
      </c>
      <c r="B45" s="59">
        <v>77.328255245760275</v>
      </c>
      <c r="C45" s="59">
        <v>79.46812942646855</v>
      </c>
      <c r="D45" s="59">
        <v>75.896656534954417</v>
      </c>
      <c r="E45" s="59">
        <v>73.887728624770588</v>
      </c>
      <c r="F45" s="59">
        <v>72.159593280282934</v>
      </c>
      <c r="G45" s="59">
        <v>69.7</v>
      </c>
      <c r="H45" s="59">
        <v>69.369269446909186</v>
      </c>
      <c r="I45" s="59">
        <v>70.124996625361092</v>
      </c>
      <c r="J45" s="59">
        <v>71.546119463632664</v>
      </c>
      <c r="K45" s="59">
        <v>71.635841369405284</v>
      </c>
      <c r="L45" s="59">
        <v>55.2</v>
      </c>
      <c r="M45" s="59">
        <v>51.4</v>
      </c>
      <c r="N45" s="59">
        <v>43.8</v>
      </c>
      <c r="O45" s="59">
        <v>55.8</v>
      </c>
      <c r="P45" s="59">
        <v>50.3</v>
      </c>
      <c r="Q45" s="59">
        <v>43.7</v>
      </c>
      <c r="R45" s="141">
        <v>40.299999999999997</v>
      </c>
      <c r="S45" s="141">
        <v>38.299999999999997</v>
      </c>
      <c r="T45" s="160">
        <v>36</v>
      </c>
      <c r="U45" s="160">
        <v>43.8</v>
      </c>
    </row>
    <row r="46" spans="1:21" x14ac:dyDescent="0.25">
      <c r="A46" s="37" t="s">
        <v>35</v>
      </c>
      <c r="B46" s="59">
        <v>74.056506496184795</v>
      </c>
      <c r="C46" s="59">
        <v>73.771152296535064</v>
      </c>
      <c r="D46" s="59">
        <v>77.3468995968516</v>
      </c>
      <c r="E46" s="59">
        <v>75.004294794708812</v>
      </c>
      <c r="F46" s="59">
        <v>78.211227402473824</v>
      </c>
      <c r="G46" s="59">
        <v>70.3</v>
      </c>
      <c r="H46" s="59">
        <v>83.433014354066998</v>
      </c>
      <c r="I46" s="59">
        <v>76.354611884737338</v>
      </c>
      <c r="J46" s="59">
        <v>70.76359832635984</v>
      </c>
      <c r="K46" s="59">
        <v>56.318219983207399</v>
      </c>
      <c r="L46" s="59">
        <v>56.5</v>
      </c>
      <c r="M46" s="59">
        <v>75.8</v>
      </c>
      <c r="N46" s="59">
        <v>87.8</v>
      </c>
      <c r="O46" s="59">
        <v>66.2</v>
      </c>
      <c r="P46" s="59">
        <v>67.400000000000006</v>
      </c>
      <c r="Q46" s="59">
        <v>65.099999999999994</v>
      </c>
      <c r="R46" s="141">
        <v>67.400000000000006</v>
      </c>
      <c r="S46" s="141">
        <v>55.5</v>
      </c>
      <c r="T46" s="157">
        <v>69.5</v>
      </c>
      <c r="U46" s="160">
        <v>63.5</v>
      </c>
    </row>
    <row r="47" spans="1:21" x14ac:dyDescent="0.25">
      <c r="A47" s="37" t="s">
        <v>36</v>
      </c>
      <c r="B47" s="59">
        <v>54.157303370786515</v>
      </c>
      <c r="C47" s="59">
        <v>56.690400196415411</v>
      </c>
      <c r="D47" s="59">
        <v>61.075316596311922</v>
      </c>
      <c r="E47" s="59">
        <v>66.27003399708596</v>
      </c>
      <c r="F47" s="59">
        <v>47.807276302851527</v>
      </c>
      <c r="G47" s="59">
        <v>39.4</v>
      </c>
      <c r="H47" s="59">
        <v>40.956112852664575</v>
      </c>
      <c r="I47" s="59">
        <v>54.388036206218025</v>
      </c>
      <c r="J47" s="59">
        <v>52.852962692026331</v>
      </c>
      <c r="K47" s="59">
        <v>60.254459964043697</v>
      </c>
      <c r="L47" s="59">
        <v>48.8</v>
      </c>
      <c r="M47" s="59">
        <v>57.2</v>
      </c>
      <c r="N47" s="59">
        <v>60.8</v>
      </c>
      <c r="O47" s="59">
        <v>60.7</v>
      </c>
      <c r="P47" s="59">
        <v>61.3</v>
      </c>
      <c r="Q47" s="59">
        <v>53.2</v>
      </c>
      <c r="R47" s="141">
        <v>47.8</v>
      </c>
      <c r="S47" s="141">
        <v>45.2</v>
      </c>
      <c r="T47" s="157">
        <v>46.7</v>
      </c>
      <c r="U47" s="160">
        <v>49.2</v>
      </c>
    </row>
    <row r="48" spans="1:21" x14ac:dyDescent="0.25">
      <c r="A48" s="37" t="s">
        <v>37</v>
      </c>
      <c r="B48" s="59">
        <v>64.249843063402395</v>
      </c>
      <c r="C48" s="59">
        <v>62.902551233793389</v>
      </c>
      <c r="D48" s="59">
        <v>66.00264254497408</v>
      </c>
      <c r="E48" s="59">
        <v>62.592076448337643</v>
      </c>
      <c r="F48" s="59">
        <v>58.479270907791282</v>
      </c>
      <c r="G48" s="59">
        <v>56.2</v>
      </c>
      <c r="H48" s="59">
        <v>52.647503782148263</v>
      </c>
      <c r="I48" s="59">
        <v>57.498827392120077</v>
      </c>
      <c r="J48" s="59">
        <v>62.910774746066522</v>
      </c>
      <c r="K48" s="59">
        <v>71.99756259694216</v>
      </c>
      <c r="L48" s="59">
        <v>73.7</v>
      </c>
      <c r="M48" s="59">
        <v>69.900000000000006</v>
      </c>
      <c r="N48" s="59">
        <v>69.099999999999994</v>
      </c>
      <c r="O48" s="59">
        <v>65</v>
      </c>
      <c r="P48" s="59">
        <v>58.2</v>
      </c>
      <c r="Q48" s="59">
        <v>64.099999999999994</v>
      </c>
      <c r="R48" s="141">
        <v>59.6</v>
      </c>
      <c r="S48" s="141">
        <v>58.9</v>
      </c>
      <c r="T48" s="157">
        <v>52.9</v>
      </c>
      <c r="U48" s="160">
        <v>52.4</v>
      </c>
    </row>
    <row r="49" spans="1:21" x14ac:dyDescent="0.25">
      <c r="A49" s="37" t="s">
        <v>38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>
        <v>2.9</v>
      </c>
      <c r="Q49" s="59" t="s">
        <v>96</v>
      </c>
      <c r="R49" s="141" t="s">
        <v>96</v>
      </c>
      <c r="S49" s="141">
        <v>34.700000000000003</v>
      </c>
      <c r="T49" s="157">
        <v>62.8</v>
      </c>
      <c r="U49" s="160">
        <v>71.599999999999994</v>
      </c>
    </row>
    <row r="50" spans="1:21" ht="21.75" customHeight="1" x14ac:dyDescent="0.25">
      <c r="A50" s="36" t="s">
        <v>89</v>
      </c>
      <c r="B50" s="69">
        <v>82.512892639474913</v>
      </c>
      <c r="C50" s="69">
        <v>81.965482989818753</v>
      </c>
      <c r="D50" s="69">
        <v>82.628106883454393</v>
      </c>
      <c r="E50" s="69">
        <v>80.790250643884647</v>
      </c>
      <c r="F50" s="69">
        <v>74.100330429558412</v>
      </c>
      <c r="G50" s="69">
        <v>73.599999999999994</v>
      </c>
      <c r="H50" s="69">
        <v>72.038984108694606</v>
      </c>
      <c r="I50" s="69">
        <v>74.976262066782724</v>
      </c>
      <c r="J50" s="69">
        <v>67.28157924765128</v>
      </c>
      <c r="K50" s="69">
        <v>70.434658380656458</v>
      </c>
      <c r="L50" s="69">
        <v>64.599999999999994</v>
      </c>
      <c r="M50" s="69">
        <v>62.2</v>
      </c>
      <c r="N50" s="69">
        <v>67</v>
      </c>
      <c r="O50" s="69">
        <v>67.400000000000006</v>
      </c>
      <c r="P50" s="69">
        <v>76.599999999999994</v>
      </c>
      <c r="Q50" s="69">
        <v>71.3</v>
      </c>
      <c r="R50" s="67">
        <v>72.3</v>
      </c>
      <c r="S50" s="67">
        <v>66.3</v>
      </c>
      <c r="T50" s="159">
        <v>60</v>
      </c>
      <c r="U50" s="159">
        <v>59.5</v>
      </c>
    </row>
    <row r="51" spans="1:21" x14ac:dyDescent="0.25">
      <c r="A51" s="37" t="s">
        <v>39</v>
      </c>
      <c r="B51" s="59">
        <v>91.480027707226967</v>
      </c>
      <c r="C51" s="59">
        <v>87.460373370905259</v>
      </c>
      <c r="D51" s="59">
        <v>89.276139410187668</v>
      </c>
      <c r="E51" s="59">
        <v>95.078815840061509</v>
      </c>
      <c r="F51" s="59">
        <v>80.449826989619382</v>
      </c>
      <c r="G51" s="59">
        <v>80.400000000000006</v>
      </c>
      <c r="H51" s="59">
        <v>85.668344519015662</v>
      </c>
      <c r="I51" s="59">
        <v>84.651918510186221</v>
      </c>
      <c r="J51" s="59">
        <v>77.841472825487827</v>
      </c>
      <c r="K51" s="59">
        <v>83.000281452293834</v>
      </c>
      <c r="L51" s="59">
        <v>89.1</v>
      </c>
      <c r="M51" s="59">
        <v>84.3</v>
      </c>
      <c r="N51" s="59">
        <v>81.8</v>
      </c>
      <c r="O51" s="59">
        <v>84.5</v>
      </c>
      <c r="P51" s="59">
        <v>84.1</v>
      </c>
      <c r="Q51" s="59">
        <v>77.599999999999994</v>
      </c>
      <c r="R51" s="141">
        <v>85.7</v>
      </c>
      <c r="S51" s="141">
        <v>72.3</v>
      </c>
      <c r="T51" s="157">
        <v>58.2</v>
      </c>
      <c r="U51" s="160">
        <v>55.3</v>
      </c>
    </row>
    <row r="52" spans="1:21" x14ac:dyDescent="0.25">
      <c r="A52" s="37" t="s">
        <v>99</v>
      </c>
      <c r="B52" s="59">
        <v>74.657534246575352</v>
      </c>
      <c r="C52" s="59">
        <v>79.841897233201578</v>
      </c>
      <c r="D52" s="59">
        <v>61.111111111111114</v>
      </c>
      <c r="E52" s="59">
        <v>88.8888888888889</v>
      </c>
      <c r="F52" s="59">
        <v>66.853932584269657</v>
      </c>
      <c r="G52" s="59">
        <v>53.1</v>
      </c>
      <c r="H52" s="59">
        <v>73.221757322175733</v>
      </c>
      <c r="I52" s="59">
        <v>99.307359307359306</v>
      </c>
      <c r="J52" s="59">
        <v>75.723472668810288</v>
      </c>
      <c r="K52" s="59">
        <v>88.4</v>
      </c>
      <c r="L52" s="59">
        <v>29.7</v>
      </c>
      <c r="M52" s="59">
        <v>90</v>
      </c>
      <c r="N52" s="59">
        <v>70.099999999999994</v>
      </c>
      <c r="O52" s="59">
        <v>23.1</v>
      </c>
      <c r="P52" s="59">
        <v>68.3</v>
      </c>
      <c r="Q52" s="59">
        <v>51.8</v>
      </c>
      <c r="R52" s="141">
        <v>62.8</v>
      </c>
      <c r="S52" s="141">
        <v>53.5</v>
      </c>
      <c r="T52" s="157">
        <v>60.5</v>
      </c>
      <c r="U52" s="160">
        <v>40.6</v>
      </c>
    </row>
    <row r="53" spans="1:21" ht="19.5" x14ac:dyDescent="0.25">
      <c r="A53" s="37" t="s">
        <v>41</v>
      </c>
      <c r="B53" s="59">
        <v>85.202492211838006</v>
      </c>
      <c r="C53" s="59">
        <v>83.171206225680933</v>
      </c>
      <c r="D53" s="59">
        <v>89.895138226882736</v>
      </c>
      <c r="E53" s="59">
        <v>75.536881419234376</v>
      </c>
      <c r="F53" s="59">
        <v>80.939476061427271</v>
      </c>
      <c r="G53" s="59">
        <v>90.7</v>
      </c>
      <c r="H53" s="59">
        <v>90.580026166593967</v>
      </c>
      <c r="I53" s="59">
        <v>86.118143459915615</v>
      </c>
      <c r="J53" s="59">
        <v>84.714921148402738</v>
      </c>
      <c r="K53" s="59">
        <v>94.170579029733958</v>
      </c>
      <c r="L53" s="59">
        <v>86.3</v>
      </c>
      <c r="M53" s="59">
        <v>86.8</v>
      </c>
      <c r="N53" s="59">
        <v>89.2</v>
      </c>
      <c r="O53" s="59">
        <v>89.6</v>
      </c>
      <c r="P53" s="59">
        <v>90.8</v>
      </c>
      <c r="Q53" s="59">
        <v>91.2</v>
      </c>
      <c r="R53" s="141">
        <v>64</v>
      </c>
      <c r="S53" s="141">
        <v>64.2</v>
      </c>
      <c r="T53" s="157">
        <v>78.900000000000006</v>
      </c>
      <c r="U53" s="160">
        <v>68.3</v>
      </c>
    </row>
    <row r="54" spans="1:21" ht="19.5" x14ac:dyDescent="0.25">
      <c r="A54" s="37" t="s">
        <v>42</v>
      </c>
      <c r="B54" s="59">
        <v>89.840637450199196</v>
      </c>
      <c r="C54" s="59">
        <v>79.814077025232407</v>
      </c>
      <c r="D54" s="59">
        <v>88.253012048192772</v>
      </c>
      <c r="E54" s="59">
        <v>91.678832116788328</v>
      </c>
      <c r="F54" s="59">
        <v>80.379746835443029</v>
      </c>
      <c r="G54" s="59">
        <v>75.3</v>
      </c>
      <c r="H54" s="59">
        <v>70.843672456575689</v>
      </c>
      <c r="I54" s="59">
        <v>70.075349838536056</v>
      </c>
      <c r="J54" s="59">
        <v>86.387434554973822</v>
      </c>
      <c r="K54" s="59">
        <v>64.15094339622641</v>
      </c>
      <c r="L54" s="59">
        <v>79.8</v>
      </c>
      <c r="M54" s="59">
        <v>83.3</v>
      </c>
      <c r="N54" s="59">
        <v>67.900000000000006</v>
      </c>
      <c r="O54" s="59">
        <v>76</v>
      </c>
      <c r="P54" s="59">
        <v>73.7</v>
      </c>
      <c r="Q54" s="59">
        <v>85</v>
      </c>
      <c r="R54" s="141">
        <v>67.599999999999994</v>
      </c>
      <c r="S54" s="141">
        <v>35.799999999999997</v>
      </c>
      <c r="T54" s="157">
        <v>46.7</v>
      </c>
      <c r="U54" s="160">
        <v>60.6</v>
      </c>
    </row>
    <row r="55" spans="1:21" ht="19.5" x14ac:dyDescent="0.25">
      <c r="A55" s="37" t="s">
        <v>43</v>
      </c>
      <c r="B55" s="59">
        <v>64.684014869888472</v>
      </c>
      <c r="C55" s="59">
        <v>72.300183038438064</v>
      </c>
      <c r="D55" s="59">
        <v>76.435495898583156</v>
      </c>
      <c r="E55" s="59">
        <v>65.562913907284752</v>
      </c>
      <c r="F55" s="59">
        <v>48.164464023494865</v>
      </c>
      <c r="G55" s="59">
        <v>59.7</v>
      </c>
      <c r="H55" s="59">
        <v>38.188727042431914</v>
      </c>
      <c r="I55" s="59">
        <v>42.279202279202281</v>
      </c>
      <c r="J55" s="59">
        <v>35.297105129507358</v>
      </c>
      <c r="K55" s="59">
        <v>30.399595346484574</v>
      </c>
      <c r="L55" s="59">
        <v>39</v>
      </c>
      <c r="M55" s="59">
        <v>33.200000000000003</v>
      </c>
      <c r="N55" s="59">
        <v>22.5</v>
      </c>
      <c r="O55" s="59">
        <v>18.100000000000001</v>
      </c>
      <c r="P55" s="59">
        <v>21.6</v>
      </c>
      <c r="Q55" s="59">
        <v>22.1</v>
      </c>
      <c r="R55" s="141">
        <v>18.7</v>
      </c>
      <c r="S55" s="141">
        <v>23</v>
      </c>
      <c r="T55" s="157">
        <v>21.6</v>
      </c>
      <c r="U55" s="160">
        <v>31.4</v>
      </c>
    </row>
    <row r="56" spans="1:21" x14ac:dyDescent="0.25">
      <c r="A56" s="37" t="s">
        <v>97</v>
      </c>
      <c r="B56" s="59" t="s">
        <v>96</v>
      </c>
      <c r="C56" s="59" t="s">
        <v>96</v>
      </c>
      <c r="D56" s="59" t="s">
        <v>96</v>
      </c>
      <c r="E56" s="59" t="s">
        <v>96</v>
      </c>
      <c r="F56" s="59" t="s">
        <v>96</v>
      </c>
      <c r="G56" s="59">
        <v>97.5</v>
      </c>
      <c r="H56" s="59">
        <v>68.493150684931521</v>
      </c>
      <c r="I56" s="60">
        <v>100</v>
      </c>
      <c r="J56" s="60">
        <v>100</v>
      </c>
      <c r="K56" s="59">
        <v>93.2</v>
      </c>
      <c r="L56" s="59">
        <v>60.3</v>
      </c>
      <c r="M56" s="59">
        <v>77.900000000000006</v>
      </c>
      <c r="N56" s="59">
        <v>80.7</v>
      </c>
      <c r="O56" s="59">
        <v>91.9</v>
      </c>
      <c r="P56" s="59">
        <v>95.5</v>
      </c>
      <c r="Q56" s="59">
        <v>96.7</v>
      </c>
      <c r="R56" s="141">
        <v>95.5</v>
      </c>
      <c r="S56" s="141">
        <v>91.2</v>
      </c>
      <c r="T56" s="157">
        <v>84.5</v>
      </c>
      <c r="U56" s="160">
        <v>81.5</v>
      </c>
    </row>
    <row r="57" spans="1:21" x14ac:dyDescent="0.25">
      <c r="A57" s="37" t="s">
        <v>45</v>
      </c>
      <c r="B57" s="59">
        <v>79.13486005089058</v>
      </c>
      <c r="C57" s="59">
        <v>79.228486646884278</v>
      </c>
      <c r="D57" s="59">
        <v>75.892403992556254</v>
      </c>
      <c r="E57" s="59">
        <v>72.666982472761731</v>
      </c>
      <c r="F57" s="59">
        <v>71.137521222410854</v>
      </c>
      <c r="G57" s="141">
        <v>63.4</v>
      </c>
      <c r="H57" s="141">
        <v>61.60613296468518</v>
      </c>
      <c r="I57" s="141">
        <v>63.406639881581739</v>
      </c>
      <c r="J57" s="141">
        <v>56.257628391700322</v>
      </c>
      <c r="K57" s="141">
        <v>58.04357904496986</v>
      </c>
      <c r="L57" s="141">
        <v>43.4</v>
      </c>
      <c r="M57" s="141">
        <v>36.299999999999997</v>
      </c>
      <c r="N57" s="141">
        <v>49.8</v>
      </c>
      <c r="O57" s="141">
        <v>52.1</v>
      </c>
      <c r="P57" s="141">
        <v>56.3</v>
      </c>
      <c r="Q57" s="141">
        <v>46.1</v>
      </c>
      <c r="R57" s="141">
        <v>42.3</v>
      </c>
      <c r="S57" s="141">
        <v>44.4</v>
      </c>
      <c r="T57" s="157">
        <v>48.1</v>
      </c>
      <c r="U57" s="160">
        <v>57.4</v>
      </c>
    </row>
    <row r="58" spans="1:21" s="203" customFormat="1" ht="18" x14ac:dyDescent="0.25">
      <c r="A58" s="35" t="s">
        <v>90</v>
      </c>
      <c r="B58" s="69">
        <v>47.181321296202825</v>
      </c>
      <c r="C58" s="69">
        <v>46.335580183053473</v>
      </c>
      <c r="D58" s="69">
        <v>48.695338007814591</v>
      </c>
      <c r="E58" s="69">
        <v>49.696866081879037</v>
      </c>
      <c r="F58" s="69">
        <v>47.23220443573269</v>
      </c>
      <c r="G58" s="67">
        <v>47.9</v>
      </c>
      <c r="H58" s="67">
        <v>51.546823994489543</v>
      </c>
      <c r="I58" s="67">
        <v>51.220643523265466</v>
      </c>
      <c r="J58" s="67">
        <v>52.493751797049526</v>
      </c>
      <c r="K58" s="67">
        <v>57.993791992456089</v>
      </c>
      <c r="L58" s="67">
        <v>54.5</v>
      </c>
      <c r="M58" s="67">
        <v>53.1</v>
      </c>
      <c r="N58" s="67">
        <v>53.3</v>
      </c>
      <c r="O58" s="67">
        <v>54.8</v>
      </c>
      <c r="P58" s="67">
        <v>49.4</v>
      </c>
      <c r="Q58" s="67">
        <v>45.5</v>
      </c>
      <c r="R58" s="67">
        <v>45.8</v>
      </c>
      <c r="S58" s="67">
        <v>47.8</v>
      </c>
      <c r="T58" s="156">
        <v>50.8</v>
      </c>
      <c r="U58" s="159">
        <v>52.8</v>
      </c>
    </row>
    <row r="59" spans="1:21" x14ac:dyDescent="0.25">
      <c r="A59" s="37" t="s">
        <v>46</v>
      </c>
      <c r="B59" s="59">
        <v>64.411506892979503</v>
      </c>
      <c r="C59" s="59">
        <v>60.895330572611741</v>
      </c>
      <c r="D59" s="59">
        <v>59.9345987061918</v>
      </c>
      <c r="E59" s="59">
        <v>61.470327723649241</v>
      </c>
      <c r="F59" s="59">
        <v>62.377418499867474</v>
      </c>
      <c r="G59" s="59">
        <v>61.7</v>
      </c>
      <c r="H59" s="59">
        <v>61.046272945868282</v>
      </c>
      <c r="I59" s="59">
        <v>62.123007324429125</v>
      </c>
      <c r="J59" s="59">
        <v>68.981205884854148</v>
      </c>
      <c r="K59" s="59">
        <v>82.190674544140791</v>
      </c>
      <c r="L59" s="59">
        <v>72.400000000000006</v>
      </c>
      <c r="M59" s="59">
        <v>73.3</v>
      </c>
      <c r="N59" s="59">
        <v>69.5</v>
      </c>
      <c r="O59" s="59">
        <v>66.3</v>
      </c>
      <c r="P59" s="59">
        <v>63.7</v>
      </c>
      <c r="Q59" s="59">
        <v>58.4</v>
      </c>
      <c r="R59" s="141">
        <v>67.3</v>
      </c>
      <c r="S59" s="141">
        <v>67.7</v>
      </c>
      <c r="T59" s="157">
        <v>61.2</v>
      </c>
      <c r="U59" s="160">
        <v>58.6</v>
      </c>
    </row>
    <row r="60" spans="1:21" x14ac:dyDescent="0.25">
      <c r="A60" s="37" t="s">
        <v>47</v>
      </c>
      <c r="B60" s="59">
        <v>55.823627287853569</v>
      </c>
      <c r="C60" s="59">
        <v>44.672754946727551</v>
      </c>
      <c r="D60" s="59">
        <v>51.24732715609408</v>
      </c>
      <c r="E60" s="59">
        <v>57.036029911624752</v>
      </c>
      <c r="F60" s="59">
        <v>54.820766378244748</v>
      </c>
      <c r="G60" s="59">
        <v>55.8</v>
      </c>
      <c r="H60" s="59">
        <v>61.965065502183414</v>
      </c>
      <c r="I60" s="59">
        <v>65.068734578780408</v>
      </c>
      <c r="J60" s="59">
        <v>65.495314591700122</v>
      </c>
      <c r="K60" s="59">
        <v>70.123374458152739</v>
      </c>
      <c r="L60" s="59">
        <v>69.8</v>
      </c>
      <c r="M60" s="59">
        <v>69.3</v>
      </c>
      <c r="N60" s="59">
        <v>62.7</v>
      </c>
      <c r="O60" s="59">
        <v>59.7</v>
      </c>
      <c r="P60" s="59">
        <v>53.5</v>
      </c>
      <c r="Q60" s="59">
        <v>46.4</v>
      </c>
      <c r="R60" s="141">
        <v>36.299999999999997</v>
      </c>
      <c r="S60" s="141">
        <v>31.5</v>
      </c>
      <c r="T60" s="157">
        <v>40.4</v>
      </c>
      <c r="U60" s="160">
        <v>40.9</v>
      </c>
    </row>
    <row r="61" spans="1:21" x14ac:dyDescent="0.25">
      <c r="A61" s="37" t="s">
        <v>48</v>
      </c>
      <c r="B61" s="59">
        <v>57.331136738056024</v>
      </c>
      <c r="C61" s="59">
        <v>62.997275204359667</v>
      </c>
      <c r="D61" s="59">
        <v>64.221453287197221</v>
      </c>
      <c r="E61" s="59">
        <v>59.986987638256352</v>
      </c>
      <c r="F61" s="59">
        <v>56.703014753046823</v>
      </c>
      <c r="G61" s="59">
        <v>50.1</v>
      </c>
      <c r="H61" s="59">
        <v>48.545966228893064</v>
      </c>
      <c r="I61" s="59">
        <v>47.734761120263592</v>
      </c>
      <c r="J61" s="59">
        <v>41.992256247800064</v>
      </c>
      <c r="K61" s="59">
        <v>35.32176428054953</v>
      </c>
      <c r="L61" s="59">
        <v>39.9</v>
      </c>
      <c r="M61" s="59">
        <v>31.7</v>
      </c>
      <c r="N61" s="59">
        <v>39.9</v>
      </c>
      <c r="O61" s="59">
        <v>39.200000000000003</v>
      </c>
      <c r="P61" s="59">
        <v>39.5</v>
      </c>
      <c r="Q61" s="59">
        <v>42.6</v>
      </c>
      <c r="R61" s="141">
        <v>46.7</v>
      </c>
      <c r="S61" s="141">
        <v>44.9</v>
      </c>
      <c r="T61" s="157">
        <v>49.7</v>
      </c>
      <c r="U61" s="160">
        <v>51.4</v>
      </c>
    </row>
    <row r="62" spans="1:21" x14ac:dyDescent="0.25">
      <c r="A62" s="37" t="s">
        <v>49</v>
      </c>
      <c r="B62" s="59">
        <v>39.411686410222288</v>
      </c>
      <c r="C62" s="59">
        <v>36.344252762163208</v>
      </c>
      <c r="D62" s="59">
        <v>37.74135026564727</v>
      </c>
      <c r="E62" s="59">
        <v>41.083434718575909</v>
      </c>
      <c r="F62" s="59">
        <v>31.695317801402396</v>
      </c>
      <c r="G62" s="59">
        <v>46</v>
      </c>
      <c r="H62" s="59">
        <v>58.763988078501939</v>
      </c>
      <c r="I62" s="59">
        <v>49.65943058754349</v>
      </c>
      <c r="J62" s="59">
        <v>44.400449943757032</v>
      </c>
      <c r="K62" s="59">
        <v>38.563327032136108</v>
      </c>
      <c r="L62" s="59">
        <v>42.9</v>
      </c>
      <c r="M62" s="59">
        <v>40.700000000000003</v>
      </c>
      <c r="N62" s="59">
        <v>46</v>
      </c>
      <c r="O62" s="59">
        <v>58.3</v>
      </c>
      <c r="P62" s="59">
        <v>47.4</v>
      </c>
      <c r="Q62" s="59">
        <v>49.2</v>
      </c>
      <c r="R62" s="141">
        <v>43.1</v>
      </c>
      <c r="S62" s="141">
        <v>44.8</v>
      </c>
      <c r="T62" s="160">
        <v>46</v>
      </c>
      <c r="U62" s="160">
        <v>41.3</v>
      </c>
    </row>
    <row r="63" spans="1:21" x14ac:dyDescent="0.25">
      <c r="A63" s="37" t="s">
        <v>50</v>
      </c>
      <c r="B63" s="59">
        <v>53.891050583657588</v>
      </c>
      <c r="C63" s="59">
        <v>61.185399349475979</v>
      </c>
      <c r="D63" s="59">
        <v>56.067892503536065</v>
      </c>
      <c r="E63" s="59">
        <v>67.461074038767094</v>
      </c>
      <c r="F63" s="59">
        <v>64.034358548074266</v>
      </c>
      <c r="G63" s="59">
        <v>67.8</v>
      </c>
      <c r="H63" s="59">
        <v>62.090115593300311</v>
      </c>
      <c r="I63" s="59">
        <v>66.273291925465841</v>
      </c>
      <c r="J63" s="59">
        <v>67.146381578947384</v>
      </c>
      <c r="K63" s="59">
        <v>74.569707401032701</v>
      </c>
      <c r="L63" s="59">
        <v>59.3</v>
      </c>
      <c r="M63" s="59">
        <v>58.4</v>
      </c>
      <c r="N63" s="59">
        <v>51.1</v>
      </c>
      <c r="O63" s="59">
        <v>45.1</v>
      </c>
      <c r="P63" s="59">
        <v>39.200000000000003</v>
      </c>
      <c r="Q63" s="59">
        <v>47.5</v>
      </c>
      <c r="R63" s="141">
        <v>44.1</v>
      </c>
      <c r="S63" s="141">
        <v>43.7</v>
      </c>
      <c r="T63" s="157">
        <v>44.4</v>
      </c>
      <c r="U63" s="160">
        <v>56.3</v>
      </c>
    </row>
    <row r="64" spans="1:21" x14ac:dyDescent="0.25">
      <c r="A64" s="37" t="s">
        <v>51</v>
      </c>
      <c r="B64" s="59">
        <v>59.78498905036831</v>
      </c>
      <c r="C64" s="59">
        <v>62.682158330051209</v>
      </c>
      <c r="D64" s="59">
        <v>63.742236024844715</v>
      </c>
      <c r="E64" s="59">
        <v>63.805489040338912</v>
      </c>
      <c r="F64" s="59">
        <v>69.193857965451059</v>
      </c>
      <c r="G64" s="59">
        <v>62.5</v>
      </c>
      <c r="H64" s="59">
        <v>63.873610298420125</v>
      </c>
      <c r="I64" s="59">
        <v>68.023892483822792</v>
      </c>
      <c r="J64" s="59">
        <v>69.666598486398044</v>
      </c>
      <c r="K64" s="59">
        <v>65.911757803332549</v>
      </c>
      <c r="L64" s="59">
        <v>66.2</v>
      </c>
      <c r="M64" s="59">
        <v>69.400000000000006</v>
      </c>
      <c r="N64" s="59">
        <v>63.2</v>
      </c>
      <c r="O64" s="59">
        <v>56.1</v>
      </c>
      <c r="P64" s="59">
        <v>46.9</v>
      </c>
      <c r="Q64" s="59">
        <v>34.6</v>
      </c>
      <c r="R64" s="141">
        <v>30.8</v>
      </c>
      <c r="S64" s="141">
        <v>27.3</v>
      </c>
      <c r="T64" s="157">
        <v>23.1</v>
      </c>
      <c r="U64" s="160">
        <v>25.3</v>
      </c>
    </row>
    <row r="65" spans="1:21" x14ac:dyDescent="0.25">
      <c r="A65" s="37" t="s">
        <v>52</v>
      </c>
      <c r="B65" s="59">
        <v>28.982434887946702</v>
      </c>
      <c r="C65" s="59">
        <v>21.926151503616296</v>
      </c>
      <c r="D65" s="59">
        <v>40.698641530357641</v>
      </c>
      <c r="E65" s="59">
        <v>35.812274368231051</v>
      </c>
      <c r="F65" s="59">
        <v>38.350055741360087</v>
      </c>
      <c r="G65" s="59">
        <v>32.4</v>
      </c>
      <c r="H65" s="59">
        <v>33.170935412026729</v>
      </c>
      <c r="I65" s="59">
        <v>38.264902160389099</v>
      </c>
      <c r="J65" s="59">
        <v>48.691162343900096</v>
      </c>
      <c r="K65" s="59">
        <v>55.761760897712563</v>
      </c>
      <c r="L65" s="59">
        <v>40.200000000000003</v>
      </c>
      <c r="M65" s="59">
        <v>36.1</v>
      </c>
      <c r="N65" s="59">
        <v>38.299999999999997</v>
      </c>
      <c r="O65" s="59">
        <v>47.5</v>
      </c>
      <c r="P65" s="59">
        <v>49.1</v>
      </c>
      <c r="Q65" s="59">
        <v>39.1</v>
      </c>
      <c r="R65" s="141">
        <v>29.4</v>
      </c>
      <c r="S65" s="141">
        <v>42.5</v>
      </c>
      <c r="T65" s="157">
        <v>44.8</v>
      </c>
      <c r="U65" s="160">
        <v>55.2</v>
      </c>
    </row>
    <row r="66" spans="1:21" x14ac:dyDescent="0.25">
      <c r="A66" s="37" t="s">
        <v>53</v>
      </c>
      <c r="B66" s="59">
        <v>28.597285067873308</v>
      </c>
      <c r="C66" s="59">
        <v>33.089579524680076</v>
      </c>
      <c r="D66" s="59">
        <v>35.962145110410098</v>
      </c>
      <c r="E66" s="59">
        <v>37.678460583488523</v>
      </c>
      <c r="F66" s="59">
        <v>33.940972222222221</v>
      </c>
      <c r="G66" s="59">
        <v>35.299999999999997</v>
      </c>
      <c r="H66" s="59">
        <v>36.985413290113449</v>
      </c>
      <c r="I66" s="59">
        <v>49.787120808940919</v>
      </c>
      <c r="J66" s="59">
        <v>46.618130577736025</v>
      </c>
      <c r="K66" s="59">
        <v>51.473652872878837</v>
      </c>
      <c r="L66" s="59">
        <v>34.700000000000003</v>
      </c>
      <c r="M66" s="59">
        <v>29.5</v>
      </c>
      <c r="N66" s="59">
        <v>32.4</v>
      </c>
      <c r="O66" s="59">
        <v>28</v>
      </c>
      <c r="P66" s="59">
        <v>35.700000000000003</v>
      </c>
      <c r="Q66" s="59">
        <v>33.799999999999997</v>
      </c>
      <c r="R66" s="141">
        <v>26.9</v>
      </c>
      <c r="S66" s="141">
        <v>35.700000000000003</v>
      </c>
      <c r="T66" s="157">
        <v>43.4</v>
      </c>
      <c r="U66" s="160">
        <v>45</v>
      </c>
    </row>
    <row r="67" spans="1:21" x14ac:dyDescent="0.25">
      <c r="A67" s="37" t="s">
        <v>54</v>
      </c>
      <c r="B67" s="59">
        <v>30.918544194107454</v>
      </c>
      <c r="C67" s="59">
        <v>37.213668794592564</v>
      </c>
      <c r="D67" s="59">
        <v>45.068097399917455</v>
      </c>
      <c r="E67" s="59">
        <v>42.574257425742566</v>
      </c>
      <c r="F67" s="59">
        <v>35.583808271226076</v>
      </c>
      <c r="G67" s="59">
        <v>36</v>
      </c>
      <c r="H67" s="59">
        <v>32.256503327283731</v>
      </c>
      <c r="I67" s="59">
        <v>32.677238805970148</v>
      </c>
      <c r="J67" s="59">
        <v>47.167442204003244</v>
      </c>
      <c r="K67" s="59">
        <v>64.776693496687784</v>
      </c>
      <c r="L67" s="59">
        <v>64</v>
      </c>
      <c r="M67" s="59">
        <v>63.1</v>
      </c>
      <c r="N67" s="59">
        <v>56.2</v>
      </c>
      <c r="O67" s="59">
        <v>62</v>
      </c>
      <c r="P67" s="59">
        <v>48.7</v>
      </c>
      <c r="Q67" s="59">
        <v>41.3</v>
      </c>
      <c r="R67" s="141">
        <v>48.1</v>
      </c>
      <c r="S67" s="141">
        <v>46</v>
      </c>
      <c r="T67" s="160">
        <v>55</v>
      </c>
      <c r="U67" s="160">
        <v>58.4</v>
      </c>
    </row>
    <row r="68" spans="1:21" x14ac:dyDescent="0.25">
      <c r="A68" s="37" t="s">
        <v>55</v>
      </c>
      <c r="B68" s="59">
        <v>60.436137071651096</v>
      </c>
      <c r="C68" s="59">
        <v>62.54817501700294</v>
      </c>
      <c r="D68" s="59">
        <v>67.618443316412851</v>
      </c>
      <c r="E68" s="59">
        <v>71.132834962622198</v>
      </c>
      <c r="F68" s="59">
        <v>69.381764813795627</v>
      </c>
      <c r="G68" s="59">
        <v>72.2</v>
      </c>
      <c r="H68" s="59">
        <v>68.403309837572777</v>
      </c>
      <c r="I68" s="59">
        <v>62.34715576820841</v>
      </c>
      <c r="J68" s="59">
        <v>55.767495811315889</v>
      </c>
      <c r="K68" s="59">
        <v>57.208485339818935</v>
      </c>
      <c r="L68" s="59">
        <v>58.2</v>
      </c>
      <c r="M68" s="59">
        <v>63.6</v>
      </c>
      <c r="N68" s="59">
        <v>55.6</v>
      </c>
      <c r="O68" s="59">
        <v>63.4</v>
      </c>
      <c r="P68" s="59">
        <v>57.6</v>
      </c>
      <c r="Q68" s="59">
        <v>44.9</v>
      </c>
      <c r="R68" s="141">
        <v>38.700000000000003</v>
      </c>
      <c r="S68" s="141">
        <v>45</v>
      </c>
      <c r="T68" s="157">
        <v>51.6</v>
      </c>
      <c r="U68" s="160">
        <v>45.4</v>
      </c>
    </row>
    <row r="69" spans="1:21" x14ac:dyDescent="0.25">
      <c r="A69" s="37" t="s">
        <v>56</v>
      </c>
      <c r="B69" s="59">
        <v>48.209489704565797</v>
      </c>
      <c r="C69" s="59">
        <v>47.868020304568525</v>
      </c>
      <c r="D69" s="59">
        <v>49.641148325358849</v>
      </c>
      <c r="E69" s="59">
        <v>50.148872820076562</v>
      </c>
      <c r="F69" s="59">
        <v>46.060171919770774</v>
      </c>
      <c r="G69" s="59">
        <v>48.2</v>
      </c>
      <c r="H69" s="59">
        <v>49.615670716588141</v>
      </c>
      <c r="I69" s="59">
        <v>53.454807865776665</v>
      </c>
      <c r="J69" s="59">
        <v>53.082135184267052</v>
      </c>
      <c r="K69" s="59">
        <v>48.55784988528351</v>
      </c>
      <c r="L69" s="59">
        <v>54.4</v>
      </c>
      <c r="M69" s="59">
        <v>50.1</v>
      </c>
      <c r="N69" s="59">
        <v>49.9</v>
      </c>
      <c r="O69" s="59">
        <v>51.9</v>
      </c>
      <c r="P69" s="59">
        <v>47.1</v>
      </c>
      <c r="Q69" s="59">
        <v>44.4</v>
      </c>
      <c r="R69" s="141">
        <v>52.5</v>
      </c>
      <c r="S69" s="141">
        <v>60</v>
      </c>
      <c r="T69" s="157">
        <v>62.4</v>
      </c>
      <c r="U69" s="160">
        <v>63.7</v>
      </c>
    </row>
    <row r="70" spans="1:21" x14ac:dyDescent="0.25">
      <c r="A70" s="37" t="s">
        <v>57</v>
      </c>
      <c r="B70" s="59">
        <v>33.969907407407405</v>
      </c>
      <c r="C70" s="59">
        <v>36.655089500400742</v>
      </c>
      <c r="D70" s="59">
        <v>33.1509719473868</v>
      </c>
      <c r="E70" s="59">
        <v>30.348317251117905</v>
      </c>
      <c r="F70" s="59">
        <v>30.480093676814988</v>
      </c>
      <c r="G70" s="59">
        <v>28.1</v>
      </c>
      <c r="H70" s="59">
        <v>39.801061007957564</v>
      </c>
      <c r="I70" s="59">
        <v>36.068376068376068</v>
      </c>
      <c r="J70" s="59">
        <v>28.941424484264417</v>
      </c>
      <c r="K70" s="59">
        <v>40.854016025014658</v>
      </c>
      <c r="L70" s="59">
        <v>36</v>
      </c>
      <c r="M70" s="59">
        <v>36.1</v>
      </c>
      <c r="N70" s="59">
        <v>35.799999999999997</v>
      </c>
      <c r="O70" s="59">
        <v>38.1</v>
      </c>
      <c r="P70" s="59">
        <v>43.2</v>
      </c>
      <c r="Q70" s="59">
        <v>35.700000000000003</v>
      </c>
      <c r="R70" s="141">
        <v>38.299999999999997</v>
      </c>
      <c r="S70" s="141">
        <v>37</v>
      </c>
      <c r="T70" s="157">
        <v>43.2</v>
      </c>
      <c r="U70" s="160">
        <v>49.4</v>
      </c>
    </row>
    <row r="71" spans="1:21" x14ac:dyDescent="0.25">
      <c r="A71" s="37" t="s">
        <v>58</v>
      </c>
      <c r="B71" s="59">
        <v>55.089947089947088</v>
      </c>
      <c r="C71" s="59">
        <v>49.528672427337</v>
      </c>
      <c r="D71" s="59">
        <v>47.146358543417364</v>
      </c>
      <c r="E71" s="59">
        <v>46.673684210526311</v>
      </c>
      <c r="F71" s="59">
        <v>45.159958720330238</v>
      </c>
      <c r="G71" s="59">
        <v>32.4</v>
      </c>
      <c r="H71" s="59">
        <v>39.192692260214791</v>
      </c>
      <c r="I71" s="59">
        <v>46.218569611583995</v>
      </c>
      <c r="J71" s="59">
        <v>48.737078651685394</v>
      </c>
      <c r="K71" s="59">
        <v>43.269315868660939</v>
      </c>
      <c r="L71" s="59">
        <v>48.2</v>
      </c>
      <c r="M71" s="59">
        <v>45.1</v>
      </c>
      <c r="N71" s="59">
        <v>63</v>
      </c>
      <c r="O71" s="59">
        <v>59.8</v>
      </c>
      <c r="P71" s="59">
        <v>48.9</v>
      </c>
      <c r="Q71" s="59">
        <v>48.9</v>
      </c>
      <c r="R71" s="141">
        <v>38.6</v>
      </c>
      <c r="S71" s="141">
        <v>35.6</v>
      </c>
      <c r="T71" s="157">
        <v>52.6</v>
      </c>
      <c r="U71" s="160">
        <v>58.6</v>
      </c>
    </row>
    <row r="72" spans="1:21" x14ac:dyDescent="0.25">
      <c r="A72" s="37" t="s">
        <v>59</v>
      </c>
      <c r="B72" s="59">
        <v>40.989729225023339</v>
      </c>
      <c r="C72" s="59">
        <v>40.396530359355637</v>
      </c>
      <c r="D72" s="59">
        <v>50.027731558513587</v>
      </c>
      <c r="E72" s="59">
        <v>42.261251372118551</v>
      </c>
      <c r="F72" s="59">
        <v>51.653944020356235</v>
      </c>
      <c r="G72" s="59">
        <v>40.200000000000003</v>
      </c>
      <c r="H72" s="59">
        <v>41.17647058823529</v>
      </c>
      <c r="I72" s="59">
        <v>57.219375873311598</v>
      </c>
      <c r="J72" s="59">
        <v>52.153392330383475</v>
      </c>
      <c r="K72" s="59">
        <v>67.565020731247643</v>
      </c>
      <c r="L72" s="59">
        <v>61.9</v>
      </c>
      <c r="M72" s="59">
        <v>61.2</v>
      </c>
      <c r="N72" s="59">
        <v>62</v>
      </c>
      <c r="O72" s="59">
        <v>50</v>
      </c>
      <c r="P72" s="59">
        <v>39.6</v>
      </c>
      <c r="Q72" s="59">
        <v>51.7</v>
      </c>
      <c r="R72" s="141">
        <v>60.5</v>
      </c>
      <c r="S72" s="141">
        <v>71.2</v>
      </c>
      <c r="T72" s="160">
        <v>72</v>
      </c>
      <c r="U72" s="160">
        <v>80.5</v>
      </c>
    </row>
    <row r="73" spans="1:21" ht="18" x14ac:dyDescent="0.25">
      <c r="A73" s="36" t="s">
        <v>112</v>
      </c>
      <c r="B73" s="69">
        <v>25.693217944189328</v>
      </c>
      <c r="C73" s="69">
        <v>25.261126248864667</v>
      </c>
      <c r="D73" s="69">
        <v>27.243387357047638</v>
      </c>
      <c r="E73" s="69">
        <v>29.785114558132914</v>
      </c>
      <c r="F73" s="69">
        <v>29.641899353210288</v>
      </c>
      <c r="G73" s="69">
        <v>31.3</v>
      </c>
      <c r="H73" s="69">
        <v>31.920433005229864</v>
      </c>
      <c r="I73" s="69">
        <v>34.796602592758155</v>
      </c>
      <c r="J73" s="69">
        <v>35.416064489192919</v>
      </c>
      <c r="K73" s="69">
        <v>44.09645806293851</v>
      </c>
      <c r="L73" s="69">
        <v>38.4</v>
      </c>
      <c r="M73" s="69">
        <v>33.9</v>
      </c>
      <c r="N73" s="69">
        <v>28.6</v>
      </c>
      <c r="O73" s="69">
        <v>32.799999999999997</v>
      </c>
      <c r="P73" s="69">
        <v>38.6</v>
      </c>
      <c r="Q73" s="69">
        <v>37.4</v>
      </c>
      <c r="R73" s="67">
        <v>33</v>
      </c>
      <c r="S73" s="67">
        <v>36.299999999999997</v>
      </c>
      <c r="T73" s="156">
        <v>38.5</v>
      </c>
      <c r="U73" s="159">
        <v>39.299999999999997</v>
      </c>
    </row>
    <row r="74" spans="1:21" x14ac:dyDescent="0.25">
      <c r="A74" s="37" t="s">
        <v>60</v>
      </c>
      <c r="B74" s="59">
        <v>70.21857923497268</v>
      </c>
      <c r="C74" s="59">
        <v>50.817757009345797</v>
      </c>
      <c r="D74" s="59">
        <v>50.148367952522264</v>
      </c>
      <c r="E74" s="59">
        <v>49.017681728880156</v>
      </c>
      <c r="F74" s="59">
        <v>52.669404517453785</v>
      </c>
      <c r="G74" s="59">
        <v>55.9</v>
      </c>
      <c r="H74" s="59">
        <v>58.574310692669805</v>
      </c>
      <c r="I74" s="59">
        <v>62.622107969151678</v>
      </c>
      <c r="J74" s="59">
        <v>57.45286374955532</v>
      </c>
      <c r="K74" s="59">
        <v>52.772002772002772</v>
      </c>
      <c r="L74" s="59">
        <v>67.599999999999994</v>
      </c>
      <c r="M74" s="59">
        <v>60</v>
      </c>
      <c r="N74" s="59">
        <v>69.900000000000006</v>
      </c>
      <c r="O74" s="59">
        <v>65.099999999999994</v>
      </c>
      <c r="P74" s="59">
        <v>62.4</v>
      </c>
      <c r="Q74" s="59">
        <v>66.400000000000006</v>
      </c>
      <c r="R74" s="141">
        <v>66</v>
      </c>
      <c r="S74" s="141">
        <v>45</v>
      </c>
      <c r="T74" s="157">
        <v>65.400000000000006</v>
      </c>
      <c r="U74" s="160">
        <v>75.3</v>
      </c>
    </row>
    <row r="75" spans="1:21" x14ac:dyDescent="0.25">
      <c r="A75" s="37" t="s">
        <v>61</v>
      </c>
      <c r="B75" s="59">
        <v>35.284579211934485</v>
      </c>
      <c r="C75" s="59">
        <v>37.472492926752594</v>
      </c>
      <c r="D75" s="59">
        <v>36.452712297642705</v>
      </c>
      <c r="E75" s="59">
        <v>38.024913317066904</v>
      </c>
      <c r="F75" s="59">
        <v>34.298540965207636</v>
      </c>
      <c r="G75" s="59">
        <v>29.6</v>
      </c>
      <c r="H75" s="59">
        <v>31.474848154493067</v>
      </c>
      <c r="I75" s="59">
        <v>36.653002170243546</v>
      </c>
      <c r="J75" s="59">
        <v>40.146886016451234</v>
      </c>
      <c r="K75" s="59">
        <v>46.463820959326085</v>
      </c>
      <c r="L75" s="59">
        <v>37.700000000000003</v>
      </c>
      <c r="M75" s="59">
        <v>38.799999999999997</v>
      </c>
      <c r="N75" s="59">
        <v>36.6</v>
      </c>
      <c r="O75" s="59">
        <v>36.9</v>
      </c>
      <c r="P75" s="59">
        <v>46.3</v>
      </c>
      <c r="Q75" s="59">
        <v>42.8</v>
      </c>
      <c r="R75" s="141">
        <v>37</v>
      </c>
      <c r="S75" s="141">
        <v>39.200000000000003</v>
      </c>
      <c r="T75" s="157">
        <v>38.799999999999997</v>
      </c>
      <c r="U75" s="160">
        <v>40.1</v>
      </c>
    </row>
    <row r="76" spans="1:21" x14ac:dyDescent="0.25">
      <c r="A76" s="37" t="s">
        <v>62</v>
      </c>
      <c r="B76" s="59">
        <v>17.597703687348201</v>
      </c>
      <c r="C76" s="59">
        <v>15.587397086763774</v>
      </c>
      <c r="D76" s="59">
        <v>17.65496639283047</v>
      </c>
      <c r="E76" s="59">
        <v>20.631190196407587</v>
      </c>
      <c r="F76" s="59">
        <v>21.240355219100309</v>
      </c>
      <c r="G76" s="59">
        <v>22.5</v>
      </c>
      <c r="H76" s="59">
        <v>24.981004149862642</v>
      </c>
      <c r="I76" s="59">
        <v>25.239570225534802</v>
      </c>
      <c r="J76" s="59">
        <v>28.094037110430548</v>
      </c>
      <c r="K76" s="59">
        <v>33.378196500672949</v>
      </c>
      <c r="L76" s="59">
        <v>32</v>
      </c>
      <c r="M76" s="59">
        <v>29.6</v>
      </c>
      <c r="N76" s="59">
        <v>20.5</v>
      </c>
      <c r="O76" s="59">
        <v>28</v>
      </c>
      <c r="P76" s="59">
        <v>29.8</v>
      </c>
      <c r="Q76" s="59">
        <v>28</v>
      </c>
      <c r="R76" s="141">
        <v>25.5</v>
      </c>
      <c r="S76" s="141">
        <v>32.6</v>
      </c>
      <c r="T76" s="157">
        <v>31.7</v>
      </c>
      <c r="U76" s="160">
        <v>30.5</v>
      </c>
    </row>
    <row r="77" spans="1:21" x14ac:dyDescent="0.25">
      <c r="A77" s="32" t="s">
        <v>63</v>
      </c>
      <c r="B77" s="46"/>
      <c r="C77" s="46"/>
      <c r="D77" s="46"/>
      <c r="E77" s="46"/>
      <c r="F77" s="46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141"/>
      <c r="S77" s="46"/>
      <c r="T77" s="51"/>
      <c r="U77" s="160"/>
    </row>
    <row r="78" spans="1:21" ht="29.25" x14ac:dyDescent="0.25">
      <c r="A78" s="44" t="s">
        <v>107</v>
      </c>
      <c r="B78" s="59">
        <v>13.457207207207206</v>
      </c>
      <c r="C78" s="59">
        <v>8.1677063687799212</v>
      </c>
      <c r="D78" s="59">
        <v>9.4527363184079594</v>
      </c>
      <c r="E78" s="59">
        <v>13.055412592211358</v>
      </c>
      <c r="F78" s="59">
        <v>13.285024154589372</v>
      </c>
      <c r="G78" s="59">
        <v>15.5</v>
      </c>
      <c r="H78" s="59">
        <v>15.221122112211221</v>
      </c>
      <c r="I78" s="59">
        <v>21.359779867002981</v>
      </c>
      <c r="J78" s="59">
        <v>20.796410544026923</v>
      </c>
      <c r="K78" s="59">
        <v>27.768375241779491</v>
      </c>
      <c r="L78" s="59">
        <v>27.5</v>
      </c>
      <c r="M78" s="59">
        <v>18.100000000000001</v>
      </c>
      <c r="N78" s="59">
        <v>16</v>
      </c>
      <c r="O78" s="59">
        <v>18.5</v>
      </c>
      <c r="P78" s="59">
        <v>19.3</v>
      </c>
      <c r="Q78" s="59">
        <v>14.2</v>
      </c>
      <c r="R78" s="141">
        <v>14.6</v>
      </c>
      <c r="S78" s="141">
        <v>14.3</v>
      </c>
      <c r="T78" s="160">
        <v>21</v>
      </c>
      <c r="U78" s="160">
        <v>27.7</v>
      </c>
    </row>
    <row r="79" spans="1:21" ht="19.5" x14ac:dyDescent="0.25">
      <c r="A79" s="44" t="s">
        <v>64</v>
      </c>
      <c r="B79" s="59">
        <v>6.714876033057851</v>
      </c>
      <c r="C79" s="59">
        <v>7.8098471986417657</v>
      </c>
      <c r="D79" s="59">
        <v>8.1949058693244741</v>
      </c>
      <c r="E79" s="59">
        <v>8.7264150943396217</v>
      </c>
      <c r="F79" s="59">
        <v>11.780277961614825</v>
      </c>
      <c r="G79" s="59">
        <v>9.3000000000000007</v>
      </c>
      <c r="H79" s="59">
        <v>12.375646637485078</v>
      </c>
      <c r="I79" s="59">
        <v>17.672583826429982</v>
      </c>
      <c r="J79" s="59">
        <v>13.458188153310106</v>
      </c>
      <c r="K79" s="59">
        <v>19.867060561299851</v>
      </c>
      <c r="L79" s="59">
        <v>17.5</v>
      </c>
      <c r="M79" s="59">
        <v>19.5</v>
      </c>
      <c r="N79" s="59">
        <v>12.8</v>
      </c>
      <c r="O79" s="59">
        <v>14</v>
      </c>
      <c r="P79" s="59">
        <v>12.4</v>
      </c>
      <c r="Q79" s="59">
        <v>10.5</v>
      </c>
      <c r="R79" s="141">
        <v>10.9</v>
      </c>
      <c r="S79" s="141">
        <v>13.7</v>
      </c>
      <c r="T79" s="157">
        <v>23.8</v>
      </c>
      <c r="U79" s="160">
        <v>26.6</v>
      </c>
    </row>
    <row r="80" spans="1:21" ht="19.5" x14ac:dyDescent="0.25">
      <c r="A80" s="44" t="s">
        <v>87</v>
      </c>
      <c r="B80" s="59">
        <v>23.159982371088585</v>
      </c>
      <c r="C80" s="59">
        <v>28.80947160710371</v>
      </c>
      <c r="D80" s="59">
        <v>33.05263157894737</v>
      </c>
      <c r="E80" s="59">
        <v>32.952420527737381</v>
      </c>
      <c r="F80" s="59">
        <v>34.785122374253227</v>
      </c>
      <c r="G80" s="59">
        <v>34.200000000000003</v>
      </c>
      <c r="H80" s="59">
        <v>40.022788776527555</v>
      </c>
      <c r="I80" s="59">
        <v>30.877192982456137</v>
      </c>
      <c r="J80" s="59">
        <v>37.06904393705085</v>
      </c>
      <c r="K80" s="59">
        <v>39.578342117872545</v>
      </c>
      <c r="L80" s="59">
        <v>36.1</v>
      </c>
      <c r="M80" s="59">
        <v>38.200000000000003</v>
      </c>
      <c r="N80" s="59">
        <v>25.1</v>
      </c>
      <c r="O80" s="59">
        <v>37.1</v>
      </c>
      <c r="P80" s="59">
        <v>39</v>
      </c>
      <c r="Q80" s="59">
        <v>36.6</v>
      </c>
      <c r="R80" s="141">
        <v>32.299999999999997</v>
      </c>
      <c r="S80" s="141">
        <v>46.2</v>
      </c>
      <c r="T80" s="157">
        <v>37.5</v>
      </c>
      <c r="U80" s="160">
        <v>32.200000000000003</v>
      </c>
    </row>
    <row r="81" spans="1:21" x14ac:dyDescent="0.25">
      <c r="A81" s="37" t="s">
        <v>65</v>
      </c>
      <c r="B81" s="59">
        <v>22.941264384994771</v>
      </c>
      <c r="C81" s="59">
        <v>28.693138597291952</v>
      </c>
      <c r="D81" s="59">
        <v>32.941676104190257</v>
      </c>
      <c r="E81" s="59">
        <v>33.21153065367438</v>
      </c>
      <c r="F81" s="59">
        <v>36.021305586522985</v>
      </c>
      <c r="G81" s="59">
        <v>41.5</v>
      </c>
      <c r="H81" s="59">
        <v>38.78046805409344</v>
      </c>
      <c r="I81" s="59">
        <v>41.521726137110761</v>
      </c>
      <c r="J81" s="59">
        <v>36.408102766798415</v>
      </c>
      <c r="K81" s="59">
        <v>54.741770913411138</v>
      </c>
      <c r="L81" s="59">
        <v>45.9</v>
      </c>
      <c r="M81" s="59">
        <v>30.5</v>
      </c>
      <c r="N81" s="59">
        <v>26</v>
      </c>
      <c r="O81" s="59">
        <v>31</v>
      </c>
      <c r="P81" s="59">
        <v>38.6</v>
      </c>
      <c r="Q81" s="59">
        <v>43.3</v>
      </c>
      <c r="R81" s="141">
        <v>34.5</v>
      </c>
      <c r="S81" s="141">
        <v>36.6</v>
      </c>
      <c r="T81" s="157">
        <v>43.4</v>
      </c>
      <c r="U81" s="160">
        <v>46.9</v>
      </c>
    </row>
    <row r="82" spans="1:21" ht="18" x14ac:dyDescent="0.25">
      <c r="A82" s="36" t="s">
        <v>125</v>
      </c>
      <c r="B82" s="69">
        <v>34.365251727541953</v>
      </c>
      <c r="C82" s="69">
        <v>38.724592166099626</v>
      </c>
      <c r="D82" s="69">
        <v>38.480077745383866</v>
      </c>
      <c r="E82" s="69">
        <v>36.431513041149095</v>
      </c>
      <c r="F82" s="69">
        <v>34.578228418532603</v>
      </c>
      <c r="G82" s="69">
        <v>34.314807999018527</v>
      </c>
      <c r="H82" s="69">
        <v>36.110063330090725</v>
      </c>
      <c r="I82" s="69">
        <v>35.92058887745236</v>
      </c>
      <c r="J82" s="69">
        <v>35.182327129671656</v>
      </c>
      <c r="K82" s="69">
        <v>37.991205416346752</v>
      </c>
      <c r="L82" s="69">
        <v>33.663889118059565</v>
      </c>
      <c r="M82" s="69">
        <v>35.31557991310008</v>
      </c>
      <c r="N82" s="69">
        <v>36.231990807577859</v>
      </c>
      <c r="O82" s="69">
        <v>37.002556425925164</v>
      </c>
      <c r="P82" s="69">
        <v>41.258043044153538</v>
      </c>
      <c r="Q82" s="69">
        <v>34.427526428030916</v>
      </c>
      <c r="R82" s="67">
        <v>32.932287705561855</v>
      </c>
      <c r="S82" s="67">
        <v>37.387387387387392</v>
      </c>
      <c r="T82" s="156">
        <v>42.6</v>
      </c>
      <c r="U82" s="159">
        <v>48.3</v>
      </c>
    </row>
    <row r="83" spans="1:21" x14ac:dyDescent="0.25">
      <c r="A83" s="37" t="s">
        <v>66</v>
      </c>
      <c r="B83" s="59">
        <v>65.040650406504056</v>
      </c>
      <c r="C83" s="59">
        <v>77.272727272727266</v>
      </c>
      <c r="D83" s="59">
        <v>80.459770114942515</v>
      </c>
      <c r="E83" s="59">
        <v>93.478260869565219</v>
      </c>
      <c r="F83" s="59">
        <v>71.739130434782609</v>
      </c>
      <c r="G83" s="59">
        <v>78.947368421052616</v>
      </c>
      <c r="H83" s="59">
        <v>57.83898305084746</v>
      </c>
      <c r="I83" s="59">
        <v>71.428571428571431</v>
      </c>
      <c r="J83" s="59">
        <v>69.006849315068479</v>
      </c>
      <c r="K83" s="59">
        <v>68.533772652388791</v>
      </c>
      <c r="L83" s="59">
        <v>69.5</v>
      </c>
      <c r="M83" s="59">
        <v>83.2</v>
      </c>
      <c r="N83" s="59">
        <v>59.3</v>
      </c>
      <c r="O83" s="59">
        <v>67.400000000000006</v>
      </c>
      <c r="P83" s="59">
        <v>69.2</v>
      </c>
      <c r="Q83" s="59">
        <v>76.099999999999994</v>
      </c>
      <c r="R83" s="141">
        <v>77.099999999999994</v>
      </c>
      <c r="S83" s="141">
        <v>84.2</v>
      </c>
      <c r="T83" s="157">
        <v>90.5</v>
      </c>
      <c r="U83" s="160">
        <v>79.599999999999994</v>
      </c>
    </row>
    <row r="84" spans="1:21" x14ac:dyDescent="0.25">
      <c r="A84" s="37" t="s">
        <v>68</v>
      </c>
      <c r="B84" s="59">
        <v>33.653846153846153</v>
      </c>
      <c r="C84" s="59">
        <v>25.146198830409354</v>
      </c>
      <c r="D84" s="59">
        <v>21.481481481481481</v>
      </c>
      <c r="E84" s="59">
        <v>24.242424242424239</v>
      </c>
      <c r="F84" s="59">
        <v>60.919540229885058</v>
      </c>
      <c r="G84" s="59">
        <v>50.295857988165679</v>
      </c>
      <c r="H84" s="59">
        <v>89.626556016597519</v>
      </c>
      <c r="I84" s="59">
        <v>84.894259818731115</v>
      </c>
      <c r="J84" s="59">
        <v>88.988764044943821</v>
      </c>
      <c r="K84" s="59">
        <v>71.769383697813126</v>
      </c>
      <c r="L84" s="59">
        <v>80</v>
      </c>
      <c r="M84" s="59">
        <v>83.6</v>
      </c>
      <c r="N84" s="59">
        <v>89.5</v>
      </c>
      <c r="O84" s="59">
        <v>89</v>
      </c>
      <c r="P84" s="59">
        <v>87</v>
      </c>
      <c r="Q84" s="59">
        <v>81</v>
      </c>
      <c r="R84" s="141">
        <v>76.5</v>
      </c>
      <c r="S84" s="141">
        <v>76.599999999999994</v>
      </c>
      <c r="T84" s="157">
        <v>81.099999999999994</v>
      </c>
      <c r="U84" s="160">
        <v>72.099999999999994</v>
      </c>
    </row>
    <row r="85" spans="1:21" x14ac:dyDescent="0.25">
      <c r="A85" s="37" t="s">
        <v>69</v>
      </c>
      <c r="B85" s="59">
        <v>36.225266362252661</v>
      </c>
      <c r="C85" s="59">
        <v>59.545454545454547</v>
      </c>
      <c r="D85" s="59">
        <v>57.596822244289967</v>
      </c>
      <c r="E85" s="59">
        <v>49.799599198396798</v>
      </c>
      <c r="F85" s="59">
        <v>56.936416184971108</v>
      </c>
      <c r="G85" s="59">
        <v>51.402640264026402</v>
      </c>
      <c r="H85" s="59">
        <v>58.405797101449274</v>
      </c>
      <c r="I85" s="59">
        <v>61.335784313725497</v>
      </c>
      <c r="J85" s="59">
        <v>49.455111572392319</v>
      </c>
      <c r="K85" s="59">
        <v>58.820346320346317</v>
      </c>
      <c r="L85" s="59">
        <v>54.6</v>
      </c>
      <c r="M85" s="59">
        <v>42.3</v>
      </c>
      <c r="N85" s="59">
        <v>47.2</v>
      </c>
      <c r="O85" s="59">
        <v>39.700000000000003</v>
      </c>
      <c r="P85" s="59">
        <v>61</v>
      </c>
      <c r="Q85" s="59">
        <v>40</v>
      </c>
      <c r="R85" s="141">
        <v>31.2</v>
      </c>
      <c r="S85" s="141">
        <v>36.4</v>
      </c>
      <c r="T85" s="157">
        <v>59.9</v>
      </c>
      <c r="U85" s="160">
        <v>57.4</v>
      </c>
    </row>
    <row r="86" spans="1:21" x14ac:dyDescent="0.25">
      <c r="A86" s="37" t="s">
        <v>70</v>
      </c>
      <c r="B86" s="59">
        <v>64.361445783132538</v>
      </c>
      <c r="C86" s="59">
        <v>65.065999089667727</v>
      </c>
      <c r="D86" s="59">
        <v>71.847270771712829</v>
      </c>
      <c r="E86" s="59">
        <v>63.79228203906623</v>
      </c>
      <c r="F86" s="59">
        <v>64.360350183563966</v>
      </c>
      <c r="G86" s="59">
        <v>59.839357429718874</v>
      </c>
      <c r="H86" s="59">
        <v>59.759418974126191</v>
      </c>
      <c r="I86" s="59">
        <v>60.314276161818789</v>
      </c>
      <c r="J86" s="59">
        <v>56.211425858521913</v>
      </c>
      <c r="K86" s="59">
        <v>50.068775790921606</v>
      </c>
      <c r="L86" s="59">
        <v>41</v>
      </c>
      <c r="M86" s="59">
        <v>47.2</v>
      </c>
      <c r="N86" s="59">
        <v>56.5</v>
      </c>
      <c r="O86" s="59">
        <v>53</v>
      </c>
      <c r="P86" s="59">
        <v>45.6</v>
      </c>
      <c r="Q86" s="59">
        <v>33.299999999999997</v>
      </c>
      <c r="R86" s="141">
        <v>31</v>
      </c>
      <c r="S86" s="141">
        <v>40.200000000000003</v>
      </c>
      <c r="T86" s="157">
        <v>39.200000000000003</v>
      </c>
      <c r="U86" s="160">
        <v>43.9</v>
      </c>
    </row>
    <row r="87" spans="1:21" x14ac:dyDescent="0.25">
      <c r="A87" s="37" t="s">
        <v>72</v>
      </c>
      <c r="B87" s="59">
        <v>23.116824537663511</v>
      </c>
      <c r="C87" s="59">
        <v>26.881148630683327</v>
      </c>
      <c r="D87" s="59">
        <v>25.904839365595773</v>
      </c>
      <c r="E87" s="59">
        <v>29.462888927516079</v>
      </c>
      <c r="F87" s="59">
        <v>26.659625829812917</v>
      </c>
      <c r="G87" s="59">
        <v>20.543380750993208</v>
      </c>
      <c r="H87" s="59">
        <v>22.78241513633834</v>
      </c>
      <c r="I87" s="59">
        <v>26.563713225778624</v>
      </c>
      <c r="J87" s="59">
        <v>25.335875090777055</v>
      </c>
      <c r="K87" s="59">
        <v>34.162212409946548</v>
      </c>
      <c r="L87" s="59">
        <v>23.9</v>
      </c>
      <c r="M87" s="59">
        <v>22.8</v>
      </c>
      <c r="N87" s="59">
        <v>24.8</v>
      </c>
      <c r="O87" s="59">
        <v>28.5</v>
      </c>
      <c r="P87" s="59">
        <v>39.200000000000003</v>
      </c>
      <c r="Q87" s="59">
        <v>35.200000000000003</v>
      </c>
      <c r="R87" s="141">
        <v>21.5</v>
      </c>
      <c r="S87" s="141">
        <v>27.2</v>
      </c>
      <c r="T87" s="157">
        <v>28.1</v>
      </c>
      <c r="U87" s="160">
        <v>50</v>
      </c>
    </row>
    <row r="88" spans="1:21" x14ac:dyDescent="0.25">
      <c r="A88" s="37" t="s">
        <v>73</v>
      </c>
      <c r="B88" s="59">
        <v>28.094725511302478</v>
      </c>
      <c r="C88" s="59">
        <v>35.788325150027269</v>
      </c>
      <c r="D88" s="59">
        <v>31.975736568457535</v>
      </c>
      <c r="E88" s="59">
        <v>40.610545790934324</v>
      </c>
      <c r="F88" s="59">
        <v>38.193403298350823</v>
      </c>
      <c r="G88" s="59">
        <v>32.264462809917354</v>
      </c>
      <c r="H88" s="59">
        <v>34.732709151313799</v>
      </c>
      <c r="I88" s="59">
        <v>24.743522865588595</v>
      </c>
      <c r="J88" s="59">
        <v>32.159343477517524</v>
      </c>
      <c r="K88" s="59">
        <v>22.8</v>
      </c>
      <c r="L88" s="59">
        <v>17.399999999999999</v>
      </c>
      <c r="M88" s="59">
        <v>27.8</v>
      </c>
      <c r="N88" s="59">
        <v>24</v>
      </c>
      <c r="O88" s="59">
        <v>36.9</v>
      </c>
      <c r="P88" s="59">
        <v>35</v>
      </c>
      <c r="Q88" s="59">
        <v>23.2</v>
      </c>
      <c r="R88" s="141">
        <v>35</v>
      </c>
      <c r="S88" s="141">
        <v>33.200000000000003</v>
      </c>
      <c r="T88" s="157">
        <v>59.6</v>
      </c>
      <c r="U88" s="160">
        <v>61.2</v>
      </c>
    </row>
    <row r="89" spans="1:21" x14ac:dyDescent="0.25">
      <c r="A89" s="37" t="s">
        <v>74</v>
      </c>
      <c r="B89" s="59">
        <v>38.525318329878587</v>
      </c>
      <c r="C89" s="59">
        <v>37.496839443742104</v>
      </c>
      <c r="D89" s="59">
        <v>42.154111806604796</v>
      </c>
      <c r="E89" s="59">
        <v>41.373926619828261</v>
      </c>
      <c r="F89" s="59">
        <v>50.309278350515463</v>
      </c>
      <c r="G89" s="59">
        <v>54.040561622464899</v>
      </c>
      <c r="H89" s="59">
        <v>45.316581664386121</v>
      </c>
      <c r="I89" s="59">
        <v>43.398653998416471</v>
      </c>
      <c r="J89" s="59">
        <v>37.108456401091146</v>
      </c>
      <c r="K89" s="59">
        <v>40.57562076749435</v>
      </c>
      <c r="L89" s="59">
        <v>43.4</v>
      </c>
      <c r="M89" s="59">
        <v>46</v>
      </c>
      <c r="N89" s="59">
        <v>56.6</v>
      </c>
      <c r="O89" s="59">
        <v>51.6</v>
      </c>
      <c r="P89" s="59">
        <v>53.1</v>
      </c>
      <c r="Q89" s="59">
        <v>52.8</v>
      </c>
      <c r="R89" s="141">
        <v>50.4</v>
      </c>
      <c r="S89" s="141">
        <v>54.4</v>
      </c>
      <c r="T89" s="157">
        <v>60.2</v>
      </c>
      <c r="U89" s="160">
        <v>57.9</v>
      </c>
    </row>
    <row r="90" spans="1:21" x14ac:dyDescent="0.25">
      <c r="A90" s="37" t="s">
        <v>75</v>
      </c>
      <c r="B90" s="59">
        <v>19.409784115666469</v>
      </c>
      <c r="C90" s="59">
        <v>29.735792622133602</v>
      </c>
      <c r="D90" s="59">
        <v>31.154214559386972</v>
      </c>
      <c r="E90" s="59">
        <v>21.472717640826417</v>
      </c>
      <c r="F90" s="59">
        <v>19.105748757984387</v>
      </c>
      <c r="G90" s="59">
        <v>20.826235093696763</v>
      </c>
      <c r="H90" s="59">
        <v>32.062989191203876</v>
      </c>
      <c r="I90" s="59">
        <v>30.211030046285401</v>
      </c>
      <c r="J90" s="59">
        <v>29.68682660537279</v>
      </c>
      <c r="K90" s="59">
        <v>28.034539473684212</v>
      </c>
      <c r="L90" s="59">
        <v>23.1</v>
      </c>
      <c r="M90" s="59">
        <v>24.1</v>
      </c>
      <c r="N90" s="59">
        <v>25.9</v>
      </c>
      <c r="O90" s="59">
        <v>27</v>
      </c>
      <c r="P90" s="59">
        <v>36.299999999999997</v>
      </c>
      <c r="Q90" s="59">
        <v>26.4</v>
      </c>
      <c r="R90" s="141">
        <v>27.2</v>
      </c>
      <c r="S90" s="141">
        <v>29.9</v>
      </c>
      <c r="T90" s="157">
        <v>34.700000000000003</v>
      </c>
      <c r="U90" s="160">
        <v>30.7</v>
      </c>
    </row>
    <row r="91" spans="1:21" x14ac:dyDescent="0.25">
      <c r="A91" s="37" t="s">
        <v>76</v>
      </c>
      <c r="B91" s="59">
        <v>33.399131464666397</v>
      </c>
      <c r="C91" s="59">
        <v>33.410138248847929</v>
      </c>
      <c r="D91" s="59">
        <v>28.7020905923345</v>
      </c>
      <c r="E91" s="59">
        <v>32.966687617850411</v>
      </c>
      <c r="F91" s="59">
        <v>25.960799385088396</v>
      </c>
      <c r="G91" s="59">
        <v>34.197645191162849</v>
      </c>
      <c r="H91" s="59">
        <v>34.083885209713024</v>
      </c>
      <c r="I91" s="59">
        <v>36.347164341366188</v>
      </c>
      <c r="J91" s="59">
        <v>40.238259328541893</v>
      </c>
      <c r="K91" s="59">
        <v>55.700594844679443</v>
      </c>
      <c r="L91" s="59">
        <v>50.3</v>
      </c>
      <c r="M91" s="59">
        <v>53</v>
      </c>
      <c r="N91" s="59">
        <v>40.9</v>
      </c>
      <c r="O91" s="59">
        <v>31.8</v>
      </c>
      <c r="P91" s="59">
        <v>25.9</v>
      </c>
      <c r="Q91" s="59">
        <v>30.8</v>
      </c>
      <c r="R91" s="141">
        <v>24.7</v>
      </c>
      <c r="S91" s="141">
        <v>37.200000000000003</v>
      </c>
      <c r="T91" s="157">
        <v>34.4</v>
      </c>
      <c r="U91" s="160">
        <v>58.4</v>
      </c>
    </row>
    <row r="92" spans="1:21" x14ac:dyDescent="0.25">
      <c r="A92" s="37" t="s">
        <v>77</v>
      </c>
      <c r="B92" s="59">
        <v>30.068226120857705</v>
      </c>
      <c r="C92" s="59">
        <v>23.953823953823953</v>
      </c>
      <c r="D92" s="59">
        <v>21.244735610669164</v>
      </c>
      <c r="E92" s="59">
        <v>20.559559135226792</v>
      </c>
      <c r="F92" s="59">
        <v>19.946182307433567</v>
      </c>
      <c r="G92" s="59">
        <v>16.463985032740879</v>
      </c>
      <c r="H92" s="59">
        <v>23.818424566088119</v>
      </c>
      <c r="I92" s="59">
        <v>23.102981029810294</v>
      </c>
      <c r="J92" s="59">
        <v>21.202290076335878</v>
      </c>
      <c r="K92" s="59">
        <v>28.327566320645904</v>
      </c>
      <c r="L92" s="59">
        <v>34.4</v>
      </c>
      <c r="M92" s="59">
        <v>23.5</v>
      </c>
      <c r="N92" s="59">
        <v>23.6</v>
      </c>
      <c r="O92" s="59">
        <v>32.1</v>
      </c>
      <c r="P92" s="59">
        <v>47.3</v>
      </c>
      <c r="Q92" s="59">
        <v>40.200000000000003</v>
      </c>
      <c r="R92" s="141">
        <v>44.2</v>
      </c>
      <c r="S92" s="141">
        <v>35.5</v>
      </c>
      <c r="T92" s="157">
        <v>36.6</v>
      </c>
      <c r="U92" s="160">
        <v>41.6</v>
      </c>
    </row>
    <row r="93" spans="1:21" ht="18" x14ac:dyDescent="0.25">
      <c r="A93" s="36" t="s">
        <v>91</v>
      </c>
      <c r="B93" s="69">
        <v>45.498130213826826</v>
      </c>
      <c r="C93" s="69">
        <v>43.147251987556167</v>
      </c>
      <c r="D93" s="69">
        <v>44.673205788093618</v>
      </c>
      <c r="E93" s="69">
        <v>42.205254067812021</v>
      </c>
      <c r="F93" s="69">
        <v>37.6479604870987</v>
      </c>
      <c r="G93" s="69">
        <v>39.277812895069538</v>
      </c>
      <c r="H93" s="69">
        <v>36.273784710549315</v>
      </c>
      <c r="I93" s="69">
        <v>40.537992235163614</v>
      </c>
      <c r="J93" s="69">
        <v>37.959983913130905</v>
      </c>
      <c r="K93" s="69">
        <v>40.027523837609358</v>
      </c>
      <c r="L93" s="69">
        <v>35.16974253816359</v>
      </c>
      <c r="M93" s="69">
        <v>36.459368170077489</v>
      </c>
      <c r="N93" s="69">
        <v>38.10373633049818</v>
      </c>
      <c r="O93" s="69">
        <v>40.216246577266027</v>
      </c>
      <c r="P93" s="69">
        <v>40.496022461394475</v>
      </c>
      <c r="Q93" s="69">
        <v>39.394255874673625</v>
      </c>
      <c r="R93" s="67">
        <v>44.195779393509483</v>
      </c>
      <c r="S93" s="67">
        <v>42.687684101584281</v>
      </c>
      <c r="T93" s="156">
        <v>43.8</v>
      </c>
      <c r="U93" s="159">
        <v>51.6</v>
      </c>
    </row>
    <row r="94" spans="1:21" x14ac:dyDescent="0.25">
      <c r="A94" s="37" t="s">
        <v>67</v>
      </c>
      <c r="B94" s="59">
        <v>76.277157956547271</v>
      </c>
      <c r="C94" s="59">
        <v>76.633986928104576</v>
      </c>
      <c r="D94" s="59">
        <v>80.962682531097883</v>
      </c>
      <c r="E94" s="59">
        <v>81.304347826086953</v>
      </c>
      <c r="F94" s="59">
        <v>66.92073170731706</v>
      </c>
      <c r="G94" s="59">
        <v>62.723658051689867</v>
      </c>
      <c r="H94" s="59">
        <v>63.155473781048762</v>
      </c>
      <c r="I94" s="59">
        <v>73.577235772357724</v>
      </c>
      <c r="J94" s="59">
        <v>62.662760416666671</v>
      </c>
      <c r="K94" s="59">
        <v>68.722289399435709</v>
      </c>
      <c r="L94" s="59">
        <v>73.400000000000006</v>
      </c>
      <c r="M94" s="59">
        <v>70.5</v>
      </c>
      <c r="N94" s="59">
        <v>70</v>
      </c>
      <c r="O94" s="59">
        <v>69</v>
      </c>
      <c r="P94" s="59">
        <v>53.4</v>
      </c>
      <c r="Q94" s="59">
        <v>45.2</v>
      </c>
      <c r="R94" s="141">
        <v>52.4</v>
      </c>
      <c r="S94" s="141">
        <v>52.1</v>
      </c>
      <c r="T94" s="157">
        <v>52.7</v>
      </c>
      <c r="U94" s="160">
        <v>79.400000000000006</v>
      </c>
    </row>
    <row r="95" spans="1:21" x14ac:dyDescent="0.25">
      <c r="A95" s="37" t="s">
        <v>78</v>
      </c>
      <c r="B95" s="59">
        <v>65.533980582524279</v>
      </c>
      <c r="C95" s="59">
        <v>50.787401574803148</v>
      </c>
      <c r="D95" s="59">
        <v>44.070512820512818</v>
      </c>
      <c r="E95" s="59">
        <v>39.458635150590929</v>
      </c>
      <c r="F95" s="59">
        <v>36.363636363636367</v>
      </c>
      <c r="G95" s="59">
        <v>51.861804222648757</v>
      </c>
      <c r="H95" s="59">
        <v>43.411927877947299</v>
      </c>
      <c r="I95" s="59">
        <v>44.097439100562148</v>
      </c>
      <c r="J95" s="59">
        <v>46.442076314884837</v>
      </c>
      <c r="K95" s="59">
        <v>44.308111792774376</v>
      </c>
      <c r="L95" s="59">
        <v>45.3</v>
      </c>
      <c r="M95" s="59">
        <v>57.2</v>
      </c>
      <c r="N95" s="59">
        <v>51.8</v>
      </c>
      <c r="O95" s="59">
        <v>47.7</v>
      </c>
      <c r="P95" s="59">
        <v>47</v>
      </c>
      <c r="Q95" s="59">
        <v>41.5</v>
      </c>
      <c r="R95" s="141">
        <v>39.1</v>
      </c>
      <c r="S95" s="141">
        <v>32.200000000000003</v>
      </c>
      <c r="T95" s="157">
        <v>38.799999999999997</v>
      </c>
      <c r="U95" s="160">
        <v>44</v>
      </c>
    </row>
    <row r="96" spans="1:21" x14ac:dyDescent="0.25">
      <c r="A96" s="37" t="s">
        <v>71</v>
      </c>
      <c r="B96" s="59">
        <v>40.508021390374331</v>
      </c>
      <c r="C96" s="59">
        <v>30.45356371490281</v>
      </c>
      <c r="D96" s="59">
        <v>33.415233415233416</v>
      </c>
      <c r="E96" s="59">
        <v>32.809430255402752</v>
      </c>
      <c r="F96" s="59">
        <v>20.258327668252889</v>
      </c>
      <c r="G96" s="59">
        <v>29.138062547673538</v>
      </c>
      <c r="H96" s="59">
        <v>25.3072625698324</v>
      </c>
      <c r="I96" s="59">
        <v>24.666953158573271</v>
      </c>
      <c r="J96" s="59">
        <v>24.980665119876253</v>
      </c>
      <c r="K96" s="59">
        <v>29.58008175399479</v>
      </c>
      <c r="L96" s="59">
        <v>27.9</v>
      </c>
      <c r="M96" s="59">
        <v>37.1</v>
      </c>
      <c r="N96" s="59">
        <v>28.9</v>
      </c>
      <c r="O96" s="59">
        <v>37.700000000000003</v>
      </c>
      <c r="P96" s="59">
        <v>44.2</v>
      </c>
      <c r="Q96" s="59">
        <v>33.799999999999997</v>
      </c>
      <c r="R96" s="141">
        <v>76.099999999999994</v>
      </c>
      <c r="S96" s="141">
        <v>57.3</v>
      </c>
      <c r="T96" s="157">
        <v>66.2</v>
      </c>
      <c r="U96" s="160">
        <v>77.900000000000006</v>
      </c>
    </row>
    <row r="97" spans="1:21" x14ac:dyDescent="0.25">
      <c r="A97" s="37" t="s">
        <v>79</v>
      </c>
      <c r="B97" s="59">
        <v>36.000000000000007</v>
      </c>
      <c r="C97" s="59">
        <v>16.504854368932037</v>
      </c>
      <c r="D97" s="59">
        <v>57.04225352112676</v>
      </c>
      <c r="E97" s="59">
        <v>47.2</v>
      </c>
      <c r="F97" s="59">
        <v>71.084337349397586</v>
      </c>
      <c r="G97" s="59">
        <v>23.846153846153847</v>
      </c>
      <c r="H97" s="59">
        <v>23.809523809523807</v>
      </c>
      <c r="I97" s="59">
        <v>4.2857142857142856</v>
      </c>
      <c r="J97" s="59">
        <v>1.8927444794952681</v>
      </c>
      <c r="K97" s="59">
        <v>3.9494470774091628</v>
      </c>
      <c r="L97" s="59">
        <v>4</v>
      </c>
      <c r="M97" s="59">
        <v>2.8</v>
      </c>
      <c r="N97" s="59">
        <v>32.9</v>
      </c>
      <c r="O97" s="59">
        <v>19.899999999999999</v>
      </c>
      <c r="P97" s="59">
        <v>29.8</v>
      </c>
      <c r="Q97" s="59">
        <v>47.3</v>
      </c>
      <c r="R97" s="141">
        <v>43.2</v>
      </c>
      <c r="S97" s="141">
        <v>44.3</v>
      </c>
      <c r="T97" s="157">
        <v>79.3</v>
      </c>
      <c r="U97" s="160">
        <v>52.3</v>
      </c>
    </row>
    <row r="98" spans="1:21" x14ac:dyDescent="0.25">
      <c r="A98" s="37" t="s">
        <v>80</v>
      </c>
      <c r="B98" s="59">
        <v>34.796238244514107</v>
      </c>
      <c r="C98" s="59">
        <v>31.068840579710137</v>
      </c>
      <c r="D98" s="59">
        <v>47.548460661345501</v>
      </c>
      <c r="E98" s="59">
        <v>43.738404452690169</v>
      </c>
      <c r="F98" s="59">
        <v>46.561338289962826</v>
      </c>
      <c r="G98" s="59">
        <v>44.507498986623432</v>
      </c>
      <c r="H98" s="59">
        <v>40</v>
      </c>
      <c r="I98" s="59">
        <v>52.249795473138803</v>
      </c>
      <c r="J98" s="59">
        <v>54.821523708044765</v>
      </c>
      <c r="K98" s="59">
        <v>57.719298245614034</v>
      </c>
      <c r="L98" s="59">
        <v>34.5</v>
      </c>
      <c r="M98" s="59">
        <v>32.1</v>
      </c>
      <c r="N98" s="59">
        <v>33.299999999999997</v>
      </c>
      <c r="O98" s="59">
        <v>39.299999999999997</v>
      </c>
      <c r="P98" s="59">
        <v>57.1</v>
      </c>
      <c r="Q98" s="59">
        <v>51</v>
      </c>
      <c r="R98" s="141">
        <v>41.7</v>
      </c>
      <c r="S98" s="141">
        <v>49.4</v>
      </c>
      <c r="T98" s="157">
        <v>40.6</v>
      </c>
      <c r="U98" s="160">
        <v>50.1</v>
      </c>
    </row>
    <row r="99" spans="1:21" x14ac:dyDescent="0.25">
      <c r="A99" s="37" t="s">
        <v>81</v>
      </c>
      <c r="B99" s="59">
        <v>16.666666666666664</v>
      </c>
      <c r="C99" s="59">
        <v>15.357142857142858</v>
      </c>
      <c r="D99" s="59">
        <v>21.071953010279003</v>
      </c>
      <c r="E99" s="59">
        <v>16.571428571428569</v>
      </c>
      <c r="F99" s="59">
        <v>17.311946902654867</v>
      </c>
      <c r="G99" s="59">
        <v>15.938303341902312</v>
      </c>
      <c r="H99" s="59">
        <v>15.992198927352511</v>
      </c>
      <c r="I99" s="59">
        <v>20.993227990970652</v>
      </c>
      <c r="J99" s="59">
        <v>17.308325106943077</v>
      </c>
      <c r="K99" s="59">
        <v>18.469656992084431</v>
      </c>
      <c r="L99" s="59">
        <v>15.9</v>
      </c>
      <c r="M99" s="59">
        <v>19.899999999999999</v>
      </c>
      <c r="N99" s="59">
        <v>28.3</v>
      </c>
      <c r="O99" s="59">
        <v>28.3</v>
      </c>
      <c r="P99" s="59">
        <v>21.3</v>
      </c>
      <c r="Q99" s="59">
        <v>34.700000000000003</v>
      </c>
      <c r="R99" s="141">
        <v>42.7</v>
      </c>
      <c r="S99" s="141">
        <v>47.8</v>
      </c>
      <c r="T99" s="157">
        <v>44.2</v>
      </c>
      <c r="U99" s="160">
        <v>40</v>
      </c>
    </row>
    <row r="100" spans="1:21" x14ac:dyDescent="0.25">
      <c r="A100" s="37" t="s">
        <v>82</v>
      </c>
      <c r="B100" s="59">
        <v>28.31275720164609</v>
      </c>
      <c r="C100" s="59">
        <v>30.096153846153843</v>
      </c>
      <c r="D100" s="59">
        <v>24.647887323943664</v>
      </c>
      <c r="E100" s="59">
        <v>27.115384615384613</v>
      </c>
      <c r="F100" s="59">
        <v>29.463171036204749</v>
      </c>
      <c r="G100" s="59">
        <v>20.430965682362331</v>
      </c>
      <c r="H100" s="59">
        <v>22.799422799422803</v>
      </c>
      <c r="I100" s="59">
        <v>21.834319526627219</v>
      </c>
      <c r="J100" s="59">
        <v>19.524067063277446</v>
      </c>
      <c r="K100" s="59">
        <v>23.796791443850267</v>
      </c>
      <c r="L100" s="59">
        <v>21.9</v>
      </c>
      <c r="M100" s="59">
        <v>25.9</v>
      </c>
      <c r="N100" s="59">
        <v>19.8</v>
      </c>
      <c r="O100" s="59">
        <v>17.399999999999999</v>
      </c>
      <c r="P100" s="59">
        <v>15.7</v>
      </c>
      <c r="Q100" s="59">
        <v>18.3</v>
      </c>
      <c r="R100" s="141">
        <v>15.8</v>
      </c>
      <c r="S100" s="141">
        <v>17.600000000000001</v>
      </c>
      <c r="T100" s="197">
        <v>23.1</v>
      </c>
      <c r="U100" s="160">
        <v>29.6</v>
      </c>
    </row>
    <row r="101" spans="1:21" x14ac:dyDescent="0.25">
      <c r="A101" s="37" t="s">
        <v>83</v>
      </c>
      <c r="B101" s="59">
        <v>11.29032258064516</v>
      </c>
      <c r="C101" s="59">
        <v>14.084507042253522</v>
      </c>
      <c r="D101" s="59">
        <v>24</v>
      </c>
      <c r="E101" s="59">
        <v>8.4507042253521121</v>
      </c>
      <c r="F101" s="59">
        <v>13.157894736842104</v>
      </c>
      <c r="G101" s="59">
        <v>4.4444444444444446</v>
      </c>
      <c r="H101" s="59">
        <v>2.1739130434782608</v>
      </c>
      <c r="I101" s="59">
        <v>8.7837837837837842</v>
      </c>
      <c r="J101" s="59">
        <v>16</v>
      </c>
      <c r="K101" s="59">
        <v>24.358974358974358</v>
      </c>
      <c r="L101" s="59">
        <v>37.700000000000003</v>
      </c>
      <c r="M101" s="59">
        <v>40.1</v>
      </c>
      <c r="N101" s="59">
        <v>7.5</v>
      </c>
      <c r="O101" s="59">
        <v>9.1999999999999993</v>
      </c>
      <c r="P101" s="59">
        <v>13.1</v>
      </c>
      <c r="Q101" s="59">
        <v>8</v>
      </c>
      <c r="R101" s="141">
        <v>42.7</v>
      </c>
      <c r="S101" s="141">
        <v>74.8</v>
      </c>
      <c r="T101" s="160">
        <v>100</v>
      </c>
      <c r="U101" s="160">
        <v>45.9</v>
      </c>
    </row>
    <row r="102" spans="1:21" x14ac:dyDescent="0.25">
      <c r="A102" s="37" t="s">
        <v>84</v>
      </c>
      <c r="B102" s="59">
        <v>30.87349397590361</v>
      </c>
      <c r="C102" s="59">
        <v>52.336448598130836</v>
      </c>
      <c r="D102" s="59">
        <v>40.375586854460089</v>
      </c>
      <c r="E102" s="59">
        <v>47.897196261682247</v>
      </c>
      <c r="F102" s="59">
        <v>34.752981260647353</v>
      </c>
      <c r="G102" s="59">
        <v>48.198198198198192</v>
      </c>
      <c r="H102" s="59">
        <v>36.474164133738604</v>
      </c>
      <c r="I102" s="59">
        <v>36.363636363636367</v>
      </c>
      <c r="J102" s="59">
        <v>37.407656145063797</v>
      </c>
      <c r="K102" s="59">
        <v>48.02671523982999</v>
      </c>
      <c r="L102" s="59">
        <v>33.700000000000003</v>
      </c>
      <c r="M102" s="59">
        <v>26.7</v>
      </c>
      <c r="N102" s="59">
        <v>42.1</v>
      </c>
      <c r="O102" s="59">
        <v>39.4</v>
      </c>
      <c r="P102" s="59">
        <v>33.799999999999997</v>
      </c>
      <c r="Q102" s="59">
        <v>34.6</v>
      </c>
      <c r="R102" s="141">
        <v>42.9</v>
      </c>
      <c r="S102" s="141">
        <v>44.7</v>
      </c>
      <c r="T102" s="157">
        <v>39.4</v>
      </c>
      <c r="U102" s="160">
        <v>47.9</v>
      </c>
    </row>
    <row r="103" spans="1:21" ht="19.5" x14ac:dyDescent="0.25">
      <c r="A103" s="136" t="s">
        <v>85</v>
      </c>
      <c r="B103" s="59">
        <v>32.5</v>
      </c>
      <c r="C103" s="59">
        <v>31.428571428571427</v>
      </c>
      <c r="D103" s="59">
        <v>42.514970059880241</v>
      </c>
      <c r="E103" s="59">
        <v>48.571428571428562</v>
      </c>
      <c r="F103" s="59">
        <v>52.830188679245282</v>
      </c>
      <c r="G103" s="141">
        <v>38.888888888888893</v>
      </c>
      <c r="H103" s="141">
        <v>35.545023696682456</v>
      </c>
      <c r="I103" s="141">
        <v>27.666666666666668</v>
      </c>
      <c r="J103" s="141">
        <v>23.096446700507613</v>
      </c>
      <c r="K103" s="141">
        <v>26.639344262295083</v>
      </c>
      <c r="L103" s="141">
        <v>20.5</v>
      </c>
      <c r="M103" s="141">
        <v>23.6</v>
      </c>
      <c r="N103" s="141">
        <v>27.2</v>
      </c>
      <c r="O103" s="141">
        <v>68.8</v>
      </c>
      <c r="P103" s="141">
        <v>37</v>
      </c>
      <c r="Q103" s="141">
        <v>60.9</v>
      </c>
      <c r="R103" s="141">
        <v>41.1</v>
      </c>
      <c r="S103" s="141">
        <v>38</v>
      </c>
      <c r="T103" s="157">
        <v>76.2</v>
      </c>
      <c r="U103" s="160">
        <v>100</v>
      </c>
    </row>
    <row r="104" spans="1:21" ht="20.25" thickBot="1" x14ac:dyDescent="0.3">
      <c r="A104" s="133" t="s">
        <v>86</v>
      </c>
      <c r="B104" s="95" t="s">
        <v>96</v>
      </c>
      <c r="C104" s="95" t="s">
        <v>96</v>
      </c>
      <c r="D104" s="95" t="s">
        <v>96</v>
      </c>
      <c r="E104" s="95" t="s">
        <v>96</v>
      </c>
      <c r="F104" s="95" t="s">
        <v>96</v>
      </c>
      <c r="G104" s="78" t="s">
        <v>96</v>
      </c>
      <c r="H104" s="78" t="s">
        <v>96</v>
      </c>
      <c r="I104" s="78" t="s">
        <v>96</v>
      </c>
      <c r="J104" s="78" t="s">
        <v>96</v>
      </c>
      <c r="K104" s="78" t="s">
        <v>96</v>
      </c>
      <c r="L104" s="78" t="s">
        <v>96</v>
      </c>
      <c r="M104" s="78" t="s">
        <v>96</v>
      </c>
      <c r="N104" s="78" t="s">
        <v>96</v>
      </c>
      <c r="O104" s="78" t="s">
        <v>96</v>
      </c>
      <c r="P104" s="78" t="s">
        <v>96</v>
      </c>
      <c r="Q104" s="78" t="s">
        <v>96</v>
      </c>
      <c r="R104" s="78" t="s">
        <v>96</v>
      </c>
      <c r="S104" s="95">
        <v>2.6</v>
      </c>
      <c r="T104" s="158" t="s">
        <v>96</v>
      </c>
      <c r="U104" s="161">
        <v>0</v>
      </c>
    </row>
  </sheetData>
  <mergeCells count="4">
    <mergeCell ref="A4:S4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6">
    <tabColor rgb="FFC7E6A4"/>
  </sheetPr>
  <dimension ref="A1:U168"/>
  <sheetViews>
    <sheetView zoomScaleNormal="100" workbookViewId="0">
      <pane ySplit="7" topLeftCell="A83" activePane="bottomLeft" state="frozen"/>
      <selection sqref="A1:T1"/>
      <selection pane="bottomLeft" sqref="A1:U1"/>
    </sheetView>
  </sheetViews>
  <sheetFormatPr defaultColWidth="9.140625" defaultRowHeight="12" x14ac:dyDescent="0.2"/>
  <cols>
    <col min="1" max="1" width="18.140625" style="99" customWidth="1"/>
    <col min="2" max="16384" width="9.140625" style="99"/>
  </cols>
  <sheetData>
    <row r="1" spans="1:21" x14ac:dyDescent="0.2">
      <c r="A1" s="224" t="s">
        <v>200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</row>
    <row r="2" spans="1:21" ht="12" customHeight="1" x14ac:dyDescent="0.2">
      <c r="A2" s="212" t="s">
        <v>215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</row>
    <row r="3" spans="1:21" ht="12.75" x14ac:dyDescent="0.2">
      <c r="A3" s="213" t="s">
        <v>128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</row>
    <row r="4" spans="1:21" x14ac:dyDescent="0.2">
      <c r="A4" s="113" t="s">
        <v>253</v>
      </c>
      <c r="B4" s="113"/>
      <c r="C4" s="113"/>
      <c r="D4" s="113"/>
      <c r="E4" s="126"/>
      <c r="F4" s="113"/>
      <c r="G4" s="127"/>
    </row>
    <row r="5" spans="1:21" x14ac:dyDescent="0.2">
      <c r="A5" s="41" t="s">
        <v>254</v>
      </c>
      <c r="B5" s="41"/>
      <c r="C5" s="41"/>
      <c r="D5" s="41"/>
      <c r="E5" s="41"/>
      <c r="F5" s="41"/>
      <c r="G5" s="8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</row>
    <row r="6" spans="1:21" ht="12.75" thickBot="1" x14ac:dyDescent="0.25">
      <c r="A6" s="64" t="s">
        <v>179</v>
      </c>
      <c r="B6" s="64"/>
      <c r="C6" s="64"/>
      <c r="D6" s="64"/>
      <c r="E6" s="64"/>
      <c r="F6" s="64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</row>
    <row r="7" spans="1:21" ht="17.25" customHeight="1" thickBot="1" x14ac:dyDescent="0.25">
      <c r="A7" s="34"/>
      <c r="B7" s="10">
        <v>2000</v>
      </c>
      <c r="C7" s="9">
        <v>2001</v>
      </c>
      <c r="D7" s="9">
        <v>2002</v>
      </c>
      <c r="E7" s="9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10">
        <v>2017</v>
      </c>
      <c r="T7" s="10">
        <v>2018</v>
      </c>
      <c r="U7" s="10">
        <v>2019</v>
      </c>
    </row>
    <row r="8" spans="1:21" ht="16.5" customHeight="1" x14ac:dyDescent="0.2">
      <c r="A8" s="96" t="s">
        <v>0</v>
      </c>
      <c r="B8" s="74">
        <v>133837</v>
      </c>
      <c r="C8" s="53">
        <v>117489</v>
      </c>
      <c r="D8" s="53">
        <v>82189</v>
      </c>
      <c r="E8" s="53">
        <v>88530</v>
      </c>
      <c r="F8" s="53">
        <v>70070</v>
      </c>
      <c r="G8" s="53">
        <v>72965</v>
      </c>
      <c r="H8" s="53">
        <v>73369</v>
      </c>
      <c r="I8" s="53">
        <v>88342</v>
      </c>
      <c r="J8" s="53">
        <v>67566</v>
      </c>
      <c r="K8" s="123">
        <v>77156</v>
      </c>
      <c r="L8" s="53">
        <v>67846</v>
      </c>
      <c r="M8" s="68">
        <v>60485</v>
      </c>
      <c r="N8" s="53">
        <v>48784</v>
      </c>
      <c r="O8" s="53">
        <v>69983</v>
      </c>
      <c r="P8" s="53">
        <v>55651</v>
      </c>
      <c r="Q8" s="53">
        <v>66309</v>
      </c>
      <c r="R8" s="53">
        <v>90289</v>
      </c>
      <c r="S8" s="74">
        <v>108371</v>
      </c>
      <c r="T8" s="156">
        <v>102092</v>
      </c>
      <c r="U8" s="53">
        <v>152523</v>
      </c>
    </row>
    <row r="9" spans="1:21" ht="18" x14ac:dyDescent="0.2">
      <c r="A9" s="36" t="s">
        <v>140</v>
      </c>
      <c r="B9" s="53">
        <v>24750</v>
      </c>
      <c r="C9" s="53">
        <v>24699</v>
      </c>
      <c r="D9" s="53">
        <v>24455</v>
      </c>
      <c r="E9" s="53">
        <v>28771</v>
      </c>
      <c r="F9" s="53">
        <v>24033</v>
      </c>
      <c r="G9" s="53">
        <v>20081</v>
      </c>
      <c r="H9" s="53">
        <v>27503</v>
      </c>
      <c r="I9" s="53">
        <v>29142</v>
      </c>
      <c r="J9" s="53">
        <v>23148</v>
      </c>
      <c r="K9" s="123">
        <v>17465</v>
      </c>
      <c r="L9" s="53">
        <v>14266</v>
      </c>
      <c r="M9" s="62">
        <v>13989</v>
      </c>
      <c r="N9" s="53">
        <v>18678</v>
      </c>
      <c r="O9" s="53">
        <v>20168</v>
      </c>
      <c r="P9" s="53">
        <v>23463</v>
      </c>
      <c r="Q9" s="53">
        <v>17860</v>
      </c>
      <c r="R9" s="53">
        <v>35912</v>
      </c>
      <c r="S9" s="53">
        <v>35420</v>
      </c>
      <c r="T9" s="156">
        <v>22558</v>
      </c>
      <c r="U9" s="53">
        <v>39479</v>
      </c>
    </row>
    <row r="10" spans="1:21" x14ac:dyDescent="0.2">
      <c r="A10" s="37" t="s">
        <v>1</v>
      </c>
      <c r="B10" s="46">
        <v>880</v>
      </c>
      <c r="C10" s="46">
        <v>754</v>
      </c>
      <c r="D10" s="46">
        <v>1562</v>
      </c>
      <c r="E10" s="46">
        <v>3210</v>
      </c>
      <c r="F10" s="46">
        <v>726</v>
      </c>
      <c r="G10" s="46">
        <v>54</v>
      </c>
      <c r="H10" s="46">
        <v>1142</v>
      </c>
      <c r="I10" s="46">
        <v>1120</v>
      </c>
      <c r="J10" s="46">
        <v>407</v>
      </c>
      <c r="K10" s="46" t="s">
        <v>96</v>
      </c>
      <c r="L10" s="46">
        <v>1848</v>
      </c>
      <c r="M10" s="61">
        <v>564</v>
      </c>
      <c r="N10" s="46">
        <v>180</v>
      </c>
      <c r="O10" s="46">
        <v>486</v>
      </c>
      <c r="P10" s="46">
        <v>80</v>
      </c>
      <c r="Q10" s="46">
        <v>100</v>
      </c>
      <c r="R10" s="46">
        <v>1132</v>
      </c>
      <c r="S10" s="46">
        <v>2844</v>
      </c>
      <c r="T10" s="157">
        <v>898</v>
      </c>
      <c r="U10" s="46">
        <v>1830</v>
      </c>
    </row>
    <row r="11" spans="1:21" x14ac:dyDescent="0.2">
      <c r="A11" s="37" t="s">
        <v>2</v>
      </c>
      <c r="B11" s="46">
        <v>1848</v>
      </c>
      <c r="C11" s="46">
        <v>697</v>
      </c>
      <c r="D11" s="46">
        <v>587</v>
      </c>
      <c r="E11" s="46">
        <v>987</v>
      </c>
      <c r="F11" s="46">
        <v>1267</v>
      </c>
      <c r="G11" s="46">
        <v>1486</v>
      </c>
      <c r="H11" s="46">
        <v>220</v>
      </c>
      <c r="I11" s="46" t="s">
        <v>96</v>
      </c>
      <c r="J11" s="46">
        <v>645</v>
      </c>
      <c r="K11" s="124">
        <v>1392</v>
      </c>
      <c r="L11" s="46" t="s">
        <v>160</v>
      </c>
      <c r="M11" s="61" t="s">
        <v>96</v>
      </c>
      <c r="N11" s="46">
        <v>360</v>
      </c>
      <c r="O11" s="46" t="s">
        <v>96</v>
      </c>
      <c r="P11" s="46">
        <v>242</v>
      </c>
      <c r="Q11" s="46">
        <v>216</v>
      </c>
      <c r="R11" s="46">
        <v>1250</v>
      </c>
      <c r="S11" s="46">
        <v>1160</v>
      </c>
      <c r="T11" s="157" t="s">
        <v>96</v>
      </c>
      <c r="U11" s="46">
        <v>418</v>
      </c>
    </row>
    <row r="12" spans="1:21" x14ac:dyDescent="0.2">
      <c r="A12" s="37" t="s">
        <v>3</v>
      </c>
      <c r="B12" s="46">
        <v>488</v>
      </c>
      <c r="C12" s="46">
        <v>108</v>
      </c>
      <c r="D12" s="46">
        <v>1296</v>
      </c>
      <c r="E12" s="46">
        <v>36</v>
      </c>
      <c r="F12" s="46" t="s">
        <v>96</v>
      </c>
      <c r="G12" s="46" t="s">
        <v>96</v>
      </c>
      <c r="H12" s="46">
        <v>288</v>
      </c>
      <c r="I12" s="46" t="s">
        <v>96</v>
      </c>
      <c r="J12" s="46" t="s">
        <v>96</v>
      </c>
      <c r="K12" s="46" t="s">
        <v>96</v>
      </c>
      <c r="L12" s="46" t="s">
        <v>164</v>
      </c>
      <c r="M12" s="61">
        <v>264</v>
      </c>
      <c r="N12" s="46">
        <v>825</v>
      </c>
      <c r="O12" s="46" t="s">
        <v>96</v>
      </c>
      <c r="P12" s="46" t="s">
        <v>96</v>
      </c>
      <c r="Q12" s="46" t="s">
        <v>96</v>
      </c>
      <c r="R12" s="46" t="s">
        <v>96</v>
      </c>
      <c r="S12" s="46">
        <v>300</v>
      </c>
      <c r="T12" s="157">
        <v>1365</v>
      </c>
      <c r="U12" s="46">
        <v>1550</v>
      </c>
    </row>
    <row r="13" spans="1:21" x14ac:dyDescent="0.2">
      <c r="A13" s="37" t="s">
        <v>4</v>
      </c>
      <c r="B13" s="46">
        <v>576</v>
      </c>
      <c r="C13" s="46">
        <v>434</v>
      </c>
      <c r="D13" s="46">
        <v>624</v>
      </c>
      <c r="E13" s="46">
        <v>737</v>
      </c>
      <c r="F13" s="46">
        <v>140</v>
      </c>
      <c r="G13" s="46">
        <v>492</v>
      </c>
      <c r="H13" s="46">
        <v>1112</v>
      </c>
      <c r="I13" s="46">
        <v>1270</v>
      </c>
      <c r="J13" s="46">
        <v>440</v>
      </c>
      <c r="K13" s="124">
        <v>1440</v>
      </c>
      <c r="L13" s="46">
        <v>1505</v>
      </c>
      <c r="M13" s="61">
        <v>1875</v>
      </c>
      <c r="N13" s="46">
        <v>160</v>
      </c>
      <c r="O13" s="46">
        <v>500</v>
      </c>
      <c r="P13" s="46">
        <v>957</v>
      </c>
      <c r="Q13" s="46">
        <v>500</v>
      </c>
      <c r="R13" s="46">
        <v>1669</v>
      </c>
      <c r="S13" s="46">
        <v>1854</v>
      </c>
      <c r="T13" s="157">
        <v>1224</v>
      </c>
      <c r="U13" s="46">
        <v>6764</v>
      </c>
    </row>
    <row r="14" spans="1:21" x14ac:dyDescent="0.2">
      <c r="A14" s="37" t="s">
        <v>5</v>
      </c>
      <c r="B14" s="46" t="s">
        <v>96</v>
      </c>
      <c r="C14" s="46" t="s">
        <v>96</v>
      </c>
      <c r="D14" s="46" t="s">
        <v>96</v>
      </c>
      <c r="E14" s="46" t="s">
        <v>96</v>
      </c>
      <c r="F14" s="46">
        <v>340</v>
      </c>
      <c r="G14" s="46">
        <v>345</v>
      </c>
      <c r="H14" s="46" t="s">
        <v>96</v>
      </c>
      <c r="I14" s="46" t="s">
        <v>96</v>
      </c>
      <c r="J14" s="46" t="s">
        <v>96</v>
      </c>
      <c r="K14" s="124">
        <v>825</v>
      </c>
      <c r="L14" s="46" t="s">
        <v>160</v>
      </c>
      <c r="M14" s="61" t="s">
        <v>96</v>
      </c>
      <c r="N14" s="46" t="s">
        <v>96</v>
      </c>
      <c r="O14" s="46" t="s">
        <v>96</v>
      </c>
      <c r="P14" s="46" t="s">
        <v>96</v>
      </c>
      <c r="Q14" s="46" t="s">
        <v>96</v>
      </c>
      <c r="R14" s="46" t="s">
        <v>96</v>
      </c>
      <c r="S14" s="46" t="s">
        <v>96</v>
      </c>
      <c r="T14" s="157" t="s">
        <v>96</v>
      </c>
      <c r="U14" s="46">
        <v>700</v>
      </c>
    </row>
    <row r="15" spans="1:21" x14ac:dyDescent="0.2">
      <c r="A15" s="37" t="s">
        <v>6</v>
      </c>
      <c r="B15" s="46">
        <v>1444</v>
      </c>
      <c r="C15" s="46">
        <v>158</v>
      </c>
      <c r="D15" s="46">
        <v>380</v>
      </c>
      <c r="E15" s="46">
        <v>162</v>
      </c>
      <c r="F15" s="46">
        <v>50</v>
      </c>
      <c r="G15" s="46">
        <v>132</v>
      </c>
      <c r="H15" s="46" t="s">
        <v>96</v>
      </c>
      <c r="I15" s="46">
        <v>1250</v>
      </c>
      <c r="J15" s="46" t="s">
        <v>96</v>
      </c>
      <c r="K15" s="124">
        <v>180</v>
      </c>
      <c r="L15" s="46" t="s">
        <v>160</v>
      </c>
      <c r="M15" s="61">
        <v>880</v>
      </c>
      <c r="N15" s="46">
        <v>142</v>
      </c>
      <c r="O15" s="46" t="s">
        <v>96</v>
      </c>
      <c r="P15" s="46">
        <v>90</v>
      </c>
      <c r="Q15" s="46" t="s">
        <v>96</v>
      </c>
      <c r="R15" s="46">
        <v>1360</v>
      </c>
      <c r="S15" s="46" t="s">
        <v>96</v>
      </c>
      <c r="T15" s="157">
        <v>1309</v>
      </c>
      <c r="U15" s="46">
        <v>2400</v>
      </c>
    </row>
    <row r="16" spans="1:21" x14ac:dyDescent="0.2">
      <c r="A16" s="37" t="s">
        <v>7</v>
      </c>
      <c r="B16" s="46">
        <v>278</v>
      </c>
      <c r="C16" s="46">
        <v>124</v>
      </c>
      <c r="D16" s="46">
        <v>108</v>
      </c>
      <c r="E16" s="46">
        <v>322</v>
      </c>
      <c r="F16" s="46" t="s">
        <v>96</v>
      </c>
      <c r="G16" s="46">
        <v>195</v>
      </c>
      <c r="H16" s="46">
        <v>340</v>
      </c>
      <c r="I16" s="46">
        <v>251</v>
      </c>
      <c r="J16" s="46">
        <v>80</v>
      </c>
      <c r="K16" s="124">
        <v>600</v>
      </c>
      <c r="L16" s="46">
        <v>18</v>
      </c>
      <c r="M16" s="61" t="s">
        <v>96</v>
      </c>
      <c r="N16" s="46" t="s">
        <v>96</v>
      </c>
      <c r="O16" s="46">
        <v>108</v>
      </c>
      <c r="P16" s="46" t="s">
        <v>96</v>
      </c>
      <c r="Q16" s="46" t="s">
        <v>96</v>
      </c>
      <c r="R16" s="46" t="s">
        <v>96</v>
      </c>
      <c r="S16" s="46" t="s">
        <v>96</v>
      </c>
      <c r="T16" s="157" t="s">
        <v>96</v>
      </c>
      <c r="U16" s="46">
        <v>1000</v>
      </c>
    </row>
    <row r="17" spans="1:21" x14ac:dyDescent="0.2">
      <c r="A17" s="37" t="s">
        <v>8</v>
      </c>
      <c r="B17" s="46">
        <v>170</v>
      </c>
      <c r="C17" s="46">
        <v>732</v>
      </c>
      <c r="D17" s="46">
        <v>157</v>
      </c>
      <c r="E17" s="46">
        <v>266</v>
      </c>
      <c r="F17" s="46">
        <v>781</v>
      </c>
      <c r="G17" s="46">
        <v>580</v>
      </c>
      <c r="H17" s="46">
        <v>869</v>
      </c>
      <c r="I17" s="46">
        <v>506</v>
      </c>
      <c r="J17" s="46">
        <v>192</v>
      </c>
      <c r="K17" s="124">
        <v>252</v>
      </c>
      <c r="L17" s="46">
        <v>48</v>
      </c>
      <c r="M17" s="61" t="s">
        <v>96</v>
      </c>
      <c r="N17" s="46">
        <v>400</v>
      </c>
      <c r="O17" s="46">
        <v>164</v>
      </c>
      <c r="P17" s="46" t="s">
        <v>96</v>
      </c>
      <c r="Q17" s="46" t="s">
        <v>96</v>
      </c>
      <c r="R17" s="46">
        <v>1002</v>
      </c>
      <c r="S17" s="46">
        <v>1650</v>
      </c>
      <c r="T17" s="157" t="s">
        <v>96</v>
      </c>
      <c r="U17" s="46">
        <v>1000</v>
      </c>
    </row>
    <row r="18" spans="1:21" x14ac:dyDescent="0.2">
      <c r="A18" s="37" t="s">
        <v>9</v>
      </c>
      <c r="B18" s="46">
        <v>2040</v>
      </c>
      <c r="C18" s="46">
        <v>1757</v>
      </c>
      <c r="D18" s="46">
        <v>343</v>
      </c>
      <c r="E18" s="46" t="s">
        <v>96</v>
      </c>
      <c r="F18" s="46">
        <v>451</v>
      </c>
      <c r="G18" s="46">
        <v>512</v>
      </c>
      <c r="H18" s="46">
        <v>1108</v>
      </c>
      <c r="I18" s="46">
        <v>858</v>
      </c>
      <c r="J18" s="46" t="s">
        <v>96</v>
      </c>
      <c r="K18" s="124">
        <v>250</v>
      </c>
      <c r="L18" s="46">
        <v>960</v>
      </c>
      <c r="M18" s="61">
        <v>951</v>
      </c>
      <c r="N18" s="46">
        <v>960</v>
      </c>
      <c r="O18" s="46">
        <v>916</v>
      </c>
      <c r="P18" s="46" t="s">
        <v>96</v>
      </c>
      <c r="Q18" s="46" t="s">
        <v>96</v>
      </c>
      <c r="R18" s="46">
        <v>977</v>
      </c>
      <c r="S18" s="46">
        <v>1600</v>
      </c>
      <c r="T18" s="157">
        <v>800</v>
      </c>
      <c r="U18" s="46" t="s">
        <v>96</v>
      </c>
    </row>
    <row r="19" spans="1:21" x14ac:dyDescent="0.2">
      <c r="A19" s="37" t="s">
        <v>10</v>
      </c>
      <c r="B19" s="46">
        <v>2075</v>
      </c>
      <c r="C19" s="46">
        <v>2070</v>
      </c>
      <c r="D19" s="46">
        <v>2828</v>
      </c>
      <c r="E19" s="46">
        <v>4345</v>
      </c>
      <c r="F19" s="46">
        <v>4734</v>
      </c>
      <c r="G19" s="46">
        <v>1698</v>
      </c>
      <c r="H19" s="46">
        <v>5802</v>
      </c>
      <c r="I19" s="46">
        <v>9219</v>
      </c>
      <c r="J19" s="46">
        <v>5129</v>
      </c>
      <c r="K19" s="124">
        <v>2908</v>
      </c>
      <c r="L19" s="46">
        <v>3635</v>
      </c>
      <c r="M19" s="61">
        <v>5242</v>
      </c>
      <c r="N19" s="46">
        <v>7615</v>
      </c>
      <c r="O19" s="46">
        <v>10669</v>
      </c>
      <c r="P19" s="46">
        <v>15659</v>
      </c>
      <c r="Q19" s="46">
        <v>7670</v>
      </c>
      <c r="R19" s="46">
        <v>17955</v>
      </c>
      <c r="S19" s="46">
        <v>11428</v>
      </c>
      <c r="T19" s="157">
        <v>9730</v>
      </c>
      <c r="U19" s="46">
        <v>12616</v>
      </c>
    </row>
    <row r="20" spans="1:21" x14ac:dyDescent="0.2">
      <c r="A20" s="37" t="s">
        <v>11</v>
      </c>
      <c r="B20" s="46">
        <v>462</v>
      </c>
      <c r="C20" s="46">
        <v>928</v>
      </c>
      <c r="D20" s="46">
        <v>330</v>
      </c>
      <c r="E20" s="46">
        <v>321</v>
      </c>
      <c r="F20" s="46">
        <v>222</v>
      </c>
      <c r="G20" s="46">
        <v>88</v>
      </c>
      <c r="H20" s="46">
        <v>350</v>
      </c>
      <c r="I20" s="46">
        <v>168</v>
      </c>
      <c r="J20" s="46" t="s">
        <v>96</v>
      </c>
      <c r="K20" s="124">
        <v>88</v>
      </c>
      <c r="L20" s="46">
        <v>200</v>
      </c>
      <c r="M20" s="61">
        <v>938</v>
      </c>
      <c r="N20" s="46" t="s">
        <v>96</v>
      </c>
      <c r="O20" s="46">
        <v>350</v>
      </c>
      <c r="P20" s="46" t="s">
        <v>96</v>
      </c>
      <c r="Q20" s="46">
        <v>550</v>
      </c>
      <c r="R20" s="46">
        <v>550</v>
      </c>
      <c r="S20" s="46" t="s">
        <v>96</v>
      </c>
      <c r="T20" s="157">
        <v>332</v>
      </c>
      <c r="U20" s="46" t="s">
        <v>96</v>
      </c>
    </row>
    <row r="21" spans="1:21" x14ac:dyDescent="0.2">
      <c r="A21" s="37" t="s">
        <v>12</v>
      </c>
      <c r="B21" s="46">
        <v>480</v>
      </c>
      <c r="C21" s="46">
        <v>288</v>
      </c>
      <c r="D21" s="46">
        <v>276</v>
      </c>
      <c r="E21" s="46">
        <v>235</v>
      </c>
      <c r="F21" s="46">
        <v>216</v>
      </c>
      <c r="G21" s="46">
        <v>384</v>
      </c>
      <c r="H21" s="46">
        <v>416</v>
      </c>
      <c r="I21" s="46">
        <v>704</v>
      </c>
      <c r="J21" s="46">
        <v>224</v>
      </c>
      <c r="K21" s="124">
        <v>198</v>
      </c>
      <c r="L21" s="46">
        <v>264</v>
      </c>
      <c r="M21" s="61" t="s">
        <v>96</v>
      </c>
      <c r="N21" s="46">
        <v>2002</v>
      </c>
      <c r="O21" s="46" t="s">
        <v>96</v>
      </c>
      <c r="P21" s="46">
        <v>160</v>
      </c>
      <c r="Q21" s="46" t="s">
        <v>96</v>
      </c>
      <c r="R21" s="46">
        <v>1650</v>
      </c>
      <c r="S21" s="46">
        <v>1482</v>
      </c>
      <c r="T21" s="157">
        <v>382</v>
      </c>
      <c r="U21" s="46">
        <v>217</v>
      </c>
    </row>
    <row r="22" spans="1:21" x14ac:dyDescent="0.2">
      <c r="A22" s="37" t="s">
        <v>13</v>
      </c>
      <c r="B22" s="46">
        <v>365</v>
      </c>
      <c r="C22" s="46" t="s">
        <v>96</v>
      </c>
      <c r="D22" s="46" t="s">
        <v>96</v>
      </c>
      <c r="E22" s="46">
        <v>80</v>
      </c>
      <c r="F22" s="46" t="s">
        <v>96</v>
      </c>
      <c r="G22" s="46" t="s">
        <v>96</v>
      </c>
      <c r="H22" s="46" t="s">
        <v>96</v>
      </c>
      <c r="I22" s="46" t="s">
        <v>96</v>
      </c>
      <c r="J22" s="46" t="s">
        <v>96</v>
      </c>
      <c r="K22" s="46" t="s">
        <v>96</v>
      </c>
      <c r="L22" s="46" t="s">
        <v>160</v>
      </c>
      <c r="M22" s="61" t="s">
        <v>96</v>
      </c>
      <c r="N22" s="46" t="s">
        <v>96</v>
      </c>
      <c r="O22" s="46" t="s">
        <v>96</v>
      </c>
      <c r="P22" s="46" t="s">
        <v>96</v>
      </c>
      <c r="Q22" s="46" t="s">
        <v>96</v>
      </c>
      <c r="R22" s="46">
        <v>660</v>
      </c>
      <c r="S22" s="46" t="s">
        <v>96</v>
      </c>
      <c r="T22" s="157" t="s">
        <v>96</v>
      </c>
      <c r="U22" s="46" t="s">
        <v>96</v>
      </c>
    </row>
    <row r="23" spans="1:21" x14ac:dyDescent="0.2">
      <c r="A23" s="37" t="s">
        <v>14</v>
      </c>
      <c r="B23" s="46">
        <v>858</v>
      </c>
      <c r="C23" s="46">
        <v>863</v>
      </c>
      <c r="D23" s="46">
        <v>900</v>
      </c>
      <c r="E23" s="46">
        <v>940</v>
      </c>
      <c r="F23" s="46">
        <v>944</v>
      </c>
      <c r="G23" s="46">
        <v>997</v>
      </c>
      <c r="H23" s="46">
        <v>1001</v>
      </c>
      <c r="I23" s="46">
        <v>1008</v>
      </c>
      <c r="J23" s="46">
        <v>1070</v>
      </c>
      <c r="K23" s="124">
        <v>1082</v>
      </c>
      <c r="L23" s="46">
        <v>513</v>
      </c>
      <c r="M23" s="61">
        <v>600</v>
      </c>
      <c r="N23" s="46">
        <v>500</v>
      </c>
      <c r="O23" s="46">
        <v>500</v>
      </c>
      <c r="P23" s="46" t="s">
        <v>96</v>
      </c>
      <c r="Q23" s="46" t="s">
        <v>96</v>
      </c>
      <c r="R23" s="46">
        <v>232</v>
      </c>
      <c r="S23" s="46">
        <v>2425</v>
      </c>
      <c r="T23" s="157" t="s">
        <v>96</v>
      </c>
      <c r="U23" s="46">
        <v>2175</v>
      </c>
    </row>
    <row r="24" spans="1:21" x14ac:dyDescent="0.2">
      <c r="A24" s="37" t="s">
        <v>15</v>
      </c>
      <c r="B24" s="46">
        <v>230</v>
      </c>
      <c r="C24" s="46">
        <v>1288</v>
      </c>
      <c r="D24" s="46">
        <v>604</v>
      </c>
      <c r="E24" s="46">
        <v>1008</v>
      </c>
      <c r="F24" s="46">
        <v>90</v>
      </c>
      <c r="G24" s="46">
        <v>508</v>
      </c>
      <c r="H24" s="46">
        <v>365</v>
      </c>
      <c r="I24" s="46">
        <v>530</v>
      </c>
      <c r="J24" s="46">
        <v>736</v>
      </c>
      <c r="K24" s="124">
        <v>375</v>
      </c>
      <c r="L24" s="46" t="s">
        <v>160</v>
      </c>
      <c r="M24" s="61" t="s">
        <v>96</v>
      </c>
      <c r="N24" s="46">
        <v>108</v>
      </c>
      <c r="O24" s="46" t="s">
        <v>96</v>
      </c>
      <c r="P24" s="46" t="s">
        <v>96</v>
      </c>
      <c r="Q24" s="46" t="s">
        <v>96</v>
      </c>
      <c r="R24" s="46" t="s">
        <v>96</v>
      </c>
      <c r="S24" s="46" t="s">
        <v>96</v>
      </c>
      <c r="T24" s="157">
        <v>150</v>
      </c>
      <c r="U24" s="46">
        <v>1784</v>
      </c>
    </row>
    <row r="25" spans="1:21" x14ac:dyDescent="0.2">
      <c r="A25" s="37" t="s">
        <v>16</v>
      </c>
      <c r="B25" s="46" t="s">
        <v>96</v>
      </c>
      <c r="C25" s="46">
        <v>620</v>
      </c>
      <c r="D25" s="46" t="s">
        <v>96</v>
      </c>
      <c r="E25" s="46">
        <v>192</v>
      </c>
      <c r="F25" s="46" t="s">
        <v>96</v>
      </c>
      <c r="G25" s="46" t="s">
        <v>96</v>
      </c>
      <c r="H25" s="46" t="s">
        <v>96</v>
      </c>
      <c r="I25" s="46">
        <v>98</v>
      </c>
      <c r="J25" s="46">
        <v>420</v>
      </c>
      <c r="K25" s="46" t="s">
        <v>96</v>
      </c>
      <c r="L25" s="46" t="s">
        <v>164</v>
      </c>
      <c r="M25" s="61" t="s">
        <v>96</v>
      </c>
      <c r="N25" s="46" t="s">
        <v>96</v>
      </c>
      <c r="O25" s="46" t="s">
        <v>96</v>
      </c>
      <c r="P25" s="46" t="s">
        <v>96</v>
      </c>
      <c r="Q25" s="46" t="s">
        <v>96</v>
      </c>
      <c r="R25" s="46" t="s">
        <v>96</v>
      </c>
      <c r="S25" s="46">
        <v>600</v>
      </c>
      <c r="T25" s="157" t="s">
        <v>96</v>
      </c>
      <c r="U25" s="46">
        <v>100</v>
      </c>
    </row>
    <row r="26" spans="1:21" x14ac:dyDescent="0.2">
      <c r="A26" s="37" t="s">
        <v>17</v>
      </c>
      <c r="B26" s="46">
        <v>216</v>
      </c>
      <c r="C26" s="46">
        <v>108</v>
      </c>
      <c r="D26" s="46">
        <v>280</v>
      </c>
      <c r="E26" s="46">
        <v>666</v>
      </c>
      <c r="F26" s="46">
        <v>222</v>
      </c>
      <c r="G26" s="46" t="s">
        <v>96</v>
      </c>
      <c r="H26" s="46">
        <v>80</v>
      </c>
      <c r="I26" s="46">
        <v>120</v>
      </c>
      <c r="J26" s="46" t="s">
        <v>96</v>
      </c>
      <c r="K26" s="46" t="s">
        <v>96</v>
      </c>
      <c r="L26" s="46" t="s">
        <v>164</v>
      </c>
      <c r="M26" s="61" t="s">
        <v>96</v>
      </c>
      <c r="N26" s="46">
        <v>500</v>
      </c>
      <c r="O26" s="46">
        <v>175</v>
      </c>
      <c r="P26" s="46" t="s">
        <v>96</v>
      </c>
      <c r="Q26" s="46" t="s">
        <v>96</v>
      </c>
      <c r="R26" s="46" t="s">
        <v>96</v>
      </c>
      <c r="S26" s="46">
        <v>499</v>
      </c>
      <c r="T26" s="157">
        <v>189</v>
      </c>
      <c r="U26" s="46" t="s">
        <v>96</v>
      </c>
    </row>
    <row r="27" spans="1:21" x14ac:dyDescent="0.2">
      <c r="A27" s="37" t="s">
        <v>18</v>
      </c>
      <c r="B27" s="46">
        <v>12340</v>
      </c>
      <c r="C27" s="46">
        <v>13770</v>
      </c>
      <c r="D27" s="46">
        <v>14180</v>
      </c>
      <c r="E27" s="46">
        <v>15264</v>
      </c>
      <c r="F27" s="46">
        <v>13850</v>
      </c>
      <c r="G27" s="46">
        <v>12610</v>
      </c>
      <c r="H27" s="46">
        <v>14410</v>
      </c>
      <c r="I27" s="46">
        <v>12040</v>
      </c>
      <c r="J27" s="46">
        <v>13805</v>
      </c>
      <c r="K27" s="124">
        <v>7875</v>
      </c>
      <c r="L27" s="46">
        <v>5275</v>
      </c>
      <c r="M27" s="61">
        <v>2675</v>
      </c>
      <c r="N27" s="46">
        <v>4926</v>
      </c>
      <c r="O27" s="46">
        <v>6300</v>
      </c>
      <c r="P27" s="46">
        <v>6275</v>
      </c>
      <c r="Q27" s="46">
        <v>8824</v>
      </c>
      <c r="R27" s="46">
        <v>7475</v>
      </c>
      <c r="S27" s="46">
        <v>9578</v>
      </c>
      <c r="T27" s="157">
        <v>6179</v>
      </c>
      <c r="U27" s="46">
        <v>6925</v>
      </c>
    </row>
    <row r="28" spans="1:21" ht="18" x14ac:dyDescent="0.2">
      <c r="A28" s="36" t="s">
        <v>121</v>
      </c>
      <c r="B28" s="53">
        <v>7850</v>
      </c>
      <c r="C28" s="53">
        <v>5606</v>
      </c>
      <c r="D28" s="53">
        <v>3430</v>
      </c>
      <c r="E28" s="53">
        <v>2779</v>
      </c>
      <c r="F28" s="53">
        <v>3355</v>
      </c>
      <c r="G28" s="53">
        <v>1383</v>
      </c>
      <c r="H28" s="53">
        <v>2798</v>
      </c>
      <c r="I28" s="53">
        <v>5293</v>
      </c>
      <c r="J28" s="53">
        <v>2678</v>
      </c>
      <c r="K28" s="123">
        <v>4319</v>
      </c>
      <c r="L28" s="53">
        <v>7924</v>
      </c>
      <c r="M28" s="62">
        <v>8935</v>
      </c>
      <c r="N28" s="53">
        <v>5835</v>
      </c>
      <c r="O28" s="53">
        <v>7134</v>
      </c>
      <c r="P28" s="53">
        <v>5772</v>
      </c>
      <c r="Q28" s="53">
        <v>6257</v>
      </c>
      <c r="R28" s="53">
        <v>6689</v>
      </c>
      <c r="S28" s="53">
        <v>5705</v>
      </c>
      <c r="T28" s="156">
        <v>10419</v>
      </c>
      <c r="U28" s="53">
        <v>13565</v>
      </c>
    </row>
    <row r="29" spans="1:21" x14ac:dyDescent="0.2">
      <c r="A29" s="37" t="s">
        <v>19</v>
      </c>
      <c r="B29" s="46">
        <v>120</v>
      </c>
      <c r="C29" s="46">
        <v>192</v>
      </c>
      <c r="D29" s="46">
        <v>688</v>
      </c>
      <c r="E29" s="46" t="s">
        <v>96</v>
      </c>
      <c r="F29" s="46">
        <v>102</v>
      </c>
      <c r="G29" s="46">
        <v>117</v>
      </c>
      <c r="H29" s="46" t="s">
        <v>96</v>
      </c>
      <c r="I29" s="46" t="s">
        <v>96</v>
      </c>
      <c r="J29" s="46" t="s">
        <v>96</v>
      </c>
      <c r="K29" s="124">
        <v>150</v>
      </c>
      <c r="L29" s="46">
        <v>150</v>
      </c>
      <c r="M29" s="61" t="s">
        <v>96</v>
      </c>
      <c r="N29" s="46" t="s">
        <v>96</v>
      </c>
      <c r="O29" s="46" t="s">
        <v>96</v>
      </c>
      <c r="P29" s="46" t="s">
        <v>96</v>
      </c>
      <c r="Q29" s="46" t="s">
        <v>96</v>
      </c>
      <c r="R29" s="46" t="s">
        <v>96</v>
      </c>
      <c r="S29" s="46">
        <v>330</v>
      </c>
      <c r="T29" s="157" t="s">
        <v>96</v>
      </c>
      <c r="U29" s="46" t="s">
        <v>96</v>
      </c>
    </row>
    <row r="30" spans="1:21" x14ac:dyDescent="0.2">
      <c r="A30" s="37" t="s">
        <v>20</v>
      </c>
      <c r="B30" s="46">
        <v>755</v>
      </c>
      <c r="C30" s="46">
        <v>1323</v>
      </c>
      <c r="D30" s="46">
        <v>1548</v>
      </c>
      <c r="E30" s="46">
        <v>442</v>
      </c>
      <c r="F30" s="46" t="s">
        <v>96</v>
      </c>
      <c r="G30" s="46" t="s">
        <v>96</v>
      </c>
      <c r="H30" s="46" t="s">
        <v>96</v>
      </c>
      <c r="I30" s="46">
        <v>108</v>
      </c>
      <c r="J30" s="46">
        <v>70</v>
      </c>
      <c r="K30" s="124">
        <v>300</v>
      </c>
      <c r="L30" s="46">
        <v>444</v>
      </c>
      <c r="M30" s="61">
        <v>389</v>
      </c>
      <c r="N30" s="46">
        <v>182</v>
      </c>
      <c r="O30" s="46">
        <v>20</v>
      </c>
      <c r="P30" s="46">
        <v>200</v>
      </c>
      <c r="Q30" s="46">
        <v>623</v>
      </c>
      <c r="R30" s="46" t="s">
        <v>96</v>
      </c>
      <c r="S30" s="46" t="s">
        <v>96</v>
      </c>
      <c r="T30" s="157">
        <v>250</v>
      </c>
      <c r="U30" s="46" t="s">
        <v>96</v>
      </c>
    </row>
    <row r="31" spans="1:21" x14ac:dyDescent="0.2">
      <c r="A31" s="37" t="s">
        <v>21</v>
      </c>
      <c r="B31" s="46">
        <v>1296</v>
      </c>
      <c r="C31" s="46" t="s">
        <v>96</v>
      </c>
      <c r="D31" s="46">
        <v>111</v>
      </c>
      <c r="E31" s="46">
        <v>392</v>
      </c>
      <c r="F31" s="46" t="s">
        <v>96</v>
      </c>
      <c r="G31" s="46">
        <v>162</v>
      </c>
      <c r="H31" s="46">
        <v>1044</v>
      </c>
      <c r="I31" s="46">
        <v>250</v>
      </c>
      <c r="J31" s="46">
        <v>1409</v>
      </c>
      <c r="K31" s="124">
        <v>630</v>
      </c>
      <c r="L31" s="46">
        <v>1180</v>
      </c>
      <c r="M31" s="61">
        <v>376</v>
      </c>
      <c r="N31" s="46">
        <v>150</v>
      </c>
      <c r="O31" s="46">
        <v>680</v>
      </c>
      <c r="P31" s="46">
        <v>492</v>
      </c>
      <c r="Q31" s="46">
        <v>950</v>
      </c>
      <c r="R31" s="46">
        <v>950</v>
      </c>
      <c r="S31" s="46">
        <v>610</v>
      </c>
      <c r="T31" s="157">
        <v>320</v>
      </c>
      <c r="U31" s="46">
        <v>240</v>
      </c>
    </row>
    <row r="32" spans="1:21" x14ac:dyDescent="0.2">
      <c r="A32" s="32" t="s">
        <v>63</v>
      </c>
      <c r="B32" s="46"/>
      <c r="C32" s="46"/>
      <c r="D32" s="46"/>
      <c r="E32" s="46"/>
      <c r="F32" s="46"/>
      <c r="G32" s="53"/>
      <c r="H32" s="46"/>
      <c r="I32" s="46"/>
      <c r="J32" s="46"/>
      <c r="K32" s="46"/>
      <c r="L32" s="53"/>
      <c r="M32" s="53"/>
      <c r="N32" s="53"/>
      <c r="O32" s="53"/>
      <c r="P32" s="53"/>
      <c r="Q32" s="53"/>
      <c r="R32" s="53"/>
      <c r="S32" s="46"/>
      <c r="T32" s="157"/>
      <c r="U32" s="46"/>
    </row>
    <row r="33" spans="1:21" ht="19.5" x14ac:dyDescent="0.2">
      <c r="A33" s="44" t="s">
        <v>165</v>
      </c>
      <c r="B33" s="46">
        <v>1296</v>
      </c>
      <c r="C33" s="46" t="s">
        <v>96</v>
      </c>
      <c r="D33" s="46" t="s">
        <v>96</v>
      </c>
      <c r="E33" s="46" t="s">
        <v>96</v>
      </c>
      <c r="F33" s="46" t="s">
        <v>96</v>
      </c>
      <c r="G33" s="46" t="s">
        <v>96</v>
      </c>
      <c r="H33" s="46" t="s">
        <v>96</v>
      </c>
      <c r="I33" s="46">
        <v>150</v>
      </c>
      <c r="J33" s="46">
        <v>225</v>
      </c>
      <c r="K33" s="124">
        <v>190</v>
      </c>
      <c r="L33" s="46">
        <v>1180</v>
      </c>
      <c r="M33" s="61" t="s">
        <v>96</v>
      </c>
      <c r="N33" s="46">
        <v>150</v>
      </c>
      <c r="O33" s="46" t="s">
        <v>96</v>
      </c>
      <c r="P33" s="46" t="s">
        <v>96</v>
      </c>
      <c r="Q33" s="46" t="s">
        <v>96</v>
      </c>
      <c r="R33" s="46" t="s">
        <v>96</v>
      </c>
      <c r="S33" s="46">
        <v>510</v>
      </c>
      <c r="T33" s="157" t="s">
        <v>96</v>
      </c>
      <c r="U33" s="46" t="s">
        <v>96</v>
      </c>
    </row>
    <row r="34" spans="1:21" ht="19.5" x14ac:dyDescent="0.2">
      <c r="A34" s="44" t="s">
        <v>93</v>
      </c>
      <c r="B34" s="46" t="s">
        <v>96</v>
      </c>
      <c r="C34" s="46" t="s">
        <v>96</v>
      </c>
      <c r="D34" s="46">
        <v>111</v>
      </c>
      <c r="E34" s="46">
        <v>392</v>
      </c>
      <c r="F34" s="46" t="s">
        <v>96</v>
      </c>
      <c r="G34" s="46">
        <v>162</v>
      </c>
      <c r="H34" s="46">
        <v>1044</v>
      </c>
      <c r="I34" s="46">
        <v>100</v>
      </c>
      <c r="J34" s="46">
        <v>1184</v>
      </c>
      <c r="K34" s="46">
        <v>440</v>
      </c>
      <c r="L34" s="46" t="s">
        <v>96</v>
      </c>
      <c r="M34" s="61">
        <v>376</v>
      </c>
      <c r="N34" s="46" t="s">
        <v>96</v>
      </c>
      <c r="O34" s="46">
        <v>680</v>
      </c>
      <c r="P34" s="46">
        <v>492</v>
      </c>
      <c r="Q34" s="46">
        <v>950</v>
      </c>
      <c r="R34" s="46">
        <v>950</v>
      </c>
      <c r="S34" s="46">
        <v>100</v>
      </c>
      <c r="T34" s="157">
        <v>320</v>
      </c>
      <c r="U34" s="46">
        <v>240</v>
      </c>
    </row>
    <row r="35" spans="1:21" x14ac:dyDescent="0.2">
      <c r="A35" s="37" t="s">
        <v>24</v>
      </c>
      <c r="B35" s="46">
        <v>2259</v>
      </c>
      <c r="C35" s="46">
        <v>80</v>
      </c>
      <c r="D35" s="46" t="s">
        <v>96</v>
      </c>
      <c r="E35" s="46" t="s">
        <v>96</v>
      </c>
      <c r="F35" s="46">
        <v>444</v>
      </c>
      <c r="G35" s="46">
        <v>192</v>
      </c>
      <c r="H35" s="46">
        <v>150</v>
      </c>
      <c r="I35" s="46">
        <v>90</v>
      </c>
      <c r="J35" s="46">
        <v>370</v>
      </c>
      <c r="K35" s="124">
        <v>1545</v>
      </c>
      <c r="L35" s="46">
        <v>220</v>
      </c>
      <c r="M35" s="61">
        <v>20</v>
      </c>
      <c r="N35" s="46">
        <v>320</v>
      </c>
      <c r="O35" s="46">
        <v>144</v>
      </c>
      <c r="P35" s="46" t="s">
        <v>96</v>
      </c>
      <c r="Q35" s="46" t="s">
        <v>96</v>
      </c>
      <c r="R35" s="46">
        <v>240</v>
      </c>
      <c r="S35" s="46">
        <v>140</v>
      </c>
      <c r="T35" s="157">
        <v>1374</v>
      </c>
      <c r="U35" s="46">
        <v>1500</v>
      </c>
    </row>
    <row r="36" spans="1:21" x14ac:dyDescent="0.2">
      <c r="A36" s="37" t="s">
        <v>25</v>
      </c>
      <c r="B36" s="46" t="s">
        <v>96</v>
      </c>
      <c r="C36" s="46" t="s">
        <v>96</v>
      </c>
      <c r="D36" s="46">
        <v>160</v>
      </c>
      <c r="E36" s="46">
        <v>200</v>
      </c>
      <c r="F36" s="46" t="s">
        <v>96</v>
      </c>
      <c r="G36" s="46" t="s">
        <v>96</v>
      </c>
      <c r="H36" s="46" t="s">
        <v>96</v>
      </c>
      <c r="I36" s="46">
        <v>1300</v>
      </c>
      <c r="J36" s="46" t="s">
        <v>96</v>
      </c>
      <c r="K36" s="46" t="s">
        <v>96</v>
      </c>
      <c r="L36" s="46">
        <v>1180</v>
      </c>
      <c r="M36" s="61" t="s">
        <v>96</v>
      </c>
      <c r="N36" s="46">
        <v>2000</v>
      </c>
      <c r="O36" s="46">
        <v>2500</v>
      </c>
      <c r="P36" s="46">
        <v>1000</v>
      </c>
      <c r="Q36" s="46">
        <v>1000</v>
      </c>
      <c r="R36" s="46" t="s">
        <v>96</v>
      </c>
      <c r="S36" s="46" t="s">
        <v>96</v>
      </c>
      <c r="T36" s="157" t="s">
        <v>96</v>
      </c>
      <c r="U36" s="46">
        <v>1700</v>
      </c>
    </row>
    <row r="37" spans="1:21" x14ac:dyDescent="0.2">
      <c r="A37" s="37" t="s">
        <v>26</v>
      </c>
      <c r="B37" s="46" t="s">
        <v>96</v>
      </c>
      <c r="C37" s="46">
        <v>2504</v>
      </c>
      <c r="D37" s="46">
        <v>436</v>
      </c>
      <c r="E37" s="46">
        <v>800</v>
      </c>
      <c r="F37" s="46">
        <v>1350</v>
      </c>
      <c r="G37" s="46">
        <v>410</v>
      </c>
      <c r="H37" s="46" t="s">
        <v>96</v>
      </c>
      <c r="I37" s="46">
        <v>220</v>
      </c>
      <c r="J37" s="46" t="s">
        <v>96</v>
      </c>
      <c r="K37" s="124">
        <v>1000</v>
      </c>
      <c r="L37" s="46">
        <v>800</v>
      </c>
      <c r="M37" s="61">
        <v>800</v>
      </c>
      <c r="N37" s="46" t="s">
        <v>96</v>
      </c>
      <c r="O37" s="46">
        <v>350</v>
      </c>
      <c r="P37" s="46" t="s">
        <v>96</v>
      </c>
      <c r="Q37" s="46">
        <v>2550</v>
      </c>
      <c r="R37" s="46">
        <v>1824</v>
      </c>
      <c r="S37" s="46">
        <v>275</v>
      </c>
      <c r="T37" s="157">
        <v>1875</v>
      </c>
      <c r="U37" s="46">
        <v>1600</v>
      </c>
    </row>
    <row r="38" spans="1:21" x14ac:dyDescent="0.2">
      <c r="A38" s="37" t="s">
        <v>27</v>
      </c>
      <c r="B38" s="46" t="s">
        <v>96</v>
      </c>
      <c r="C38" s="46" t="s">
        <v>96</v>
      </c>
      <c r="D38" s="46" t="s">
        <v>96</v>
      </c>
      <c r="E38" s="46" t="s">
        <v>96</v>
      </c>
      <c r="F38" s="46">
        <v>489</v>
      </c>
      <c r="G38" s="46">
        <v>340</v>
      </c>
      <c r="H38" s="46" t="s">
        <v>96</v>
      </c>
      <c r="I38" s="46">
        <v>600</v>
      </c>
      <c r="J38" s="46">
        <v>4</v>
      </c>
      <c r="K38" s="46" t="s">
        <v>96</v>
      </c>
      <c r="L38" s="46" t="s">
        <v>164</v>
      </c>
      <c r="M38" s="61" t="s">
        <v>96</v>
      </c>
      <c r="N38" s="46" t="s">
        <v>96</v>
      </c>
      <c r="O38" s="46" t="s">
        <v>96</v>
      </c>
      <c r="P38" s="46" t="s">
        <v>96</v>
      </c>
      <c r="Q38" s="46" t="s">
        <v>96</v>
      </c>
      <c r="R38" s="46" t="s">
        <v>96</v>
      </c>
      <c r="S38" s="46" t="s">
        <v>96</v>
      </c>
      <c r="T38" s="157" t="s">
        <v>96</v>
      </c>
      <c r="U38" s="46" t="s">
        <v>96</v>
      </c>
    </row>
    <row r="39" spans="1:21" x14ac:dyDescent="0.2">
      <c r="A39" s="37" t="s">
        <v>28</v>
      </c>
      <c r="B39" s="46">
        <v>1582</v>
      </c>
      <c r="C39" s="46" t="s">
        <v>96</v>
      </c>
      <c r="D39" s="46">
        <v>200</v>
      </c>
      <c r="E39" s="46" t="s">
        <v>96</v>
      </c>
      <c r="F39" s="46">
        <v>870</v>
      </c>
      <c r="G39" s="46">
        <v>162</v>
      </c>
      <c r="H39" s="46">
        <v>250</v>
      </c>
      <c r="I39" s="46">
        <v>250</v>
      </c>
      <c r="J39" s="46" t="s">
        <v>96</v>
      </c>
      <c r="K39" s="46" t="s">
        <v>96</v>
      </c>
      <c r="L39" s="46" t="s">
        <v>164</v>
      </c>
      <c r="M39" s="61" t="s">
        <v>96</v>
      </c>
      <c r="N39" s="46" t="s">
        <v>96</v>
      </c>
      <c r="O39" s="46" t="s">
        <v>96</v>
      </c>
      <c r="P39" s="46" t="s">
        <v>96</v>
      </c>
      <c r="Q39" s="46" t="s">
        <v>96</v>
      </c>
      <c r="R39" s="46" t="s">
        <v>96</v>
      </c>
      <c r="S39" s="46">
        <v>1350</v>
      </c>
      <c r="T39" s="157">
        <v>1350</v>
      </c>
      <c r="U39" s="46">
        <v>150</v>
      </c>
    </row>
    <row r="40" spans="1:21" x14ac:dyDescent="0.2">
      <c r="A40" s="37" t="s">
        <v>29</v>
      </c>
      <c r="B40" s="46">
        <v>328</v>
      </c>
      <c r="C40" s="46">
        <v>682</v>
      </c>
      <c r="D40" s="46">
        <v>287</v>
      </c>
      <c r="E40" s="46">
        <v>120</v>
      </c>
      <c r="F40" s="46">
        <v>100</v>
      </c>
      <c r="G40" s="46" t="s">
        <v>96</v>
      </c>
      <c r="H40" s="46">
        <v>864</v>
      </c>
      <c r="I40" s="46" t="s">
        <v>96</v>
      </c>
      <c r="J40" s="46" t="s">
        <v>96</v>
      </c>
      <c r="K40" s="124">
        <v>40</v>
      </c>
      <c r="L40" s="46" t="s">
        <v>160</v>
      </c>
      <c r="M40" s="61" t="s">
        <v>96</v>
      </c>
      <c r="N40" s="46">
        <v>55</v>
      </c>
      <c r="O40" s="46" t="s">
        <v>96</v>
      </c>
      <c r="P40" s="46">
        <v>80</v>
      </c>
      <c r="Q40" s="46">
        <v>9</v>
      </c>
      <c r="R40" s="46" t="s">
        <v>96</v>
      </c>
      <c r="S40" s="46">
        <v>1350</v>
      </c>
      <c r="T40" s="157">
        <v>825</v>
      </c>
      <c r="U40" s="46">
        <v>500</v>
      </c>
    </row>
    <row r="41" spans="1:21" x14ac:dyDescent="0.2">
      <c r="A41" s="37" t="s">
        <v>30</v>
      </c>
      <c r="B41" s="46">
        <v>1510</v>
      </c>
      <c r="C41" s="46">
        <v>825</v>
      </c>
      <c r="D41" s="46" t="s">
        <v>96</v>
      </c>
      <c r="E41" s="46">
        <v>825</v>
      </c>
      <c r="F41" s="46" t="s">
        <v>96</v>
      </c>
      <c r="G41" s="46" t="s">
        <v>96</v>
      </c>
      <c r="H41" s="46">
        <v>490</v>
      </c>
      <c r="I41" s="46">
        <v>2475</v>
      </c>
      <c r="J41" s="46">
        <v>825</v>
      </c>
      <c r="K41" s="124">
        <v>654</v>
      </c>
      <c r="L41" s="46">
        <v>3950</v>
      </c>
      <c r="M41" s="61">
        <v>7350</v>
      </c>
      <c r="N41" s="46">
        <v>3128</v>
      </c>
      <c r="O41" s="46">
        <v>3440</v>
      </c>
      <c r="P41" s="46">
        <v>4000</v>
      </c>
      <c r="Q41" s="46">
        <v>1125</v>
      </c>
      <c r="R41" s="46">
        <v>3675</v>
      </c>
      <c r="S41" s="46">
        <v>1650</v>
      </c>
      <c r="T41" s="157">
        <v>4425</v>
      </c>
      <c r="U41" s="46">
        <v>7875</v>
      </c>
    </row>
    <row r="42" spans="1:21" ht="18" x14ac:dyDescent="0.2">
      <c r="A42" s="36" t="s">
        <v>155</v>
      </c>
      <c r="B42" s="53">
        <v>6908</v>
      </c>
      <c r="C42" s="53">
        <v>8381</v>
      </c>
      <c r="D42" s="53">
        <v>2432</v>
      </c>
      <c r="E42" s="53">
        <v>3941</v>
      </c>
      <c r="F42" s="53">
        <v>2537</v>
      </c>
      <c r="G42" s="53">
        <v>2744</v>
      </c>
      <c r="H42" s="53">
        <v>2462</v>
      </c>
      <c r="I42" s="53">
        <v>2513</v>
      </c>
      <c r="J42" s="53">
        <v>4330</v>
      </c>
      <c r="K42" s="53">
        <v>3036</v>
      </c>
      <c r="L42" s="53">
        <v>2816</v>
      </c>
      <c r="M42" s="62">
        <v>2004</v>
      </c>
      <c r="N42" s="53">
        <v>1200</v>
      </c>
      <c r="O42" s="53">
        <v>2200</v>
      </c>
      <c r="P42" s="53">
        <v>1419</v>
      </c>
      <c r="Q42" s="53">
        <v>996</v>
      </c>
      <c r="R42" s="53">
        <v>3725</v>
      </c>
      <c r="S42" s="53">
        <v>4130</v>
      </c>
      <c r="T42" s="156">
        <v>7740</v>
      </c>
      <c r="U42" s="53">
        <v>17500</v>
      </c>
    </row>
    <row r="43" spans="1:21" x14ac:dyDescent="0.2">
      <c r="A43" s="37" t="s">
        <v>31</v>
      </c>
      <c r="B43" s="46">
        <v>730</v>
      </c>
      <c r="C43" s="46">
        <v>1628</v>
      </c>
      <c r="D43" s="46">
        <v>70</v>
      </c>
      <c r="E43" s="46">
        <v>450</v>
      </c>
      <c r="F43" s="46" t="s">
        <v>96</v>
      </c>
      <c r="G43" s="46">
        <v>610</v>
      </c>
      <c r="H43" s="46" t="s">
        <v>96</v>
      </c>
      <c r="I43" s="46" t="s">
        <v>96</v>
      </c>
      <c r="J43" s="46">
        <v>292</v>
      </c>
      <c r="K43" s="124">
        <v>806</v>
      </c>
      <c r="L43" s="46" t="s">
        <v>160</v>
      </c>
      <c r="M43" s="61" t="s">
        <v>96</v>
      </c>
      <c r="N43" s="46" t="s">
        <v>96</v>
      </c>
      <c r="O43" s="46">
        <v>1325</v>
      </c>
      <c r="P43" s="46">
        <v>360</v>
      </c>
      <c r="Q43" s="46" t="s">
        <v>96</v>
      </c>
      <c r="R43" s="46" t="s">
        <v>96</v>
      </c>
      <c r="S43" s="46">
        <v>990</v>
      </c>
      <c r="T43" s="157">
        <v>100</v>
      </c>
      <c r="U43" s="46">
        <v>1100</v>
      </c>
    </row>
    <row r="44" spans="1:21" x14ac:dyDescent="0.2">
      <c r="A44" s="37" t="s">
        <v>32</v>
      </c>
      <c r="B44" s="46" t="s">
        <v>96</v>
      </c>
      <c r="C44" s="46" t="s">
        <v>96</v>
      </c>
      <c r="D44" s="46" t="s">
        <v>96</v>
      </c>
      <c r="E44" s="46" t="s">
        <v>96</v>
      </c>
      <c r="F44" s="46" t="s">
        <v>96</v>
      </c>
      <c r="G44" s="46">
        <v>75</v>
      </c>
      <c r="H44" s="46" t="s">
        <v>96</v>
      </c>
      <c r="I44" s="46" t="s">
        <v>96</v>
      </c>
      <c r="J44" s="46">
        <v>704</v>
      </c>
      <c r="K44" s="124">
        <v>60</v>
      </c>
      <c r="L44" s="46" t="s">
        <v>160</v>
      </c>
      <c r="M44" s="61" t="s">
        <v>96</v>
      </c>
      <c r="N44" s="46" t="s">
        <v>96</v>
      </c>
      <c r="O44" s="46" t="s">
        <v>96</v>
      </c>
      <c r="P44" s="46">
        <v>348</v>
      </c>
      <c r="Q44" s="46">
        <v>104</v>
      </c>
      <c r="R44" s="46" t="s">
        <v>96</v>
      </c>
      <c r="S44" s="46">
        <v>1140</v>
      </c>
      <c r="T44" s="157">
        <v>120</v>
      </c>
      <c r="U44" s="46" t="s">
        <v>96</v>
      </c>
    </row>
    <row r="45" spans="1:21" x14ac:dyDescent="0.2">
      <c r="A45" s="37" t="s">
        <v>162</v>
      </c>
      <c r="B45" s="46"/>
      <c r="C45" s="46"/>
      <c r="D45" s="46"/>
      <c r="E45" s="46"/>
      <c r="F45" s="46"/>
      <c r="G45" s="46"/>
      <c r="H45" s="46"/>
      <c r="I45" s="46"/>
      <c r="J45" s="46"/>
      <c r="K45" s="124"/>
      <c r="L45" s="46"/>
      <c r="M45" s="61"/>
      <c r="N45" s="46"/>
      <c r="O45" s="46"/>
      <c r="P45" s="46" t="s">
        <v>96</v>
      </c>
      <c r="Q45" s="46" t="s">
        <v>96</v>
      </c>
      <c r="R45" s="46">
        <v>825</v>
      </c>
      <c r="S45" s="46" t="s">
        <v>96</v>
      </c>
      <c r="T45" s="157" t="s">
        <v>96</v>
      </c>
      <c r="U45" s="46">
        <v>2725</v>
      </c>
    </row>
    <row r="46" spans="1:21" x14ac:dyDescent="0.2">
      <c r="A46" s="37" t="s">
        <v>34</v>
      </c>
      <c r="B46" s="46">
        <v>2096</v>
      </c>
      <c r="C46" s="46">
        <v>2354</v>
      </c>
      <c r="D46" s="46">
        <v>350</v>
      </c>
      <c r="E46" s="46">
        <v>25</v>
      </c>
      <c r="F46" s="46">
        <v>312</v>
      </c>
      <c r="G46" s="46">
        <v>745</v>
      </c>
      <c r="H46" s="46">
        <v>1550</v>
      </c>
      <c r="I46" s="46">
        <v>1488</v>
      </c>
      <c r="J46" s="46">
        <v>1946</v>
      </c>
      <c r="K46" s="124">
        <v>1832</v>
      </c>
      <c r="L46" s="46">
        <v>1628</v>
      </c>
      <c r="M46" s="61">
        <v>1500</v>
      </c>
      <c r="N46" s="46" t="s">
        <v>96</v>
      </c>
      <c r="O46" s="46">
        <v>875</v>
      </c>
      <c r="P46" s="46" t="s">
        <v>96</v>
      </c>
      <c r="Q46" s="46">
        <v>564</v>
      </c>
      <c r="R46" s="46">
        <v>1000</v>
      </c>
      <c r="S46" s="46">
        <v>1400</v>
      </c>
      <c r="T46" s="157">
        <v>5920</v>
      </c>
      <c r="U46" s="46">
        <v>7610</v>
      </c>
    </row>
    <row r="47" spans="1:21" x14ac:dyDescent="0.2">
      <c r="A47" s="37" t="s">
        <v>35</v>
      </c>
      <c r="B47" s="46">
        <v>1230</v>
      </c>
      <c r="C47" s="46">
        <v>120</v>
      </c>
      <c r="D47" s="46">
        <v>132</v>
      </c>
      <c r="E47" s="46">
        <v>523</v>
      </c>
      <c r="F47" s="46" t="s">
        <v>96</v>
      </c>
      <c r="G47" s="46">
        <v>282</v>
      </c>
      <c r="H47" s="46" t="s">
        <v>96</v>
      </c>
      <c r="I47" s="46">
        <v>200</v>
      </c>
      <c r="J47" s="46">
        <v>400</v>
      </c>
      <c r="K47" s="124">
        <v>198</v>
      </c>
      <c r="L47" s="46">
        <v>864</v>
      </c>
      <c r="M47" s="61">
        <v>504</v>
      </c>
      <c r="N47" s="46" t="s">
        <v>96</v>
      </c>
      <c r="O47" s="46" t="s">
        <v>96</v>
      </c>
      <c r="P47" s="46">
        <v>675</v>
      </c>
      <c r="Q47" s="46" t="s">
        <v>96</v>
      </c>
      <c r="R47" s="46" t="s">
        <v>96</v>
      </c>
      <c r="S47" s="46" t="s">
        <v>96</v>
      </c>
      <c r="T47" s="157" t="s">
        <v>96</v>
      </c>
      <c r="U47" s="46">
        <v>190</v>
      </c>
    </row>
    <row r="48" spans="1:21" x14ac:dyDescent="0.2">
      <c r="A48" s="37" t="s">
        <v>36</v>
      </c>
      <c r="B48" s="46">
        <v>679</v>
      </c>
      <c r="C48" s="46">
        <v>1020</v>
      </c>
      <c r="D48" s="46">
        <v>220</v>
      </c>
      <c r="E48" s="46" t="s">
        <v>96</v>
      </c>
      <c r="F48" s="46">
        <v>976</v>
      </c>
      <c r="G48" s="46" t="s">
        <v>96</v>
      </c>
      <c r="H48" s="46">
        <v>162</v>
      </c>
      <c r="I48" s="46" t="s">
        <v>96</v>
      </c>
      <c r="J48" s="46">
        <v>796</v>
      </c>
      <c r="K48" s="124">
        <v>140</v>
      </c>
      <c r="L48" s="46">
        <v>60</v>
      </c>
      <c r="M48" s="61" t="s">
        <v>96</v>
      </c>
      <c r="N48" s="46">
        <v>650</v>
      </c>
      <c r="O48" s="46" t="s">
        <v>96</v>
      </c>
      <c r="P48" s="46">
        <v>36</v>
      </c>
      <c r="Q48" s="46">
        <v>328</v>
      </c>
      <c r="R48" s="46">
        <v>500</v>
      </c>
      <c r="S48" s="46" t="s">
        <v>96</v>
      </c>
      <c r="T48" s="157">
        <v>1000</v>
      </c>
      <c r="U48" s="46">
        <v>1340</v>
      </c>
    </row>
    <row r="49" spans="1:21" x14ac:dyDescent="0.2">
      <c r="A49" s="37" t="s">
        <v>37</v>
      </c>
      <c r="B49" s="46">
        <v>2173</v>
      </c>
      <c r="C49" s="46">
        <v>3259</v>
      </c>
      <c r="D49" s="46">
        <v>1660</v>
      </c>
      <c r="E49" s="46">
        <v>2943</v>
      </c>
      <c r="F49" s="46">
        <v>1249</v>
      </c>
      <c r="G49" s="46">
        <v>1032</v>
      </c>
      <c r="H49" s="46">
        <v>750</v>
      </c>
      <c r="I49" s="46">
        <v>825</v>
      </c>
      <c r="J49" s="46">
        <v>192</v>
      </c>
      <c r="K49" s="46" t="s">
        <v>96</v>
      </c>
      <c r="L49" s="46">
        <v>264</v>
      </c>
      <c r="M49" s="61" t="s">
        <v>96</v>
      </c>
      <c r="N49" s="46">
        <v>550</v>
      </c>
      <c r="O49" s="46" t="s">
        <v>96</v>
      </c>
      <c r="P49" s="46" t="s">
        <v>96</v>
      </c>
      <c r="Q49" s="46" t="s">
        <v>96</v>
      </c>
      <c r="R49" s="46">
        <v>1400</v>
      </c>
      <c r="S49" s="46" t="s">
        <v>96</v>
      </c>
      <c r="T49" s="157">
        <v>600</v>
      </c>
      <c r="U49" s="46">
        <v>3415</v>
      </c>
    </row>
    <row r="50" spans="1:21" x14ac:dyDescent="0.2">
      <c r="A50" s="37" t="s">
        <v>38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61"/>
      <c r="N50" s="46"/>
      <c r="O50" s="46"/>
      <c r="P50" s="46" t="s">
        <v>96</v>
      </c>
      <c r="Q50" s="46" t="s">
        <v>96</v>
      </c>
      <c r="R50" s="46" t="s">
        <v>96</v>
      </c>
      <c r="S50" s="46">
        <v>600</v>
      </c>
      <c r="T50" s="157" t="s">
        <v>96</v>
      </c>
      <c r="U50" s="46">
        <v>1120</v>
      </c>
    </row>
    <row r="51" spans="1:21" ht="18" x14ac:dyDescent="0.2">
      <c r="A51" s="36" t="s">
        <v>89</v>
      </c>
      <c r="B51" s="53">
        <v>9428</v>
      </c>
      <c r="C51" s="53">
        <v>14581</v>
      </c>
      <c r="D51" s="53">
        <v>8354</v>
      </c>
      <c r="E51" s="53">
        <v>7581</v>
      </c>
      <c r="F51" s="53">
        <v>4008</v>
      </c>
      <c r="G51" s="53">
        <v>4748</v>
      </c>
      <c r="H51" s="53">
        <v>3683</v>
      </c>
      <c r="I51" s="53">
        <v>14938</v>
      </c>
      <c r="J51" s="53">
        <v>7101</v>
      </c>
      <c r="K51" s="53">
        <v>19766</v>
      </c>
      <c r="L51" s="53">
        <v>17219</v>
      </c>
      <c r="M51" s="62">
        <v>14570</v>
      </c>
      <c r="N51" s="53">
        <v>9302</v>
      </c>
      <c r="O51" s="53">
        <v>9844</v>
      </c>
      <c r="P51" s="53">
        <v>7278</v>
      </c>
      <c r="Q51" s="53">
        <v>23728</v>
      </c>
      <c r="R51" s="53">
        <v>17167</v>
      </c>
      <c r="S51" s="53">
        <v>19354</v>
      </c>
      <c r="T51" s="156">
        <v>18443</v>
      </c>
      <c r="U51" s="53">
        <v>15940</v>
      </c>
    </row>
    <row r="52" spans="1:21" x14ac:dyDescent="0.2">
      <c r="A52" s="37" t="s">
        <v>39</v>
      </c>
      <c r="B52" s="46">
        <v>3542</v>
      </c>
      <c r="C52" s="46">
        <v>8000</v>
      </c>
      <c r="D52" s="46">
        <v>4064</v>
      </c>
      <c r="E52" s="46">
        <v>3810</v>
      </c>
      <c r="F52" s="46">
        <v>2376</v>
      </c>
      <c r="G52" s="46">
        <v>2244</v>
      </c>
      <c r="H52" s="46">
        <v>1263</v>
      </c>
      <c r="I52" s="46">
        <v>3818</v>
      </c>
      <c r="J52" s="46">
        <v>4194</v>
      </c>
      <c r="K52" s="46">
        <v>5944</v>
      </c>
      <c r="L52" s="46">
        <v>3082</v>
      </c>
      <c r="M52" s="61">
        <v>2186</v>
      </c>
      <c r="N52" s="46">
        <v>5032</v>
      </c>
      <c r="O52" s="46">
        <v>4236</v>
      </c>
      <c r="P52" s="46">
        <v>930</v>
      </c>
      <c r="Q52" s="46">
        <v>2874</v>
      </c>
      <c r="R52" s="46">
        <v>3488</v>
      </c>
      <c r="S52" s="46">
        <v>7154</v>
      </c>
      <c r="T52" s="157">
        <v>3004</v>
      </c>
      <c r="U52" s="46">
        <v>740</v>
      </c>
    </row>
    <row r="53" spans="1:21" x14ac:dyDescent="0.2">
      <c r="A53" s="37" t="s">
        <v>99</v>
      </c>
      <c r="B53" s="46">
        <v>714</v>
      </c>
      <c r="C53" s="46">
        <v>2864</v>
      </c>
      <c r="D53" s="46">
        <v>744</v>
      </c>
      <c r="E53" s="46" t="s">
        <v>96</v>
      </c>
      <c r="F53" s="46" t="s">
        <v>96</v>
      </c>
      <c r="G53" s="46">
        <v>704</v>
      </c>
      <c r="H53" s="46" t="s">
        <v>96</v>
      </c>
      <c r="I53" s="46">
        <v>4585</v>
      </c>
      <c r="J53" s="46" t="s">
        <v>96</v>
      </c>
      <c r="K53" s="46">
        <v>1884</v>
      </c>
      <c r="L53" s="46">
        <v>540</v>
      </c>
      <c r="M53" s="61" t="s">
        <v>96</v>
      </c>
      <c r="N53" s="46">
        <v>1244</v>
      </c>
      <c r="O53" s="46">
        <v>2112</v>
      </c>
      <c r="P53" s="46">
        <v>3674</v>
      </c>
      <c r="Q53" s="46">
        <v>1920</v>
      </c>
      <c r="R53" s="46">
        <v>4860</v>
      </c>
      <c r="S53" s="46">
        <v>4012</v>
      </c>
      <c r="T53" s="157">
        <v>3968</v>
      </c>
      <c r="U53" s="46">
        <v>1424</v>
      </c>
    </row>
    <row r="54" spans="1:21" ht="19.5" x14ac:dyDescent="0.2">
      <c r="A54" s="37" t="s">
        <v>41</v>
      </c>
      <c r="B54" s="46">
        <v>2886</v>
      </c>
      <c r="C54" s="46">
        <v>1602</v>
      </c>
      <c r="D54" s="46">
        <v>1860</v>
      </c>
      <c r="E54" s="46">
        <v>955</v>
      </c>
      <c r="F54" s="46">
        <v>336</v>
      </c>
      <c r="G54" s="46" t="s">
        <v>96</v>
      </c>
      <c r="H54" s="46">
        <v>780</v>
      </c>
      <c r="I54" s="46">
        <v>3510</v>
      </c>
      <c r="J54" s="46">
        <v>2161</v>
      </c>
      <c r="K54" s="46">
        <v>1234</v>
      </c>
      <c r="L54" s="46" t="s">
        <v>164</v>
      </c>
      <c r="M54" s="61">
        <v>660</v>
      </c>
      <c r="N54" s="46">
        <v>264</v>
      </c>
      <c r="O54" s="46">
        <v>420</v>
      </c>
      <c r="P54" s="46">
        <v>660</v>
      </c>
      <c r="Q54" s="46">
        <v>750</v>
      </c>
      <c r="R54" s="46">
        <v>320</v>
      </c>
      <c r="S54" s="46">
        <v>320</v>
      </c>
      <c r="T54" s="157">
        <v>921</v>
      </c>
      <c r="U54" s="46">
        <v>1224</v>
      </c>
    </row>
    <row r="55" spans="1:21" ht="19.5" x14ac:dyDescent="0.2">
      <c r="A55" s="37" t="s">
        <v>167</v>
      </c>
      <c r="B55" s="46" t="s">
        <v>96</v>
      </c>
      <c r="C55" s="46">
        <v>192</v>
      </c>
      <c r="D55" s="46" t="s">
        <v>96</v>
      </c>
      <c r="E55" s="46" t="s">
        <v>96</v>
      </c>
      <c r="F55" s="46" t="s">
        <v>96</v>
      </c>
      <c r="G55" s="46">
        <v>340</v>
      </c>
      <c r="H55" s="46">
        <v>120</v>
      </c>
      <c r="I55" s="46">
        <v>436</v>
      </c>
      <c r="J55" s="46" t="s">
        <v>96</v>
      </c>
      <c r="K55" s="46" t="s">
        <v>96</v>
      </c>
      <c r="L55" s="46">
        <v>190</v>
      </c>
      <c r="M55" s="61" t="s">
        <v>96</v>
      </c>
      <c r="N55" s="46">
        <v>264</v>
      </c>
      <c r="O55" s="46" t="s">
        <v>96</v>
      </c>
      <c r="P55" s="46">
        <v>480</v>
      </c>
      <c r="Q55" s="46">
        <v>2004</v>
      </c>
      <c r="R55" s="46">
        <v>2928</v>
      </c>
      <c r="S55" s="46">
        <v>384</v>
      </c>
      <c r="T55" s="157">
        <v>260</v>
      </c>
      <c r="U55" s="46">
        <v>400</v>
      </c>
    </row>
    <row r="56" spans="1:21" ht="19.5" x14ac:dyDescent="0.2">
      <c r="A56" s="37" t="s">
        <v>43</v>
      </c>
      <c r="B56" s="46">
        <v>834</v>
      </c>
      <c r="C56" s="46">
        <v>1827</v>
      </c>
      <c r="D56" s="46">
        <v>522</v>
      </c>
      <c r="E56" s="46">
        <v>390</v>
      </c>
      <c r="F56" s="46">
        <v>500</v>
      </c>
      <c r="G56" s="46">
        <v>1200</v>
      </c>
      <c r="H56" s="46">
        <v>320</v>
      </c>
      <c r="I56" s="46">
        <v>162</v>
      </c>
      <c r="J56" s="46" t="s">
        <v>96</v>
      </c>
      <c r="K56" s="46">
        <v>720</v>
      </c>
      <c r="L56" s="46" t="s">
        <v>164</v>
      </c>
      <c r="M56" s="61" t="s">
        <v>96</v>
      </c>
      <c r="N56" s="46" t="s">
        <v>96</v>
      </c>
      <c r="O56" s="46">
        <v>500</v>
      </c>
      <c r="P56" s="46" t="s">
        <v>96</v>
      </c>
      <c r="Q56" s="46">
        <v>320</v>
      </c>
      <c r="R56" s="46">
        <v>700</v>
      </c>
      <c r="S56" s="46">
        <v>360</v>
      </c>
      <c r="T56" s="157">
        <v>360</v>
      </c>
      <c r="U56" s="46">
        <v>500</v>
      </c>
    </row>
    <row r="57" spans="1:21" x14ac:dyDescent="0.2">
      <c r="A57" s="37" t="s">
        <v>97</v>
      </c>
      <c r="B57" s="46" t="s">
        <v>96</v>
      </c>
      <c r="C57" s="46" t="s">
        <v>96</v>
      </c>
      <c r="D57" s="46" t="s">
        <v>96</v>
      </c>
      <c r="E57" s="46" t="s">
        <v>96</v>
      </c>
      <c r="F57" s="46" t="s">
        <v>96</v>
      </c>
      <c r="G57" s="46" t="s">
        <v>96</v>
      </c>
      <c r="H57" s="46">
        <v>1200</v>
      </c>
      <c r="I57" s="46" t="s">
        <v>96</v>
      </c>
      <c r="J57" s="46" t="s">
        <v>96</v>
      </c>
      <c r="K57" s="46">
        <v>9204</v>
      </c>
      <c r="L57" s="46">
        <v>12639</v>
      </c>
      <c r="M57" s="61">
        <v>10734</v>
      </c>
      <c r="N57" s="46">
        <v>2124</v>
      </c>
      <c r="O57" s="46">
        <v>560</v>
      </c>
      <c r="P57" s="46">
        <v>1534</v>
      </c>
      <c r="Q57" s="46">
        <v>14870</v>
      </c>
      <c r="R57" s="46">
        <v>3964</v>
      </c>
      <c r="S57" s="46">
        <v>5620</v>
      </c>
      <c r="T57" s="157">
        <v>9430</v>
      </c>
      <c r="U57" s="46">
        <v>8600</v>
      </c>
    </row>
    <row r="58" spans="1:21" x14ac:dyDescent="0.2">
      <c r="A58" s="37" t="s">
        <v>45</v>
      </c>
      <c r="B58" s="46">
        <v>1452</v>
      </c>
      <c r="C58" s="46">
        <v>96</v>
      </c>
      <c r="D58" s="46">
        <v>1164</v>
      </c>
      <c r="E58" s="46">
        <v>2426</v>
      </c>
      <c r="F58" s="46">
        <v>796</v>
      </c>
      <c r="G58" s="46">
        <v>260</v>
      </c>
      <c r="H58" s="46" t="s">
        <v>96</v>
      </c>
      <c r="I58" s="46">
        <v>2427</v>
      </c>
      <c r="J58" s="46">
        <v>746</v>
      </c>
      <c r="K58" s="46">
        <v>780</v>
      </c>
      <c r="L58" s="46">
        <v>768</v>
      </c>
      <c r="M58" s="61">
        <v>990</v>
      </c>
      <c r="N58" s="46">
        <v>374</v>
      </c>
      <c r="O58" s="46">
        <v>2016</v>
      </c>
      <c r="P58" s="46" t="s">
        <v>96</v>
      </c>
      <c r="Q58" s="46">
        <v>990</v>
      </c>
      <c r="R58" s="46">
        <v>907</v>
      </c>
      <c r="S58" s="46">
        <v>1504</v>
      </c>
      <c r="T58" s="157">
        <v>500</v>
      </c>
      <c r="U58" s="46">
        <v>3052</v>
      </c>
    </row>
    <row r="59" spans="1:21" s="101" customFormat="1" ht="18" x14ac:dyDescent="0.2">
      <c r="A59" s="36" t="s">
        <v>143</v>
      </c>
      <c r="B59" s="53">
        <v>41251</v>
      </c>
      <c r="C59" s="53">
        <v>33785</v>
      </c>
      <c r="D59" s="53">
        <v>21626</v>
      </c>
      <c r="E59" s="53">
        <v>18072</v>
      </c>
      <c r="F59" s="53">
        <v>16780</v>
      </c>
      <c r="G59" s="53">
        <v>17593</v>
      </c>
      <c r="H59" s="53">
        <v>18502</v>
      </c>
      <c r="I59" s="53">
        <v>13204</v>
      </c>
      <c r="J59" s="53">
        <v>12021</v>
      </c>
      <c r="K59" s="123">
        <v>14938</v>
      </c>
      <c r="L59" s="53">
        <v>10029</v>
      </c>
      <c r="M59" s="62">
        <v>5071</v>
      </c>
      <c r="N59" s="53">
        <v>6659</v>
      </c>
      <c r="O59" s="53">
        <v>9838</v>
      </c>
      <c r="P59" s="53">
        <v>5470</v>
      </c>
      <c r="Q59" s="53">
        <v>5653</v>
      </c>
      <c r="R59" s="53">
        <v>14736</v>
      </c>
      <c r="S59" s="53">
        <v>23923</v>
      </c>
      <c r="T59" s="156">
        <v>23527</v>
      </c>
      <c r="U59" s="53">
        <v>27811</v>
      </c>
    </row>
    <row r="60" spans="1:21" x14ac:dyDescent="0.2">
      <c r="A60" s="37" t="s">
        <v>46</v>
      </c>
      <c r="B60" s="46">
        <v>9679</v>
      </c>
      <c r="C60" s="46">
        <v>8475</v>
      </c>
      <c r="D60" s="46">
        <v>2660</v>
      </c>
      <c r="E60" s="46">
        <v>2496</v>
      </c>
      <c r="F60" s="46">
        <v>3094</v>
      </c>
      <c r="G60" s="46">
        <v>4484</v>
      </c>
      <c r="H60" s="46">
        <v>7363</v>
      </c>
      <c r="I60" s="46">
        <v>2733</v>
      </c>
      <c r="J60" s="46">
        <v>2072</v>
      </c>
      <c r="K60" s="124">
        <v>1255</v>
      </c>
      <c r="L60" s="46">
        <v>3640</v>
      </c>
      <c r="M60" s="61">
        <v>1228</v>
      </c>
      <c r="N60" s="46">
        <v>781</v>
      </c>
      <c r="O60" s="46">
        <v>2028</v>
      </c>
      <c r="P60" s="46">
        <v>395</v>
      </c>
      <c r="Q60" s="46">
        <v>572</v>
      </c>
      <c r="R60" s="46">
        <v>1587</v>
      </c>
      <c r="S60" s="46">
        <v>1875</v>
      </c>
      <c r="T60" s="157">
        <v>2528</v>
      </c>
      <c r="U60" s="46">
        <v>6156</v>
      </c>
    </row>
    <row r="61" spans="1:21" x14ac:dyDescent="0.2">
      <c r="A61" s="37" t="s">
        <v>47</v>
      </c>
      <c r="B61" s="46">
        <v>1134</v>
      </c>
      <c r="C61" s="46">
        <v>724</v>
      </c>
      <c r="D61" s="46">
        <v>365</v>
      </c>
      <c r="E61" s="46">
        <v>78</v>
      </c>
      <c r="F61" s="46">
        <v>32</v>
      </c>
      <c r="G61" s="46">
        <v>454</v>
      </c>
      <c r="H61" s="46">
        <v>80</v>
      </c>
      <c r="I61" s="46">
        <v>710</v>
      </c>
      <c r="J61" s="46" t="s">
        <v>96</v>
      </c>
      <c r="K61" s="124">
        <v>380</v>
      </c>
      <c r="L61" s="46">
        <v>60</v>
      </c>
      <c r="M61" s="61" t="s">
        <v>96</v>
      </c>
      <c r="N61" s="46">
        <v>478</v>
      </c>
      <c r="O61" s="46">
        <v>316</v>
      </c>
      <c r="P61" s="46">
        <v>180</v>
      </c>
      <c r="Q61" s="46" t="s">
        <v>96</v>
      </c>
      <c r="R61" s="46">
        <v>359</v>
      </c>
      <c r="S61" s="46">
        <v>151</v>
      </c>
      <c r="T61" s="157">
        <v>120</v>
      </c>
      <c r="U61" s="46" t="s">
        <v>96</v>
      </c>
    </row>
    <row r="62" spans="1:21" x14ac:dyDescent="0.2">
      <c r="A62" s="37" t="s">
        <v>48</v>
      </c>
      <c r="B62" s="46">
        <v>1002</v>
      </c>
      <c r="C62" s="46">
        <v>1214</v>
      </c>
      <c r="D62" s="46">
        <v>1143</v>
      </c>
      <c r="E62" s="46">
        <v>1088</v>
      </c>
      <c r="F62" s="46">
        <v>454</v>
      </c>
      <c r="G62" s="46">
        <v>562</v>
      </c>
      <c r="H62" s="46">
        <v>270</v>
      </c>
      <c r="I62" s="46">
        <v>640</v>
      </c>
      <c r="J62" s="46">
        <v>250</v>
      </c>
      <c r="K62" s="124">
        <v>180</v>
      </c>
      <c r="L62" s="46">
        <v>120</v>
      </c>
      <c r="M62" s="61">
        <v>200</v>
      </c>
      <c r="N62" s="46">
        <v>98</v>
      </c>
      <c r="O62" s="46" t="s">
        <v>96</v>
      </c>
      <c r="P62" s="46" t="s">
        <v>96</v>
      </c>
      <c r="Q62" s="46">
        <v>950</v>
      </c>
      <c r="R62" s="46">
        <v>150</v>
      </c>
      <c r="S62" s="46">
        <v>2290</v>
      </c>
      <c r="T62" s="157">
        <v>715</v>
      </c>
      <c r="U62" s="46">
        <v>450</v>
      </c>
    </row>
    <row r="63" spans="1:21" x14ac:dyDescent="0.2">
      <c r="A63" s="37" t="s">
        <v>49</v>
      </c>
      <c r="B63" s="46">
        <v>11416</v>
      </c>
      <c r="C63" s="46">
        <v>9946</v>
      </c>
      <c r="D63" s="46">
        <v>5058</v>
      </c>
      <c r="E63" s="46">
        <v>8232</v>
      </c>
      <c r="F63" s="46">
        <v>3918</v>
      </c>
      <c r="G63" s="46">
        <v>3944</v>
      </c>
      <c r="H63" s="46">
        <v>5194</v>
      </c>
      <c r="I63" s="46">
        <v>1704</v>
      </c>
      <c r="J63" s="46">
        <v>3228</v>
      </c>
      <c r="K63" s="124">
        <v>1883</v>
      </c>
      <c r="L63" s="46">
        <v>1871</v>
      </c>
      <c r="M63" s="61">
        <v>1360</v>
      </c>
      <c r="N63" s="46">
        <v>1639</v>
      </c>
      <c r="O63" s="46">
        <v>3104</v>
      </c>
      <c r="P63" s="46">
        <v>2529</v>
      </c>
      <c r="Q63" s="46">
        <v>2570</v>
      </c>
      <c r="R63" s="46">
        <v>2023</v>
      </c>
      <c r="S63" s="46">
        <v>5581</v>
      </c>
      <c r="T63" s="157">
        <v>5885</v>
      </c>
      <c r="U63" s="46">
        <v>6135</v>
      </c>
    </row>
    <row r="64" spans="1:21" x14ac:dyDescent="0.2">
      <c r="A64" s="37" t="s">
        <v>50</v>
      </c>
      <c r="B64" s="46">
        <v>3323</v>
      </c>
      <c r="C64" s="46">
        <v>2652</v>
      </c>
      <c r="D64" s="46">
        <v>1184</v>
      </c>
      <c r="E64" s="46">
        <v>1370</v>
      </c>
      <c r="F64" s="46">
        <v>1228</v>
      </c>
      <c r="G64" s="46">
        <v>472</v>
      </c>
      <c r="H64" s="46">
        <v>756</v>
      </c>
      <c r="I64" s="46">
        <v>935</v>
      </c>
      <c r="J64" s="46">
        <v>618</v>
      </c>
      <c r="K64" s="124">
        <v>536</v>
      </c>
      <c r="L64" s="46">
        <v>254</v>
      </c>
      <c r="M64" s="61">
        <v>742</v>
      </c>
      <c r="N64" s="46">
        <v>618</v>
      </c>
      <c r="O64" s="46">
        <v>862</v>
      </c>
      <c r="P64" s="46">
        <v>118</v>
      </c>
      <c r="Q64" s="46">
        <v>200</v>
      </c>
      <c r="R64" s="46">
        <v>112</v>
      </c>
      <c r="S64" s="46">
        <v>1650</v>
      </c>
      <c r="T64" s="157">
        <v>1565</v>
      </c>
      <c r="U64" s="46">
        <v>1001</v>
      </c>
    </row>
    <row r="65" spans="1:21" x14ac:dyDescent="0.2">
      <c r="A65" s="37" t="s">
        <v>51</v>
      </c>
      <c r="B65" s="46">
        <v>1302</v>
      </c>
      <c r="C65" s="46">
        <v>3017</v>
      </c>
      <c r="D65" s="46">
        <v>3188</v>
      </c>
      <c r="E65" s="46">
        <v>1426</v>
      </c>
      <c r="F65" s="46">
        <v>686</v>
      </c>
      <c r="G65" s="46">
        <v>216</v>
      </c>
      <c r="H65" s="46">
        <v>1387</v>
      </c>
      <c r="I65" s="46">
        <v>1460</v>
      </c>
      <c r="J65" s="46">
        <v>410</v>
      </c>
      <c r="K65" s="124">
        <v>690</v>
      </c>
      <c r="L65" s="46" t="s">
        <v>96</v>
      </c>
      <c r="M65" s="61">
        <v>140</v>
      </c>
      <c r="N65" s="46">
        <v>660</v>
      </c>
      <c r="O65" s="46">
        <v>1060</v>
      </c>
      <c r="P65" s="46" t="s">
        <v>96</v>
      </c>
      <c r="Q65" s="46">
        <v>205</v>
      </c>
      <c r="R65" s="46">
        <v>165</v>
      </c>
      <c r="S65" s="46">
        <v>1100</v>
      </c>
      <c r="T65" s="157">
        <v>1629</v>
      </c>
      <c r="U65" s="46">
        <v>1400</v>
      </c>
    </row>
    <row r="66" spans="1:21" x14ac:dyDescent="0.2">
      <c r="A66" s="37" t="s">
        <v>52</v>
      </c>
      <c r="B66" s="46">
        <v>3729</v>
      </c>
      <c r="C66" s="46">
        <v>378</v>
      </c>
      <c r="D66" s="46">
        <v>664</v>
      </c>
      <c r="E66" s="46">
        <v>986</v>
      </c>
      <c r="F66" s="46">
        <v>1264</v>
      </c>
      <c r="G66" s="46">
        <v>1817</v>
      </c>
      <c r="H66" s="46">
        <v>752</v>
      </c>
      <c r="I66" s="46">
        <v>972</v>
      </c>
      <c r="J66" s="46">
        <v>976</v>
      </c>
      <c r="K66" s="124">
        <v>108</v>
      </c>
      <c r="L66" s="46">
        <v>1280</v>
      </c>
      <c r="M66" s="61">
        <v>502</v>
      </c>
      <c r="N66" s="46">
        <v>1160</v>
      </c>
      <c r="O66" s="46">
        <v>224</v>
      </c>
      <c r="P66" s="46">
        <v>140</v>
      </c>
      <c r="Q66" s="46">
        <v>880</v>
      </c>
      <c r="R66" s="46">
        <v>1200</v>
      </c>
      <c r="S66" s="46">
        <v>1625</v>
      </c>
      <c r="T66" s="157">
        <v>2726</v>
      </c>
      <c r="U66" s="46">
        <v>2245</v>
      </c>
    </row>
    <row r="67" spans="1:21" x14ac:dyDescent="0.2">
      <c r="A67" s="37" t="s">
        <v>53</v>
      </c>
      <c r="B67" s="46">
        <v>568</v>
      </c>
      <c r="C67" s="46">
        <v>252</v>
      </c>
      <c r="D67" s="46">
        <v>1755</v>
      </c>
      <c r="E67" s="46">
        <v>182</v>
      </c>
      <c r="F67" s="46">
        <v>162</v>
      </c>
      <c r="G67" s="46">
        <v>516</v>
      </c>
      <c r="H67" s="46">
        <v>268</v>
      </c>
      <c r="I67" s="46">
        <v>162</v>
      </c>
      <c r="J67" s="46">
        <v>328</v>
      </c>
      <c r="K67" s="124">
        <v>1045</v>
      </c>
      <c r="L67" s="46">
        <v>160</v>
      </c>
      <c r="M67" s="61">
        <v>199</v>
      </c>
      <c r="N67" s="46" t="s">
        <v>96</v>
      </c>
      <c r="O67" s="46" t="s">
        <v>96</v>
      </c>
      <c r="P67" s="46">
        <v>213</v>
      </c>
      <c r="Q67" s="46" t="s">
        <v>96</v>
      </c>
      <c r="R67" s="46">
        <v>1070</v>
      </c>
      <c r="S67" s="46">
        <v>1000</v>
      </c>
      <c r="T67" s="157">
        <v>865</v>
      </c>
      <c r="U67" s="46">
        <v>1000</v>
      </c>
    </row>
    <row r="68" spans="1:21" x14ac:dyDescent="0.2">
      <c r="A68" s="37" t="s">
        <v>54</v>
      </c>
      <c r="B68" s="46">
        <v>1761</v>
      </c>
      <c r="C68" s="46">
        <v>1103</v>
      </c>
      <c r="D68" s="46">
        <v>162</v>
      </c>
      <c r="E68" s="46">
        <v>514</v>
      </c>
      <c r="F68" s="46">
        <v>2399</v>
      </c>
      <c r="G68" s="46">
        <v>1246</v>
      </c>
      <c r="H68" s="46">
        <v>626</v>
      </c>
      <c r="I68" s="46">
        <v>2130</v>
      </c>
      <c r="J68" s="46">
        <v>1394</v>
      </c>
      <c r="K68" s="124">
        <v>2920</v>
      </c>
      <c r="L68" s="46">
        <v>1040</v>
      </c>
      <c r="M68" s="61">
        <v>110</v>
      </c>
      <c r="N68" s="46">
        <v>400</v>
      </c>
      <c r="O68" s="46" t="s">
        <v>96</v>
      </c>
      <c r="P68" s="46">
        <v>500</v>
      </c>
      <c r="Q68" s="46">
        <v>176</v>
      </c>
      <c r="R68" s="46">
        <v>550</v>
      </c>
      <c r="S68" s="46">
        <v>2050</v>
      </c>
      <c r="T68" s="157">
        <v>499</v>
      </c>
      <c r="U68" s="46">
        <v>2700</v>
      </c>
    </row>
    <row r="69" spans="1:21" x14ac:dyDescent="0.2">
      <c r="A69" s="37" t="s">
        <v>55</v>
      </c>
      <c r="B69" s="46">
        <v>2456</v>
      </c>
      <c r="C69" s="46">
        <v>2575</v>
      </c>
      <c r="D69" s="46">
        <v>1148</v>
      </c>
      <c r="E69" s="46">
        <v>180</v>
      </c>
      <c r="F69" s="46">
        <v>436</v>
      </c>
      <c r="G69" s="46">
        <v>1637</v>
      </c>
      <c r="H69" s="46">
        <v>566</v>
      </c>
      <c r="I69" s="46">
        <v>910</v>
      </c>
      <c r="J69" s="46">
        <v>1744</v>
      </c>
      <c r="K69" s="124">
        <v>625</v>
      </c>
      <c r="L69" s="46">
        <v>980</v>
      </c>
      <c r="M69" s="61">
        <v>75</v>
      </c>
      <c r="N69" s="46" t="s">
        <v>96</v>
      </c>
      <c r="O69" s="46">
        <v>460</v>
      </c>
      <c r="P69" s="46">
        <v>975</v>
      </c>
      <c r="Q69" s="46">
        <v>100</v>
      </c>
      <c r="R69" s="46">
        <v>2233</v>
      </c>
      <c r="S69" s="46">
        <v>2645</v>
      </c>
      <c r="T69" s="157">
        <v>1135</v>
      </c>
      <c r="U69" s="46">
        <v>814</v>
      </c>
    </row>
    <row r="70" spans="1:21" x14ac:dyDescent="0.2">
      <c r="A70" s="37" t="s">
        <v>56</v>
      </c>
      <c r="B70" s="46">
        <v>318</v>
      </c>
      <c r="C70" s="46">
        <v>516</v>
      </c>
      <c r="D70" s="46">
        <v>480</v>
      </c>
      <c r="E70" s="46">
        <v>228</v>
      </c>
      <c r="F70" s="46">
        <v>1346</v>
      </c>
      <c r="G70" s="46" t="s">
        <v>96</v>
      </c>
      <c r="H70" s="46">
        <v>360</v>
      </c>
      <c r="I70" s="46">
        <v>50</v>
      </c>
      <c r="J70" s="46" t="s">
        <v>96</v>
      </c>
      <c r="K70" s="124">
        <v>60</v>
      </c>
      <c r="L70" s="46" t="s">
        <v>96</v>
      </c>
      <c r="M70" s="61">
        <v>275</v>
      </c>
      <c r="N70" s="46" t="s">
        <v>96</v>
      </c>
      <c r="O70" s="46">
        <v>700</v>
      </c>
      <c r="P70" s="46">
        <v>40</v>
      </c>
      <c r="Q70" s="46" t="s">
        <v>96</v>
      </c>
      <c r="R70" s="46">
        <v>1100</v>
      </c>
      <c r="S70" s="46">
        <v>1275</v>
      </c>
      <c r="T70" s="157">
        <v>660</v>
      </c>
      <c r="U70" s="46">
        <v>800</v>
      </c>
    </row>
    <row r="71" spans="1:21" x14ac:dyDescent="0.2">
      <c r="A71" s="37" t="s">
        <v>57</v>
      </c>
      <c r="B71" s="46">
        <v>3248</v>
      </c>
      <c r="C71" s="46">
        <v>1095</v>
      </c>
      <c r="D71" s="46">
        <v>2415</v>
      </c>
      <c r="E71" s="46" t="s">
        <v>96</v>
      </c>
      <c r="F71" s="46">
        <v>1121</v>
      </c>
      <c r="G71" s="46">
        <v>1169</v>
      </c>
      <c r="H71" s="46">
        <v>180</v>
      </c>
      <c r="I71" s="46" t="s">
        <v>96</v>
      </c>
      <c r="J71" s="46">
        <v>180</v>
      </c>
      <c r="K71" s="124">
        <v>3080</v>
      </c>
      <c r="L71" s="46" t="s">
        <v>96</v>
      </c>
      <c r="M71" s="61" t="s">
        <v>96</v>
      </c>
      <c r="N71" s="46" t="s">
        <v>96</v>
      </c>
      <c r="O71" s="46">
        <v>448</v>
      </c>
      <c r="P71" s="46">
        <v>380</v>
      </c>
      <c r="Q71" s="46" t="s">
        <v>96</v>
      </c>
      <c r="R71" s="46">
        <v>3887</v>
      </c>
      <c r="S71" s="46">
        <v>1500</v>
      </c>
      <c r="T71" s="157">
        <v>2000</v>
      </c>
      <c r="U71" s="46">
        <v>2860</v>
      </c>
    </row>
    <row r="72" spans="1:21" x14ac:dyDescent="0.2">
      <c r="A72" s="37" t="s">
        <v>58</v>
      </c>
      <c r="B72" s="46">
        <v>389</v>
      </c>
      <c r="C72" s="46">
        <v>1838</v>
      </c>
      <c r="D72" s="46">
        <v>1404</v>
      </c>
      <c r="E72" s="46">
        <v>1292</v>
      </c>
      <c r="F72" s="46">
        <v>640</v>
      </c>
      <c r="G72" s="46">
        <v>1040</v>
      </c>
      <c r="H72" s="46">
        <v>700</v>
      </c>
      <c r="I72" s="46">
        <v>798</v>
      </c>
      <c r="J72" s="46">
        <v>575</v>
      </c>
      <c r="K72" s="124">
        <v>2176</v>
      </c>
      <c r="L72" s="46">
        <v>624</v>
      </c>
      <c r="M72" s="61">
        <v>96</v>
      </c>
      <c r="N72" s="46">
        <v>825</v>
      </c>
      <c r="O72" s="46">
        <v>412</v>
      </c>
      <c r="P72" s="46" t="s">
        <v>96</v>
      </c>
      <c r="Q72" s="46" t="s">
        <v>96</v>
      </c>
      <c r="R72" s="46" t="s">
        <v>96</v>
      </c>
      <c r="S72" s="46">
        <v>1181</v>
      </c>
      <c r="T72" s="157">
        <v>2200</v>
      </c>
      <c r="U72" s="46">
        <v>150</v>
      </c>
    </row>
    <row r="73" spans="1:21" x14ac:dyDescent="0.2">
      <c r="A73" s="37" t="s">
        <v>59</v>
      </c>
      <c r="B73" s="46">
        <v>926</v>
      </c>
      <c r="C73" s="46" t="s">
        <v>96</v>
      </c>
      <c r="D73" s="46" t="s">
        <v>96</v>
      </c>
      <c r="E73" s="46" t="s">
        <v>96</v>
      </c>
      <c r="F73" s="46" t="s">
        <v>96</v>
      </c>
      <c r="G73" s="46">
        <v>36</v>
      </c>
      <c r="H73" s="46" t="s">
        <v>96</v>
      </c>
      <c r="I73" s="46" t="s">
        <v>96</v>
      </c>
      <c r="J73" s="46">
        <v>246</v>
      </c>
      <c r="K73" s="46" t="s">
        <v>96</v>
      </c>
      <c r="L73" s="46" t="s">
        <v>96</v>
      </c>
      <c r="M73" s="61">
        <v>144</v>
      </c>
      <c r="N73" s="46" t="s">
        <v>96</v>
      </c>
      <c r="O73" s="46">
        <v>224</v>
      </c>
      <c r="P73" s="46" t="s">
        <v>96</v>
      </c>
      <c r="Q73" s="46" t="s">
        <v>96</v>
      </c>
      <c r="R73" s="46">
        <v>300</v>
      </c>
      <c r="S73" s="46" t="s">
        <v>96</v>
      </c>
      <c r="T73" s="157">
        <v>1000</v>
      </c>
      <c r="U73" s="46">
        <v>2100</v>
      </c>
    </row>
    <row r="74" spans="1:21" ht="18" x14ac:dyDescent="0.2">
      <c r="A74" s="36" t="s">
        <v>109</v>
      </c>
      <c r="B74" s="53">
        <v>19032</v>
      </c>
      <c r="C74" s="53">
        <v>12103</v>
      </c>
      <c r="D74" s="53">
        <v>7483</v>
      </c>
      <c r="E74" s="53">
        <v>6559</v>
      </c>
      <c r="F74" s="53">
        <v>6665</v>
      </c>
      <c r="G74" s="53">
        <v>11093</v>
      </c>
      <c r="H74" s="53">
        <v>6778</v>
      </c>
      <c r="I74" s="53">
        <v>9791</v>
      </c>
      <c r="J74" s="53">
        <v>7683</v>
      </c>
      <c r="K74" s="123">
        <v>7340</v>
      </c>
      <c r="L74" s="53">
        <v>4267</v>
      </c>
      <c r="M74" s="62">
        <v>4057</v>
      </c>
      <c r="N74" s="53">
        <v>2020</v>
      </c>
      <c r="O74" s="53">
        <v>8186</v>
      </c>
      <c r="P74" s="53">
        <v>3384</v>
      </c>
      <c r="Q74" s="53">
        <v>3711</v>
      </c>
      <c r="R74" s="53">
        <v>4625</v>
      </c>
      <c r="S74" s="53">
        <v>5554</v>
      </c>
      <c r="T74" s="156">
        <v>6735</v>
      </c>
      <c r="U74" s="53">
        <v>13390</v>
      </c>
    </row>
    <row r="75" spans="1:21" x14ac:dyDescent="0.2">
      <c r="A75" s="37" t="s">
        <v>60</v>
      </c>
      <c r="B75" s="46">
        <v>40</v>
      </c>
      <c r="C75" s="46">
        <v>294</v>
      </c>
      <c r="D75" s="46">
        <v>328</v>
      </c>
      <c r="E75" s="46">
        <v>236</v>
      </c>
      <c r="F75" s="46" t="s">
        <v>96</v>
      </c>
      <c r="G75" s="46" t="s">
        <v>96</v>
      </c>
      <c r="H75" s="46" t="s">
        <v>96</v>
      </c>
      <c r="I75" s="46" t="s">
        <v>96</v>
      </c>
      <c r="J75" s="46" t="s">
        <v>96</v>
      </c>
      <c r="K75" s="46" t="s">
        <v>96</v>
      </c>
      <c r="L75" s="46">
        <v>515</v>
      </c>
      <c r="M75" s="61" t="s">
        <v>96</v>
      </c>
      <c r="N75" s="46" t="s">
        <v>96</v>
      </c>
      <c r="O75" s="46" t="s">
        <v>96</v>
      </c>
      <c r="P75" s="46">
        <v>80</v>
      </c>
      <c r="Q75" s="46" t="s">
        <v>96</v>
      </c>
      <c r="R75" s="46">
        <v>275</v>
      </c>
      <c r="S75" s="46">
        <v>155</v>
      </c>
      <c r="T75" s="157" t="s">
        <v>96</v>
      </c>
      <c r="U75" s="46">
        <v>160</v>
      </c>
    </row>
    <row r="76" spans="1:21" x14ac:dyDescent="0.2">
      <c r="A76" s="37" t="s">
        <v>61</v>
      </c>
      <c r="B76" s="46">
        <v>2212</v>
      </c>
      <c r="C76" s="46">
        <v>1163</v>
      </c>
      <c r="D76" s="46">
        <v>1734</v>
      </c>
      <c r="E76" s="46">
        <v>768</v>
      </c>
      <c r="F76" s="46">
        <v>750</v>
      </c>
      <c r="G76" s="46">
        <v>743</v>
      </c>
      <c r="H76" s="46">
        <v>960</v>
      </c>
      <c r="I76" s="46">
        <v>2491</v>
      </c>
      <c r="J76" s="46">
        <v>350</v>
      </c>
      <c r="K76" s="124">
        <v>2050</v>
      </c>
      <c r="L76" s="46">
        <v>275</v>
      </c>
      <c r="M76" s="61">
        <v>1474</v>
      </c>
      <c r="N76" s="46">
        <v>860</v>
      </c>
      <c r="O76" s="46">
        <v>1380</v>
      </c>
      <c r="P76" s="46">
        <v>694</v>
      </c>
      <c r="Q76" s="46">
        <v>550</v>
      </c>
      <c r="R76" s="46">
        <v>1550</v>
      </c>
      <c r="S76" s="46">
        <v>1805</v>
      </c>
      <c r="T76" s="157">
        <v>1398</v>
      </c>
      <c r="U76" s="46">
        <v>6300</v>
      </c>
    </row>
    <row r="77" spans="1:21" x14ac:dyDescent="0.2">
      <c r="A77" s="37" t="s">
        <v>62</v>
      </c>
      <c r="B77" s="46">
        <v>12897</v>
      </c>
      <c r="C77" s="46">
        <v>8986</v>
      </c>
      <c r="D77" s="46">
        <v>4981</v>
      </c>
      <c r="E77" s="46">
        <v>3543</v>
      </c>
      <c r="F77" s="46">
        <v>5520</v>
      </c>
      <c r="G77" s="46">
        <v>7964</v>
      </c>
      <c r="H77" s="46">
        <v>5293</v>
      </c>
      <c r="I77" s="46">
        <v>5930</v>
      </c>
      <c r="J77" s="46">
        <v>4683</v>
      </c>
      <c r="K77" s="124">
        <v>5190</v>
      </c>
      <c r="L77" s="46">
        <v>3477</v>
      </c>
      <c r="M77" s="61">
        <v>1344</v>
      </c>
      <c r="N77" s="46">
        <v>1160</v>
      </c>
      <c r="O77" s="46">
        <v>6806</v>
      </c>
      <c r="P77" s="46">
        <v>1610</v>
      </c>
      <c r="Q77" s="46">
        <v>3161</v>
      </c>
      <c r="R77" s="46">
        <v>1800</v>
      </c>
      <c r="S77" s="46">
        <v>2419</v>
      </c>
      <c r="T77" s="157">
        <v>2912</v>
      </c>
      <c r="U77" s="46">
        <v>4695</v>
      </c>
    </row>
    <row r="78" spans="1:21" x14ac:dyDescent="0.2">
      <c r="A78" s="32" t="s">
        <v>63</v>
      </c>
      <c r="B78" s="46"/>
      <c r="C78" s="46"/>
      <c r="D78" s="46"/>
      <c r="E78" s="46"/>
      <c r="F78" s="46"/>
      <c r="G78" s="53"/>
      <c r="H78" s="46"/>
      <c r="I78" s="46"/>
      <c r="J78" s="46"/>
      <c r="K78" s="46"/>
      <c r="L78" s="53"/>
      <c r="M78" s="61"/>
      <c r="N78" s="53"/>
      <c r="O78" s="53"/>
      <c r="P78" s="53"/>
      <c r="Q78" s="53"/>
      <c r="R78" s="53"/>
      <c r="S78" s="46"/>
      <c r="T78" s="157"/>
      <c r="U78" s="46"/>
    </row>
    <row r="79" spans="1:21" ht="29.25" x14ac:dyDescent="0.2">
      <c r="A79" s="44" t="s">
        <v>88</v>
      </c>
      <c r="B79" s="46">
        <v>6808</v>
      </c>
      <c r="C79" s="46">
        <v>5414</v>
      </c>
      <c r="D79" s="46">
        <v>1112</v>
      </c>
      <c r="E79" s="46">
        <v>2415</v>
      </c>
      <c r="F79" s="46">
        <v>3639</v>
      </c>
      <c r="G79" s="46">
        <v>3565</v>
      </c>
      <c r="H79" s="46">
        <v>2245</v>
      </c>
      <c r="I79" s="46">
        <v>1825</v>
      </c>
      <c r="J79" s="46">
        <v>1273</v>
      </c>
      <c r="K79" s="124">
        <v>1800</v>
      </c>
      <c r="L79" s="46">
        <v>1200</v>
      </c>
      <c r="M79" s="61">
        <v>640</v>
      </c>
      <c r="N79" s="46">
        <v>200</v>
      </c>
      <c r="O79" s="46">
        <v>2325</v>
      </c>
      <c r="P79" s="46">
        <v>1140</v>
      </c>
      <c r="Q79" s="46">
        <v>1841</v>
      </c>
      <c r="R79" s="46">
        <v>1072</v>
      </c>
      <c r="S79" s="46">
        <v>787</v>
      </c>
      <c r="T79" s="157">
        <v>610</v>
      </c>
      <c r="U79" s="46">
        <v>850</v>
      </c>
    </row>
    <row r="80" spans="1:21" ht="19.5" x14ac:dyDescent="0.2">
      <c r="A80" s="44" t="s">
        <v>64</v>
      </c>
      <c r="B80" s="46">
        <v>4634</v>
      </c>
      <c r="C80" s="46">
        <v>1593</v>
      </c>
      <c r="D80" s="46">
        <v>1355</v>
      </c>
      <c r="E80" s="46">
        <v>155</v>
      </c>
      <c r="F80" s="46">
        <v>1455</v>
      </c>
      <c r="G80" s="46">
        <v>2870</v>
      </c>
      <c r="H80" s="46">
        <v>1110</v>
      </c>
      <c r="I80" s="46">
        <v>1395</v>
      </c>
      <c r="J80" s="46">
        <v>1885</v>
      </c>
      <c r="K80" s="124">
        <v>3330</v>
      </c>
      <c r="L80" s="46">
        <v>1280</v>
      </c>
      <c r="M80" s="61" t="s">
        <v>96</v>
      </c>
      <c r="N80" s="46">
        <v>960</v>
      </c>
      <c r="O80" s="46">
        <v>1300</v>
      </c>
      <c r="P80" s="46">
        <v>350</v>
      </c>
      <c r="Q80" s="46">
        <v>220</v>
      </c>
      <c r="R80" s="46">
        <v>728</v>
      </c>
      <c r="S80" s="46" t="s">
        <v>96</v>
      </c>
      <c r="T80" s="157">
        <v>720</v>
      </c>
      <c r="U80" s="46">
        <v>545</v>
      </c>
    </row>
    <row r="81" spans="1:21" ht="19.5" x14ac:dyDescent="0.2">
      <c r="A81" s="44" t="s">
        <v>166</v>
      </c>
      <c r="B81" s="46">
        <v>1455</v>
      </c>
      <c r="C81" s="46">
        <v>1979</v>
      </c>
      <c r="D81" s="46">
        <v>2514</v>
      </c>
      <c r="E81" s="46">
        <v>973</v>
      </c>
      <c r="F81" s="46">
        <v>426</v>
      </c>
      <c r="G81" s="46">
        <v>1529</v>
      </c>
      <c r="H81" s="46">
        <v>1938</v>
      </c>
      <c r="I81" s="46">
        <v>2710</v>
      </c>
      <c r="J81" s="46">
        <v>1525</v>
      </c>
      <c r="K81" s="46">
        <v>60</v>
      </c>
      <c r="L81" s="46">
        <v>997</v>
      </c>
      <c r="M81" s="61">
        <v>704</v>
      </c>
      <c r="N81" s="46" t="s">
        <v>96</v>
      </c>
      <c r="O81" s="46">
        <v>3181</v>
      </c>
      <c r="P81" s="46">
        <v>120</v>
      </c>
      <c r="Q81" s="46">
        <v>1100</v>
      </c>
      <c r="R81" s="46" t="s">
        <v>96</v>
      </c>
      <c r="S81" s="46">
        <v>1632</v>
      </c>
      <c r="T81" s="157">
        <v>1582</v>
      </c>
      <c r="U81" s="46">
        <v>3300</v>
      </c>
    </row>
    <row r="82" spans="1:21" x14ac:dyDescent="0.2">
      <c r="A82" s="37" t="s">
        <v>65</v>
      </c>
      <c r="B82" s="46">
        <v>3883</v>
      </c>
      <c r="C82" s="46">
        <v>1660</v>
      </c>
      <c r="D82" s="46">
        <v>440</v>
      </c>
      <c r="E82" s="46">
        <v>2012</v>
      </c>
      <c r="F82" s="46">
        <v>395</v>
      </c>
      <c r="G82" s="46">
        <v>2386</v>
      </c>
      <c r="H82" s="46">
        <v>525</v>
      </c>
      <c r="I82" s="46">
        <v>1370</v>
      </c>
      <c r="J82" s="46">
        <v>2650</v>
      </c>
      <c r="K82" s="124">
        <v>100</v>
      </c>
      <c r="L82" s="46" t="s">
        <v>96</v>
      </c>
      <c r="M82" s="61">
        <v>1239</v>
      </c>
      <c r="N82" s="46" t="s">
        <v>96</v>
      </c>
      <c r="O82" s="46" t="s">
        <v>96</v>
      </c>
      <c r="P82" s="46">
        <v>1000</v>
      </c>
      <c r="Q82" s="46" t="s">
        <v>96</v>
      </c>
      <c r="R82" s="46">
        <v>1000</v>
      </c>
      <c r="S82" s="46">
        <v>1175</v>
      </c>
      <c r="T82" s="157">
        <v>2425</v>
      </c>
      <c r="U82" s="46">
        <v>2235</v>
      </c>
    </row>
    <row r="83" spans="1:21" ht="18.75" customHeight="1" x14ac:dyDescent="0.2">
      <c r="A83" s="36" t="s">
        <v>120</v>
      </c>
      <c r="B83" s="53">
        <v>16743</v>
      </c>
      <c r="C83" s="53">
        <v>10797</v>
      </c>
      <c r="D83" s="53">
        <v>10177</v>
      </c>
      <c r="E83" s="53">
        <v>11468</v>
      </c>
      <c r="F83" s="53">
        <v>5421</v>
      </c>
      <c r="G83" s="53">
        <v>9794</v>
      </c>
      <c r="H83" s="53">
        <v>5056</v>
      </c>
      <c r="I83" s="53">
        <v>5964</v>
      </c>
      <c r="J83" s="53">
        <v>6819</v>
      </c>
      <c r="K83" s="123">
        <v>4080</v>
      </c>
      <c r="L83" s="53">
        <v>5689</v>
      </c>
      <c r="M83" s="62">
        <v>7255</v>
      </c>
      <c r="N83" s="53">
        <v>3284</v>
      </c>
      <c r="O83" s="53">
        <v>7018</v>
      </c>
      <c r="P83" s="53">
        <v>4364</v>
      </c>
      <c r="Q83" s="53">
        <v>3842</v>
      </c>
      <c r="R83" s="53">
        <v>5694</v>
      </c>
      <c r="S83" s="53">
        <v>10821</v>
      </c>
      <c r="T83" s="156">
        <v>9306</v>
      </c>
      <c r="U83" s="53">
        <v>17315</v>
      </c>
    </row>
    <row r="84" spans="1:21" x14ac:dyDescent="0.2">
      <c r="A84" s="37" t="s">
        <v>66</v>
      </c>
      <c r="B84" s="46">
        <v>920</v>
      </c>
      <c r="C84" s="46">
        <v>427</v>
      </c>
      <c r="D84" s="46">
        <v>927</v>
      </c>
      <c r="E84" s="46">
        <v>314</v>
      </c>
      <c r="F84" s="46">
        <v>70</v>
      </c>
      <c r="G84" s="46">
        <v>504</v>
      </c>
      <c r="H84" s="46">
        <v>1134</v>
      </c>
      <c r="I84" s="46">
        <v>645</v>
      </c>
      <c r="J84" s="46">
        <v>312</v>
      </c>
      <c r="K84" s="46" t="s">
        <v>96</v>
      </c>
      <c r="L84" s="46">
        <v>1871</v>
      </c>
      <c r="M84" s="61">
        <v>400</v>
      </c>
      <c r="N84" s="46" t="s">
        <v>96</v>
      </c>
      <c r="O84" s="46">
        <v>100</v>
      </c>
      <c r="P84" s="46">
        <v>119</v>
      </c>
      <c r="Q84" s="46" t="s">
        <v>96</v>
      </c>
      <c r="R84" s="46">
        <v>216</v>
      </c>
      <c r="S84" s="46" t="s">
        <v>96</v>
      </c>
      <c r="T84" s="157">
        <v>640</v>
      </c>
      <c r="U84" s="46">
        <v>155</v>
      </c>
    </row>
    <row r="85" spans="1:21" x14ac:dyDescent="0.2">
      <c r="A85" s="37" t="s">
        <v>68</v>
      </c>
      <c r="B85" s="46">
        <v>350</v>
      </c>
      <c r="C85" s="46">
        <v>1988</v>
      </c>
      <c r="D85" s="46">
        <v>1630</v>
      </c>
      <c r="E85" s="46">
        <v>1476</v>
      </c>
      <c r="F85" s="46" t="s">
        <v>96</v>
      </c>
      <c r="G85" s="46">
        <v>666</v>
      </c>
      <c r="H85" s="46" t="s">
        <v>96</v>
      </c>
      <c r="I85" s="46">
        <v>460</v>
      </c>
      <c r="J85" s="46">
        <v>834</v>
      </c>
      <c r="K85" s="46" t="s">
        <v>96</v>
      </c>
      <c r="L85" s="46" t="s">
        <v>96</v>
      </c>
      <c r="M85" s="61" t="s">
        <v>96</v>
      </c>
      <c r="N85" s="46" t="s">
        <v>96</v>
      </c>
      <c r="O85" s="46">
        <v>361</v>
      </c>
      <c r="P85" s="46" t="s">
        <v>96</v>
      </c>
      <c r="Q85" s="46" t="s">
        <v>96</v>
      </c>
      <c r="R85" s="46" t="s">
        <v>96</v>
      </c>
      <c r="S85" s="46">
        <v>825</v>
      </c>
      <c r="T85" s="157" t="s">
        <v>96</v>
      </c>
      <c r="U85" s="46">
        <v>1326</v>
      </c>
    </row>
    <row r="86" spans="1:21" x14ac:dyDescent="0.2">
      <c r="A86" s="37" t="s">
        <v>69</v>
      </c>
      <c r="B86" s="46">
        <v>233</v>
      </c>
      <c r="C86" s="46" t="s">
        <v>96</v>
      </c>
      <c r="D86" s="46">
        <v>663</v>
      </c>
      <c r="E86" s="46" t="s">
        <v>96</v>
      </c>
      <c r="F86" s="46">
        <v>1335</v>
      </c>
      <c r="G86" s="46">
        <v>539</v>
      </c>
      <c r="H86" s="46" t="s">
        <v>96</v>
      </c>
      <c r="I86" s="46">
        <v>237</v>
      </c>
      <c r="J86" s="46">
        <v>50</v>
      </c>
      <c r="K86" s="46" t="s">
        <v>96</v>
      </c>
      <c r="L86" s="46" t="s">
        <v>96</v>
      </c>
      <c r="M86" s="61">
        <v>160</v>
      </c>
      <c r="N86" s="46">
        <v>110</v>
      </c>
      <c r="O86" s="46">
        <v>260</v>
      </c>
      <c r="P86" s="46" t="s">
        <v>96</v>
      </c>
      <c r="Q86" s="46" t="s">
        <v>96</v>
      </c>
      <c r="R86" s="46">
        <v>435</v>
      </c>
      <c r="S86" s="46" t="s">
        <v>96</v>
      </c>
      <c r="T86" s="157">
        <v>170</v>
      </c>
      <c r="U86" s="46">
        <v>70</v>
      </c>
    </row>
    <row r="87" spans="1:21" x14ac:dyDescent="0.2">
      <c r="A87" s="37" t="s">
        <v>70</v>
      </c>
      <c r="B87" s="46">
        <v>3101</v>
      </c>
      <c r="C87" s="46">
        <v>2304</v>
      </c>
      <c r="D87" s="46">
        <v>1555</v>
      </c>
      <c r="E87" s="46">
        <v>1445</v>
      </c>
      <c r="F87" s="46">
        <v>204</v>
      </c>
      <c r="G87" s="46">
        <v>1910</v>
      </c>
      <c r="H87" s="46">
        <v>798</v>
      </c>
      <c r="I87" s="46">
        <v>2434</v>
      </c>
      <c r="J87" s="46">
        <v>834</v>
      </c>
      <c r="K87" s="124">
        <v>753</v>
      </c>
      <c r="L87" s="46">
        <v>552</v>
      </c>
      <c r="M87" s="61">
        <v>471</v>
      </c>
      <c r="N87" s="46">
        <v>865</v>
      </c>
      <c r="O87" s="46">
        <v>519</v>
      </c>
      <c r="P87" s="46">
        <v>716</v>
      </c>
      <c r="Q87" s="46">
        <v>140</v>
      </c>
      <c r="R87" s="46">
        <v>682</v>
      </c>
      <c r="S87" s="46">
        <v>842</v>
      </c>
      <c r="T87" s="157">
        <v>950</v>
      </c>
      <c r="U87" s="46">
        <v>952</v>
      </c>
    </row>
    <row r="88" spans="1:21" x14ac:dyDescent="0.2">
      <c r="A88" s="37" t="s">
        <v>72</v>
      </c>
      <c r="B88" s="46">
        <v>3441</v>
      </c>
      <c r="C88" s="46">
        <v>972</v>
      </c>
      <c r="D88" s="46">
        <v>572</v>
      </c>
      <c r="E88" s="46">
        <v>1614</v>
      </c>
      <c r="F88" s="46">
        <v>52</v>
      </c>
      <c r="G88" s="46">
        <v>2400</v>
      </c>
      <c r="H88" s="46">
        <v>2352</v>
      </c>
      <c r="I88" s="46">
        <v>180</v>
      </c>
      <c r="J88" s="46">
        <v>1873</v>
      </c>
      <c r="K88" s="124">
        <v>595</v>
      </c>
      <c r="L88" s="46">
        <v>875</v>
      </c>
      <c r="M88" s="61">
        <v>2714</v>
      </c>
      <c r="N88" s="46">
        <v>460</v>
      </c>
      <c r="O88" s="46">
        <v>2164</v>
      </c>
      <c r="P88" s="46">
        <v>824</v>
      </c>
      <c r="Q88" s="46">
        <v>1730</v>
      </c>
      <c r="R88" s="46">
        <v>181</v>
      </c>
      <c r="S88" s="46">
        <v>1500</v>
      </c>
      <c r="T88" s="157">
        <v>280</v>
      </c>
      <c r="U88" s="46">
        <v>4605</v>
      </c>
    </row>
    <row r="89" spans="1:21" x14ac:dyDescent="0.2">
      <c r="A89" s="37" t="s">
        <v>73</v>
      </c>
      <c r="B89" s="46">
        <v>3420</v>
      </c>
      <c r="C89" s="46">
        <v>1712</v>
      </c>
      <c r="D89" s="46">
        <v>2595</v>
      </c>
      <c r="E89" s="46">
        <v>742</v>
      </c>
      <c r="F89" s="46">
        <v>1192</v>
      </c>
      <c r="G89" s="46">
        <v>974</v>
      </c>
      <c r="H89" s="46">
        <v>72</v>
      </c>
      <c r="I89" s="46">
        <v>312</v>
      </c>
      <c r="J89" s="46">
        <v>430</v>
      </c>
      <c r="K89" s="124">
        <v>20</v>
      </c>
      <c r="L89" s="46">
        <v>452</v>
      </c>
      <c r="M89" s="61">
        <v>630</v>
      </c>
      <c r="N89" s="46">
        <v>1055</v>
      </c>
      <c r="O89" s="46">
        <v>732</v>
      </c>
      <c r="P89" s="46">
        <v>180</v>
      </c>
      <c r="Q89" s="46" t="s">
        <v>96</v>
      </c>
      <c r="R89" s="46">
        <v>870</v>
      </c>
      <c r="S89" s="46">
        <v>3150</v>
      </c>
      <c r="T89" s="157">
        <v>2349</v>
      </c>
      <c r="U89" s="46">
        <v>2012</v>
      </c>
    </row>
    <row r="90" spans="1:21" x14ac:dyDescent="0.2">
      <c r="A90" s="37" t="s">
        <v>74</v>
      </c>
      <c r="B90" s="46">
        <v>1140</v>
      </c>
      <c r="C90" s="46">
        <v>1163</v>
      </c>
      <c r="D90" s="46">
        <v>666</v>
      </c>
      <c r="E90" s="46">
        <v>1575</v>
      </c>
      <c r="F90" s="46">
        <v>855</v>
      </c>
      <c r="G90" s="46">
        <v>414</v>
      </c>
      <c r="H90" s="46" t="s">
        <v>96</v>
      </c>
      <c r="I90" s="46">
        <v>185</v>
      </c>
      <c r="J90" s="46">
        <v>998</v>
      </c>
      <c r="K90" s="124">
        <v>457</v>
      </c>
      <c r="L90" s="46">
        <v>480</v>
      </c>
      <c r="M90" s="61">
        <v>1650</v>
      </c>
      <c r="N90" s="46">
        <v>120</v>
      </c>
      <c r="O90" s="46">
        <v>550</v>
      </c>
      <c r="P90" s="46" t="s">
        <v>96</v>
      </c>
      <c r="Q90" s="46">
        <v>850</v>
      </c>
      <c r="R90" s="46">
        <v>1050</v>
      </c>
      <c r="S90" s="46">
        <v>1508</v>
      </c>
      <c r="T90" s="157">
        <v>1050</v>
      </c>
      <c r="U90" s="46">
        <v>1005</v>
      </c>
    </row>
    <row r="91" spans="1:21" x14ac:dyDescent="0.2">
      <c r="A91" s="37" t="s">
        <v>75</v>
      </c>
      <c r="B91" s="46">
        <v>1448</v>
      </c>
      <c r="C91" s="46">
        <v>1731</v>
      </c>
      <c r="D91" s="46">
        <v>1165</v>
      </c>
      <c r="E91" s="46">
        <v>2110</v>
      </c>
      <c r="F91" s="46">
        <v>1259</v>
      </c>
      <c r="G91" s="46">
        <v>340</v>
      </c>
      <c r="H91" s="46">
        <v>165</v>
      </c>
      <c r="I91" s="46">
        <v>675</v>
      </c>
      <c r="J91" s="46">
        <v>151</v>
      </c>
      <c r="K91" s="124">
        <v>2052</v>
      </c>
      <c r="L91" s="46">
        <v>740</v>
      </c>
      <c r="M91" s="61">
        <v>450</v>
      </c>
      <c r="N91" s="46">
        <v>512</v>
      </c>
      <c r="O91" s="46">
        <v>2079</v>
      </c>
      <c r="P91" s="46">
        <v>1135</v>
      </c>
      <c r="Q91" s="46">
        <v>452</v>
      </c>
      <c r="R91" s="46">
        <v>550</v>
      </c>
      <c r="S91" s="46">
        <v>1796</v>
      </c>
      <c r="T91" s="157">
        <v>2767</v>
      </c>
      <c r="U91" s="46">
        <v>4726</v>
      </c>
    </row>
    <row r="92" spans="1:21" x14ac:dyDescent="0.2">
      <c r="A92" s="37" t="s">
        <v>76</v>
      </c>
      <c r="B92" s="46">
        <v>462</v>
      </c>
      <c r="C92" s="46">
        <v>500</v>
      </c>
      <c r="D92" s="46">
        <v>404</v>
      </c>
      <c r="E92" s="46">
        <v>190</v>
      </c>
      <c r="F92" s="46">
        <v>234</v>
      </c>
      <c r="G92" s="46">
        <v>1847</v>
      </c>
      <c r="H92" s="46" t="s">
        <v>96</v>
      </c>
      <c r="I92" s="46">
        <v>836</v>
      </c>
      <c r="J92" s="46">
        <v>812</v>
      </c>
      <c r="K92" s="124">
        <v>58</v>
      </c>
      <c r="L92" s="46">
        <v>440</v>
      </c>
      <c r="M92" s="61">
        <v>680</v>
      </c>
      <c r="N92" s="46">
        <v>62</v>
      </c>
      <c r="O92" s="46">
        <v>46</v>
      </c>
      <c r="P92" s="46">
        <v>550</v>
      </c>
      <c r="Q92" s="46">
        <v>670</v>
      </c>
      <c r="R92" s="46">
        <v>550</v>
      </c>
      <c r="S92" s="46" t="s">
        <v>96</v>
      </c>
      <c r="T92" s="157" t="s">
        <v>96</v>
      </c>
      <c r="U92" s="46">
        <v>264</v>
      </c>
    </row>
    <row r="93" spans="1:21" x14ac:dyDescent="0.2">
      <c r="A93" s="37" t="s">
        <v>77</v>
      </c>
      <c r="B93" s="46">
        <v>2228</v>
      </c>
      <c r="C93" s="46" t="s">
        <v>96</v>
      </c>
      <c r="D93" s="46" t="s">
        <v>96</v>
      </c>
      <c r="E93" s="46">
        <v>2002</v>
      </c>
      <c r="F93" s="46">
        <v>220</v>
      </c>
      <c r="G93" s="46">
        <v>200</v>
      </c>
      <c r="H93" s="46">
        <v>535</v>
      </c>
      <c r="I93" s="46" t="s">
        <v>96</v>
      </c>
      <c r="J93" s="46">
        <v>525</v>
      </c>
      <c r="K93" s="124">
        <v>145</v>
      </c>
      <c r="L93" s="46">
        <v>279</v>
      </c>
      <c r="M93" s="61">
        <v>100</v>
      </c>
      <c r="N93" s="46">
        <v>100</v>
      </c>
      <c r="O93" s="46">
        <v>207</v>
      </c>
      <c r="P93" s="46">
        <v>840</v>
      </c>
      <c r="Q93" s="46" t="s">
        <v>96</v>
      </c>
      <c r="R93" s="46">
        <v>1160</v>
      </c>
      <c r="S93" s="46">
        <v>1200</v>
      </c>
      <c r="T93" s="157">
        <v>1100</v>
      </c>
      <c r="U93" s="46">
        <v>2200</v>
      </c>
    </row>
    <row r="94" spans="1:21" ht="18.75" customHeight="1" x14ac:dyDescent="0.2">
      <c r="A94" s="36" t="s">
        <v>157</v>
      </c>
      <c r="B94" s="53">
        <v>7875</v>
      </c>
      <c r="C94" s="53">
        <v>7537</v>
      </c>
      <c r="D94" s="53">
        <v>4232</v>
      </c>
      <c r="E94" s="53">
        <v>9359</v>
      </c>
      <c r="F94" s="53">
        <v>7271</v>
      </c>
      <c r="G94" s="53">
        <v>5529</v>
      </c>
      <c r="H94" s="53">
        <v>6587</v>
      </c>
      <c r="I94" s="53">
        <v>7497</v>
      </c>
      <c r="J94" s="53">
        <v>3786</v>
      </c>
      <c r="K94" s="123">
        <v>6212</v>
      </c>
      <c r="L94" s="53">
        <v>5636</v>
      </c>
      <c r="M94" s="62">
        <v>4604</v>
      </c>
      <c r="N94" s="53">
        <v>1806</v>
      </c>
      <c r="O94" s="53">
        <v>5595</v>
      </c>
      <c r="P94" s="53">
        <v>4501</v>
      </c>
      <c r="Q94" s="53">
        <v>4262</v>
      </c>
      <c r="R94" s="53">
        <v>1741</v>
      </c>
      <c r="S94" s="53">
        <v>3464</v>
      </c>
      <c r="T94" s="156">
        <v>3364</v>
      </c>
      <c r="U94" s="53">
        <v>7523</v>
      </c>
    </row>
    <row r="95" spans="1:21" x14ac:dyDescent="0.2">
      <c r="A95" s="37" t="s">
        <v>67</v>
      </c>
      <c r="B95" s="46">
        <v>500</v>
      </c>
      <c r="C95" s="46">
        <v>978</v>
      </c>
      <c r="D95" s="46">
        <v>1009</v>
      </c>
      <c r="E95" s="46">
        <v>652</v>
      </c>
      <c r="F95" s="46">
        <v>668</v>
      </c>
      <c r="G95" s="46">
        <v>120</v>
      </c>
      <c r="H95" s="46">
        <v>602</v>
      </c>
      <c r="I95" s="46">
        <v>1133</v>
      </c>
      <c r="J95" s="46">
        <v>1161</v>
      </c>
      <c r="K95" s="124">
        <v>748</v>
      </c>
      <c r="L95" s="46">
        <v>594</v>
      </c>
      <c r="M95" s="61">
        <v>1650</v>
      </c>
      <c r="N95" s="46">
        <v>150</v>
      </c>
      <c r="O95" s="46">
        <v>220</v>
      </c>
      <c r="P95" s="46">
        <v>620</v>
      </c>
      <c r="Q95" s="46">
        <v>850</v>
      </c>
      <c r="R95" s="46">
        <v>60</v>
      </c>
      <c r="S95" s="46">
        <v>375</v>
      </c>
      <c r="T95" s="157">
        <v>1019</v>
      </c>
      <c r="U95" s="46">
        <v>1116</v>
      </c>
    </row>
    <row r="96" spans="1:21" x14ac:dyDescent="0.2">
      <c r="A96" s="37" t="s">
        <v>78</v>
      </c>
      <c r="B96" s="46">
        <v>1357</v>
      </c>
      <c r="C96" s="46">
        <v>3702</v>
      </c>
      <c r="D96" s="46">
        <v>2360</v>
      </c>
      <c r="E96" s="46">
        <v>4072</v>
      </c>
      <c r="F96" s="46">
        <v>3832</v>
      </c>
      <c r="G96" s="46">
        <v>2787</v>
      </c>
      <c r="H96" s="46">
        <v>2680</v>
      </c>
      <c r="I96" s="46">
        <v>2603</v>
      </c>
      <c r="J96" s="46">
        <v>1637</v>
      </c>
      <c r="K96" s="124">
        <v>2420</v>
      </c>
      <c r="L96" s="46">
        <v>1741</v>
      </c>
      <c r="M96" s="61">
        <v>1694</v>
      </c>
      <c r="N96" s="46">
        <v>1316</v>
      </c>
      <c r="O96" s="46">
        <v>2310</v>
      </c>
      <c r="P96" s="46">
        <v>1395</v>
      </c>
      <c r="Q96" s="46">
        <v>1316</v>
      </c>
      <c r="R96" s="46">
        <v>1165</v>
      </c>
      <c r="S96" s="46">
        <v>1383</v>
      </c>
      <c r="T96" s="157">
        <v>2040</v>
      </c>
      <c r="U96" s="46">
        <v>1770</v>
      </c>
    </row>
    <row r="97" spans="1:21" x14ac:dyDescent="0.2">
      <c r="A97" s="37" t="s">
        <v>71</v>
      </c>
      <c r="B97" s="46">
        <v>1221</v>
      </c>
      <c r="C97" s="46">
        <v>846</v>
      </c>
      <c r="D97" s="46">
        <v>540</v>
      </c>
      <c r="E97" s="46">
        <v>1123</v>
      </c>
      <c r="F97" s="46">
        <v>488</v>
      </c>
      <c r="G97" s="46">
        <v>350</v>
      </c>
      <c r="H97" s="46">
        <v>1850</v>
      </c>
      <c r="I97" s="46">
        <v>1847</v>
      </c>
      <c r="J97" s="46">
        <v>440</v>
      </c>
      <c r="K97" s="124">
        <v>1822</v>
      </c>
      <c r="L97" s="46" t="s">
        <v>96</v>
      </c>
      <c r="M97" s="61">
        <v>190</v>
      </c>
      <c r="N97" s="46" t="s">
        <v>96</v>
      </c>
      <c r="O97" s="46">
        <v>750</v>
      </c>
      <c r="P97" s="46">
        <v>200</v>
      </c>
      <c r="Q97" s="46">
        <v>160</v>
      </c>
      <c r="R97" s="46">
        <v>216</v>
      </c>
      <c r="S97" s="46" t="s">
        <v>96</v>
      </c>
      <c r="T97" s="157" t="s">
        <v>96</v>
      </c>
      <c r="U97" s="46">
        <v>156</v>
      </c>
    </row>
    <row r="98" spans="1:21" x14ac:dyDescent="0.2">
      <c r="A98" s="37" t="s">
        <v>79</v>
      </c>
      <c r="B98" s="46" t="s">
        <v>96</v>
      </c>
      <c r="C98" s="46" t="s">
        <v>96</v>
      </c>
      <c r="D98" s="46" t="s">
        <v>96</v>
      </c>
      <c r="E98" s="46">
        <v>168</v>
      </c>
      <c r="F98" s="46" t="s">
        <v>96</v>
      </c>
      <c r="G98" s="46" t="s">
        <v>96</v>
      </c>
      <c r="H98" s="46">
        <v>160</v>
      </c>
      <c r="I98" s="46">
        <v>176</v>
      </c>
      <c r="J98" s="46">
        <v>50</v>
      </c>
      <c r="K98" s="46" t="s">
        <v>96</v>
      </c>
      <c r="L98" s="46">
        <v>125</v>
      </c>
      <c r="M98" s="61" t="s">
        <v>96</v>
      </c>
      <c r="N98" s="46" t="s">
        <v>96</v>
      </c>
      <c r="O98" s="46">
        <v>200</v>
      </c>
      <c r="P98" s="46">
        <v>400</v>
      </c>
      <c r="Q98" s="46" t="s">
        <v>96</v>
      </c>
      <c r="R98" s="46" t="s">
        <v>96</v>
      </c>
      <c r="S98" s="46" t="s">
        <v>96</v>
      </c>
      <c r="T98" s="157" t="s">
        <v>96</v>
      </c>
      <c r="U98" s="46">
        <v>990</v>
      </c>
    </row>
    <row r="99" spans="1:21" x14ac:dyDescent="0.2">
      <c r="A99" s="37" t="s">
        <v>80</v>
      </c>
      <c r="B99" s="46">
        <v>572</v>
      </c>
      <c r="C99" s="46" t="s">
        <v>96</v>
      </c>
      <c r="D99" s="46">
        <v>48</v>
      </c>
      <c r="E99" s="46" t="s">
        <v>96</v>
      </c>
      <c r="F99" s="46">
        <v>258</v>
      </c>
      <c r="G99" s="46" t="s">
        <v>96</v>
      </c>
      <c r="H99" s="46">
        <v>400</v>
      </c>
      <c r="I99" s="46">
        <v>154</v>
      </c>
      <c r="J99" s="46">
        <v>154</v>
      </c>
      <c r="K99" s="46" t="s">
        <v>96</v>
      </c>
      <c r="L99" s="46">
        <v>308</v>
      </c>
      <c r="M99" s="61">
        <v>825</v>
      </c>
      <c r="N99" s="46" t="s">
        <v>96</v>
      </c>
      <c r="O99" s="46">
        <v>1045</v>
      </c>
      <c r="P99" s="46">
        <v>160</v>
      </c>
      <c r="Q99" s="46" t="s">
        <v>96</v>
      </c>
      <c r="R99" s="46" t="s">
        <v>96</v>
      </c>
      <c r="S99" s="46" t="s">
        <v>96</v>
      </c>
      <c r="T99" s="157" t="s">
        <v>96</v>
      </c>
      <c r="U99" s="46" t="s">
        <v>96</v>
      </c>
    </row>
    <row r="100" spans="1:21" x14ac:dyDescent="0.2">
      <c r="A100" s="37" t="s">
        <v>81</v>
      </c>
      <c r="B100" s="46">
        <v>2489</v>
      </c>
      <c r="C100" s="46">
        <v>1747</v>
      </c>
      <c r="D100" s="46" t="s">
        <v>96</v>
      </c>
      <c r="E100" s="46">
        <v>2076</v>
      </c>
      <c r="F100" s="46">
        <v>450</v>
      </c>
      <c r="G100" s="53" t="s">
        <v>96</v>
      </c>
      <c r="H100" s="46">
        <v>471</v>
      </c>
      <c r="I100" s="46">
        <v>276</v>
      </c>
      <c r="J100" s="46">
        <v>194</v>
      </c>
      <c r="K100" s="46" t="s">
        <v>96</v>
      </c>
      <c r="L100" s="46">
        <v>80</v>
      </c>
      <c r="M100" s="61">
        <v>15</v>
      </c>
      <c r="N100" s="46">
        <v>80</v>
      </c>
      <c r="O100" s="46">
        <v>750</v>
      </c>
      <c r="P100" s="46">
        <v>20</v>
      </c>
      <c r="Q100" s="46">
        <v>1000</v>
      </c>
      <c r="R100" s="46" t="s">
        <v>96</v>
      </c>
      <c r="S100" s="46">
        <v>800</v>
      </c>
      <c r="T100" s="157">
        <v>80</v>
      </c>
      <c r="U100" s="46">
        <v>400</v>
      </c>
    </row>
    <row r="101" spans="1:21" x14ac:dyDescent="0.2">
      <c r="A101" s="37" t="s">
        <v>82</v>
      </c>
      <c r="B101" s="46">
        <v>1736</v>
      </c>
      <c r="C101" s="46">
        <v>264</v>
      </c>
      <c r="D101" s="46">
        <v>275</v>
      </c>
      <c r="E101" s="46">
        <v>1268</v>
      </c>
      <c r="F101" s="46">
        <v>645</v>
      </c>
      <c r="G101" s="46">
        <v>1150</v>
      </c>
      <c r="H101" s="46" t="s">
        <v>96</v>
      </c>
      <c r="I101" s="46" t="s">
        <v>96</v>
      </c>
      <c r="J101" s="46">
        <v>150</v>
      </c>
      <c r="K101" s="124">
        <v>528</v>
      </c>
      <c r="L101" s="46">
        <v>192</v>
      </c>
      <c r="M101" s="61">
        <v>80</v>
      </c>
      <c r="N101" s="46">
        <v>260</v>
      </c>
      <c r="O101" s="46" t="s">
        <v>96</v>
      </c>
      <c r="P101" s="46" t="s">
        <v>96</v>
      </c>
      <c r="Q101" s="46" t="s">
        <v>96</v>
      </c>
      <c r="R101" s="46" t="s">
        <v>96</v>
      </c>
      <c r="S101" s="46" t="s">
        <v>96</v>
      </c>
      <c r="T101" s="157" t="s">
        <v>96</v>
      </c>
      <c r="U101" s="46">
        <v>528</v>
      </c>
    </row>
    <row r="102" spans="1:21" x14ac:dyDescent="0.2">
      <c r="A102" s="37" t="s">
        <v>83</v>
      </c>
      <c r="B102" s="46" t="s">
        <v>96</v>
      </c>
      <c r="C102" s="46" t="s">
        <v>96</v>
      </c>
      <c r="D102" s="46" t="s">
        <v>96</v>
      </c>
      <c r="E102" s="46" t="s">
        <v>96</v>
      </c>
      <c r="F102" s="46" t="s">
        <v>96</v>
      </c>
      <c r="G102" s="46" t="s">
        <v>96</v>
      </c>
      <c r="H102" s="46" t="s">
        <v>96</v>
      </c>
      <c r="I102" s="46" t="s">
        <v>96</v>
      </c>
      <c r="J102" s="46" t="s">
        <v>96</v>
      </c>
      <c r="K102" s="124">
        <v>270</v>
      </c>
      <c r="L102" s="46">
        <v>90</v>
      </c>
      <c r="M102" s="61" t="s">
        <v>96</v>
      </c>
      <c r="N102" s="46" t="s">
        <v>96</v>
      </c>
      <c r="O102" s="46" t="s">
        <v>96</v>
      </c>
      <c r="P102" s="46" t="s">
        <v>96</v>
      </c>
      <c r="Q102" s="46">
        <v>30</v>
      </c>
      <c r="R102" s="46" t="s">
        <v>96</v>
      </c>
      <c r="S102" s="46" t="s">
        <v>96</v>
      </c>
      <c r="T102" s="157" t="s">
        <v>96</v>
      </c>
      <c r="U102" s="46" t="s">
        <v>96</v>
      </c>
    </row>
    <row r="103" spans="1:21" x14ac:dyDescent="0.2">
      <c r="A103" s="37" t="s">
        <v>84</v>
      </c>
      <c r="B103" s="46" t="s">
        <v>96</v>
      </c>
      <c r="C103" s="46" t="s">
        <v>96</v>
      </c>
      <c r="D103" s="46" t="s">
        <v>96</v>
      </c>
      <c r="E103" s="46" t="s">
        <v>96</v>
      </c>
      <c r="F103" s="46">
        <v>250</v>
      </c>
      <c r="G103" s="46">
        <v>504</v>
      </c>
      <c r="H103" s="46">
        <v>308</v>
      </c>
      <c r="I103" s="46" t="s">
        <v>96</v>
      </c>
      <c r="J103" s="46" t="s">
        <v>96</v>
      </c>
      <c r="K103" s="124">
        <v>110</v>
      </c>
      <c r="L103" s="46">
        <v>1506</v>
      </c>
      <c r="M103" s="61">
        <v>150</v>
      </c>
      <c r="N103" s="46" t="s">
        <v>96</v>
      </c>
      <c r="O103" s="46" t="s">
        <v>96</v>
      </c>
      <c r="P103" s="46">
        <v>1706</v>
      </c>
      <c r="Q103" s="46">
        <v>906</v>
      </c>
      <c r="R103" s="46">
        <v>300</v>
      </c>
      <c r="S103" s="46">
        <v>906</v>
      </c>
      <c r="T103" s="157">
        <v>225</v>
      </c>
      <c r="U103" s="46">
        <v>2563</v>
      </c>
    </row>
    <row r="104" spans="1:21" ht="19.5" x14ac:dyDescent="0.2">
      <c r="A104" s="37" t="s">
        <v>85</v>
      </c>
      <c r="B104" s="46" t="s">
        <v>96</v>
      </c>
      <c r="C104" s="46" t="s">
        <v>96</v>
      </c>
      <c r="D104" s="46" t="s">
        <v>96</v>
      </c>
      <c r="E104" s="46" t="s">
        <v>96</v>
      </c>
      <c r="F104" s="46" t="s">
        <v>96</v>
      </c>
      <c r="G104" s="46" t="s">
        <v>96</v>
      </c>
      <c r="H104" s="46" t="s">
        <v>96</v>
      </c>
      <c r="I104" s="46">
        <v>250</v>
      </c>
      <c r="J104" s="46" t="s">
        <v>96</v>
      </c>
      <c r="K104" s="46" t="s">
        <v>96</v>
      </c>
      <c r="L104" s="46">
        <v>1000</v>
      </c>
      <c r="M104" s="61" t="s">
        <v>96</v>
      </c>
      <c r="N104" s="46" t="s">
        <v>96</v>
      </c>
      <c r="O104" s="46" t="s">
        <v>96</v>
      </c>
      <c r="P104" s="46" t="s">
        <v>96</v>
      </c>
      <c r="Q104" s="46" t="s">
        <v>96</v>
      </c>
      <c r="R104" s="46" t="s">
        <v>96</v>
      </c>
      <c r="S104" s="46" t="s">
        <v>96</v>
      </c>
      <c r="T104" s="157" t="s">
        <v>96</v>
      </c>
      <c r="U104" s="46" t="s">
        <v>96</v>
      </c>
    </row>
    <row r="105" spans="1:21" ht="20.25" thickBot="1" x14ac:dyDescent="0.25">
      <c r="A105" s="133" t="s">
        <v>86</v>
      </c>
      <c r="B105" s="78" t="s">
        <v>96</v>
      </c>
      <c r="C105" s="78" t="s">
        <v>96</v>
      </c>
      <c r="D105" s="78" t="s">
        <v>96</v>
      </c>
      <c r="E105" s="78" t="s">
        <v>96</v>
      </c>
      <c r="F105" s="78">
        <v>680</v>
      </c>
      <c r="G105" s="78">
        <v>618</v>
      </c>
      <c r="H105" s="78">
        <v>116</v>
      </c>
      <c r="I105" s="78">
        <v>1058</v>
      </c>
      <c r="J105" s="78" t="s">
        <v>96</v>
      </c>
      <c r="K105" s="125">
        <v>314</v>
      </c>
      <c r="L105" s="78" t="s">
        <v>96</v>
      </c>
      <c r="M105" s="122" t="s">
        <v>96</v>
      </c>
      <c r="N105" s="78" t="s">
        <v>96</v>
      </c>
      <c r="O105" s="78">
        <v>320</v>
      </c>
      <c r="P105" s="78" t="s">
        <v>96</v>
      </c>
      <c r="Q105" s="78" t="s">
        <v>96</v>
      </c>
      <c r="R105" s="78" t="s">
        <v>96</v>
      </c>
      <c r="S105" s="78" t="s">
        <v>96</v>
      </c>
      <c r="T105" s="158" t="s">
        <v>96</v>
      </c>
      <c r="U105" s="78" t="s">
        <v>96</v>
      </c>
    </row>
    <row r="106" spans="1:21" x14ac:dyDescent="0.2">
      <c r="A106" s="14"/>
      <c r="B106" s="30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21" x14ac:dyDescent="0.2">
      <c r="A107" s="14"/>
      <c r="B107" s="30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21" x14ac:dyDescent="0.2">
      <c r="B108" s="101"/>
    </row>
    <row r="109" spans="1:21" x14ac:dyDescent="0.2">
      <c r="B109" s="101"/>
    </row>
    <row r="110" spans="1:21" x14ac:dyDescent="0.2">
      <c r="B110" s="101"/>
    </row>
    <row r="111" spans="1:21" x14ac:dyDescent="0.2">
      <c r="B111" s="101"/>
    </row>
    <row r="112" spans="1:21" x14ac:dyDescent="0.2">
      <c r="B112" s="101"/>
    </row>
    <row r="113" spans="2:2" x14ac:dyDescent="0.2">
      <c r="B113" s="101"/>
    </row>
    <row r="114" spans="2:2" x14ac:dyDescent="0.2">
      <c r="B114" s="101"/>
    </row>
    <row r="115" spans="2:2" x14ac:dyDescent="0.2">
      <c r="B115" s="101"/>
    </row>
    <row r="116" spans="2:2" x14ac:dyDescent="0.2">
      <c r="B116" s="101"/>
    </row>
    <row r="117" spans="2:2" x14ac:dyDescent="0.2">
      <c r="B117" s="101"/>
    </row>
    <row r="118" spans="2:2" x14ac:dyDescent="0.2">
      <c r="B118" s="101"/>
    </row>
    <row r="119" spans="2:2" x14ac:dyDescent="0.2">
      <c r="B119" s="101"/>
    </row>
    <row r="120" spans="2:2" x14ac:dyDescent="0.2">
      <c r="B120" s="101"/>
    </row>
    <row r="121" spans="2:2" x14ac:dyDescent="0.2">
      <c r="B121" s="101"/>
    </row>
    <row r="122" spans="2:2" x14ac:dyDescent="0.2">
      <c r="B122" s="101"/>
    </row>
    <row r="123" spans="2:2" x14ac:dyDescent="0.2">
      <c r="B123" s="101"/>
    </row>
    <row r="124" spans="2:2" x14ac:dyDescent="0.2">
      <c r="B124" s="101"/>
    </row>
    <row r="125" spans="2:2" x14ac:dyDescent="0.2">
      <c r="B125" s="101"/>
    </row>
    <row r="126" spans="2:2" x14ac:dyDescent="0.2">
      <c r="B126" s="101"/>
    </row>
    <row r="127" spans="2:2" x14ac:dyDescent="0.2">
      <c r="B127" s="101"/>
    </row>
    <row r="128" spans="2:2" x14ac:dyDescent="0.2">
      <c r="B128" s="101"/>
    </row>
    <row r="129" spans="2:2" x14ac:dyDescent="0.2">
      <c r="B129" s="101"/>
    </row>
    <row r="130" spans="2:2" x14ac:dyDescent="0.2">
      <c r="B130" s="101"/>
    </row>
    <row r="131" spans="2:2" x14ac:dyDescent="0.2">
      <c r="B131" s="101"/>
    </row>
    <row r="132" spans="2:2" x14ac:dyDescent="0.2">
      <c r="B132" s="101"/>
    </row>
    <row r="133" spans="2:2" x14ac:dyDescent="0.2">
      <c r="B133" s="101"/>
    </row>
    <row r="134" spans="2:2" x14ac:dyDescent="0.2">
      <c r="B134" s="101"/>
    </row>
    <row r="135" spans="2:2" x14ac:dyDescent="0.2">
      <c r="B135" s="101"/>
    </row>
    <row r="136" spans="2:2" x14ac:dyDescent="0.2">
      <c r="B136" s="101"/>
    </row>
    <row r="137" spans="2:2" x14ac:dyDescent="0.2">
      <c r="B137" s="101"/>
    </row>
    <row r="138" spans="2:2" x14ac:dyDescent="0.2">
      <c r="B138" s="101"/>
    </row>
    <row r="139" spans="2:2" x14ac:dyDescent="0.2">
      <c r="B139" s="101"/>
    </row>
    <row r="140" spans="2:2" x14ac:dyDescent="0.2">
      <c r="B140" s="101"/>
    </row>
    <row r="141" spans="2:2" x14ac:dyDescent="0.2">
      <c r="B141" s="101"/>
    </row>
    <row r="142" spans="2:2" x14ac:dyDescent="0.2">
      <c r="B142" s="101"/>
    </row>
    <row r="143" spans="2:2" x14ac:dyDescent="0.2">
      <c r="B143" s="101"/>
    </row>
    <row r="144" spans="2:2" x14ac:dyDescent="0.2">
      <c r="B144" s="101"/>
    </row>
    <row r="145" spans="2:2" x14ac:dyDescent="0.2">
      <c r="B145" s="101"/>
    </row>
    <row r="146" spans="2:2" x14ac:dyDescent="0.2">
      <c r="B146" s="101"/>
    </row>
    <row r="147" spans="2:2" x14ac:dyDescent="0.2">
      <c r="B147" s="101"/>
    </row>
    <row r="148" spans="2:2" x14ac:dyDescent="0.2">
      <c r="B148" s="101"/>
    </row>
    <row r="149" spans="2:2" x14ac:dyDescent="0.2">
      <c r="B149" s="101"/>
    </row>
    <row r="150" spans="2:2" x14ac:dyDescent="0.2">
      <c r="B150" s="101"/>
    </row>
    <row r="151" spans="2:2" x14ac:dyDescent="0.2">
      <c r="B151" s="101"/>
    </row>
    <row r="152" spans="2:2" x14ac:dyDescent="0.2">
      <c r="B152" s="101"/>
    </row>
    <row r="153" spans="2:2" x14ac:dyDescent="0.2">
      <c r="B153" s="101"/>
    </row>
    <row r="154" spans="2:2" x14ac:dyDescent="0.2">
      <c r="B154" s="101"/>
    </row>
    <row r="155" spans="2:2" x14ac:dyDescent="0.2">
      <c r="B155" s="101"/>
    </row>
    <row r="156" spans="2:2" x14ac:dyDescent="0.2">
      <c r="B156" s="101"/>
    </row>
    <row r="157" spans="2:2" x14ac:dyDescent="0.2">
      <c r="B157" s="101"/>
    </row>
    <row r="158" spans="2:2" x14ac:dyDescent="0.2">
      <c r="B158" s="101"/>
    </row>
    <row r="159" spans="2:2" x14ac:dyDescent="0.2">
      <c r="B159" s="101"/>
    </row>
    <row r="160" spans="2:2" x14ac:dyDescent="0.2">
      <c r="B160" s="101"/>
    </row>
    <row r="161" spans="2:2" x14ac:dyDescent="0.2">
      <c r="B161" s="101"/>
    </row>
    <row r="162" spans="2:2" x14ac:dyDescent="0.2">
      <c r="B162" s="101"/>
    </row>
    <row r="163" spans="2:2" x14ac:dyDescent="0.2">
      <c r="B163" s="101"/>
    </row>
    <row r="164" spans="2:2" x14ac:dyDescent="0.2">
      <c r="B164" s="101"/>
    </row>
    <row r="165" spans="2:2" x14ac:dyDescent="0.2">
      <c r="B165" s="101"/>
    </row>
    <row r="166" spans="2:2" x14ac:dyDescent="0.2">
      <c r="B166" s="101"/>
    </row>
    <row r="167" spans="2:2" x14ac:dyDescent="0.2">
      <c r="B167" s="101"/>
    </row>
    <row r="168" spans="2:2" x14ac:dyDescent="0.2">
      <c r="B168" s="101"/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7">
    <tabColor rgb="FFC7E6A4"/>
  </sheetPr>
  <dimension ref="A1:U107"/>
  <sheetViews>
    <sheetView zoomScaleNormal="100" workbookViewId="0">
      <pane ySplit="7" topLeftCell="A77" activePane="bottomLeft" state="frozen"/>
      <selection sqref="A1:T1"/>
      <selection pane="bottomLeft" sqref="A1:U1"/>
    </sheetView>
  </sheetViews>
  <sheetFormatPr defaultRowHeight="15" x14ac:dyDescent="0.25"/>
  <cols>
    <col min="1" max="1" width="18.5703125" customWidth="1"/>
    <col min="21" max="21" width="9.140625" style="4"/>
  </cols>
  <sheetData>
    <row r="1" spans="1:21" x14ac:dyDescent="0.25">
      <c r="A1" s="216" t="s">
        <v>200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x14ac:dyDescent="0.25">
      <c r="A2" s="217" t="s">
        <v>215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</row>
    <row r="3" spans="1:21" x14ac:dyDescent="0.25">
      <c r="A3" s="218" t="s">
        <v>128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</row>
    <row r="4" spans="1:21" x14ac:dyDescent="0.25">
      <c r="A4" s="41" t="s">
        <v>255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1" x14ac:dyDescent="0.25">
      <c r="A5" s="41" t="s">
        <v>256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1" ht="15.75" thickBot="1" x14ac:dyDescent="0.3">
      <c r="A6" s="118" t="s">
        <v>180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1" ht="15.75" thickBot="1" x14ac:dyDescent="0.3">
      <c r="A7" s="111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5">
      <c r="A8" s="96" t="s">
        <v>0</v>
      </c>
      <c r="B8" s="53">
        <v>6815</v>
      </c>
      <c r="C8" s="53">
        <v>5675</v>
      </c>
      <c r="D8" s="53">
        <v>7255</v>
      </c>
      <c r="E8" s="53">
        <v>7653</v>
      </c>
      <c r="F8" s="53">
        <v>7287</v>
      </c>
      <c r="G8" s="53">
        <v>5006</v>
      </c>
      <c r="H8" s="53">
        <v>19967</v>
      </c>
      <c r="I8" s="53">
        <v>26145</v>
      </c>
      <c r="J8" s="53">
        <v>28305</v>
      </c>
      <c r="K8" s="123">
        <v>19564</v>
      </c>
      <c r="L8" s="74">
        <v>22904</v>
      </c>
      <c r="M8" s="68">
        <v>44957</v>
      </c>
      <c r="N8" s="74">
        <v>53895</v>
      </c>
      <c r="O8" s="74">
        <v>90330</v>
      </c>
      <c r="P8" s="74">
        <v>128868</v>
      </c>
      <c r="Q8" s="74">
        <v>143285</v>
      </c>
      <c r="R8" s="74">
        <v>63297</v>
      </c>
      <c r="S8" s="74">
        <v>40822</v>
      </c>
      <c r="T8" s="53">
        <v>49942</v>
      </c>
      <c r="U8" s="53">
        <v>105408</v>
      </c>
    </row>
    <row r="9" spans="1:21" ht="18" x14ac:dyDescent="0.25">
      <c r="A9" s="36" t="s">
        <v>140</v>
      </c>
      <c r="B9" s="53">
        <v>2205</v>
      </c>
      <c r="C9" s="53">
        <v>2731</v>
      </c>
      <c r="D9" s="53">
        <v>4216</v>
      </c>
      <c r="E9" s="53">
        <v>5400</v>
      </c>
      <c r="F9" s="53">
        <v>4277</v>
      </c>
      <c r="G9" s="53">
        <v>2962</v>
      </c>
      <c r="H9" s="53">
        <v>16817</v>
      </c>
      <c r="I9" s="53">
        <v>18368</v>
      </c>
      <c r="J9" s="53">
        <v>15855</v>
      </c>
      <c r="K9" s="123">
        <v>7370</v>
      </c>
      <c r="L9" s="53">
        <v>7867</v>
      </c>
      <c r="M9" s="62">
        <v>10596</v>
      </c>
      <c r="N9" s="53">
        <v>17508</v>
      </c>
      <c r="O9" s="53">
        <v>27058</v>
      </c>
      <c r="P9" s="53">
        <v>34125</v>
      </c>
      <c r="Q9" s="53">
        <v>32759</v>
      </c>
      <c r="R9" s="53">
        <v>16754</v>
      </c>
      <c r="S9" s="53">
        <v>12753</v>
      </c>
      <c r="T9" s="53">
        <v>13927</v>
      </c>
      <c r="U9" s="53">
        <v>24712</v>
      </c>
    </row>
    <row r="10" spans="1:21" x14ac:dyDescent="0.25">
      <c r="A10" s="37" t="s">
        <v>1</v>
      </c>
      <c r="B10" s="46">
        <v>190</v>
      </c>
      <c r="C10" s="46">
        <v>180</v>
      </c>
      <c r="D10" s="46">
        <v>30</v>
      </c>
      <c r="E10" s="46" t="s">
        <v>96</v>
      </c>
      <c r="F10" s="46">
        <v>56</v>
      </c>
      <c r="G10" s="46">
        <v>90</v>
      </c>
      <c r="H10" s="46">
        <v>75</v>
      </c>
      <c r="I10" s="46">
        <v>40</v>
      </c>
      <c r="J10" s="46">
        <v>135</v>
      </c>
      <c r="K10" s="124" t="s">
        <v>96</v>
      </c>
      <c r="L10" s="46">
        <v>790</v>
      </c>
      <c r="M10" s="61">
        <v>557</v>
      </c>
      <c r="N10" s="46">
        <v>318</v>
      </c>
      <c r="O10" s="46">
        <v>965</v>
      </c>
      <c r="P10" s="46">
        <v>910</v>
      </c>
      <c r="Q10" s="46">
        <v>1748</v>
      </c>
      <c r="R10" s="46">
        <v>540</v>
      </c>
      <c r="S10" s="46">
        <v>306</v>
      </c>
      <c r="T10" s="46">
        <v>932</v>
      </c>
      <c r="U10" s="46">
        <v>2320</v>
      </c>
    </row>
    <row r="11" spans="1:21" x14ac:dyDescent="0.25">
      <c r="A11" s="37" t="s">
        <v>2</v>
      </c>
      <c r="B11" s="46">
        <v>235</v>
      </c>
      <c r="C11" s="46" t="s">
        <v>96</v>
      </c>
      <c r="D11" s="46" t="s">
        <v>96</v>
      </c>
      <c r="E11" s="46">
        <v>280</v>
      </c>
      <c r="F11" s="46" t="s">
        <v>96</v>
      </c>
      <c r="G11" s="46" t="s">
        <v>96</v>
      </c>
      <c r="H11" s="46">
        <v>20</v>
      </c>
      <c r="I11" s="46" t="s">
        <v>96</v>
      </c>
      <c r="J11" s="46">
        <v>160</v>
      </c>
      <c r="K11" s="124" t="s">
        <v>96</v>
      </c>
      <c r="L11" s="46" t="s">
        <v>96</v>
      </c>
      <c r="M11" s="61">
        <v>170</v>
      </c>
      <c r="N11" s="46" t="s">
        <v>96</v>
      </c>
      <c r="O11" s="46" t="s">
        <v>96</v>
      </c>
      <c r="P11" s="46">
        <v>670</v>
      </c>
      <c r="Q11" s="46">
        <v>1378</v>
      </c>
      <c r="R11" s="46">
        <v>20</v>
      </c>
      <c r="S11" s="46" t="s">
        <v>96</v>
      </c>
      <c r="T11" s="46">
        <v>150</v>
      </c>
      <c r="U11" s="46">
        <v>1075</v>
      </c>
    </row>
    <row r="12" spans="1:21" x14ac:dyDescent="0.25">
      <c r="A12" s="37" t="s">
        <v>3</v>
      </c>
      <c r="B12" s="46" t="s">
        <v>96</v>
      </c>
      <c r="C12" s="46">
        <v>50</v>
      </c>
      <c r="D12" s="46">
        <v>98</v>
      </c>
      <c r="E12" s="46" t="s">
        <v>96</v>
      </c>
      <c r="F12" s="46" t="s">
        <v>96</v>
      </c>
      <c r="G12" s="46" t="s">
        <v>96</v>
      </c>
      <c r="H12" s="46">
        <v>40</v>
      </c>
      <c r="I12" s="46" t="s">
        <v>96</v>
      </c>
      <c r="J12" s="46" t="s">
        <v>96</v>
      </c>
      <c r="K12" s="124">
        <v>235</v>
      </c>
      <c r="L12" s="46">
        <v>70</v>
      </c>
      <c r="M12" s="61" t="s">
        <v>96</v>
      </c>
      <c r="N12" s="46">
        <v>225</v>
      </c>
      <c r="O12" s="46">
        <v>600</v>
      </c>
      <c r="P12" s="46">
        <v>455</v>
      </c>
      <c r="Q12" s="46">
        <v>444</v>
      </c>
      <c r="R12" s="46">
        <v>560</v>
      </c>
      <c r="S12" s="46">
        <v>176</v>
      </c>
      <c r="T12" s="46" t="s">
        <v>96</v>
      </c>
      <c r="U12" s="46">
        <v>315</v>
      </c>
    </row>
    <row r="13" spans="1:21" x14ac:dyDescent="0.25">
      <c r="A13" s="37" t="s">
        <v>4</v>
      </c>
      <c r="B13" s="46">
        <v>60</v>
      </c>
      <c r="C13" s="46" t="s">
        <v>96</v>
      </c>
      <c r="D13" s="46" t="s">
        <v>96</v>
      </c>
      <c r="E13" s="46" t="s">
        <v>96</v>
      </c>
      <c r="F13" s="46" t="s">
        <v>96</v>
      </c>
      <c r="G13" s="46" t="s">
        <v>96</v>
      </c>
      <c r="H13" s="46">
        <v>90</v>
      </c>
      <c r="I13" s="46" t="s">
        <v>96</v>
      </c>
      <c r="J13" s="46" t="s">
        <v>96</v>
      </c>
      <c r="K13" s="124">
        <v>20</v>
      </c>
      <c r="L13" s="46">
        <v>80</v>
      </c>
      <c r="M13" s="61">
        <v>480</v>
      </c>
      <c r="N13" s="46">
        <v>270</v>
      </c>
      <c r="O13" s="46">
        <v>455</v>
      </c>
      <c r="P13" s="46">
        <v>2649</v>
      </c>
      <c r="Q13" s="46">
        <v>502</v>
      </c>
      <c r="R13" s="46">
        <v>1705</v>
      </c>
      <c r="S13" s="46">
        <v>1780</v>
      </c>
      <c r="T13" s="46">
        <v>716</v>
      </c>
      <c r="U13" s="46">
        <v>4178</v>
      </c>
    </row>
    <row r="14" spans="1:21" x14ac:dyDescent="0.25">
      <c r="A14" s="37" t="s">
        <v>5</v>
      </c>
      <c r="B14" s="46" t="s">
        <v>96</v>
      </c>
      <c r="C14" s="46" t="s">
        <v>96</v>
      </c>
      <c r="D14" s="46">
        <v>20</v>
      </c>
      <c r="E14" s="46" t="s">
        <v>96</v>
      </c>
      <c r="F14" s="46" t="s">
        <v>96</v>
      </c>
      <c r="G14" s="46">
        <v>30</v>
      </c>
      <c r="H14" s="46">
        <v>330</v>
      </c>
      <c r="I14" s="46">
        <v>150</v>
      </c>
      <c r="J14" s="46" t="s">
        <v>96</v>
      </c>
      <c r="K14" s="124">
        <v>95</v>
      </c>
      <c r="L14" s="46">
        <v>120</v>
      </c>
      <c r="M14" s="61" t="s">
        <v>96</v>
      </c>
      <c r="N14" s="46" t="s">
        <v>96</v>
      </c>
      <c r="O14" s="46">
        <v>240</v>
      </c>
      <c r="P14" s="46">
        <v>295</v>
      </c>
      <c r="Q14" s="46">
        <v>600</v>
      </c>
      <c r="R14" s="46">
        <v>300</v>
      </c>
      <c r="S14" s="46">
        <v>240</v>
      </c>
      <c r="T14" s="46" t="s">
        <v>96</v>
      </c>
      <c r="U14" s="46">
        <v>680</v>
      </c>
    </row>
    <row r="15" spans="1:21" x14ac:dyDescent="0.25">
      <c r="A15" s="37" t="s">
        <v>6</v>
      </c>
      <c r="B15" s="46">
        <v>20</v>
      </c>
      <c r="C15" s="46" t="s">
        <v>96</v>
      </c>
      <c r="D15" s="46">
        <v>12</v>
      </c>
      <c r="E15" s="46" t="s">
        <v>96</v>
      </c>
      <c r="F15" s="46" t="s">
        <v>96</v>
      </c>
      <c r="G15" s="46" t="s">
        <v>96</v>
      </c>
      <c r="H15" s="46" t="s">
        <v>96</v>
      </c>
      <c r="I15" s="46" t="s">
        <v>96</v>
      </c>
      <c r="J15" s="46">
        <v>60</v>
      </c>
      <c r="K15" s="124">
        <v>135</v>
      </c>
      <c r="L15" s="46">
        <v>110</v>
      </c>
      <c r="M15" s="61">
        <v>110</v>
      </c>
      <c r="N15" s="46">
        <v>80</v>
      </c>
      <c r="O15" s="46">
        <v>410</v>
      </c>
      <c r="P15" s="46">
        <v>475</v>
      </c>
      <c r="Q15" s="46">
        <v>805</v>
      </c>
      <c r="R15" s="46">
        <v>250</v>
      </c>
      <c r="S15" s="46">
        <v>545</v>
      </c>
      <c r="T15" s="46">
        <v>505</v>
      </c>
      <c r="U15" s="46">
        <v>740</v>
      </c>
    </row>
    <row r="16" spans="1:21" x14ac:dyDescent="0.25">
      <c r="A16" s="37" t="s">
        <v>7</v>
      </c>
      <c r="B16" s="46">
        <v>20</v>
      </c>
      <c r="C16" s="46">
        <v>10</v>
      </c>
      <c r="D16" s="46" t="s">
        <v>96</v>
      </c>
      <c r="E16" s="46" t="s">
        <v>96</v>
      </c>
      <c r="F16" s="46">
        <v>6</v>
      </c>
      <c r="G16" s="46">
        <v>10</v>
      </c>
      <c r="H16" s="46" t="s">
        <v>96</v>
      </c>
      <c r="I16" s="46" t="s">
        <v>96</v>
      </c>
      <c r="J16" s="46" t="s">
        <v>96</v>
      </c>
      <c r="K16" s="124" t="s">
        <v>96</v>
      </c>
      <c r="L16" s="46">
        <v>12</v>
      </c>
      <c r="M16" s="61" t="s">
        <v>96</v>
      </c>
      <c r="N16" s="46" t="s">
        <v>96</v>
      </c>
      <c r="O16" s="46">
        <v>80</v>
      </c>
      <c r="P16" s="46">
        <v>595</v>
      </c>
      <c r="Q16" s="46">
        <v>600</v>
      </c>
      <c r="R16" s="46">
        <v>400</v>
      </c>
      <c r="S16" s="46">
        <v>360</v>
      </c>
      <c r="T16" s="46" t="s">
        <v>96</v>
      </c>
      <c r="U16" s="46">
        <v>220</v>
      </c>
    </row>
    <row r="17" spans="1:21" x14ac:dyDescent="0.25">
      <c r="A17" s="37" t="s">
        <v>8</v>
      </c>
      <c r="B17" s="46" t="s">
        <v>96</v>
      </c>
      <c r="C17" s="46" t="s">
        <v>96</v>
      </c>
      <c r="D17" s="46" t="s">
        <v>96</v>
      </c>
      <c r="E17" s="46" t="s">
        <v>96</v>
      </c>
      <c r="F17" s="46" t="s">
        <v>96</v>
      </c>
      <c r="G17" s="46" t="s">
        <v>96</v>
      </c>
      <c r="H17" s="46">
        <v>50</v>
      </c>
      <c r="I17" s="46">
        <v>140</v>
      </c>
      <c r="J17" s="46" t="s">
        <v>96</v>
      </c>
      <c r="K17" s="124">
        <v>210</v>
      </c>
      <c r="L17" s="46" t="s">
        <v>96</v>
      </c>
      <c r="M17" s="61">
        <v>560</v>
      </c>
      <c r="N17" s="46">
        <v>65</v>
      </c>
      <c r="O17" s="46">
        <v>999</v>
      </c>
      <c r="P17" s="46">
        <v>1390</v>
      </c>
      <c r="Q17" s="46">
        <v>855</v>
      </c>
      <c r="R17" s="46">
        <v>540</v>
      </c>
      <c r="S17" s="46" t="s">
        <v>96</v>
      </c>
      <c r="T17" s="46">
        <v>420</v>
      </c>
      <c r="U17" s="46">
        <v>495</v>
      </c>
    </row>
    <row r="18" spans="1:21" x14ac:dyDescent="0.25">
      <c r="A18" s="37" t="s">
        <v>9</v>
      </c>
      <c r="B18" s="46" t="s">
        <v>96</v>
      </c>
      <c r="C18" s="46">
        <v>75</v>
      </c>
      <c r="D18" s="46">
        <v>16</v>
      </c>
      <c r="E18" s="46" t="s">
        <v>96</v>
      </c>
      <c r="F18" s="46" t="s">
        <v>96</v>
      </c>
      <c r="G18" s="46">
        <v>62</v>
      </c>
      <c r="H18" s="46">
        <v>315</v>
      </c>
      <c r="I18" s="46">
        <v>218</v>
      </c>
      <c r="J18" s="46">
        <v>448</v>
      </c>
      <c r="K18" s="124">
        <v>260</v>
      </c>
      <c r="L18" s="46" t="s">
        <v>96</v>
      </c>
      <c r="M18" s="61">
        <v>580</v>
      </c>
      <c r="N18" s="46">
        <v>485</v>
      </c>
      <c r="O18" s="46">
        <v>448</v>
      </c>
      <c r="P18" s="46">
        <v>1018</v>
      </c>
      <c r="Q18" s="46">
        <v>959</v>
      </c>
      <c r="R18" s="46" t="s">
        <v>96</v>
      </c>
      <c r="S18" s="46">
        <v>40</v>
      </c>
      <c r="T18" s="46">
        <v>380</v>
      </c>
      <c r="U18" s="46">
        <v>1105</v>
      </c>
    </row>
    <row r="19" spans="1:21" x14ac:dyDescent="0.25">
      <c r="A19" s="37" t="s">
        <v>10</v>
      </c>
      <c r="B19" s="46" t="s">
        <v>96</v>
      </c>
      <c r="C19" s="46" t="s">
        <v>96</v>
      </c>
      <c r="D19" s="46" t="s">
        <v>96</v>
      </c>
      <c r="E19" s="46" t="s">
        <v>96</v>
      </c>
      <c r="F19" s="46">
        <v>230</v>
      </c>
      <c r="G19" s="46">
        <v>140</v>
      </c>
      <c r="H19" s="46">
        <v>1150</v>
      </c>
      <c r="I19" s="46">
        <v>2030</v>
      </c>
      <c r="J19" s="46">
        <v>2772</v>
      </c>
      <c r="K19" s="124">
        <v>1760</v>
      </c>
      <c r="L19" s="46">
        <v>2360</v>
      </c>
      <c r="M19" s="61">
        <v>3975</v>
      </c>
      <c r="N19" s="46">
        <v>3855</v>
      </c>
      <c r="O19" s="46">
        <v>13832</v>
      </c>
      <c r="P19" s="46">
        <v>17329</v>
      </c>
      <c r="Q19" s="46">
        <v>15652</v>
      </c>
      <c r="R19" s="46">
        <v>5047</v>
      </c>
      <c r="S19" s="46">
        <v>5717</v>
      </c>
      <c r="T19" s="46">
        <v>4884</v>
      </c>
      <c r="U19" s="46">
        <v>4685</v>
      </c>
    </row>
    <row r="20" spans="1:21" x14ac:dyDescent="0.25">
      <c r="A20" s="37" t="s">
        <v>11</v>
      </c>
      <c r="B20" s="46" t="s">
        <v>96</v>
      </c>
      <c r="C20" s="46" t="s">
        <v>96</v>
      </c>
      <c r="D20" s="46">
        <v>280</v>
      </c>
      <c r="E20" s="46" t="s">
        <v>96</v>
      </c>
      <c r="F20" s="46" t="s">
        <v>96</v>
      </c>
      <c r="G20" s="46" t="s">
        <v>96</v>
      </c>
      <c r="H20" s="46" t="s">
        <v>96</v>
      </c>
      <c r="I20" s="46" t="s">
        <v>96</v>
      </c>
      <c r="J20" s="46" t="s">
        <v>96</v>
      </c>
      <c r="K20" s="124" t="s">
        <v>96</v>
      </c>
      <c r="L20" s="46" t="s">
        <v>96</v>
      </c>
      <c r="M20" s="61" t="s">
        <v>96</v>
      </c>
      <c r="N20" s="46">
        <v>300</v>
      </c>
      <c r="O20" s="46">
        <v>260</v>
      </c>
      <c r="P20" s="46">
        <v>565</v>
      </c>
      <c r="Q20" s="46">
        <v>910</v>
      </c>
      <c r="R20" s="46">
        <v>460</v>
      </c>
      <c r="S20" s="46" t="s">
        <v>96</v>
      </c>
      <c r="T20" s="46" t="s">
        <v>96</v>
      </c>
      <c r="U20" s="46">
        <v>460</v>
      </c>
    </row>
    <row r="21" spans="1:21" x14ac:dyDescent="0.25">
      <c r="A21" s="37" t="s">
        <v>12</v>
      </c>
      <c r="B21" s="46" t="s">
        <v>96</v>
      </c>
      <c r="C21" s="46" t="s">
        <v>96</v>
      </c>
      <c r="D21" s="46" t="s">
        <v>96</v>
      </c>
      <c r="E21" s="46" t="s">
        <v>96</v>
      </c>
      <c r="F21" s="46">
        <v>45</v>
      </c>
      <c r="G21" s="46" t="s">
        <v>96</v>
      </c>
      <c r="H21" s="46" t="s">
        <v>96</v>
      </c>
      <c r="I21" s="46">
        <v>25</v>
      </c>
      <c r="J21" s="46">
        <v>30</v>
      </c>
      <c r="K21" s="124">
        <v>345</v>
      </c>
      <c r="L21" s="46">
        <v>160</v>
      </c>
      <c r="M21" s="61">
        <v>150</v>
      </c>
      <c r="N21" s="46" t="s">
        <v>96</v>
      </c>
      <c r="O21" s="46">
        <v>1528</v>
      </c>
      <c r="P21" s="46">
        <v>1211</v>
      </c>
      <c r="Q21" s="46">
        <v>551</v>
      </c>
      <c r="R21" s="46" t="s">
        <v>96</v>
      </c>
      <c r="S21" s="46">
        <v>220</v>
      </c>
      <c r="T21" s="46">
        <v>55</v>
      </c>
      <c r="U21" s="46">
        <v>974</v>
      </c>
    </row>
    <row r="22" spans="1:21" x14ac:dyDescent="0.25">
      <c r="A22" s="37" t="s">
        <v>13</v>
      </c>
      <c r="B22" s="46" t="s">
        <v>96</v>
      </c>
      <c r="C22" s="46" t="s">
        <v>96</v>
      </c>
      <c r="D22" s="46" t="s">
        <v>96</v>
      </c>
      <c r="E22" s="46" t="s">
        <v>96</v>
      </c>
      <c r="F22" s="46" t="s">
        <v>96</v>
      </c>
      <c r="G22" s="46" t="s">
        <v>96</v>
      </c>
      <c r="H22" s="46" t="s">
        <v>96</v>
      </c>
      <c r="I22" s="46" t="s">
        <v>96</v>
      </c>
      <c r="J22" s="46" t="s">
        <v>96</v>
      </c>
      <c r="K22" s="124" t="s">
        <v>96</v>
      </c>
      <c r="L22" s="46" t="s">
        <v>96</v>
      </c>
      <c r="M22" s="61">
        <v>150</v>
      </c>
      <c r="N22" s="46">
        <v>110</v>
      </c>
      <c r="O22" s="46" t="s">
        <v>96</v>
      </c>
      <c r="P22" s="46">
        <v>240</v>
      </c>
      <c r="Q22" s="46">
        <v>1260</v>
      </c>
      <c r="R22" s="46">
        <v>402</v>
      </c>
      <c r="S22" s="46">
        <v>390</v>
      </c>
      <c r="T22" s="46">
        <v>50</v>
      </c>
      <c r="U22" s="46">
        <v>300</v>
      </c>
    </row>
    <row r="23" spans="1:21" x14ac:dyDescent="0.25">
      <c r="A23" s="37" t="s">
        <v>14</v>
      </c>
      <c r="B23" s="46" t="s">
        <v>96</v>
      </c>
      <c r="C23" s="46">
        <v>25</v>
      </c>
      <c r="D23" s="46" t="s">
        <v>96</v>
      </c>
      <c r="E23" s="46">
        <v>90</v>
      </c>
      <c r="F23" s="46" t="s">
        <v>96</v>
      </c>
      <c r="G23" s="46">
        <v>50</v>
      </c>
      <c r="H23" s="46">
        <v>20</v>
      </c>
      <c r="I23" s="46" t="s">
        <v>96</v>
      </c>
      <c r="J23" s="46" t="s">
        <v>96</v>
      </c>
      <c r="K23" s="124">
        <v>20</v>
      </c>
      <c r="L23" s="46" t="s">
        <v>96</v>
      </c>
      <c r="M23" s="61" t="s">
        <v>96</v>
      </c>
      <c r="N23" s="46">
        <v>500</v>
      </c>
      <c r="O23" s="46">
        <v>1057</v>
      </c>
      <c r="P23" s="46">
        <v>1185</v>
      </c>
      <c r="Q23" s="46" t="s">
        <v>96</v>
      </c>
      <c r="R23" s="46">
        <v>250</v>
      </c>
      <c r="S23" s="46" t="s">
        <v>96</v>
      </c>
      <c r="T23" s="46">
        <v>250</v>
      </c>
      <c r="U23" s="46">
        <v>800</v>
      </c>
    </row>
    <row r="24" spans="1:21" x14ac:dyDescent="0.25">
      <c r="A24" s="37" t="s">
        <v>15</v>
      </c>
      <c r="B24" s="46" t="s">
        <v>96</v>
      </c>
      <c r="C24" s="46" t="s">
        <v>96</v>
      </c>
      <c r="D24" s="46" t="s">
        <v>96</v>
      </c>
      <c r="E24" s="46" t="s">
        <v>96</v>
      </c>
      <c r="F24" s="46">
        <v>90</v>
      </c>
      <c r="G24" s="46" t="s">
        <v>96</v>
      </c>
      <c r="H24" s="46" t="s">
        <v>96</v>
      </c>
      <c r="I24" s="46">
        <v>20</v>
      </c>
      <c r="J24" s="46" t="s">
        <v>96</v>
      </c>
      <c r="K24" s="124" t="s">
        <v>96</v>
      </c>
      <c r="L24" s="46" t="s">
        <v>96</v>
      </c>
      <c r="M24" s="61">
        <v>455</v>
      </c>
      <c r="N24" s="46">
        <v>120</v>
      </c>
      <c r="O24" s="46">
        <v>339</v>
      </c>
      <c r="P24" s="46">
        <v>90</v>
      </c>
      <c r="Q24" s="46">
        <v>620</v>
      </c>
      <c r="R24" s="46">
        <v>110</v>
      </c>
      <c r="S24" s="46">
        <v>100</v>
      </c>
      <c r="T24" s="46">
        <v>25</v>
      </c>
      <c r="U24" s="46">
        <v>340</v>
      </c>
    </row>
    <row r="25" spans="1:21" x14ac:dyDescent="0.25">
      <c r="A25" s="37" t="s">
        <v>16</v>
      </c>
      <c r="B25" s="46" t="s">
        <v>96</v>
      </c>
      <c r="C25" s="46" t="s">
        <v>96</v>
      </c>
      <c r="D25" s="46" t="s">
        <v>96</v>
      </c>
      <c r="E25" s="46" t="s">
        <v>96</v>
      </c>
      <c r="F25" s="46" t="s">
        <v>96</v>
      </c>
      <c r="G25" s="46" t="s">
        <v>96</v>
      </c>
      <c r="H25" s="46" t="s">
        <v>96</v>
      </c>
      <c r="I25" s="46" t="s">
        <v>96</v>
      </c>
      <c r="J25" s="46" t="s">
        <v>96</v>
      </c>
      <c r="K25" s="124" t="s">
        <v>96</v>
      </c>
      <c r="L25" s="46" t="s">
        <v>96</v>
      </c>
      <c r="M25" s="61">
        <v>104</v>
      </c>
      <c r="N25" s="46" t="s">
        <v>96</v>
      </c>
      <c r="O25" s="46">
        <v>240</v>
      </c>
      <c r="P25" s="46">
        <v>280</v>
      </c>
      <c r="Q25" s="46">
        <v>600</v>
      </c>
      <c r="R25" s="46">
        <v>120</v>
      </c>
      <c r="S25" s="46">
        <v>369</v>
      </c>
      <c r="T25" s="46">
        <v>260</v>
      </c>
      <c r="U25" s="46">
        <v>195</v>
      </c>
    </row>
    <row r="26" spans="1:21" x14ac:dyDescent="0.25">
      <c r="A26" s="37" t="s">
        <v>17</v>
      </c>
      <c r="B26" s="46" t="s">
        <v>96</v>
      </c>
      <c r="C26" s="46" t="s">
        <v>96</v>
      </c>
      <c r="D26" s="46" t="s">
        <v>96</v>
      </c>
      <c r="E26" s="46" t="s">
        <v>96</v>
      </c>
      <c r="F26" s="46" t="s">
        <v>96</v>
      </c>
      <c r="G26" s="46" t="s">
        <v>96</v>
      </c>
      <c r="H26" s="46">
        <v>12</v>
      </c>
      <c r="I26" s="46">
        <v>420</v>
      </c>
      <c r="J26" s="46">
        <v>220</v>
      </c>
      <c r="K26" s="124">
        <v>20</v>
      </c>
      <c r="L26" s="46">
        <v>140</v>
      </c>
      <c r="M26" s="61" t="s">
        <v>96</v>
      </c>
      <c r="N26" s="46">
        <v>280</v>
      </c>
      <c r="O26" s="46">
        <v>640</v>
      </c>
      <c r="P26" s="46">
        <v>423</v>
      </c>
      <c r="Q26" s="46">
        <v>120</v>
      </c>
      <c r="R26" s="46">
        <v>1110</v>
      </c>
      <c r="S26" s="46">
        <v>250</v>
      </c>
      <c r="T26" s="46">
        <v>460</v>
      </c>
      <c r="U26" s="46">
        <v>550</v>
      </c>
    </row>
    <row r="27" spans="1:21" x14ac:dyDescent="0.25">
      <c r="A27" s="37" t="s">
        <v>18</v>
      </c>
      <c r="B27" s="46">
        <v>1680</v>
      </c>
      <c r="C27" s="46">
        <v>2391</v>
      </c>
      <c r="D27" s="46">
        <v>3760</v>
      </c>
      <c r="E27" s="46">
        <v>5030</v>
      </c>
      <c r="F27" s="46">
        <v>3850</v>
      </c>
      <c r="G27" s="46">
        <v>2580</v>
      </c>
      <c r="H27" s="46">
        <v>14715</v>
      </c>
      <c r="I27" s="46">
        <v>15325</v>
      </c>
      <c r="J27" s="46">
        <v>12030</v>
      </c>
      <c r="K27" s="124">
        <v>4270</v>
      </c>
      <c r="L27" s="46">
        <v>4025</v>
      </c>
      <c r="M27" s="61">
        <v>3305</v>
      </c>
      <c r="N27" s="46">
        <v>10900</v>
      </c>
      <c r="O27" s="46">
        <v>4965</v>
      </c>
      <c r="P27" s="46">
        <v>4345</v>
      </c>
      <c r="Q27" s="46">
        <v>5155</v>
      </c>
      <c r="R27" s="46">
        <v>4940</v>
      </c>
      <c r="S27" s="46">
        <v>2260</v>
      </c>
      <c r="T27" s="46">
        <v>4840</v>
      </c>
      <c r="U27" s="46">
        <v>5280</v>
      </c>
    </row>
    <row r="28" spans="1:21" ht="18" x14ac:dyDescent="0.25">
      <c r="A28" s="36" t="s">
        <v>121</v>
      </c>
      <c r="B28" s="53">
        <v>616</v>
      </c>
      <c r="C28" s="53">
        <v>335</v>
      </c>
      <c r="D28" s="53">
        <v>105</v>
      </c>
      <c r="E28" s="53">
        <v>275</v>
      </c>
      <c r="F28" s="53">
        <v>140</v>
      </c>
      <c r="G28" s="53">
        <v>648</v>
      </c>
      <c r="H28" s="53" t="s">
        <v>96</v>
      </c>
      <c r="I28" s="53">
        <v>1225</v>
      </c>
      <c r="J28" s="53">
        <v>2350</v>
      </c>
      <c r="K28" s="123">
        <v>2415</v>
      </c>
      <c r="L28" s="53">
        <v>1617</v>
      </c>
      <c r="M28" s="62">
        <v>5553</v>
      </c>
      <c r="N28" s="53">
        <v>4235</v>
      </c>
      <c r="O28" s="53">
        <v>4218</v>
      </c>
      <c r="P28" s="53">
        <v>7435</v>
      </c>
      <c r="Q28" s="53">
        <v>11014</v>
      </c>
      <c r="R28" s="53">
        <v>7477</v>
      </c>
      <c r="S28" s="53">
        <v>6057</v>
      </c>
      <c r="T28" s="53">
        <v>4387</v>
      </c>
      <c r="U28" s="53">
        <v>10454</v>
      </c>
    </row>
    <row r="29" spans="1:21" x14ac:dyDescent="0.25">
      <c r="A29" s="37" t="s">
        <v>19</v>
      </c>
      <c r="B29" s="46">
        <v>320</v>
      </c>
      <c r="C29" s="46" t="s">
        <v>96</v>
      </c>
      <c r="D29" s="46">
        <v>60</v>
      </c>
      <c r="E29" s="46" t="s">
        <v>96</v>
      </c>
      <c r="F29" s="46" t="s">
        <v>96</v>
      </c>
      <c r="G29" s="46" t="s">
        <v>96</v>
      </c>
      <c r="H29" s="46" t="s">
        <v>96</v>
      </c>
      <c r="I29" s="46" t="s">
        <v>96</v>
      </c>
      <c r="J29" s="46">
        <v>40</v>
      </c>
      <c r="K29" s="124" t="s">
        <v>96</v>
      </c>
      <c r="L29" s="46" t="s">
        <v>96</v>
      </c>
      <c r="M29" s="61" t="s">
        <v>96</v>
      </c>
      <c r="N29" s="46" t="s">
        <v>96</v>
      </c>
      <c r="O29" s="46">
        <v>280</v>
      </c>
      <c r="P29" s="46">
        <v>278</v>
      </c>
      <c r="Q29" s="46">
        <v>300</v>
      </c>
      <c r="R29" s="46">
        <v>210</v>
      </c>
      <c r="S29" s="46">
        <v>150</v>
      </c>
      <c r="T29" s="46">
        <v>300</v>
      </c>
      <c r="U29" s="46">
        <v>580</v>
      </c>
    </row>
    <row r="30" spans="1:21" x14ac:dyDescent="0.25">
      <c r="A30" s="37" t="s">
        <v>20</v>
      </c>
      <c r="B30" s="46" t="s">
        <v>96</v>
      </c>
      <c r="C30" s="46" t="s">
        <v>96</v>
      </c>
      <c r="D30" s="46" t="s">
        <v>96</v>
      </c>
      <c r="E30" s="46">
        <v>95</v>
      </c>
      <c r="F30" s="46" t="s">
        <v>96</v>
      </c>
      <c r="G30" s="46" t="s">
        <v>96</v>
      </c>
      <c r="H30" s="46" t="s">
        <v>96</v>
      </c>
      <c r="I30" s="46" t="s">
        <v>96</v>
      </c>
      <c r="J30" s="46">
        <v>40</v>
      </c>
      <c r="K30" s="124">
        <v>260</v>
      </c>
      <c r="L30" s="46">
        <v>27</v>
      </c>
      <c r="M30" s="61">
        <v>760</v>
      </c>
      <c r="N30" s="46">
        <v>590</v>
      </c>
      <c r="O30" s="46">
        <v>605</v>
      </c>
      <c r="P30" s="46">
        <v>1215</v>
      </c>
      <c r="Q30" s="46">
        <v>995</v>
      </c>
      <c r="R30" s="46">
        <v>265</v>
      </c>
      <c r="S30" s="46">
        <v>40</v>
      </c>
      <c r="T30" s="46" t="s">
        <v>96</v>
      </c>
      <c r="U30" s="46">
        <v>50</v>
      </c>
    </row>
    <row r="31" spans="1:21" x14ac:dyDescent="0.25">
      <c r="A31" s="37" t="s">
        <v>21</v>
      </c>
      <c r="B31" s="46" t="s">
        <v>96</v>
      </c>
      <c r="C31" s="46">
        <v>40</v>
      </c>
      <c r="D31" s="46">
        <v>45</v>
      </c>
      <c r="E31" s="46" t="s">
        <v>96</v>
      </c>
      <c r="F31" s="46" t="s">
        <v>96</v>
      </c>
      <c r="G31" s="46" t="s">
        <v>96</v>
      </c>
      <c r="H31" s="46" t="s">
        <v>96</v>
      </c>
      <c r="I31" s="46" t="s">
        <v>96</v>
      </c>
      <c r="J31" s="46">
        <v>220</v>
      </c>
      <c r="K31" s="124">
        <v>330</v>
      </c>
      <c r="L31" s="46" t="s">
        <v>96</v>
      </c>
      <c r="M31" s="61">
        <v>140</v>
      </c>
      <c r="N31" s="46">
        <v>437</v>
      </c>
      <c r="O31" s="46">
        <v>60</v>
      </c>
      <c r="P31" s="46">
        <v>550</v>
      </c>
      <c r="Q31" s="46">
        <v>1245</v>
      </c>
      <c r="R31" s="46">
        <v>400</v>
      </c>
      <c r="S31" s="46">
        <v>320</v>
      </c>
      <c r="T31" s="46">
        <v>60</v>
      </c>
      <c r="U31" s="46">
        <v>525</v>
      </c>
    </row>
    <row r="32" spans="1:21" x14ac:dyDescent="0.25">
      <c r="A32" s="32" t="s">
        <v>63</v>
      </c>
      <c r="B32" s="46"/>
      <c r="C32" s="46"/>
      <c r="D32" s="46"/>
      <c r="E32" s="46"/>
      <c r="F32" s="46"/>
      <c r="G32" s="53"/>
      <c r="H32" s="46"/>
      <c r="I32" s="46"/>
      <c r="J32" s="46"/>
      <c r="K32" s="46"/>
      <c r="L32" s="53"/>
      <c r="M32" s="61"/>
      <c r="N32" s="53"/>
      <c r="O32" s="53"/>
      <c r="P32" s="53"/>
      <c r="Q32" s="53"/>
      <c r="R32" s="53"/>
      <c r="S32" s="46"/>
      <c r="T32" s="46"/>
      <c r="U32" s="46"/>
    </row>
    <row r="33" spans="1:21" ht="19.5" x14ac:dyDescent="0.25">
      <c r="A33" s="44" t="s">
        <v>165</v>
      </c>
      <c r="B33" s="46" t="s">
        <v>96</v>
      </c>
      <c r="C33" s="46" t="s">
        <v>96</v>
      </c>
      <c r="D33" s="46" t="s">
        <v>96</v>
      </c>
      <c r="E33" s="46" t="s">
        <v>96</v>
      </c>
      <c r="F33" s="46" t="s">
        <v>96</v>
      </c>
      <c r="G33" s="46" t="s">
        <v>96</v>
      </c>
      <c r="H33" s="46" t="s">
        <v>96</v>
      </c>
      <c r="I33" s="46" t="s">
        <v>96</v>
      </c>
      <c r="J33" s="46">
        <v>220</v>
      </c>
      <c r="K33" s="124">
        <v>300</v>
      </c>
      <c r="L33" s="46" t="s">
        <v>96</v>
      </c>
      <c r="M33" s="61">
        <v>30</v>
      </c>
      <c r="N33" s="46">
        <v>75</v>
      </c>
      <c r="O33" s="46" t="s">
        <v>96</v>
      </c>
      <c r="P33" s="46" t="s">
        <v>96</v>
      </c>
      <c r="Q33" s="46">
        <v>300</v>
      </c>
      <c r="R33" s="46" t="s">
        <v>96</v>
      </c>
      <c r="S33" s="46">
        <v>220</v>
      </c>
      <c r="T33" s="46" t="s">
        <v>96</v>
      </c>
      <c r="U33" s="46" t="s">
        <v>96</v>
      </c>
    </row>
    <row r="34" spans="1:21" ht="19.5" x14ac:dyDescent="0.25">
      <c r="A34" s="44" t="s">
        <v>93</v>
      </c>
      <c r="B34" s="46" t="s">
        <v>96</v>
      </c>
      <c r="C34" s="46">
        <v>40</v>
      </c>
      <c r="D34" s="46">
        <v>45</v>
      </c>
      <c r="E34" s="46" t="s">
        <v>96</v>
      </c>
      <c r="F34" s="46" t="s">
        <v>96</v>
      </c>
      <c r="G34" s="46" t="s">
        <v>96</v>
      </c>
      <c r="H34" s="46" t="s">
        <v>96</v>
      </c>
      <c r="I34" s="46" t="s">
        <v>96</v>
      </c>
      <c r="J34" s="46" t="s">
        <v>96</v>
      </c>
      <c r="K34" s="46">
        <f>K31-K33</f>
        <v>30</v>
      </c>
      <c r="L34" s="46" t="s">
        <v>96</v>
      </c>
      <c r="M34" s="61">
        <v>110</v>
      </c>
      <c r="N34" s="46">
        <v>362</v>
      </c>
      <c r="O34" s="46">
        <v>60</v>
      </c>
      <c r="P34" s="46">
        <v>550</v>
      </c>
      <c r="Q34" s="46">
        <v>945</v>
      </c>
      <c r="R34" s="46">
        <v>400</v>
      </c>
      <c r="S34" s="46">
        <v>100</v>
      </c>
      <c r="T34" s="46">
        <v>60</v>
      </c>
      <c r="U34" s="46">
        <v>525</v>
      </c>
    </row>
    <row r="35" spans="1:21" x14ac:dyDescent="0.25">
      <c r="A35" s="37" t="s">
        <v>24</v>
      </c>
      <c r="B35" s="46">
        <v>280</v>
      </c>
      <c r="C35" s="46">
        <v>90</v>
      </c>
      <c r="D35" s="46" t="s">
        <v>96</v>
      </c>
      <c r="E35" s="46" t="s">
        <v>96</v>
      </c>
      <c r="F35" s="46">
        <v>90</v>
      </c>
      <c r="G35" s="46">
        <v>48</v>
      </c>
      <c r="H35" s="46" t="s">
        <v>96</v>
      </c>
      <c r="I35" s="46">
        <v>60</v>
      </c>
      <c r="J35" s="46">
        <v>190</v>
      </c>
      <c r="K35" s="124">
        <v>30</v>
      </c>
      <c r="L35" s="46">
        <v>395</v>
      </c>
      <c r="M35" s="61">
        <v>450</v>
      </c>
      <c r="N35" s="46">
        <v>600</v>
      </c>
      <c r="O35" s="46">
        <v>410</v>
      </c>
      <c r="P35" s="46">
        <v>792</v>
      </c>
      <c r="Q35" s="46">
        <v>500</v>
      </c>
      <c r="R35" s="46">
        <v>440</v>
      </c>
      <c r="S35" s="46">
        <v>577</v>
      </c>
      <c r="T35" s="46">
        <v>420</v>
      </c>
      <c r="U35" s="46">
        <v>2380</v>
      </c>
    </row>
    <row r="36" spans="1:21" x14ac:dyDescent="0.25">
      <c r="A36" s="37" t="s">
        <v>25</v>
      </c>
      <c r="B36" s="46" t="s">
        <v>96</v>
      </c>
      <c r="C36" s="46" t="s">
        <v>96</v>
      </c>
      <c r="D36" s="46" t="s">
        <v>96</v>
      </c>
      <c r="E36" s="46" t="s">
        <v>96</v>
      </c>
      <c r="F36" s="46" t="s">
        <v>96</v>
      </c>
      <c r="G36" s="46" t="s">
        <v>96</v>
      </c>
      <c r="H36" s="46" t="s">
        <v>96</v>
      </c>
      <c r="I36" s="46">
        <v>240</v>
      </c>
      <c r="J36" s="46" t="s">
        <v>96</v>
      </c>
      <c r="K36" s="124">
        <v>240</v>
      </c>
      <c r="L36" s="46" t="s">
        <v>96</v>
      </c>
      <c r="M36" s="61">
        <v>295</v>
      </c>
      <c r="N36" s="46">
        <v>28</v>
      </c>
      <c r="O36" s="46">
        <v>580</v>
      </c>
      <c r="P36" s="46">
        <v>1245</v>
      </c>
      <c r="Q36" s="46">
        <v>2715</v>
      </c>
      <c r="R36" s="46">
        <v>832</v>
      </c>
      <c r="S36" s="46" t="s">
        <v>96</v>
      </c>
      <c r="T36" s="46" t="s">
        <v>96</v>
      </c>
      <c r="U36" s="46">
        <v>573</v>
      </c>
    </row>
    <row r="37" spans="1:21" x14ac:dyDescent="0.25">
      <c r="A37" s="37" t="s">
        <v>26</v>
      </c>
      <c r="B37" s="46" t="s">
        <v>96</v>
      </c>
      <c r="C37" s="46" t="s">
        <v>96</v>
      </c>
      <c r="D37" s="46" t="s">
        <v>96</v>
      </c>
      <c r="E37" s="46" t="s">
        <v>96</v>
      </c>
      <c r="F37" s="46" t="s">
        <v>96</v>
      </c>
      <c r="G37" s="46" t="s">
        <v>96</v>
      </c>
      <c r="H37" s="46" t="s">
        <v>96</v>
      </c>
      <c r="I37" s="46" t="s">
        <v>96</v>
      </c>
      <c r="J37" s="46">
        <v>230</v>
      </c>
      <c r="K37" s="124">
        <v>75</v>
      </c>
      <c r="L37" s="46">
        <v>280</v>
      </c>
      <c r="M37" s="61">
        <v>100</v>
      </c>
      <c r="N37" s="46">
        <v>940</v>
      </c>
      <c r="O37" s="46">
        <v>560</v>
      </c>
      <c r="P37" s="46">
        <v>420</v>
      </c>
      <c r="Q37" s="46">
        <v>2845</v>
      </c>
      <c r="R37" s="46">
        <v>1955</v>
      </c>
      <c r="S37" s="46">
        <v>1860</v>
      </c>
      <c r="T37" s="46">
        <v>882</v>
      </c>
      <c r="U37" s="46">
        <v>2085</v>
      </c>
    </row>
    <row r="38" spans="1:21" x14ac:dyDescent="0.25">
      <c r="A38" s="37" t="s">
        <v>27</v>
      </c>
      <c r="B38" s="46" t="s">
        <v>96</v>
      </c>
      <c r="C38" s="46" t="s">
        <v>96</v>
      </c>
      <c r="D38" s="46" t="s">
        <v>96</v>
      </c>
      <c r="E38" s="46">
        <v>80</v>
      </c>
      <c r="F38" s="46" t="s">
        <v>96</v>
      </c>
      <c r="G38" s="46">
        <v>245</v>
      </c>
      <c r="H38" s="46" t="s">
        <v>96</v>
      </c>
      <c r="I38" s="46">
        <v>330</v>
      </c>
      <c r="J38" s="46" t="s">
        <v>96</v>
      </c>
      <c r="K38" s="124">
        <v>25</v>
      </c>
      <c r="L38" s="46">
        <v>115</v>
      </c>
      <c r="M38" s="61">
        <v>338</v>
      </c>
      <c r="N38" s="46">
        <v>55</v>
      </c>
      <c r="O38" s="46">
        <v>150</v>
      </c>
      <c r="P38" s="46">
        <v>170</v>
      </c>
      <c r="Q38" s="46">
        <v>360</v>
      </c>
      <c r="R38" s="46">
        <v>360</v>
      </c>
      <c r="S38" s="46">
        <v>140</v>
      </c>
      <c r="T38" s="46">
        <v>220</v>
      </c>
      <c r="U38" s="46">
        <v>275</v>
      </c>
    </row>
    <row r="39" spans="1:21" x14ac:dyDescent="0.25">
      <c r="A39" s="37" t="s">
        <v>28</v>
      </c>
      <c r="B39" s="46">
        <v>16</v>
      </c>
      <c r="C39" s="46">
        <v>105</v>
      </c>
      <c r="D39" s="46" t="s">
        <v>96</v>
      </c>
      <c r="E39" s="46" t="s">
        <v>96</v>
      </c>
      <c r="F39" s="46" t="s">
        <v>96</v>
      </c>
      <c r="G39" s="46" t="s">
        <v>96</v>
      </c>
      <c r="H39" s="46" t="s">
        <v>96</v>
      </c>
      <c r="I39" s="46" t="s">
        <v>96</v>
      </c>
      <c r="J39" s="46" t="s">
        <v>96</v>
      </c>
      <c r="K39" s="124">
        <v>140</v>
      </c>
      <c r="L39" s="46" t="s">
        <v>96</v>
      </c>
      <c r="M39" s="61">
        <v>120</v>
      </c>
      <c r="N39" s="46" t="s">
        <v>96</v>
      </c>
      <c r="O39" s="46">
        <v>380</v>
      </c>
      <c r="P39" s="46">
        <v>75</v>
      </c>
      <c r="Q39" s="46">
        <v>220</v>
      </c>
      <c r="R39" s="46">
        <v>240</v>
      </c>
      <c r="S39" s="46">
        <v>160</v>
      </c>
      <c r="T39" s="46" t="s">
        <v>96</v>
      </c>
      <c r="U39" s="46" t="s">
        <v>96</v>
      </c>
    </row>
    <row r="40" spans="1:21" x14ac:dyDescent="0.25">
      <c r="A40" s="37" t="s">
        <v>29</v>
      </c>
      <c r="B40" s="46" t="s">
        <v>96</v>
      </c>
      <c r="C40" s="46">
        <v>100</v>
      </c>
      <c r="D40" s="46" t="s">
        <v>96</v>
      </c>
      <c r="E40" s="46" t="s">
        <v>96</v>
      </c>
      <c r="F40" s="46">
        <v>50</v>
      </c>
      <c r="G40" s="46" t="s">
        <v>96</v>
      </c>
      <c r="H40" s="46" t="s">
        <v>96</v>
      </c>
      <c r="I40" s="46" t="s">
        <v>96</v>
      </c>
      <c r="J40" s="46">
        <v>220</v>
      </c>
      <c r="K40" s="124" t="s">
        <v>96</v>
      </c>
      <c r="L40" s="46" t="s">
        <v>96</v>
      </c>
      <c r="M40" s="61" t="s">
        <v>96</v>
      </c>
      <c r="N40" s="46" t="s">
        <v>96</v>
      </c>
      <c r="O40" s="46">
        <v>203</v>
      </c>
      <c r="P40" s="46">
        <v>175</v>
      </c>
      <c r="Q40" s="46">
        <v>65</v>
      </c>
      <c r="R40" s="46">
        <v>80</v>
      </c>
      <c r="S40" s="46" t="s">
        <v>96</v>
      </c>
      <c r="T40" s="46" t="s">
        <v>96</v>
      </c>
      <c r="U40" s="46">
        <v>620</v>
      </c>
    </row>
    <row r="41" spans="1:21" x14ac:dyDescent="0.25">
      <c r="A41" s="37" t="s">
        <v>30</v>
      </c>
      <c r="B41" s="46" t="s">
        <v>96</v>
      </c>
      <c r="C41" s="46" t="s">
        <v>96</v>
      </c>
      <c r="D41" s="46" t="s">
        <v>96</v>
      </c>
      <c r="E41" s="46">
        <v>100</v>
      </c>
      <c r="F41" s="46" t="s">
        <v>96</v>
      </c>
      <c r="G41" s="46">
        <v>355</v>
      </c>
      <c r="H41" s="46" t="s">
        <v>96</v>
      </c>
      <c r="I41" s="46">
        <v>595</v>
      </c>
      <c r="J41" s="46">
        <v>1410</v>
      </c>
      <c r="K41" s="124">
        <v>1315</v>
      </c>
      <c r="L41" s="46">
        <v>800</v>
      </c>
      <c r="M41" s="61">
        <v>3350</v>
      </c>
      <c r="N41" s="46">
        <v>1585</v>
      </c>
      <c r="O41" s="46">
        <v>990</v>
      </c>
      <c r="P41" s="46">
        <v>2515</v>
      </c>
      <c r="Q41" s="46">
        <v>1769</v>
      </c>
      <c r="R41" s="46">
        <v>2695</v>
      </c>
      <c r="S41" s="46">
        <v>2810</v>
      </c>
      <c r="T41" s="46">
        <v>2505</v>
      </c>
      <c r="U41" s="46">
        <v>3366</v>
      </c>
    </row>
    <row r="42" spans="1:21" ht="18" x14ac:dyDescent="0.25">
      <c r="A42" s="36" t="s">
        <v>155</v>
      </c>
      <c r="B42" s="53" t="s">
        <v>96</v>
      </c>
      <c r="C42" s="53">
        <v>60</v>
      </c>
      <c r="D42" s="53" t="s">
        <v>96</v>
      </c>
      <c r="E42" s="53" t="s">
        <v>96</v>
      </c>
      <c r="F42" s="53">
        <v>100</v>
      </c>
      <c r="G42" s="53">
        <v>90</v>
      </c>
      <c r="H42" s="53" t="s">
        <v>96</v>
      </c>
      <c r="I42" s="53">
        <v>385</v>
      </c>
      <c r="J42" s="53">
        <v>1080</v>
      </c>
      <c r="K42" s="53">
        <v>215</v>
      </c>
      <c r="L42" s="53">
        <v>120</v>
      </c>
      <c r="M42" s="62">
        <v>2220</v>
      </c>
      <c r="N42" s="53">
        <v>2205</v>
      </c>
      <c r="O42" s="53">
        <v>5547</v>
      </c>
      <c r="P42" s="53">
        <v>7696</v>
      </c>
      <c r="Q42" s="53">
        <v>12981</v>
      </c>
      <c r="R42" s="53">
        <v>5804</v>
      </c>
      <c r="S42" s="53">
        <v>3002</v>
      </c>
      <c r="T42" s="53">
        <v>7065</v>
      </c>
      <c r="U42" s="53">
        <v>10351</v>
      </c>
    </row>
    <row r="43" spans="1:21" x14ac:dyDescent="0.25">
      <c r="A43" s="37" t="s">
        <v>31</v>
      </c>
      <c r="B43" s="46" t="s">
        <v>96</v>
      </c>
      <c r="C43" s="46" t="s">
        <v>96</v>
      </c>
      <c r="D43" s="46" t="s">
        <v>96</v>
      </c>
      <c r="E43" s="46" t="s">
        <v>96</v>
      </c>
      <c r="F43" s="46" t="s">
        <v>96</v>
      </c>
      <c r="G43" s="46" t="s">
        <v>96</v>
      </c>
      <c r="H43" s="46" t="s">
        <v>96</v>
      </c>
      <c r="I43" s="46" t="s">
        <v>96</v>
      </c>
      <c r="J43" s="46" t="s">
        <v>96</v>
      </c>
      <c r="K43" s="46" t="s">
        <v>96</v>
      </c>
      <c r="L43" s="46" t="s">
        <v>96</v>
      </c>
      <c r="M43" s="61">
        <v>480</v>
      </c>
      <c r="N43" s="46">
        <v>240</v>
      </c>
      <c r="O43" s="46" t="s">
        <v>96</v>
      </c>
      <c r="P43" s="46">
        <v>930</v>
      </c>
      <c r="Q43" s="46">
        <v>120</v>
      </c>
      <c r="R43" s="46" t="s">
        <v>96</v>
      </c>
      <c r="S43" s="46" t="s">
        <v>96</v>
      </c>
      <c r="T43" s="46" t="s">
        <v>96</v>
      </c>
      <c r="U43" s="46">
        <v>1560</v>
      </c>
    </row>
    <row r="44" spans="1:21" x14ac:dyDescent="0.25">
      <c r="A44" s="37" t="s">
        <v>32</v>
      </c>
      <c r="B44" s="46" t="s">
        <v>96</v>
      </c>
      <c r="C44" s="46" t="s">
        <v>96</v>
      </c>
      <c r="D44" s="46" t="s">
        <v>96</v>
      </c>
      <c r="E44" s="46" t="s">
        <v>96</v>
      </c>
      <c r="F44" s="46" t="s">
        <v>96</v>
      </c>
      <c r="G44" s="46" t="s">
        <v>96</v>
      </c>
      <c r="H44" s="46" t="s">
        <v>96</v>
      </c>
      <c r="I44" s="46" t="s">
        <v>96</v>
      </c>
      <c r="J44" s="46" t="s">
        <v>96</v>
      </c>
      <c r="K44" s="46" t="s">
        <v>96</v>
      </c>
      <c r="L44" s="46" t="s">
        <v>96</v>
      </c>
      <c r="M44" s="61" t="s">
        <v>96</v>
      </c>
      <c r="N44" s="46" t="s">
        <v>96</v>
      </c>
      <c r="O44" s="46">
        <v>490</v>
      </c>
      <c r="P44" s="46">
        <v>50</v>
      </c>
      <c r="Q44" s="46">
        <v>767</v>
      </c>
      <c r="R44" s="46">
        <v>645</v>
      </c>
      <c r="S44" s="46">
        <v>25</v>
      </c>
      <c r="T44" s="46" t="s">
        <v>96</v>
      </c>
      <c r="U44" s="46">
        <v>360</v>
      </c>
    </row>
    <row r="45" spans="1:21" x14ac:dyDescent="0.25">
      <c r="A45" s="37" t="s">
        <v>162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1"/>
      <c r="N45" s="46"/>
      <c r="O45" s="46"/>
      <c r="P45" s="46">
        <v>150</v>
      </c>
      <c r="Q45" s="46">
        <v>520</v>
      </c>
      <c r="R45" s="46">
        <v>150</v>
      </c>
      <c r="S45" s="46" t="s">
        <v>96</v>
      </c>
      <c r="T45" s="46">
        <v>2390</v>
      </c>
      <c r="U45" s="46">
        <v>2530</v>
      </c>
    </row>
    <row r="46" spans="1:21" x14ac:dyDescent="0.25">
      <c r="A46" s="37" t="s">
        <v>34</v>
      </c>
      <c r="B46" s="46" t="s">
        <v>96</v>
      </c>
      <c r="C46" s="46" t="s">
        <v>96</v>
      </c>
      <c r="D46" s="46" t="s">
        <v>96</v>
      </c>
      <c r="E46" s="46" t="s">
        <v>96</v>
      </c>
      <c r="F46" s="46" t="s">
        <v>96</v>
      </c>
      <c r="G46" s="46" t="s">
        <v>96</v>
      </c>
      <c r="H46" s="46" t="s">
        <v>96</v>
      </c>
      <c r="I46" s="46" t="s">
        <v>96</v>
      </c>
      <c r="J46" s="46">
        <v>50</v>
      </c>
      <c r="K46" s="124">
        <v>120</v>
      </c>
      <c r="L46" s="46">
        <v>80</v>
      </c>
      <c r="M46" s="61">
        <v>695</v>
      </c>
      <c r="N46" s="46">
        <v>1460</v>
      </c>
      <c r="O46" s="46">
        <v>2724</v>
      </c>
      <c r="P46" s="46">
        <v>3391</v>
      </c>
      <c r="Q46" s="46">
        <v>6142</v>
      </c>
      <c r="R46" s="46">
        <v>1507</v>
      </c>
      <c r="S46" s="46">
        <v>1030</v>
      </c>
      <c r="T46" s="46">
        <v>1120</v>
      </c>
      <c r="U46" s="46">
        <v>2296</v>
      </c>
    </row>
    <row r="47" spans="1:21" x14ac:dyDescent="0.25">
      <c r="A47" s="37" t="s">
        <v>35</v>
      </c>
      <c r="B47" s="46" t="s">
        <v>96</v>
      </c>
      <c r="C47" s="46" t="s">
        <v>96</v>
      </c>
      <c r="D47" s="46" t="s">
        <v>96</v>
      </c>
      <c r="E47" s="46" t="s">
        <v>96</v>
      </c>
      <c r="F47" s="46" t="s">
        <v>96</v>
      </c>
      <c r="G47" s="46" t="s">
        <v>96</v>
      </c>
      <c r="H47" s="46" t="s">
        <v>96</v>
      </c>
      <c r="I47" s="46" t="s">
        <v>96</v>
      </c>
      <c r="J47" s="46">
        <v>150</v>
      </c>
      <c r="K47" s="46" t="s">
        <v>96</v>
      </c>
      <c r="L47" s="46" t="s">
        <v>96</v>
      </c>
      <c r="M47" s="61" t="s">
        <v>96</v>
      </c>
      <c r="N47" s="46" t="s">
        <v>96</v>
      </c>
      <c r="O47" s="46">
        <v>245</v>
      </c>
      <c r="P47" s="46">
        <v>165</v>
      </c>
      <c r="Q47" s="46">
        <v>340</v>
      </c>
      <c r="R47" s="46">
        <v>60</v>
      </c>
      <c r="S47" s="46">
        <v>185</v>
      </c>
      <c r="T47" s="46">
        <v>480</v>
      </c>
      <c r="U47" s="46">
        <v>250</v>
      </c>
    </row>
    <row r="48" spans="1:21" x14ac:dyDescent="0.25">
      <c r="A48" s="37" t="s">
        <v>36</v>
      </c>
      <c r="B48" s="46" t="s">
        <v>96</v>
      </c>
      <c r="C48" s="46" t="s">
        <v>96</v>
      </c>
      <c r="D48" s="46" t="s">
        <v>96</v>
      </c>
      <c r="E48" s="46" t="s">
        <v>96</v>
      </c>
      <c r="F48" s="46">
        <v>100</v>
      </c>
      <c r="G48" s="46" t="s">
        <v>96</v>
      </c>
      <c r="H48" s="46" t="s">
        <v>96</v>
      </c>
      <c r="I48" s="46">
        <v>170</v>
      </c>
      <c r="J48" s="46">
        <v>370</v>
      </c>
      <c r="K48" s="46" t="s">
        <v>96</v>
      </c>
      <c r="L48" s="46">
        <v>40</v>
      </c>
      <c r="M48" s="61">
        <v>425</v>
      </c>
      <c r="N48" s="46" t="s">
        <v>96</v>
      </c>
      <c r="O48" s="46">
        <v>513</v>
      </c>
      <c r="P48" s="46">
        <v>1105</v>
      </c>
      <c r="Q48" s="46">
        <v>1242</v>
      </c>
      <c r="R48" s="46">
        <v>812</v>
      </c>
      <c r="S48" s="46">
        <v>132</v>
      </c>
      <c r="T48" s="46">
        <v>845</v>
      </c>
      <c r="U48" s="46">
        <v>1515</v>
      </c>
    </row>
    <row r="49" spans="1:21" x14ac:dyDescent="0.25">
      <c r="A49" s="37" t="s">
        <v>37</v>
      </c>
      <c r="B49" s="46" t="s">
        <v>96</v>
      </c>
      <c r="C49" s="46">
        <v>60</v>
      </c>
      <c r="D49" s="46" t="s">
        <v>96</v>
      </c>
      <c r="E49" s="46" t="s">
        <v>96</v>
      </c>
      <c r="F49" s="46" t="s">
        <v>96</v>
      </c>
      <c r="G49" s="46">
        <v>90</v>
      </c>
      <c r="H49" s="46" t="s">
        <v>96</v>
      </c>
      <c r="I49" s="46">
        <v>215</v>
      </c>
      <c r="J49" s="46">
        <v>510</v>
      </c>
      <c r="K49" s="124">
        <v>95</v>
      </c>
      <c r="L49" s="46" t="s">
        <v>96</v>
      </c>
      <c r="M49" s="61">
        <v>620</v>
      </c>
      <c r="N49" s="46">
        <v>505</v>
      </c>
      <c r="O49" s="46">
        <v>1575</v>
      </c>
      <c r="P49" s="46">
        <v>1905</v>
      </c>
      <c r="Q49" s="46">
        <v>3850</v>
      </c>
      <c r="R49" s="46">
        <v>2630</v>
      </c>
      <c r="S49" s="46">
        <v>1370</v>
      </c>
      <c r="T49" s="46">
        <v>1750</v>
      </c>
      <c r="U49" s="46">
        <v>1560</v>
      </c>
    </row>
    <row r="50" spans="1:21" x14ac:dyDescent="0.25">
      <c r="A50" s="37" t="s">
        <v>38</v>
      </c>
      <c r="B50" s="46"/>
      <c r="C50" s="46"/>
      <c r="D50" s="46"/>
      <c r="E50" s="46"/>
      <c r="F50" s="46"/>
      <c r="G50" s="46"/>
      <c r="H50" s="46"/>
      <c r="I50" s="46"/>
      <c r="J50" s="46"/>
      <c r="K50" s="124"/>
      <c r="L50" s="46"/>
      <c r="M50" s="61"/>
      <c r="N50" s="46"/>
      <c r="O50" s="46"/>
      <c r="P50" s="46" t="s">
        <v>96</v>
      </c>
      <c r="Q50" s="46" t="s">
        <v>96</v>
      </c>
      <c r="R50" s="46" t="s">
        <v>96</v>
      </c>
      <c r="S50" s="46">
        <v>260</v>
      </c>
      <c r="T50" s="46">
        <v>480</v>
      </c>
      <c r="U50" s="46">
        <v>280</v>
      </c>
    </row>
    <row r="51" spans="1:21" ht="18" x14ac:dyDescent="0.25">
      <c r="A51" s="36" t="s">
        <v>89</v>
      </c>
      <c r="B51" s="53">
        <v>490</v>
      </c>
      <c r="C51" s="53">
        <v>214</v>
      </c>
      <c r="D51" s="53">
        <v>220</v>
      </c>
      <c r="E51" s="53">
        <v>160</v>
      </c>
      <c r="F51" s="53">
        <v>430</v>
      </c>
      <c r="G51" s="53" t="s">
        <v>96</v>
      </c>
      <c r="H51" s="53">
        <v>335</v>
      </c>
      <c r="I51" s="53">
        <v>825</v>
      </c>
      <c r="J51" s="53">
        <v>365</v>
      </c>
      <c r="K51" s="53">
        <v>190</v>
      </c>
      <c r="L51" s="53">
        <v>830</v>
      </c>
      <c r="M51" s="62">
        <v>2640</v>
      </c>
      <c r="N51" s="53">
        <v>1085</v>
      </c>
      <c r="O51" s="53">
        <v>8533</v>
      </c>
      <c r="P51" s="53">
        <v>8855</v>
      </c>
      <c r="Q51" s="53">
        <v>6925</v>
      </c>
      <c r="R51" s="53">
        <v>5235</v>
      </c>
      <c r="S51" s="53">
        <v>1770</v>
      </c>
      <c r="T51" s="53">
        <v>3113</v>
      </c>
      <c r="U51" s="53">
        <v>6953</v>
      </c>
    </row>
    <row r="52" spans="1:21" x14ac:dyDescent="0.25">
      <c r="A52" s="37" t="s">
        <v>39</v>
      </c>
      <c r="B52" s="46">
        <v>50</v>
      </c>
      <c r="C52" s="46">
        <v>50</v>
      </c>
      <c r="D52" s="46" t="s">
        <v>96</v>
      </c>
      <c r="E52" s="46" t="s">
        <v>96</v>
      </c>
      <c r="F52" s="46">
        <v>250</v>
      </c>
      <c r="G52" s="46" t="s">
        <v>96</v>
      </c>
      <c r="H52" s="46" t="s">
        <v>96</v>
      </c>
      <c r="I52" s="46" t="s">
        <v>96</v>
      </c>
      <c r="J52" s="46" t="s">
        <v>96</v>
      </c>
      <c r="K52" s="46" t="s">
        <v>96</v>
      </c>
      <c r="L52" s="46" t="s">
        <v>96</v>
      </c>
      <c r="M52" s="61">
        <v>345</v>
      </c>
      <c r="N52" s="46">
        <v>430</v>
      </c>
      <c r="O52" s="46">
        <v>1709</v>
      </c>
      <c r="P52" s="46">
        <v>2875</v>
      </c>
      <c r="Q52" s="46">
        <v>755</v>
      </c>
      <c r="R52" s="46">
        <v>935</v>
      </c>
      <c r="S52" s="46">
        <v>370</v>
      </c>
      <c r="T52" s="46">
        <v>518</v>
      </c>
      <c r="U52" s="46">
        <v>60</v>
      </c>
    </row>
    <row r="53" spans="1:21" x14ac:dyDescent="0.25">
      <c r="A53" s="37" t="s">
        <v>99</v>
      </c>
      <c r="B53" s="46" t="s">
        <v>96</v>
      </c>
      <c r="C53" s="46" t="s">
        <v>96</v>
      </c>
      <c r="D53" s="46" t="s">
        <v>96</v>
      </c>
      <c r="E53" s="46" t="s">
        <v>96</v>
      </c>
      <c r="F53" s="46" t="s">
        <v>96</v>
      </c>
      <c r="G53" s="46" t="s">
        <v>96</v>
      </c>
      <c r="H53" s="46" t="s">
        <v>96</v>
      </c>
      <c r="I53" s="46">
        <v>100</v>
      </c>
      <c r="J53" s="46" t="s">
        <v>96</v>
      </c>
      <c r="K53" s="46" t="s">
        <v>96</v>
      </c>
      <c r="L53" s="46" t="s">
        <v>96</v>
      </c>
      <c r="M53" s="61">
        <v>80</v>
      </c>
      <c r="N53" s="46">
        <v>320</v>
      </c>
      <c r="O53" s="46">
        <v>695</v>
      </c>
      <c r="P53" s="46">
        <v>660</v>
      </c>
      <c r="Q53" s="46">
        <v>560</v>
      </c>
      <c r="R53" s="46">
        <v>220</v>
      </c>
      <c r="S53" s="46">
        <v>440</v>
      </c>
      <c r="T53" s="46">
        <v>220</v>
      </c>
      <c r="U53" s="46">
        <v>440</v>
      </c>
    </row>
    <row r="54" spans="1:21" ht="19.5" x14ac:dyDescent="0.25">
      <c r="A54" s="37" t="s">
        <v>41</v>
      </c>
      <c r="B54" s="46" t="s">
        <v>96</v>
      </c>
      <c r="C54" s="46">
        <v>24</v>
      </c>
      <c r="D54" s="46" t="s">
        <v>96</v>
      </c>
      <c r="E54" s="46">
        <v>160</v>
      </c>
      <c r="F54" s="46">
        <v>40</v>
      </c>
      <c r="G54" s="46" t="s">
        <v>96</v>
      </c>
      <c r="H54" s="46">
        <v>120</v>
      </c>
      <c r="I54" s="46">
        <v>395</v>
      </c>
      <c r="J54" s="46">
        <v>230</v>
      </c>
      <c r="K54" s="124">
        <v>70</v>
      </c>
      <c r="L54" s="46" t="s">
        <v>96</v>
      </c>
      <c r="M54" s="61" t="s">
        <v>96</v>
      </c>
      <c r="N54" s="46" t="s">
        <v>96</v>
      </c>
      <c r="O54" s="46" t="s">
        <v>96</v>
      </c>
      <c r="P54" s="46">
        <v>620</v>
      </c>
      <c r="Q54" s="46">
        <v>820</v>
      </c>
      <c r="R54" s="46">
        <v>80</v>
      </c>
      <c r="S54" s="46" t="s">
        <v>96</v>
      </c>
      <c r="T54" s="46">
        <v>140</v>
      </c>
      <c r="U54" s="46">
        <v>860</v>
      </c>
    </row>
    <row r="55" spans="1:21" ht="19.5" x14ac:dyDescent="0.25">
      <c r="A55" s="37" t="s">
        <v>167</v>
      </c>
      <c r="B55" s="46" t="s">
        <v>96</v>
      </c>
      <c r="C55" s="46" t="s">
        <v>96</v>
      </c>
      <c r="D55" s="46" t="s">
        <v>96</v>
      </c>
      <c r="E55" s="46" t="s">
        <v>96</v>
      </c>
      <c r="F55" s="46" t="s">
        <v>96</v>
      </c>
      <c r="G55" s="46" t="s">
        <v>96</v>
      </c>
      <c r="H55" s="46" t="s">
        <v>96</v>
      </c>
      <c r="I55" s="46" t="s">
        <v>96</v>
      </c>
      <c r="J55" s="46" t="s">
        <v>96</v>
      </c>
      <c r="K55" s="46" t="s">
        <v>96</v>
      </c>
      <c r="L55" s="46" t="s">
        <v>96</v>
      </c>
      <c r="M55" s="61" t="s">
        <v>96</v>
      </c>
      <c r="N55" s="46" t="s">
        <v>96</v>
      </c>
      <c r="O55" s="46" t="s">
        <v>96</v>
      </c>
      <c r="P55" s="46">
        <v>165</v>
      </c>
      <c r="Q55" s="46">
        <v>2040</v>
      </c>
      <c r="R55" s="46">
        <v>680</v>
      </c>
      <c r="S55" s="46">
        <v>540</v>
      </c>
      <c r="T55" s="46">
        <v>295</v>
      </c>
      <c r="U55" s="46">
        <v>60</v>
      </c>
    </row>
    <row r="56" spans="1:21" ht="19.5" x14ac:dyDescent="0.25">
      <c r="A56" s="37" t="s">
        <v>43</v>
      </c>
      <c r="B56" s="46" t="s">
        <v>96</v>
      </c>
      <c r="C56" s="46">
        <v>140</v>
      </c>
      <c r="D56" s="46" t="s">
        <v>96</v>
      </c>
      <c r="E56" s="46" t="s">
        <v>96</v>
      </c>
      <c r="F56" s="46" t="s">
        <v>96</v>
      </c>
      <c r="G56" s="46" t="s">
        <v>96</v>
      </c>
      <c r="H56" s="46">
        <v>215</v>
      </c>
      <c r="I56" s="46" t="s">
        <v>96</v>
      </c>
      <c r="J56" s="46" t="s">
        <v>96</v>
      </c>
      <c r="K56" s="46" t="s">
        <v>96</v>
      </c>
      <c r="L56" s="46" t="s">
        <v>96</v>
      </c>
      <c r="M56" s="61" t="s">
        <v>96</v>
      </c>
      <c r="N56" s="46">
        <v>30</v>
      </c>
      <c r="O56" s="46">
        <v>340</v>
      </c>
      <c r="P56" s="46">
        <v>400</v>
      </c>
      <c r="Q56" s="46" t="s">
        <v>96</v>
      </c>
      <c r="R56" s="46">
        <v>120</v>
      </c>
      <c r="S56" s="46">
        <v>300</v>
      </c>
      <c r="T56" s="46">
        <v>480</v>
      </c>
      <c r="U56" s="46">
        <v>1590</v>
      </c>
    </row>
    <row r="57" spans="1:21" x14ac:dyDescent="0.25">
      <c r="A57" s="37" t="s">
        <v>97</v>
      </c>
      <c r="B57" s="46" t="s">
        <v>96</v>
      </c>
      <c r="C57" s="46" t="s">
        <v>96</v>
      </c>
      <c r="D57" s="46" t="s">
        <v>96</v>
      </c>
      <c r="E57" s="46" t="s">
        <v>96</v>
      </c>
      <c r="F57" s="46" t="s">
        <v>96</v>
      </c>
      <c r="G57" s="46" t="s">
        <v>96</v>
      </c>
      <c r="H57" s="46" t="s">
        <v>96</v>
      </c>
      <c r="I57" s="46" t="s">
        <v>96</v>
      </c>
      <c r="J57" s="46" t="s">
        <v>96</v>
      </c>
      <c r="K57" s="124">
        <v>120</v>
      </c>
      <c r="L57" s="46">
        <v>200</v>
      </c>
      <c r="M57" s="61">
        <v>1660</v>
      </c>
      <c r="N57" s="46" t="s">
        <v>96</v>
      </c>
      <c r="O57" s="46">
        <v>4380</v>
      </c>
      <c r="P57" s="46">
        <v>2140</v>
      </c>
      <c r="Q57" s="46">
        <v>800</v>
      </c>
      <c r="R57" s="46">
        <v>1840</v>
      </c>
      <c r="S57" s="46">
        <v>120</v>
      </c>
      <c r="T57" s="46">
        <v>1000</v>
      </c>
      <c r="U57" s="46">
        <v>2520</v>
      </c>
    </row>
    <row r="58" spans="1:21" x14ac:dyDescent="0.25">
      <c r="A58" s="37" t="s">
        <v>45</v>
      </c>
      <c r="B58" s="46">
        <v>440</v>
      </c>
      <c r="C58" s="46" t="s">
        <v>96</v>
      </c>
      <c r="D58" s="46">
        <v>220</v>
      </c>
      <c r="E58" s="46" t="s">
        <v>96</v>
      </c>
      <c r="F58" s="46">
        <v>140</v>
      </c>
      <c r="G58" s="46" t="s">
        <v>96</v>
      </c>
      <c r="H58" s="46" t="s">
        <v>96</v>
      </c>
      <c r="I58" s="46">
        <v>330</v>
      </c>
      <c r="J58" s="46">
        <v>135</v>
      </c>
      <c r="K58" s="46" t="s">
        <v>96</v>
      </c>
      <c r="L58" s="46">
        <v>630</v>
      </c>
      <c r="M58" s="61">
        <v>555</v>
      </c>
      <c r="N58" s="46">
        <v>305</v>
      </c>
      <c r="O58" s="46">
        <v>1409</v>
      </c>
      <c r="P58" s="46">
        <v>1995</v>
      </c>
      <c r="Q58" s="46">
        <v>1950</v>
      </c>
      <c r="R58" s="46">
        <v>1360</v>
      </c>
      <c r="S58" s="46" t="s">
        <v>96</v>
      </c>
      <c r="T58" s="46">
        <v>460</v>
      </c>
      <c r="U58" s="46">
        <v>1423</v>
      </c>
    </row>
    <row r="59" spans="1:21" ht="18" x14ac:dyDescent="0.25">
      <c r="A59" s="36" t="s">
        <v>143</v>
      </c>
      <c r="B59" s="53">
        <v>1714</v>
      </c>
      <c r="C59" s="53">
        <v>1188</v>
      </c>
      <c r="D59" s="53">
        <v>1954</v>
      </c>
      <c r="E59" s="53">
        <v>728</v>
      </c>
      <c r="F59" s="53">
        <v>1409</v>
      </c>
      <c r="G59" s="53">
        <v>529</v>
      </c>
      <c r="H59" s="53">
        <v>1182</v>
      </c>
      <c r="I59" s="53">
        <v>1442</v>
      </c>
      <c r="J59" s="53">
        <v>2388</v>
      </c>
      <c r="K59" s="123">
        <v>3052</v>
      </c>
      <c r="L59" s="53">
        <v>4417</v>
      </c>
      <c r="M59" s="62">
        <v>10499</v>
      </c>
      <c r="N59" s="53">
        <v>12199</v>
      </c>
      <c r="O59" s="53">
        <v>16547</v>
      </c>
      <c r="P59" s="53">
        <v>33266</v>
      </c>
      <c r="Q59" s="53">
        <v>28300</v>
      </c>
      <c r="R59" s="53">
        <v>10098</v>
      </c>
      <c r="S59" s="53">
        <v>6494</v>
      </c>
      <c r="T59" s="53">
        <v>11532</v>
      </c>
      <c r="U59" s="53">
        <v>26628</v>
      </c>
    </row>
    <row r="60" spans="1:21" x14ac:dyDescent="0.25">
      <c r="A60" s="37" t="s">
        <v>46</v>
      </c>
      <c r="B60" s="46">
        <v>356</v>
      </c>
      <c r="C60" s="46">
        <v>215</v>
      </c>
      <c r="D60" s="46">
        <v>70</v>
      </c>
      <c r="E60" s="46">
        <v>52</v>
      </c>
      <c r="F60" s="46">
        <v>250</v>
      </c>
      <c r="G60" s="46">
        <v>105</v>
      </c>
      <c r="H60" s="46">
        <v>210</v>
      </c>
      <c r="I60" s="46">
        <v>275</v>
      </c>
      <c r="J60" s="46">
        <v>320</v>
      </c>
      <c r="K60" s="124">
        <v>180</v>
      </c>
      <c r="L60" s="46">
        <v>350</v>
      </c>
      <c r="M60" s="61">
        <v>905</v>
      </c>
      <c r="N60" s="46">
        <v>4071</v>
      </c>
      <c r="O60" s="46">
        <v>2280</v>
      </c>
      <c r="P60" s="46">
        <v>4321</v>
      </c>
      <c r="Q60" s="46">
        <v>3938</v>
      </c>
      <c r="R60" s="46">
        <v>245</v>
      </c>
      <c r="S60" s="46">
        <v>1119</v>
      </c>
      <c r="T60" s="46">
        <v>285</v>
      </c>
      <c r="U60" s="46">
        <v>3844</v>
      </c>
    </row>
    <row r="61" spans="1:21" x14ac:dyDescent="0.25">
      <c r="A61" s="37" t="s">
        <v>47</v>
      </c>
      <c r="B61" s="46" t="s">
        <v>96</v>
      </c>
      <c r="C61" s="46">
        <v>89</v>
      </c>
      <c r="D61" s="46" t="s">
        <v>96</v>
      </c>
      <c r="E61" s="46" t="s">
        <v>96</v>
      </c>
      <c r="F61" s="46">
        <v>25</v>
      </c>
      <c r="G61" s="46" t="s">
        <v>96</v>
      </c>
      <c r="H61" s="46" t="s">
        <v>96</v>
      </c>
      <c r="I61" s="46" t="s">
        <v>96</v>
      </c>
      <c r="J61" s="46" t="s">
        <v>96</v>
      </c>
      <c r="K61" s="124" t="s">
        <v>96</v>
      </c>
      <c r="L61" s="46" t="s">
        <v>96</v>
      </c>
      <c r="M61" s="61" t="s">
        <v>96</v>
      </c>
      <c r="N61" s="46">
        <v>40</v>
      </c>
      <c r="O61" s="46" t="s">
        <v>96</v>
      </c>
      <c r="P61" s="46">
        <v>669</v>
      </c>
      <c r="Q61" s="46">
        <v>815</v>
      </c>
      <c r="R61" s="46">
        <v>136</v>
      </c>
      <c r="S61" s="46" t="s">
        <v>96</v>
      </c>
      <c r="T61" s="46">
        <v>605</v>
      </c>
      <c r="U61" s="46">
        <v>1040</v>
      </c>
    </row>
    <row r="62" spans="1:21" x14ac:dyDescent="0.25">
      <c r="A62" s="37" t="s">
        <v>48</v>
      </c>
      <c r="B62" s="46" t="s">
        <v>96</v>
      </c>
      <c r="C62" s="46" t="s">
        <v>96</v>
      </c>
      <c r="D62" s="46" t="s">
        <v>96</v>
      </c>
      <c r="E62" s="46" t="s">
        <v>96</v>
      </c>
      <c r="F62" s="46" t="s">
        <v>96</v>
      </c>
      <c r="G62" s="46" t="s">
        <v>96</v>
      </c>
      <c r="H62" s="46" t="s">
        <v>96</v>
      </c>
      <c r="I62" s="46" t="s">
        <v>96</v>
      </c>
      <c r="J62" s="46" t="s">
        <v>96</v>
      </c>
      <c r="K62" s="124" t="s">
        <v>96</v>
      </c>
      <c r="L62" s="46" t="s">
        <v>96</v>
      </c>
      <c r="M62" s="61" t="s">
        <v>96</v>
      </c>
      <c r="N62" s="46">
        <v>320</v>
      </c>
      <c r="O62" s="46">
        <v>305</v>
      </c>
      <c r="P62" s="46">
        <v>1085</v>
      </c>
      <c r="Q62" s="46">
        <v>795</v>
      </c>
      <c r="R62" s="46">
        <v>315</v>
      </c>
      <c r="S62" s="46">
        <v>490</v>
      </c>
      <c r="T62" s="46">
        <v>240</v>
      </c>
      <c r="U62" s="46">
        <v>1250</v>
      </c>
    </row>
    <row r="63" spans="1:21" x14ac:dyDescent="0.25">
      <c r="A63" s="37" t="s">
        <v>49</v>
      </c>
      <c r="B63" s="46">
        <v>815</v>
      </c>
      <c r="C63" s="46">
        <v>295</v>
      </c>
      <c r="D63" s="46">
        <v>1533</v>
      </c>
      <c r="E63" s="46">
        <v>621</v>
      </c>
      <c r="F63" s="46">
        <v>749</v>
      </c>
      <c r="G63" s="46">
        <v>64</v>
      </c>
      <c r="H63" s="46">
        <v>566</v>
      </c>
      <c r="I63" s="46">
        <v>570</v>
      </c>
      <c r="J63" s="46">
        <v>1210</v>
      </c>
      <c r="K63" s="124">
        <v>249</v>
      </c>
      <c r="L63" s="46">
        <v>1150</v>
      </c>
      <c r="M63" s="61">
        <v>5860</v>
      </c>
      <c r="N63" s="46">
        <v>591</v>
      </c>
      <c r="O63" s="46">
        <v>1945</v>
      </c>
      <c r="P63" s="46">
        <v>10225</v>
      </c>
      <c r="Q63" s="46">
        <v>9802</v>
      </c>
      <c r="R63" s="46">
        <v>3174</v>
      </c>
      <c r="S63" s="46">
        <v>570</v>
      </c>
      <c r="T63" s="46">
        <v>1767</v>
      </c>
      <c r="U63" s="46">
        <v>6411</v>
      </c>
    </row>
    <row r="64" spans="1:21" x14ac:dyDescent="0.25">
      <c r="A64" s="37" t="s">
        <v>50</v>
      </c>
      <c r="B64" s="46">
        <v>45</v>
      </c>
      <c r="C64" s="46">
        <v>214</v>
      </c>
      <c r="D64" s="46">
        <v>140</v>
      </c>
      <c r="E64" s="46" t="s">
        <v>96</v>
      </c>
      <c r="F64" s="46" t="s">
        <v>96</v>
      </c>
      <c r="G64" s="46">
        <v>130</v>
      </c>
      <c r="H64" s="46">
        <v>76</v>
      </c>
      <c r="I64" s="46">
        <v>92</v>
      </c>
      <c r="J64" s="46">
        <v>268</v>
      </c>
      <c r="K64" s="124">
        <v>548</v>
      </c>
      <c r="L64" s="46">
        <v>633</v>
      </c>
      <c r="M64" s="61">
        <v>1436</v>
      </c>
      <c r="N64" s="46">
        <v>1034</v>
      </c>
      <c r="O64" s="46">
        <v>2618</v>
      </c>
      <c r="P64" s="46">
        <v>2214</v>
      </c>
      <c r="Q64" s="46">
        <v>666</v>
      </c>
      <c r="R64" s="46">
        <v>80</v>
      </c>
      <c r="S64" s="46">
        <v>95</v>
      </c>
      <c r="T64" s="46">
        <v>1260</v>
      </c>
      <c r="U64" s="46">
        <v>1870</v>
      </c>
    </row>
    <row r="65" spans="1:21" x14ac:dyDescent="0.25">
      <c r="A65" s="37" t="s">
        <v>51</v>
      </c>
      <c r="B65" s="46" t="s">
        <v>96</v>
      </c>
      <c r="C65" s="46" t="s">
        <v>96</v>
      </c>
      <c r="D65" s="46" t="s">
        <v>96</v>
      </c>
      <c r="E65" s="46" t="s">
        <v>96</v>
      </c>
      <c r="F65" s="46" t="s">
        <v>96</v>
      </c>
      <c r="G65" s="46" t="s">
        <v>96</v>
      </c>
      <c r="H65" s="46" t="s">
        <v>96</v>
      </c>
      <c r="I65" s="46" t="s">
        <v>96</v>
      </c>
      <c r="J65" s="46">
        <v>75</v>
      </c>
      <c r="K65" s="124">
        <v>275</v>
      </c>
      <c r="L65" s="46">
        <v>270</v>
      </c>
      <c r="M65" s="61" t="s">
        <v>96</v>
      </c>
      <c r="N65" s="46">
        <v>1792</v>
      </c>
      <c r="O65" s="46">
        <v>1235</v>
      </c>
      <c r="P65" s="46">
        <v>2886</v>
      </c>
      <c r="Q65" s="46">
        <v>924</v>
      </c>
      <c r="R65" s="46">
        <v>40</v>
      </c>
      <c r="S65" s="46">
        <v>740</v>
      </c>
      <c r="T65" s="46" t="s">
        <v>96</v>
      </c>
      <c r="U65" s="46">
        <v>1740</v>
      </c>
    </row>
    <row r="66" spans="1:21" x14ac:dyDescent="0.25">
      <c r="A66" s="37" t="s">
        <v>52</v>
      </c>
      <c r="B66" s="46">
        <v>153</v>
      </c>
      <c r="C66" s="46">
        <v>80</v>
      </c>
      <c r="D66" s="46">
        <v>146</v>
      </c>
      <c r="E66" s="46" t="s">
        <v>96</v>
      </c>
      <c r="F66" s="46">
        <v>45</v>
      </c>
      <c r="G66" s="46" t="s">
        <v>96</v>
      </c>
      <c r="H66" s="46" t="s">
        <v>96</v>
      </c>
      <c r="I66" s="46">
        <v>35</v>
      </c>
      <c r="J66" s="46">
        <v>155</v>
      </c>
      <c r="K66" s="124">
        <v>100</v>
      </c>
      <c r="L66" s="46">
        <v>513</v>
      </c>
      <c r="M66" s="61">
        <v>400</v>
      </c>
      <c r="N66" s="46">
        <v>140</v>
      </c>
      <c r="O66" s="46">
        <v>1374</v>
      </c>
      <c r="P66" s="46">
        <v>1933</v>
      </c>
      <c r="Q66" s="46">
        <v>2984</v>
      </c>
      <c r="R66" s="46">
        <v>1214</v>
      </c>
      <c r="S66" s="46">
        <v>1045</v>
      </c>
      <c r="T66" s="46">
        <v>1363</v>
      </c>
      <c r="U66" s="46">
        <v>1340</v>
      </c>
    </row>
    <row r="67" spans="1:21" x14ac:dyDescent="0.25">
      <c r="A67" s="37" t="s">
        <v>53</v>
      </c>
      <c r="B67" s="46">
        <v>55</v>
      </c>
      <c r="C67" s="46">
        <v>15</v>
      </c>
      <c r="D67" s="46" t="s">
        <v>96</v>
      </c>
      <c r="E67" s="46" t="s">
        <v>96</v>
      </c>
      <c r="F67" s="46" t="s">
        <v>96</v>
      </c>
      <c r="G67" s="46">
        <v>50</v>
      </c>
      <c r="H67" s="46">
        <v>10</v>
      </c>
      <c r="I67" s="46" t="s">
        <v>96</v>
      </c>
      <c r="J67" s="46" t="s">
        <v>96</v>
      </c>
      <c r="K67" s="124" t="s">
        <v>96</v>
      </c>
      <c r="L67" s="46">
        <v>35</v>
      </c>
      <c r="M67" s="61">
        <v>211</v>
      </c>
      <c r="N67" s="46">
        <v>590</v>
      </c>
      <c r="O67" s="46">
        <v>580</v>
      </c>
      <c r="P67" s="46">
        <v>1551</v>
      </c>
      <c r="Q67" s="46">
        <v>1836</v>
      </c>
      <c r="R67" s="46">
        <v>177</v>
      </c>
      <c r="S67" s="46">
        <v>20</v>
      </c>
      <c r="T67" s="46">
        <v>1640</v>
      </c>
      <c r="U67" s="46">
        <v>1605</v>
      </c>
    </row>
    <row r="68" spans="1:21" x14ac:dyDescent="0.25">
      <c r="A68" s="37" t="s">
        <v>54</v>
      </c>
      <c r="B68" s="46" t="s">
        <v>96</v>
      </c>
      <c r="C68" s="46">
        <v>55</v>
      </c>
      <c r="D68" s="46" t="s">
        <v>96</v>
      </c>
      <c r="E68" s="46" t="s">
        <v>96</v>
      </c>
      <c r="F68" s="46">
        <v>20</v>
      </c>
      <c r="G68" s="46">
        <v>180</v>
      </c>
      <c r="H68" s="46" t="s">
        <v>96</v>
      </c>
      <c r="I68" s="46">
        <v>180</v>
      </c>
      <c r="J68" s="46">
        <v>95</v>
      </c>
      <c r="K68" s="124">
        <v>500</v>
      </c>
      <c r="L68" s="46">
        <v>231</v>
      </c>
      <c r="M68" s="61">
        <v>504</v>
      </c>
      <c r="N68" s="46">
        <v>705</v>
      </c>
      <c r="O68" s="46">
        <v>1605</v>
      </c>
      <c r="P68" s="46">
        <v>2275</v>
      </c>
      <c r="Q68" s="46">
        <v>1171</v>
      </c>
      <c r="R68" s="46">
        <v>1094</v>
      </c>
      <c r="S68" s="46">
        <v>240</v>
      </c>
      <c r="T68" s="46">
        <v>185</v>
      </c>
      <c r="U68" s="46">
        <v>1440</v>
      </c>
    </row>
    <row r="69" spans="1:21" x14ac:dyDescent="0.25">
      <c r="A69" s="37" t="s">
        <v>55</v>
      </c>
      <c r="B69" s="46">
        <v>140</v>
      </c>
      <c r="C69" s="46">
        <v>170</v>
      </c>
      <c r="D69" s="46" t="s">
        <v>96</v>
      </c>
      <c r="E69" s="46">
        <v>55</v>
      </c>
      <c r="F69" s="46">
        <v>280</v>
      </c>
      <c r="G69" s="46" t="s">
        <v>96</v>
      </c>
      <c r="H69" s="46" t="s">
        <v>96</v>
      </c>
      <c r="I69" s="46" t="s">
        <v>96</v>
      </c>
      <c r="J69" s="46">
        <v>190</v>
      </c>
      <c r="K69" s="124" t="s">
        <v>96</v>
      </c>
      <c r="L69" s="46" t="s">
        <v>96</v>
      </c>
      <c r="M69" s="61">
        <v>258</v>
      </c>
      <c r="N69" s="46">
        <v>660</v>
      </c>
      <c r="O69" s="46">
        <v>323</v>
      </c>
      <c r="P69" s="46">
        <v>950</v>
      </c>
      <c r="Q69" s="46">
        <v>865</v>
      </c>
      <c r="R69" s="46">
        <v>345</v>
      </c>
      <c r="S69" s="46">
        <v>45</v>
      </c>
      <c r="T69" s="46">
        <v>600</v>
      </c>
      <c r="U69" s="46">
        <v>1638</v>
      </c>
    </row>
    <row r="70" spans="1:21" x14ac:dyDescent="0.25">
      <c r="A70" s="37" t="s">
        <v>56</v>
      </c>
      <c r="B70" s="46" t="s">
        <v>96</v>
      </c>
      <c r="C70" s="46" t="s">
        <v>96</v>
      </c>
      <c r="D70" s="46">
        <v>20</v>
      </c>
      <c r="E70" s="46" t="s">
        <v>96</v>
      </c>
      <c r="F70" s="46" t="s">
        <v>96</v>
      </c>
      <c r="G70" s="46" t="s">
        <v>96</v>
      </c>
      <c r="H70" s="46" t="s">
        <v>96</v>
      </c>
      <c r="I70" s="46">
        <v>290</v>
      </c>
      <c r="J70" s="46" t="s">
        <v>96</v>
      </c>
      <c r="K70" s="124">
        <v>535</v>
      </c>
      <c r="L70" s="46">
        <v>1215</v>
      </c>
      <c r="M70" s="61">
        <v>320</v>
      </c>
      <c r="N70" s="46">
        <v>365</v>
      </c>
      <c r="O70" s="46">
        <v>580</v>
      </c>
      <c r="P70" s="46">
        <v>1605</v>
      </c>
      <c r="Q70" s="46">
        <v>1696</v>
      </c>
      <c r="R70" s="46">
        <v>60</v>
      </c>
      <c r="S70" s="46">
        <v>435</v>
      </c>
      <c r="T70" s="46">
        <v>102</v>
      </c>
      <c r="U70" s="46">
        <v>955</v>
      </c>
    </row>
    <row r="71" spans="1:21" x14ac:dyDescent="0.25">
      <c r="A71" s="37" t="s">
        <v>57</v>
      </c>
      <c r="B71" s="46">
        <v>100</v>
      </c>
      <c r="C71" s="46">
        <v>55</v>
      </c>
      <c r="D71" s="46">
        <v>25</v>
      </c>
      <c r="E71" s="46" t="s">
        <v>96</v>
      </c>
      <c r="F71" s="46">
        <v>40</v>
      </c>
      <c r="G71" s="46" t="s">
        <v>96</v>
      </c>
      <c r="H71" s="46">
        <v>320</v>
      </c>
      <c r="I71" s="46" t="s">
        <v>96</v>
      </c>
      <c r="J71" s="46" t="s">
        <v>96</v>
      </c>
      <c r="K71" s="124">
        <v>60</v>
      </c>
      <c r="L71" s="46" t="s">
        <v>96</v>
      </c>
      <c r="M71" s="61">
        <v>100</v>
      </c>
      <c r="N71" s="46">
        <v>1200</v>
      </c>
      <c r="O71" s="46">
        <v>1822</v>
      </c>
      <c r="P71" s="46">
        <v>570</v>
      </c>
      <c r="Q71" s="46">
        <v>730</v>
      </c>
      <c r="R71" s="46">
        <v>1550</v>
      </c>
      <c r="S71" s="46">
        <v>755</v>
      </c>
      <c r="T71" s="46">
        <v>2220</v>
      </c>
      <c r="U71" s="46">
        <v>1100</v>
      </c>
    </row>
    <row r="72" spans="1:21" x14ac:dyDescent="0.25">
      <c r="A72" s="37" t="s">
        <v>58</v>
      </c>
      <c r="B72" s="46">
        <v>50</v>
      </c>
      <c r="C72" s="46" t="s">
        <v>96</v>
      </c>
      <c r="D72" s="46">
        <v>20</v>
      </c>
      <c r="E72" s="46" t="s">
        <v>96</v>
      </c>
      <c r="F72" s="46" t="s">
        <v>96</v>
      </c>
      <c r="G72" s="46" t="s">
        <v>96</v>
      </c>
      <c r="H72" s="46" t="s">
        <v>96</v>
      </c>
      <c r="I72" s="46" t="s">
        <v>96</v>
      </c>
      <c r="J72" s="46">
        <v>75</v>
      </c>
      <c r="K72" s="124">
        <v>580</v>
      </c>
      <c r="L72" s="46">
        <v>20</v>
      </c>
      <c r="M72" s="61">
        <v>262</v>
      </c>
      <c r="N72" s="46">
        <v>691</v>
      </c>
      <c r="O72" s="46">
        <v>1460</v>
      </c>
      <c r="P72" s="46">
        <v>2802</v>
      </c>
      <c r="Q72" s="46">
        <v>1408</v>
      </c>
      <c r="R72" s="46">
        <v>1533</v>
      </c>
      <c r="S72" s="46">
        <v>460</v>
      </c>
      <c r="T72" s="46">
        <v>690</v>
      </c>
      <c r="U72" s="46">
        <v>1875</v>
      </c>
    </row>
    <row r="73" spans="1:21" x14ac:dyDescent="0.25">
      <c r="A73" s="37" t="s">
        <v>59</v>
      </c>
      <c r="B73" s="46" t="s">
        <v>96</v>
      </c>
      <c r="C73" s="46" t="s">
        <v>96</v>
      </c>
      <c r="D73" s="46" t="s">
        <v>96</v>
      </c>
      <c r="E73" s="46" t="s">
        <v>96</v>
      </c>
      <c r="F73" s="46" t="s">
        <v>96</v>
      </c>
      <c r="G73" s="46" t="s">
        <v>96</v>
      </c>
      <c r="H73" s="46" t="s">
        <v>96</v>
      </c>
      <c r="I73" s="46" t="s">
        <v>96</v>
      </c>
      <c r="J73" s="46" t="s">
        <v>96</v>
      </c>
      <c r="K73" s="124">
        <v>25</v>
      </c>
      <c r="L73" s="46" t="s">
        <v>96</v>
      </c>
      <c r="M73" s="61">
        <v>243</v>
      </c>
      <c r="N73" s="46" t="s">
        <v>96</v>
      </c>
      <c r="O73" s="46">
        <v>420</v>
      </c>
      <c r="P73" s="46">
        <v>180</v>
      </c>
      <c r="Q73" s="46">
        <v>670</v>
      </c>
      <c r="R73" s="46">
        <v>135</v>
      </c>
      <c r="S73" s="46">
        <v>480</v>
      </c>
      <c r="T73" s="46">
        <v>575</v>
      </c>
      <c r="U73" s="46">
        <v>520</v>
      </c>
    </row>
    <row r="74" spans="1:21" ht="18" x14ac:dyDescent="0.25">
      <c r="A74" s="36" t="s">
        <v>109</v>
      </c>
      <c r="B74" s="53">
        <v>765</v>
      </c>
      <c r="C74" s="53">
        <v>525</v>
      </c>
      <c r="D74" s="53">
        <v>285</v>
      </c>
      <c r="E74" s="53">
        <v>640</v>
      </c>
      <c r="F74" s="53">
        <v>580</v>
      </c>
      <c r="G74" s="53">
        <v>320</v>
      </c>
      <c r="H74" s="53">
        <v>920</v>
      </c>
      <c r="I74" s="53">
        <v>1475</v>
      </c>
      <c r="J74" s="53">
        <v>1350</v>
      </c>
      <c r="K74" s="123">
        <v>2903</v>
      </c>
      <c r="L74" s="53">
        <v>4430</v>
      </c>
      <c r="M74" s="62">
        <v>5649</v>
      </c>
      <c r="N74" s="53">
        <v>6693</v>
      </c>
      <c r="O74" s="53">
        <v>12351</v>
      </c>
      <c r="P74" s="53">
        <v>15487</v>
      </c>
      <c r="Q74" s="53">
        <v>20556</v>
      </c>
      <c r="R74" s="53">
        <v>8418</v>
      </c>
      <c r="S74" s="53">
        <v>4040</v>
      </c>
      <c r="T74" s="53">
        <v>4324</v>
      </c>
      <c r="U74" s="53">
        <v>7664</v>
      </c>
    </row>
    <row r="75" spans="1:21" x14ac:dyDescent="0.25">
      <c r="A75" s="37" t="s">
        <v>60</v>
      </c>
      <c r="B75" s="46">
        <v>120</v>
      </c>
      <c r="C75" s="46" t="s">
        <v>96</v>
      </c>
      <c r="D75" s="46" t="s">
        <v>96</v>
      </c>
      <c r="E75" s="46" t="s">
        <v>96</v>
      </c>
      <c r="F75" s="46" t="s">
        <v>96</v>
      </c>
      <c r="G75" s="46" t="s">
        <v>96</v>
      </c>
      <c r="H75" s="46" t="s">
        <v>96</v>
      </c>
      <c r="I75" s="46" t="s">
        <v>96</v>
      </c>
      <c r="J75" s="46" t="s">
        <v>96</v>
      </c>
      <c r="K75" s="124">
        <v>175</v>
      </c>
      <c r="L75" s="46">
        <v>90</v>
      </c>
      <c r="M75" s="61">
        <v>90</v>
      </c>
      <c r="N75" s="46" t="s">
        <v>96</v>
      </c>
      <c r="O75" s="46">
        <v>100</v>
      </c>
      <c r="P75" s="46">
        <v>237</v>
      </c>
      <c r="Q75" s="46">
        <v>335</v>
      </c>
      <c r="R75" s="46">
        <v>1860</v>
      </c>
      <c r="S75" s="46">
        <v>240</v>
      </c>
      <c r="T75" s="46">
        <v>35</v>
      </c>
      <c r="U75" s="46">
        <v>540</v>
      </c>
    </row>
    <row r="76" spans="1:21" x14ac:dyDescent="0.25">
      <c r="A76" s="37" t="s">
        <v>61</v>
      </c>
      <c r="B76" s="46" t="s">
        <v>96</v>
      </c>
      <c r="C76" s="46" t="s">
        <v>96</v>
      </c>
      <c r="D76" s="46">
        <v>160</v>
      </c>
      <c r="E76" s="46" t="s">
        <v>96</v>
      </c>
      <c r="F76" s="46">
        <v>95</v>
      </c>
      <c r="G76" s="46">
        <v>50</v>
      </c>
      <c r="H76" s="46">
        <v>365</v>
      </c>
      <c r="I76" s="46">
        <v>350</v>
      </c>
      <c r="J76" s="46">
        <v>130</v>
      </c>
      <c r="K76" s="124">
        <v>610</v>
      </c>
      <c r="L76" s="46">
        <v>795</v>
      </c>
      <c r="M76" s="61">
        <v>1925</v>
      </c>
      <c r="N76" s="46">
        <v>2295</v>
      </c>
      <c r="O76" s="46">
        <v>4039</v>
      </c>
      <c r="P76" s="46">
        <v>9062</v>
      </c>
      <c r="Q76" s="46">
        <v>12599</v>
      </c>
      <c r="R76" s="46">
        <v>1299</v>
      </c>
      <c r="S76" s="46">
        <v>1625</v>
      </c>
      <c r="T76" s="46">
        <v>1014</v>
      </c>
      <c r="U76" s="46">
        <v>925</v>
      </c>
    </row>
    <row r="77" spans="1:21" x14ac:dyDescent="0.25">
      <c r="A77" s="37" t="s">
        <v>62</v>
      </c>
      <c r="B77" s="46">
        <v>340</v>
      </c>
      <c r="C77" s="46">
        <v>240</v>
      </c>
      <c r="D77" s="46">
        <v>105</v>
      </c>
      <c r="E77" s="46">
        <v>495</v>
      </c>
      <c r="F77" s="46">
        <v>485</v>
      </c>
      <c r="G77" s="46">
        <v>50</v>
      </c>
      <c r="H77" s="46">
        <v>555</v>
      </c>
      <c r="I77" s="46">
        <v>955</v>
      </c>
      <c r="J77" s="46">
        <v>970</v>
      </c>
      <c r="K77" s="124">
        <v>1046</v>
      </c>
      <c r="L77" s="46">
        <v>2905</v>
      </c>
      <c r="M77" s="61">
        <v>3124</v>
      </c>
      <c r="N77" s="46">
        <v>3286</v>
      </c>
      <c r="O77" s="46">
        <v>5975</v>
      </c>
      <c r="P77" s="46">
        <v>4351</v>
      </c>
      <c r="Q77" s="46">
        <v>4683</v>
      </c>
      <c r="R77" s="46">
        <v>3912</v>
      </c>
      <c r="S77" s="46">
        <v>1935</v>
      </c>
      <c r="T77" s="46">
        <v>2845</v>
      </c>
      <c r="U77" s="46">
        <v>4009</v>
      </c>
    </row>
    <row r="78" spans="1:21" x14ac:dyDescent="0.25">
      <c r="A78" s="32" t="s">
        <v>63</v>
      </c>
      <c r="B78" s="46"/>
      <c r="C78" s="46"/>
      <c r="D78" s="46"/>
      <c r="E78" s="46"/>
      <c r="F78" s="46"/>
      <c r="G78" s="53"/>
      <c r="H78" s="46"/>
      <c r="I78" s="46"/>
      <c r="J78" s="46"/>
      <c r="K78" s="46"/>
      <c r="L78" s="53"/>
      <c r="M78" s="61"/>
      <c r="N78" s="53"/>
      <c r="O78" s="53"/>
      <c r="P78" s="53"/>
      <c r="Q78" s="53"/>
      <c r="R78" s="53"/>
      <c r="S78" s="46"/>
      <c r="T78" s="46"/>
      <c r="U78" s="46"/>
    </row>
    <row r="79" spans="1:21" ht="19.5" x14ac:dyDescent="0.25">
      <c r="A79" s="44" t="s">
        <v>88</v>
      </c>
      <c r="B79" s="46">
        <v>280</v>
      </c>
      <c r="C79" s="46">
        <v>120</v>
      </c>
      <c r="D79" s="46">
        <v>55</v>
      </c>
      <c r="E79" s="46">
        <v>355</v>
      </c>
      <c r="F79" s="46">
        <v>485</v>
      </c>
      <c r="G79" s="46" t="s">
        <v>96</v>
      </c>
      <c r="H79" s="46">
        <v>185</v>
      </c>
      <c r="I79" s="46">
        <v>905</v>
      </c>
      <c r="J79" s="46">
        <v>970</v>
      </c>
      <c r="K79" s="124">
        <v>805</v>
      </c>
      <c r="L79" s="46">
        <v>2285</v>
      </c>
      <c r="M79" s="61">
        <v>2434</v>
      </c>
      <c r="N79" s="46">
        <v>1755</v>
      </c>
      <c r="O79" s="46">
        <v>4175</v>
      </c>
      <c r="P79" s="46">
        <v>3026</v>
      </c>
      <c r="Q79" s="46">
        <v>3723</v>
      </c>
      <c r="R79" s="46">
        <v>3432</v>
      </c>
      <c r="S79" s="46">
        <v>615</v>
      </c>
      <c r="T79" s="46">
        <v>805</v>
      </c>
      <c r="U79" s="46">
        <v>1364</v>
      </c>
    </row>
    <row r="80" spans="1:21" ht="19.5" x14ac:dyDescent="0.25">
      <c r="A80" s="44" t="s">
        <v>64</v>
      </c>
      <c r="B80" s="46">
        <v>60</v>
      </c>
      <c r="C80" s="46" t="s">
        <v>96</v>
      </c>
      <c r="D80" s="46">
        <v>50</v>
      </c>
      <c r="E80" s="46">
        <v>140</v>
      </c>
      <c r="F80" s="46" t="s">
        <v>96</v>
      </c>
      <c r="G80" s="46">
        <v>50</v>
      </c>
      <c r="H80" s="46">
        <v>370</v>
      </c>
      <c r="I80" s="46" t="s">
        <v>96</v>
      </c>
      <c r="J80" s="46" t="s">
        <v>96</v>
      </c>
      <c r="K80" s="124">
        <v>80</v>
      </c>
      <c r="L80" s="46">
        <v>400</v>
      </c>
      <c r="M80" s="61" t="s">
        <v>96</v>
      </c>
      <c r="N80" s="46">
        <v>655</v>
      </c>
      <c r="O80" s="46">
        <v>1470</v>
      </c>
      <c r="P80" s="46">
        <v>420</v>
      </c>
      <c r="Q80" s="46">
        <v>600</v>
      </c>
      <c r="R80" s="46">
        <v>480</v>
      </c>
      <c r="S80" s="46">
        <v>1320</v>
      </c>
      <c r="T80" s="46">
        <v>920</v>
      </c>
      <c r="U80" s="46">
        <v>530</v>
      </c>
    </row>
    <row r="81" spans="1:21" ht="19.5" x14ac:dyDescent="0.25">
      <c r="A81" s="44" t="s">
        <v>166</v>
      </c>
      <c r="B81" s="46" t="s">
        <v>96</v>
      </c>
      <c r="C81" s="46">
        <v>120</v>
      </c>
      <c r="D81" s="46" t="s">
        <v>96</v>
      </c>
      <c r="E81" s="46" t="s">
        <v>96</v>
      </c>
      <c r="F81" s="46" t="s">
        <v>96</v>
      </c>
      <c r="G81" s="46" t="s">
        <v>96</v>
      </c>
      <c r="H81" s="46" t="s">
        <v>96</v>
      </c>
      <c r="I81" s="46">
        <v>50</v>
      </c>
      <c r="J81" s="46" t="s">
        <v>96</v>
      </c>
      <c r="K81" s="46">
        <v>161</v>
      </c>
      <c r="L81" s="46">
        <v>220</v>
      </c>
      <c r="M81" s="61">
        <v>690</v>
      </c>
      <c r="N81" s="46">
        <v>876</v>
      </c>
      <c r="O81" s="46">
        <v>330</v>
      </c>
      <c r="P81" s="46">
        <v>905</v>
      </c>
      <c r="Q81" s="46">
        <v>360</v>
      </c>
      <c r="R81" s="46" t="s">
        <v>96</v>
      </c>
      <c r="S81" s="46" t="s">
        <v>96</v>
      </c>
      <c r="T81" s="46">
        <v>1120</v>
      </c>
      <c r="U81" s="46">
        <v>2115</v>
      </c>
    </row>
    <row r="82" spans="1:21" x14ac:dyDescent="0.25">
      <c r="A82" s="37" t="s">
        <v>65</v>
      </c>
      <c r="B82" s="46">
        <v>305</v>
      </c>
      <c r="C82" s="46">
        <v>285</v>
      </c>
      <c r="D82" s="46">
        <v>20</v>
      </c>
      <c r="E82" s="46">
        <v>145</v>
      </c>
      <c r="F82" s="46" t="s">
        <v>96</v>
      </c>
      <c r="G82" s="46">
        <v>220</v>
      </c>
      <c r="H82" s="46" t="s">
        <v>96</v>
      </c>
      <c r="I82" s="46">
        <v>170</v>
      </c>
      <c r="J82" s="46">
        <v>250</v>
      </c>
      <c r="K82" s="124">
        <v>1072</v>
      </c>
      <c r="L82" s="46">
        <v>640</v>
      </c>
      <c r="M82" s="61">
        <v>510</v>
      </c>
      <c r="N82" s="46">
        <v>1112</v>
      </c>
      <c r="O82" s="46">
        <v>2237</v>
      </c>
      <c r="P82" s="46">
        <v>1837</v>
      </c>
      <c r="Q82" s="46">
        <v>2939</v>
      </c>
      <c r="R82" s="46">
        <v>1347</v>
      </c>
      <c r="S82" s="46">
        <v>240</v>
      </c>
      <c r="T82" s="46">
        <v>430</v>
      </c>
      <c r="U82" s="46">
        <v>2190</v>
      </c>
    </row>
    <row r="83" spans="1:21" ht="18" x14ac:dyDescent="0.25">
      <c r="A83" s="36" t="s">
        <v>120</v>
      </c>
      <c r="B83" s="53">
        <v>405</v>
      </c>
      <c r="C83" s="53">
        <v>320</v>
      </c>
      <c r="D83" s="53">
        <v>95</v>
      </c>
      <c r="E83" s="53">
        <v>260</v>
      </c>
      <c r="F83" s="53">
        <v>65</v>
      </c>
      <c r="G83" s="53">
        <v>35</v>
      </c>
      <c r="H83" s="53">
        <v>130</v>
      </c>
      <c r="I83" s="53">
        <v>1455</v>
      </c>
      <c r="J83" s="53">
        <v>4102</v>
      </c>
      <c r="K83" s="123">
        <v>1900</v>
      </c>
      <c r="L83" s="53">
        <v>2017</v>
      </c>
      <c r="M83" s="62">
        <v>5190</v>
      </c>
      <c r="N83" s="53">
        <v>7233</v>
      </c>
      <c r="O83" s="53">
        <v>12632</v>
      </c>
      <c r="P83" s="53">
        <v>15786</v>
      </c>
      <c r="Q83" s="53">
        <v>22638</v>
      </c>
      <c r="R83" s="53">
        <v>6936</v>
      </c>
      <c r="S83" s="53">
        <v>2253</v>
      </c>
      <c r="T83" s="53">
        <v>2685</v>
      </c>
      <c r="U83" s="53">
        <v>10836</v>
      </c>
    </row>
    <row r="84" spans="1:21" x14ac:dyDescent="0.25">
      <c r="A84" s="37" t="s">
        <v>66</v>
      </c>
      <c r="B84" s="46" t="s">
        <v>96</v>
      </c>
      <c r="C84" s="46" t="s">
        <v>96</v>
      </c>
      <c r="D84" s="46" t="s">
        <v>96</v>
      </c>
      <c r="E84" s="46" t="s">
        <v>96</v>
      </c>
      <c r="F84" s="46" t="s">
        <v>96</v>
      </c>
      <c r="G84" s="46" t="s">
        <v>96</v>
      </c>
      <c r="H84" s="46" t="s">
        <v>96</v>
      </c>
      <c r="I84" s="46">
        <v>140</v>
      </c>
      <c r="J84" s="46" t="s">
        <v>96</v>
      </c>
      <c r="K84" s="46" t="s">
        <v>96</v>
      </c>
      <c r="L84" s="46" t="s">
        <v>96</v>
      </c>
      <c r="M84" s="61">
        <v>235</v>
      </c>
      <c r="N84" s="46">
        <v>65</v>
      </c>
      <c r="O84" s="46">
        <v>310</v>
      </c>
      <c r="P84" s="46">
        <v>200</v>
      </c>
      <c r="Q84" s="46">
        <v>730</v>
      </c>
      <c r="R84" s="46">
        <v>100</v>
      </c>
      <c r="S84" s="46" t="s">
        <v>96</v>
      </c>
      <c r="T84" s="46" t="s">
        <v>96</v>
      </c>
      <c r="U84" s="46">
        <v>380</v>
      </c>
    </row>
    <row r="85" spans="1:21" x14ac:dyDescent="0.25">
      <c r="A85" s="37" t="s">
        <v>68</v>
      </c>
      <c r="B85" s="46" t="s">
        <v>96</v>
      </c>
      <c r="C85" s="46" t="s">
        <v>96</v>
      </c>
      <c r="D85" s="46" t="s">
        <v>96</v>
      </c>
      <c r="E85" s="46" t="s">
        <v>96</v>
      </c>
      <c r="F85" s="46" t="s">
        <v>96</v>
      </c>
      <c r="G85" s="46" t="s">
        <v>96</v>
      </c>
      <c r="H85" s="46" t="s">
        <v>96</v>
      </c>
      <c r="I85" s="46" t="s">
        <v>96</v>
      </c>
      <c r="J85" s="46" t="s">
        <v>96</v>
      </c>
      <c r="K85" s="46" t="s">
        <v>96</v>
      </c>
      <c r="L85" s="46" t="s">
        <v>96</v>
      </c>
      <c r="M85" s="61" t="s">
        <v>96</v>
      </c>
      <c r="N85" s="46">
        <v>50</v>
      </c>
      <c r="O85" s="46">
        <v>300</v>
      </c>
      <c r="P85" s="46">
        <v>335</v>
      </c>
      <c r="Q85" s="46">
        <v>420</v>
      </c>
      <c r="R85" s="46">
        <v>280</v>
      </c>
      <c r="S85" s="46">
        <v>320</v>
      </c>
      <c r="T85" s="46" t="s">
        <v>96</v>
      </c>
      <c r="U85" s="46" t="s">
        <v>96</v>
      </c>
    </row>
    <row r="86" spans="1:21" x14ac:dyDescent="0.25">
      <c r="A86" s="37" t="s">
        <v>69</v>
      </c>
      <c r="B86" s="46" t="s">
        <v>96</v>
      </c>
      <c r="C86" s="46" t="s">
        <v>96</v>
      </c>
      <c r="D86" s="46" t="s">
        <v>96</v>
      </c>
      <c r="E86" s="46" t="s">
        <v>96</v>
      </c>
      <c r="F86" s="46" t="s">
        <v>96</v>
      </c>
      <c r="G86" s="46" t="s">
        <v>96</v>
      </c>
      <c r="H86" s="46" t="s">
        <v>96</v>
      </c>
      <c r="I86" s="46">
        <v>90</v>
      </c>
      <c r="J86" s="46">
        <v>260</v>
      </c>
      <c r="K86" s="46" t="s">
        <v>96</v>
      </c>
      <c r="L86" s="46">
        <v>260</v>
      </c>
      <c r="M86" s="61">
        <v>300</v>
      </c>
      <c r="N86" s="46" t="s">
        <v>96</v>
      </c>
      <c r="O86" s="46">
        <v>220</v>
      </c>
      <c r="P86" s="46">
        <v>680</v>
      </c>
      <c r="Q86" s="46">
        <v>260</v>
      </c>
      <c r="R86" s="46">
        <v>260</v>
      </c>
      <c r="S86" s="46" t="s">
        <v>96</v>
      </c>
      <c r="T86" s="46" t="s">
        <v>96</v>
      </c>
      <c r="U86" s="46">
        <v>765</v>
      </c>
    </row>
    <row r="87" spans="1:21" x14ac:dyDescent="0.25">
      <c r="A87" s="37" t="s">
        <v>70</v>
      </c>
      <c r="B87" s="46" t="s">
        <v>96</v>
      </c>
      <c r="C87" s="46" t="s">
        <v>96</v>
      </c>
      <c r="D87" s="46" t="s">
        <v>96</v>
      </c>
      <c r="E87" s="46">
        <v>15</v>
      </c>
      <c r="F87" s="46" t="s">
        <v>96</v>
      </c>
      <c r="G87" s="46" t="s">
        <v>96</v>
      </c>
      <c r="H87" s="46" t="s">
        <v>96</v>
      </c>
      <c r="I87" s="46" t="s">
        <v>96</v>
      </c>
      <c r="J87" s="46">
        <v>520</v>
      </c>
      <c r="K87" s="124">
        <v>230</v>
      </c>
      <c r="L87" s="46">
        <v>375</v>
      </c>
      <c r="M87" s="61">
        <v>340</v>
      </c>
      <c r="N87" s="46">
        <v>425</v>
      </c>
      <c r="O87" s="46">
        <v>1085</v>
      </c>
      <c r="P87" s="46">
        <v>1046</v>
      </c>
      <c r="Q87" s="46">
        <v>2082</v>
      </c>
      <c r="R87" s="46">
        <v>1771</v>
      </c>
      <c r="S87" s="46">
        <v>25</v>
      </c>
      <c r="T87" s="46" t="s">
        <v>96</v>
      </c>
      <c r="U87" s="46">
        <v>1595</v>
      </c>
    </row>
    <row r="88" spans="1:21" x14ac:dyDescent="0.25">
      <c r="A88" s="37" t="s">
        <v>72</v>
      </c>
      <c r="B88" s="46">
        <v>145</v>
      </c>
      <c r="C88" s="46">
        <v>40</v>
      </c>
      <c r="D88" s="46" t="s">
        <v>96</v>
      </c>
      <c r="E88" s="46">
        <v>95</v>
      </c>
      <c r="F88" s="46" t="s">
        <v>96</v>
      </c>
      <c r="G88" s="46" t="s">
        <v>96</v>
      </c>
      <c r="H88" s="46">
        <v>30</v>
      </c>
      <c r="I88" s="46">
        <v>50</v>
      </c>
      <c r="J88" s="46">
        <v>165</v>
      </c>
      <c r="K88" s="124">
        <v>380</v>
      </c>
      <c r="L88" s="46">
        <v>75</v>
      </c>
      <c r="M88" s="61">
        <v>540</v>
      </c>
      <c r="N88" s="46">
        <v>952</v>
      </c>
      <c r="O88" s="46">
        <v>2603</v>
      </c>
      <c r="P88" s="46">
        <v>1410</v>
      </c>
      <c r="Q88" s="46">
        <v>4530</v>
      </c>
      <c r="R88" s="46">
        <v>1480</v>
      </c>
      <c r="S88" s="46">
        <v>475</v>
      </c>
      <c r="T88" s="46">
        <v>615</v>
      </c>
      <c r="U88" s="46">
        <v>2075</v>
      </c>
    </row>
    <row r="89" spans="1:21" x14ac:dyDescent="0.25">
      <c r="A89" s="37" t="s">
        <v>73</v>
      </c>
      <c r="B89" s="46" t="s">
        <v>96</v>
      </c>
      <c r="C89" s="46" t="s">
        <v>96</v>
      </c>
      <c r="D89" s="46" t="s">
        <v>96</v>
      </c>
      <c r="E89" s="46" t="s">
        <v>96</v>
      </c>
      <c r="F89" s="46">
        <v>15</v>
      </c>
      <c r="G89" s="46" t="s">
        <v>96</v>
      </c>
      <c r="H89" s="46" t="s">
        <v>96</v>
      </c>
      <c r="I89" s="46">
        <v>100</v>
      </c>
      <c r="J89" s="46">
        <v>110</v>
      </c>
      <c r="K89" s="124">
        <v>40</v>
      </c>
      <c r="L89" s="46" t="s">
        <v>96</v>
      </c>
      <c r="M89" s="61">
        <v>370</v>
      </c>
      <c r="N89" s="46">
        <v>615</v>
      </c>
      <c r="O89" s="46">
        <v>1169</v>
      </c>
      <c r="P89" s="46">
        <v>2684</v>
      </c>
      <c r="Q89" s="46">
        <v>3310</v>
      </c>
      <c r="R89" s="46">
        <v>1688</v>
      </c>
      <c r="S89" s="46" t="s">
        <v>96</v>
      </c>
      <c r="T89" s="46">
        <v>1230</v>
      </c>
      <c r="U89" s="46">
        <v>1109</v>
      </c>
    </row>
    <row r="90" spans="1:21" x14ac:dyDescent="0.25">
      <c r="A90" s="37" t="s">
        <v>74</v>
      </c>
      <c r="B90" s="46" t="s">
        <v>96</v>
      </c>
      <c r="C90" s="46" t="s">
        <v>96</v>
      </c>
      <c r="D90" s="46" t="s">
        <v>96</v>
      </c>
      <c r="E90" s="46" t="s">
        <v>96</v>
      </c>
      <c r="F90" s="46">
        <v>50</v>
      </c>
      <c r="G90" s="46">
        <v>35</v>
      </c>
      <c r="H90" s="46" t="s">
        <v>96</v>
      </c>
      <c r="I90" s="46">
        <v>585</v>
      </c>
      <c r="J90" s="46">
        <v>974</v>
      </c>
      <c r="K90" s="124">
        <v>790</v>
      </c>
      <c r="L90" s="46">
        <v>692</v>
      </c>
      <c r="M90" s="61">
        <v>1501</v>
      </c>
      <c r="N90" s="46">
        <v>1755</v>
      </c>
      <c r="O90" s="46">
        <v>1620</v>
      </c>
      <c r="P90" s="46">
        <v>2532</v>
      </c>
      <c r="Q90" s="46">
        <v>1034</v>
      </c>
      <c r="R90" s="46">
        <v>155</v>
      </c>
      <c r="S90" s="46">
        <v>923</v>
      </c>
      <c r="T90" s="46">
        <v>140</v>
      </c>
      <c r="U90" s="46">
        <v>1064</v>
      </c>
    </row>
    <row r="91" spans="1:21" x14ac:dyDescent="0.25">
      <c r="A91" s="37" t="s">
        <v>75</v>
      </c>
      <c r="B91" s="46">
        <v>140</v>
      </c>
      <c r="C91" s="46">
        <v>280</v>
      </c>
      <c r="D91" s="46">
        <v>95</v>
      </c>
      <c r="E91" s="46">
        <v>115</v>
      </c>
      <c r="F91" s="46" t="s">
        <v>96</v>
      </c>
      <c r="G91" s="46" t="s">
        <v>96</v>
      </c>
      <c r="H91" s="46">
        <v>100</v>
      </c>
      <c r="I91" s="46">
        <v>280</v>
      </c>
      <c r="J91" s="46">
        <v>2073</v>
      </c>
      <c r="K91" s="124">
        <v>350</v>
      </c>
      <c r="L91" s="46">
        <v>140</v>
      </c>
      <c r="M91" s="61">
        <v>1507</v>
      </c>
      <c r="N91" s="46">
        <v>2891</v>
      </c>
      <c r="O91" s="46">
        <v>4152</v>
      </c>
      <c r="P91" s="46">
        <v>4669</v>
      </c>
      <c r="Q91" s="46">
        <v>5740</v>
      </c>
      <c r="R91" s="46">
        <v>460</v>
      </c>
      <c r="S91" s="46">
        <v>220</v>
      </c>
      <c r="T91" s="46">
        <v>330</v>
      </c>
      <c r="U91" s="46">
        <v>2790</v>
      </c>
    </row>
    <row r="92" spans="1:21" x14ac:dyDescent="0.25">
      <c r="A92" s="37" t="s">
        <v>76</v>
      </c>
      <c r="B92" s="46" t="s">
        <v>96</v>
      </c>
      <c r="C92" s="46" t="s">
        <v>96</v>
      </c>
      <c r="D92" s="46" t="s">
        <v>96</v>
      </c>
      <c r="E92" s="46" t="s">
        <v>96</v>
      </c>
      <c r="F92" s="46" t="s">
        <v>96</v>
      </c>
      <c r="G92" s="46" t="s">
        <v>96</v>
      </c>
      <c r="H92" s="46" t="s">
        <v>96</v>
      </c>
      <c r="I92" s="46">
        <v>210</v>
      </c>
      <c r="J92" s="46" t="s">
        <v>96</v>
      </c>
      <c r="K92" s="46" t="s">
        <v>96</v>
      </c>
      <c r="L92" s="46">
        <v>255</v>
      </c>
      <c r="M92" s="61">
        <v>110</v>
      </c>
      <c r="N92" s="46">
        <v>140</v>
      </c>
      <c r="O92" s="46">
        <v>623</v>
      </c>
      <c r="P92" s="46">
        <v>675</v>
      </c>
      <c r="Q92" s="46">
        <v>2082</v>
      </c>
      <c r="R92" s="46">
        <v>670</v>
      </c>
      <c r="S92" s="46">
        <v>110</v>
      </c>
      <c r="T92" s="46">
        <v>80</v>
      </c>
      <c r="U92" s="46">
        <v>568</v>
      </c>
    </row>
    <row r="93" spans="1:21" x14ac:dyDescent="0.25">
      <c r="A93" s="37" t="s">
        <v>77</v>
      </c>
      <c r="B93" s="46">
        <v>120</v>
      </c>
      <c r="C93" s="46" t="s">
        <v>96</v>
      </c>
      <c r="D93" s="46" t="s">
        <v>96</v>
      </c>
      <c r="E93" s="46">
        <v>35</v>
      </c>
      <c r="F93" s="46" t="s">
        <v>96</v>
      </c>
      <c r="G93" s="46" t="s">
        <v>96</v>
      </c>
      <c r="H93" s="46" t="s">
        <v>96</v>
      </c>
      <c r="I93" s="46" t="s">
        <v>96</v>
      </c>
      <c r="J93" s="46" t="s">
        <v>96</v>
      </c>
      <c r="K93" s="124">
        <v>110</v>
      </c>
      <c r="L93" s="46">
        <v>220</v>
      </c>
      <c r="M93" s="61">
        <v>287</v>
      </c>
      <c r="N93" s="46">
        <v>340</v>
      </c>
      <c r="O93" s="46">
        <v>550</v>
      </c>
      <c r="P93" s="46">
        <v>1555</v>
      </c>
      <c r="Q93" s="46">
        <v>2450</v>
      </c>
      <c r="R93" s="46">
        <v>72</v>
      </c>
      <c r="S93" s="46">
        <v>180</v>
      </c>
      <c r="T93" s="46">
        <v>290</v>
      </c>
      <c r="U93" s="46">
        <v>490</v>
      </c>
    </row>
    <row r="94" spans="1:21" ht="18" x14ac:dyDescent="0.25">
      <c r="A94" s="36" t="s">
        <v>157</v>
      </c>
      <c r="B94" s="53">
        <v>620</v>
      </c>
      <c r="C94" s="53">
        <v>302</v>
      </c>
      <c r="D94" s="53">
        <v>380</v>
      </c>
      <c r="E94" s="53">
        <v>190</v>
      </c>
      <c r="F94" s="53">
        <v>286</v>
      </c>
      <c r="G94" s="53">
        <v>422</v>
      </c>
      <c r="H94" s="53">
        <v>583</v>
      </c>
      <c r="I94" s="53">
        <v>970</v>
      </c>
      <c r="J94" s="53">
        <v>815</v>
      </c>
      <c r="K94" s="123">
        <v>1519</v>
      </c>
      <c r="L94" s="53">
        <v>1606</v>
      </c>
      <c r="M94" s="62">
        <v>2610</v>
      </c>
      <c r="N94" s="53">
        <v>2737</v>
      </c>
      <c r="O94" s="53">
        <v>3444</v>
      </c>
      <c r="P94" s="53">
        <v>6218</v>
      </c>
      <c r="Q94" s="53">
        <v>8112</v>
      </c>
      <c r="R94" s="53">
        <v>2575</v>
      </c>
      <c r="S94" s="53">
        <v>4453</v>
      </c>
      <c r="T94" s="53">
        <v>2909</v>
      </c>
      <c r="U94" s="53">
        <v>7810</v>
      </c>
    </row>
    <row r="95" spans="1:21" x14ac:dyDescent="0.25">
      <c r="A95" s="37" t="s">
        <v>67</v>
      </c>
      <c r="B95" s="46" t="s">
        <v>96</v>
      </c>
      <c r="C95" s="46" t="s">
        <v>96</v>
      </c>
      <c r="D95" s="46" t="s">
        <v>96</v>
      </c>
      <c r="E95" s="46" t="s">
        <v>96</v>
      </c>
      <c r="F95" s="46" t="s">
        <v>96</v>
      </c>
      <c r="G95" s="53" t="s">
        <v>96</v>
      </c>
      <c r="H95" s="46" t="s">
        <v>96</v>
      </c>
      <c r="I95" s="46" t="s">
        <v>96</v>
      </c>
      <c r="J95" s="46">
        <v>250</v>
      </c>
      <c r="K95" s="124">
        <v>240</v>
      </c>
      <c r="L95" s="46">
        <v>46</v>
      </c>
      <c r="M95" s="61">
        <v>905</v>
      </c>
      <c r="N95" s="46">
        <v>186</v>
      </c>
      <c r="O95" s="46">
        <v>120</v>
      </c>
      <c r="P95" s="46">
        <v>720</v>
      </c>
      <c r="Q95" s="46">
        <v>450</v>
      </c>
      <c r="R95" s="46" t="s">
        <v>96</v>
      </c>
      <c r="S95" s="46" t="s">
        <v>96</v>
      </c>
      <c r="T95" s="46" t="s">
        <v>96</v>
      </c>
      <c r="U95" s="46">
        <v>3010</v>
      </c>
    </row>
    <row r="96" spans="1:21" x14ac:dyDescent="0.25">
      <c r="A96" s="37" t="s">
        <v>78</v>
      </c>
      <c r="B96" s="46">
        <v>455</v>
      </c>
      <c r="C96" s="46">
        <v>190</v>
      </c>
      <c r="D96" s="46">
        <v>275</v>
      </c>
      <c r="E96" s="46">
        <v>190</v>
      </c>
      <c r="F96" s="46">
        <v>210</v>
      </c>
      <c r="G96" s="46">
        <v>372</v>
      </c>
      <c r="H96" s="46">
        <v>153</v>
      </c>
      <c r="I96" s="46">
        <v>65</v>
      </c>
      <c r="J96" s="46">
        <v>50</v>
      </c>
      <c r="K96" s="124">
        <v>590</v>
      </c>
      <c r="L96" s="46">
        <v>440</v>
      </c>
      <c r="M96" s="61">
        <v>845</v>
      </c>
      <c r="N96" s="46">
        <v>688</v>
      </c>
      <c r="O96" s="46">
        <v>513</v>
      </c>
      <c r="P96" s="46">
        <v>1225</v>
      </c>
      <c r="Q96" s="46">
        <v>2378</v>
      </c>
      <c r="R96" s="46">
        <v>555</v>
      </c>
      <c r="S96" s="46">
        <v>2163</v>
      </c>
      <c r="T96" s="46">
        <v>1663</v>
      </c>
      <c r="U96" s="46">
        <v>2651</v>
      </c>
    </row>
    <row r="97" spans="1:21" x14ac:dyDescent="0.25">
      <c r="A97" s="37" t="s">
        <v>71</v>
      </c>
      <c r="B97" s="46" t="s">
        <v>96</v>
      </c>
      <c r="C97" s="46">
        <v>50</v>
      </c>
      <c r="D97" s="46">
        <v>95</v>
      </c>
      <c r="E97" s="46" t="s">
        <v>96</v>
      </c>
      <c r="F97" s="46" t="s">
        <v>96</v>
      </c>
      <c r="G97" s="46">
        <v>50</v>
      </c>
      <c r="H97" s="46">
        <v>270</v>
      </c>
      <c r="I97" s="46">
        <v>640</v>
      </c>
      <c r="J97" s="46">
        <v>315</v>
      </c>
      <c r="K97" s="124">
        <v>375</v>
      </c>
      <c r="L97" s="46">
        <v>40</v>
      </c>
      <c r="M97" s="61" t="s">
        <v>96</v>
      </c>
      <c r="N97" s="46">
        <v>118</v>
      </c>
      <c r="O97" s="46">
        <v>461</v>
      </c>
      <c r="P97" s="46">
        <v>490</v>
      </c>
      <c r="Q97" s="46">
        <v>1046</v>
      </c>
      <c r="R97" s="46">
        <v>395</v>
      </c>
      <c r="S97" s="46">
        <v>355</v>
      </c>
      <c r="T97" s="46">
        <v>406</v>
      </c>
      <c r="U97" s="46">
        <v>939</v>
      </c>
    </row>
    <row r="98" spans="1:21" x14ac:dyDescent="0.25">
      <c r="A98" s="37" t="s">
        <v>79</v>
      </c>
      <c r="B98" s="46" t="s">
        <v>96</v>
      </c>
      <c r="C98" s="46" t="s">
        <v>96</v>
      </c>
      <c r="D98" s="46" t="s">
        <v>96</v>
      </c>
      <c r="E98" s="46" t="s">
        <v>96</v>
      </c>
      <c r="F98" s="46" t="s">
        <v>96</v>
      </c>
      <c r="G98" s="46" t="s">
        <v>96</v>
      </c>
      <c r="H98" s="46">
        <v>60</v>
      </c>
      <c r="I98" s="46" t="s">
        <v>96</v>
      </c>
      <c r="J98" s="46">
        <v>200</v>
      </c>
      <c r="K98" s="46" t="s">
        <v>96</v>
      </c>
      <c r="L98" s="46">
        <v>230</v>
      </c>
      <c r="M98" s="61" t="s">
        <v>96</v>
      </c>
      <c r="N98" s="46">
        <v>290</v>
      </c>
      <c r="O98" s="46">
        <v>260</v>
      </c>
      <c r="P98" s="46">
        <v>220</v>
      </c>
      <c r="Q98" s="46">
        <v>220</v>
      </c>
      <c r="R98" s="46" t="s">
        <v>96</v>
      </c>
      <c r="S98" s="46" t="s">
        <v>96</v>
      </c>
      <c r="T98" s="46">
        <v>260</v>
      </c>
      <c r="U98" s="46">
        <v>170</v>
      </c>
    </row>
    <row r="99" spans="1:21" x14ac:dyDescent="0.25">
      <c r="A99" s="37" t="s">
        <v>80</v>
      </c>
      <c r="B99" s="46">
        <v>140</v>
      </c>
      <c r="C99" s="46" t="s">
        <v>96</v>
      </c>
      <c r="D99" s="46" t="s">
        <v>96</v>
      </c>
      <c r="E99" s="46" t="s">
        <v>96</v>
      </c>
      <c r="F99" s="46" t="s">
        <v>96</v>
      </c>
      <c r="G99" s="46" t="s">
        <v>96</v>
      </c>
      <c r="H99" s="46" t="s">
        <v>96</v>
      </c>
      <c r="I99" s="46">
        <v>205</v>
      </c>
      <c r="J99" s="46" t="s">
        <v>96</v>
      </c>
      <c r="K99" s="124">
        <v>55</v>
      </c>
      <c r="L99" s="46" t="s">
        <v>96</v>
      </c>
      <c r="M99" s="61">
        <v>480</v>
      </c>
      <c r="N99" s="46">
        <v>360</v>
      </c>
      <c r="O99" s="46">
        <v>220</v>
      </c>
      <c r="P99" s="46">
        <v>1540</v>
      </c>
      <c r="Q99" s="46">
        <v>1866</v>
      </c>
      <c r="R99" s="46">
        <v>360</v>
      </c>
      <c r="S99" s="46">
        <v>240</v>
      </c>
      <c r="T99" s="46" t="s">
        <v>96</v>
      </c>
      <c r="U99" s="46">
        <v>260</v>
      </c>
    </row>
    <row r="100" spans="1:21" x14ac:dyDescent="0.25">
      <c r="A100" s="37" t="s">
        <v>81</v>
      </c>
      <c r="B100" s="46" t="s">
        <v>96</v>
      </c>
      <c r="C100" s="46" t="s">
        <v>96</v>
      </c>
      <c r="D100" s="46" t="s">
        <v>96</v>
      </c>
      <c r="E100" s="46" t="s">
        <v>96</v>
      </c>
      <c r="F100" s="46">
        <v>76</v>
      </c>
      <c r="G100" s="46" t="s">
        <v>96</v>
      </c>
      <c r="H100" s="46">
        <v>10</v>
      </c>
      <c r="I100" s="46">
        <v>20</v>
      </c>
      <c r="J100" s="46" t="s">
        <v>96</v>
      </c>
      <c r="K100" s="46" t="s">
        <v>96</v>
      </c>
      <c r="L100" s="46">
        <v>20</v>
      </c>
      <c r="M100" s="61">
        <v>105</v>
      </c>
      <c r="N100" s="46">
        <v>345</v>
      </c>
      <c r="O100" s="46">
        <v>840</v>
      </c>
      <c r="P100" s="46">
        <v>470</v>
      </c>
      <c r="Q100" s="46">
        <v>830</v>
      </c>
      <c r="R100" s="46" t="s">
        <v>96</v>
      </c>
      <c r="S100" s="46">
        <v>650</v>
      </c>
      <c r="T100" s="46">
        <v>20</v>
      </c>
      <c r="U100" s="46" t="s">
        <v>96</v>
      </c>
    </row>
    <row r="101" spans="1:21" x14ac:dyDescent="0.25">
      <c r="A101" s="37" t="s">
        <v>82</v>
      </c>
      <c r="B101" s="46">
        <v>25</v>
      </c>
      <c r="C101" s="46">
        <v>62</v>
      </c>
      <c r="D101" s="46">
        <v>10</v>
      </c>
      <c r="E101" s="46" t="s">
        <v>96</v>
      </c>
      <c r="F101" s="46" t="s">
        <v>96</v>
      </c>
      <c r="G101" s="46" t="s">
        <v>96</v>
      </c>
      <c r="H101" s="46" t="s">
        <v>96</v>
      </c>
      <c r="I101" s="46" t="s">
        <v>96</v>
      </c>
      <c r="J101" s="46" t="s">
        <v>96</v>
      </c>
      <c r="K101" s="124">
        <v>219</v>
      </c>
      <c r="L101" s="46" t="s">
        <v>96</v>
      </c>
      <c r="M101" s="61" t="s">
        <v>96</v>
      </c>
      <c r="N101" s="46">
        <v>40</v>
      </c>
      <c r="O101" s="46">
        <v>270</v>
      </c>
      <c r="P101" s="46">
        <v>603</v>
      </c>
      <c r="Q101" s="46">
        <v>482</v>
      </c>
      <c r="R101" s="46">
        <v>420</v>
      </c>
      <c r="S101" s="46">
        <v>230</v>
      </c>
      <c r="T101" s="46" t="s">
        <v>96</v>
      </c>
      <c r="U101" s="46">
        <v>530</v>
      </c>
    </row>
    <row r="102" spans="1:21" x14ac:dyDescent="0.25">
      <c r="A102" s="37" t="s">
        <v>83</v>
      </c>
      <c r="B102" s="46" t="s">
        <v>96</v>
      </c>
      <c r="C102" s="46" t="s">
        <v>96</v>
      </c>
      <c r="D102" s="46" t="s">
        <v>96</v>
      </c>
      <c r="E102" s="46" t="s">
        <v>96</v>
      </c>
      <c r="F102" s="46" t="s">
        <v>96</v>
      </c>
      <c r="G102" s="46" t="s">
        <v>96</v>
      </c>
      <c r="H102" s="46" t="s">
        <v>96</v>
      </c>
      <c r="I102" s="46" t="s">
        <v>96</v>
      </c>
      <c r="J102" s="46" t="s">
        <v>96</v>
      </c>
      <c r="K102" s="46" t="s">
        <v>96</v>
      </c>
      <c r="L102" s="46" t="s">
        <v>96</v>
      </c>
      <c r="M102" s="61" t="s">
        <v>96</v>
      </c>
      <c r="N102" s="46" t="s">
        <v>96</v>
      </c>
      <c r="O102" s="46" t="s">
        <v>96</v>
      </c>
      <c r="P102" s="46" t="s">
        <v>96</v>
      </c>
      <c r="Q102" s="46" t="s">
        <v>96</v>
      </c>
      <c r="R102" s="46" t="s">
        <v>96</v>
      </c>
      <c r="S102" s="46">
        <v>175</v>
      </c>
      <c r="T102" s="46" t="s">
        <v>96</v>
      </c>
      <c r="U102" s="46">
        <v>220</v>
      </c>
    </row>
    <row r="103" spans="1:21" x14ac:dyDescent="0.25">
      <c r="A103" s="37" t="s">
        <v>84</v>
      </c>
      <c r="B103" s="46" t="s">
        <v>96</v>
      </c>
      <c r="C103" s="46" t="s">
        <v>96</v>
      </c>
      <c r="D103" s="46" t="s">
        <v>96</v>
      </c>
      <c r="E103" s="46" t="s">
        <v>96</v>
      </c>
      <c r="F103" s="46" t="s">
        <v>96</v>
      </c>
      <c r="G103" s="46" t="s">
        <v>96</v>
      </c>
      <c r="H103" s="46" t="s">
        <v>96</v>
      </c>
      <c r="I103" s="46" t="s">
        <v>96</v>
      </c>
      <c r="J103" s="46" t="s">
        <v>96</v>
      </c>
      <c r="K103" s="46" t="s">
        <v>96</v>
      </c>
      <c r="L103" s="46">
        <v>830</v>
      </c>
      <c r="M103" s="61">
        <v>275</v>
      </c>
      <c r="N103" s="46">
        <v>630</v>
      </c>
      <c r="O103" s="46">
        <v>680</v>
      </c>
      <c r="P103" s="46">
        <v>950</v>
      </c>
      <c r="Q103" s="46">
        <v>840</v>
      </c>
      <c r="R103" s="46">
        <v>730</v>
      </c>
      <c r="S103" s="46">
        <v>640</v>
      </c>
      <c r="T103" s="46">
        <v>560</v>
      </c>
      <c r="U103" s="46">
        <v>30</v>
      </c>
    </row>
    <row r="104" spans="1:21" ht="19.5" x14ac:dyDescent="0.25">
      <c r="A104" s="37" t="s">
        <v>85</v>
      </c>
      <c r="B104" s="46" t="s">
        <v>96</v>
      </c>
      <c r="C104" s="46" t="s">
        <v>96</v>
      </c>
      <c r="D104" s="46" t="s">
        <v>96</v>
      </c>
      <c r="E104" s="46" t="s">
        <v>96</v>
      </c>
      <c r="F104" s="46" t="s">
        <v>96</v>
      </c>
      <c r="G104" s="46" t="s">
        <v>96</v>
      </c>
      <c r="H104" s="46" t="s">
        <v>96</v>
      </c>
      <c r="I104" s="46">
        <v>40</v>
      </c>
      <c r="J104" s="46" t="s">
        <v>96</v>
      </c>
      <c r="K104" s="124">
        <v>40</v>
      </c>
      <c r="L104" s="46" t="s">
        <v>96</v>
      </c>
      <c r="M104" s="61" t="s">
        <v>96</v>
      </c>
      <c r="N104" s="46" t="s">
        <v>96</v>
      </c>
      <c r="O104" s="46">
        <v>80</v>
      </c>
      <c r="P104" s="46" t="s">
        <v>96</v>
      </c>
      <c r="Q104" s="46" t="s">
        <v>96</v>
      </c>
      <c r="R104" s="46">
        <v>115</v>
      </c>
      <c r="S104" s="46" t="s">
        <v>96</v>
      </c>
      <c r="T104" s="46" t="s">
        <v>96</v>
      </c>
      <c r="U104" s="46" t="s">
        <v>96</v>
      </c>
    </row>
    <row r="105" spans="1:21" ht="20.25" thickBot="1" x14ac:dyDescent="0.3">
      <c r="A105" s="133" t="s">
        <v>86</v>
      </c>
      <c r="B105" s="78" t="s">
        <v>96</v>
      </c>
      <c r="C105" s="78" t="s">
        <v>96</v>
      </c>
      <c r="D105" s="78" t="s">
        <v>96</v>
      </c>
      <c r="E105" s="78" t="s">
        <v>96</v>
      </c>
      <c r="F105" s="78" t="s">
        <v>96</v>
      </c>
      <c r="G105" s="78" t="s">
        <v>96</v>
      </c>
      <c r="H105" s="78">
        <v>90</v>
      </c>
      <c r="I105" s="78" t="s">
        <v>96</v>
      </c>
      <c r="J105" s="78" t="s">
        <v>96</v>
      </c>
      <c r="K105" s="78" t="s">
        <v>96</v>
      </c>
      <c r="L105" s="78" t="s">
        <v>96</v>
      </c>
      <c r="M105" s="122" t="s">
        <v>96</v>
      </c>
      <c r="N105" s="78">
        <v>80</v>
      </c>
      <c r="O105" s="78" t="s">
        <v>96</v>
      </c>
      <c r="P105" s="78" t="s">
        <v>96</v>
      </c>
      <c r="Q105" s="78" t="s">
        <v>96</v>
      </c>
      <c r="R105" s="78" t="s">
        <v>96</v>
      </c>
      <c r="S105" s="78" t="s">
        <v>96</v>
      </c>
      <c r="T105" s="78" t="s">
        <v>96</v>
      </c>
      <c r="U105" s="78" t="s">
        <v>96</v>
      </c>
    </row>
    <row r="106" spans="1:21" x14ac:dyDescent="0.25">
      <c r="A106" s="3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</row>
    <row r="107" spans="1:21" x14ac:dyDescent="0.25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8">
    <tabColor rgb="FFC7E6A4"/>
  </sheetPr>
  <dimension ref="A1:U106"/>
  <sheetViews>
    <sheetView workbookViewId="0">
      <pane ySplit="7" topLeftCell="A8" activePane="bottomLeft" state="frozen"/>
      <selection sqref="A1:T1"/>
      <selection pane="bottomLeft" sqref="A1:U1"/>
    </sheetView>
  </sheetViews>
  <sheetFormatPr defaultRowHeight="15" x14ac:dyDescent="0.25"/>
  <cols>
    <col min="1" max="1" width="18.140625" customWidth="1"/>
  </cols>
  <sheetData>
    <row r="1" spans="1:21" x14ac:dyDescent="0.25">
      <c r="A1" s="225" t="s">
        <v>200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</row>
    <row r="2" spans="1:21" ht="15" customHeight="1" x14ac:dyDescent="0.25">
      <c r="A2" s="226" t="s">
        <v>215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</row>
    <row r="3" spans="1:21" x14ac:dyDescent="0.25">
      <c r="A3" s="218" t="s">
        <v>128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</row>
    <row r="4" spans="1:21" x14ac:dyDescent="0.25">
      <c r="A4" s="41" t="s">
        <v>257</v>
      </c>
      <c r="B4" s="41"/>
      <c r="C4" s="41"/>
      <c r="D4" s="41"/>
      <c r="E4" s="41"/>
      <c r="F4" s="41"/>
      <c r="G4" s="80"/>
      <c r="H4" s="80"/>
      <c r="I4" s="80"/>
      <c r="J4" s="80"/>
      <c r="K4" s="80"/>
      <c r="L4" s="80"/>
      <c r="M4" s="80"/>
      <c r="N4" s="80"/>
      <c r="O4" s="103"/>
      <c r="P4" s="80"/>
      <c r="Q4" s="80"/>
      <c r="R4" s="80"/>
      <c r="S4" s="80"/>
      <c r="T4" s="4"/>
    </row>
    <row r="5" spans="1:21" x14ac:dyDescent="0.25">
      <c r="A5" s="41" t="s">
        <v>258</v>
      </c>
      <c r="B5" s="41"/>
      <c r="C5" s="41"/>
      <c r="D5" s="41"/>
      <c r="E5" s="41"/>
      <c r="F5" s="41"/>
      <c r="G5" s="80"/>
      <c r="H5" s="80"/>
      <c r="I5" s="80"/>
      <c r="J5" s="80"/>
      <c r="K5" s="80"/>
      <c r="L5" s="80"/>
      <c r="M5" s="80"/>
      <c r="N5" s="80"/>
      <c r="O5" s="103"/>
      <c r="P5" s="80"/>
      <c r="Q5" s="80"/>
      <c r="R5" s="80"/>
      <c r="S5" s="80"/>
      <c r="T5" s="4"/>
    </row>
    <row r="6" spans="1:21" ht="15.75" thickBot="1" x14ac:dyDescent="0.3">
      <c r="A6" s="128" t="s">
        <v>168</v>
      </c>
      <c r="B6" s="109"/>
      <c r="C6" s="109"/>
      <c r="D6" s="109"/>
      <c r="E6" s="109"/>
      <c r="F6" s="109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4"/>
    </row>
    <row r="7" spans="1:21" ht="15.75" thickBot="1" x14ac:dyDescent="0.3">
      <c r="A7" s="129"/>
      <c r="B7" s="34">
        <v>2000</v>
      </c>
      <c r="C7" s="130">
        <v>2001</v>
      </c>
      <c r="D7" s="130">
        <v>2002</v>
      </c>
      <c r="E7" s="130">
        <v>2003</v>
      </c>
      <c r="F7" s="130">
        <v>2004</v>
      </c>
      <c r="G7" s="34">
        <v>2005</v>
      </c>
      <c r="H7" s="130">
        <v>2006</v>
      </c>
      <c r="I7" s="130">
        <v>2007</v>
      </c>
      <c r="J7" s="130">
        <v>2008</v>
      </c>
      <c r="K7" s="130">
        <v>2009</v>
      </c>
      <c r="L7" s="34">
        <v>2010</v>
      </c>
      <c r="M7" s="130">
        <v>2011</v>
      </c>
      <c r="N7" s="130">
        <v>2012</v>
      </c>
      <c r="O7" s="130">
        <v>2013</v>
      </c>
      <c r="P7" s="130">
        <v>2014</v>
      </c>
      <c r="Q7" s="34">
        <v>2015</v>
      </c>
      <c r="R7" s="130">
        <v>2016</v>
      </c>
      <c r="S7" s="130">
        <v>2017</v>
      </c>
      <c r="T7" s="34">
        <v>2018</v>
      </c>
      <c r="U7" s="34">
        <v>2019</v>
      </c>
    </row>
    <row r="8" spans="1:21" x14ac:dyDescent="0.25">
      <c r="A8" s="73" t="s">
        <v>0</v>
      </c>
      <c r="B8" s="53">
        <v>9534</v>
      </c>
      <c r="C8" s="53">
        <v>7551</v>
      </c>
      <c r="D8" s="53">
        <v>7017</v>
      </c>
      <c r="E8" s="53">
        <v>7835</v>
      </c>
      <c r="F8" s="53">
        <v>8069</v>
      </c>
      <c r="G8" s="53">
        <v>7025</v>
      </c>
      <c r="H8" s="53">
        <v>8989</v>
      </c>
      <c r="I8" s="53">
        <v>7920</v>
      </c>
      <c r="J8" s="53">
        <v>8110</v>
      </c>
      <c r="K8" s="123">
        <v>6334</v>
      </c>
      <c r="L8" s="53">
        <v>8747</v>
      </c>
      <c r="M8" s="62">
        <v>9536</v>
      </c>
      <c r="N8" s="74">
        <v>9523</v>
      </c>
      <c r="O8" s="53">
        <v>8647</v>
      </c>
      <c r="P8" s="53">
        <v>2699</v>
      </c>
      <c r="Q8" s="53">
        <v>4271</v>
      </c>
      <c r="R8" s="53">
        <v>6084</v>
      </c>
      <c r="S8" s="74">
        <v>3869</v>
      </c>
      <c r="T8" s="52">
        <v>2885</v>
      </c>
      <c r="U8" s="53">
        <v>3948</v>
      </c>
    </row>
    <row r="9" spans="1:21" ht="18" x14ac:dyDescent="0.25">
      <c r="A9" s="36" t="s">
        <v>92</v>
      </c>
      <c r="B9" s="53">
        <v>1329</v>
      </c>
      <c r="C9" s="53">
        <v>2145</v>
      </c>
      <c r="D9" s="53">
        <v>1654</v>
      </c>
      <c r="E9" s="53">
        <v>1378</v>
      </c>
      <c r="F9" s="53">
        <v>2017</v>
      </c>
      <c r="G9" s="53">
        <v>2260</v>
      </c>
      <c r="H9" s="53">
        <v>2975</v>
      </c>
      <c r="I9" s="46">
        <v>1498</v>
      </c>
      <c r="J9" s="53">
        <v>1477</v>
      </c>
      <c r="K9" s="123">
        <v>884</v>
      </c>
      <c r="L9" s="53">
        <v>1346</v>
      </c>
      <c r="M9" s="62">
        <v>2359</v>
      </c>
      <c r="N9" s="53">
        <v>2877</v>
      </c>
      <c r="O9" s="53">
        <v>2665</v>
      </c>
      <c r="P9" s="53">
        <v>492</v>
      </c>
      <c r="Q9" s="53">
        <v>939</v>
      </c>
      <c r="R9" s="53">
        <v>1070</v>
      </c>
      <c r="S9" s="53">
        <v>2012</v>
      </c>
      <c r="T9" s="156">
        <v>725</v>
      </c>
      <c r="U9" s="53">
        <v>2140</v>
      </c>
    </row>
    <row r="10" spans="1:21" x14ac:dyDescent="0.25">
      <c r="A10" s="37" t="s">
        <v>1</v>
      </c>
      <c r="B10" s="46">
        <v>310</v>
      </c>
      <c r="C10" s="46">
        <v>35</v>
      </c>
      <c r="D10" s="46">
        <v>150</v>
      </c>
      <c r="E10" s="46">
        <v>210</v>
      </c>
      <c r="F10" s="46">
        <v>266</v>
      </c>
      <c r="G10" s="46">
        <v>443</v>
      </c>
      <c r="H10" s="46">
        <v>209</v>
      </c>
      <c r="I10" s="46">
        <v>118</v>
      </c>
      <c r="J10" s="46">
        <v>6</v>
      </c>
      <c r="K10" s="124" t="s">
        <v>96</v>
      </c>
      <c r="L10" s="46">
        <v>110</v>
      </c>
      <c r="M10" s="61">
        <v>274</v>
      </c>
      <c r="N10" s="46" t="s">
        <v>96</v>
      </c>
      <c r="O10" s="46">
        <v>120</v>
      </c>
      <c r="P10" s="46">
        <v>53</v>
      </c>
      <c r="Q10" s="46">
        <v>140</v>
      </c>
      <c r="R10" s="46" t="s">
        <v>96</v>
      </c>
      <c r="S10" s="46">
        <v>12</v>
      </c>
      <c r="T10" s="157">
        <v>12</v>
      </c>
      <c r="U10" s="46">
        <v>30</v>
      </c>
    </row>
    <row r="11" spans="1:21" x14ac:dyDescent="0.25">
      <c r="A11" s="37" t="s">
        <v>2</v>
      </c>
      <c r="B11" s="46">
        <v>140</v>
      </c>
      <c r="C11" s="46">
        <v>56</v>
      </c>
      <c r="D11" s="46" t="s">
        <v>96</v>
      </c>
      <c r="E11" s="46" t="s">
        <v>96</v>
      </c>
      <c r="F11" s="46">
        <v>50</v>
      </c>
      <c r="G11" s="46">
        <v>210</v>
      </c>
      <c r="H11" s="46">
        <v>150</v>
      </c>
      <c r="I11" s="46" t="s">
        <v>96</v>
      </c>
      <c r="J11" s="46">
        <v>60</v>
      </c>
      <c r="K11" s="124">
        <v>206</v>
      </c>
      <c r="L11" s="46" t="s">
        <v>96</v>
      </c>
      <c r="M11" s="61">
        <v>88</v>
      </c>
      <c r="N11" s="46">
        <v>60</v>
      </c>
      <c r="O11" s="46">
        <v>66</v>
      </c>
      <c r="P11" s="46">
        <v>98</v>
      </c>
      <c r="Q11" s="46" t="s">
        <v>96</v>
      </c>
      <c r="R11" s="46" t="s">
        <v>96</v>
      </c>
      <c r="S11" s="46">
        <v>130</v>
      </c>
      <c r="T11" s="157" t="s">
        <v>96</v>
      </c>
      <c r="U11" s="46">
        <v>50</v>
      </c>
    </row>
    <row r="12" spans="1:21" x14ac:dyDescent="0.25">
      <c r="A12" s="37" t="s">
        <v>3</v>
      </c>
      <c r="B12" s="46">
        <v>40</v>
      </c>
      <c r="C12" s="46">
        <v>78</v>
      </c>
      <c r="D12" s="46">
        <v>120</v>
      </c>
      <c r="E12" s="46">
        <v>65</v>
      </c>
      <c r="F12" s="46">
        <v>240</v>
      </c>
      <c r="G12" s="46">
        <v>36</v>
      </c>
      <c r="H12" s="46">
        <v>33</v>
      </c>
      <c r="I12" s="46">
        <v>148</v>
      </c>
      <c r="J12" s="46" t="s">
        <v>96</v>
      </c>
      <c r="K12" s="124" t="s">
        <v>96</v>
      </c>
      <c r="L12" s="46" t="s">
        <v>96</v>
      </c>
      <c r="M12" s="61">
        <v>9</v>
      </c>
      <c r="N12" s="46">
        <v>100</v>
      </c>
      <c r="O12" s="46" t="s">
        <v>96</v>
      </c>
      <c r="P12" s="46" t="s">
        <v>96</v>
      </c>
      <c r="Q12" s="46" t="s">
        <v>96</v>
      </c>
      <c r="R12" s="46" t="s">
        <v>96</v>
      </c>
      <c r="S12" s="46" t="s">
        <v>96</v>
      </c>
      <c r="T12" s="157" t="s">
        <v>96</v>
      </c>
      <c r="U12" s="46" t="s">
        <v>96</v>
      </c>
    </row>
    <row r="13" spans="1:21" x14ac:dyDescent="0.25">
      <c r="A13" s="37" t="s">
        <v>4</v>
      </c>
      <c r="B13" s="46">
        <v>50</v>
      </c>
      <c r="C13" s="46">
        <v>45</v>
      </c>
      <c r="D13" s="46">
        <v>122</v>
      </c>
      <c r="E13" s="46">
        <v>36</v>
      </c>
      <c r="F13" s="46" t="s">
        <v>96</v>
      </c>
      <c r="G13" s="46">
        <v>25</v>
      </c>
      <c r="H13" s="46">
        <v>333</v>
      </c>
      <c r="I13" s="46" t="s">
        <v>96</v>
      </c>
      <c r="J13" s="46">
        <v>135</v>
      </c>
      <c r="K13" s="124">
        <v>30</v>
      </c>
      <c r="L13" s="46">
        <v>66</v>
      </c>
      <c r="M13" s="61">
        <v>549</v>
      </c>
      <c r="N13" s="46">
        <v>356</v>
      </c>
      <c r="O13" s="46">
        <v>346</v>
      </c>
      <c r="P13" s="46" t="s">
        <v>96</v>
      </c>
      <c r="Q13" s="46" t="s">
        <v>96</v>
      </c>
      <c r="R13" s="46" t="s">
        <v>96</v>
      </c>
      <c r="S13" s="46">
        <v>40</v>
      </c>
      <c r="T13" s="157" t="s">
        <v>96</v>
      </c>
      <c r="U13" s="46" t="s">
        <v>96</v>
      </c>
    </row>
    <row r="14" spans="1:21" x14ac:dyDescent="0.25">
      <c r="A14" s="37" t="s">
        <v>5</v>
      </c>
      <c r="B14" s="46" t="s">
        <v>96</v>
      </c>
      <c r="C14" s="46" t="s">
        <v>96</v>
      </c>
      <c r="D14" s="46" t="s">
        <v>96</v>
      </c>
      <c r="E14" s="46">
        <v>28</v>
      </c>
      <c r="F14" s="46">
        <v>140</v>
      </c>
      <c r="G14" s="46" t="s">
        <v>96</v>
      </c>
      <c r="H14" s="46" t="s">
        <v>96</v>
      </c>
      <c r="I14" s="46">
        <v>81</v>
      </c>
      <c r="J14" s="46" t="s">
        <v>96</v>
      </c>
      <c r="K14" s="124" t="s">
        <v>96</v>
      </c>
      <c r="L14" s="46" t="s">
        <v>96</v>
      </c>
      <c r="M14" s="61" t="s">
        <v>96</v>
      </c>
      <c r="N14" s="46" t="s">
        <v>96</v>
      </c>
      <c r="O14" s="46">
        <v>103</v>
      </c>
      <c r="P14" s="46" t="s">
        <v>96</v>
      </c>
      <c r="Q14" s="46" t="s">
        <v>96</v>
      </c>
      <c r="R14" s="46" t="s">
        <v>96</v>
      </c>
      <c r="S14" s="46" t="s">
        <v>96</v>
      </c>
      <c r="T14" s="157" t="s">
        <v>96</v>
      </c>
      <c r="U14" s="46" t="s">
        <v>96</v>
      </c>
    </row>
    <row r="15" spans="1:21" x14ac:dyDescent="0.25">
      <c r="A15" s="37" t="s">
        <v>6</v>
      </c>
      <c r="B15" s="46" t="s">
        <v>96</v>
      </c>
      <c r="C15" s="46" t="s">
        <v>96</v>
      </c>
      <c r="D15" s="46" t="s">
        <v>96</v>
      </c>
      <c r="E15" s="46">
        <v>15</v>
      </c>
      <c r="F15" s="46">
        <v>110</v>
      </c>
      <c r="G15" s="46" t="s">
        <v>96</v>
      </c>
      <c r="H15" s="46">
        <v>41</v>
      </c>
      <c r="I15" s="46">
        <v>212</v>
      </c>
      <c r="J15" s="46" t="s">
        <v>96</v>
      </c>
      <c r="K15" s="124" t="s">
        <v>96</v>
      </c>
      <c r="L15" s="46" t="s">
        <v>96</v>
      </c>
      <c r="M15" s="61" t="s">
        <v>96</v>
      </c>
      <c r="N15" s="46" t="s">
        <v>96</v>
      </c>
      <c r="O15" s="46" t="s">
        <v>96</v>
      </c>
      <c r="P15" s="46">
        <v>125</v>
      </c>
      <c r="Q15" s="46" t="s">
        <v>96</v>
      </c>
      <c r="R15" s="46">
        <v>171</v>
      </c>
      <c r="S15" s="46" t="s">
        <v>96</v>
      </c>
      <c r="T15" s="157" t="s">
        <v>96</v>
      </c>
      <c r="U15" s="46" t="s">
        <v>96</v>
      </c>
    </row>
    <row r="16" spans="1:21" x14ac:dyDescent="0.25">
      <c r="A16" s="37" t="s">
        <v>7</v>
      </c>
      <c r="B16" s="46" t="s">
        <v>96</v>
      </c>
      <c r="C16" s="46">
        <v>20</v>
      </c>
      <c r="D16" s="46" t="s">
        <v>96</v>
      </c>
      <c r="E16" s="46" t="s">
        <v>96</v>
      </c>
      <c r="F16" s="46">
        <v>30</v>
      </c>
      <c r="G16" s="46" t="s">
        <v>96</v>
      </c>
      <c r="H16" s="46" t="s">
        <v>96</v>
      </c>
      <c r="I16" s="46">
        <v>112</v>
      </c>
      <c r="J16" s="46" t="s">
        <v>96</v>
      </c>
      <c r="K16" s="124" t="s">
        <v>96</v>
      </c>
      <c r="L16" s="46" t="s">
        <v>96</v>
      </c>
      <c r="M16" s="61">
        <v>85</v>
      </c>
      <c r="N16" s="46" t="s">
        <v>96</v>
      </c>
      <c r="O16" s="46" t="s">
        <v>96</v>
      </c>
      <c r="P16" s="46" t="s">
        <v>96</v>
      </c>
      <c r="Q16" s="46" t="s">
        <v>96</v>
      </c>
      <c r="R16" s="46" t="s">
        <v>96</v>
      </c>
      <c r="S16" s="46" t="s">
        <v>96</v>
      </c>
      <c r="T16" s="157" t="s">
        <v>96</v>
      </c>
      <c r="U16" s="46" t="s">
        <v>96</v>
      </c>
    </row>
    <row r="17" spans="1:21" x14ac:dyDescent="0.25">
      <c r="A17" s="37" t="s">
        <v>8</v>
      </c>
      <c r="B17" s="46">
        <v>40</v>
      </c>
      <c r="C17" s="46">
        <v>269</v>
      </c>
      <c r="D17" s="46">
        <v>35</v>
      </c>
      <c r="E17" s="46">
        <v>28</v>
      </c>
      <c r="F17" s="46">
        <v>51</v>
      </c>
      <c r="G17" s="46">
        <v>157</v>
      </c>
      <c r="H17" s="46" t="s">
        <v>96</v>
      </c>
      <c r="I17" s="46">
        <v>30</v>
      </c>
      <c r="J17" s="46">
        <v>90</v>
      </c>
      <c r="K17" s="124" t="s">
        <v>96</v>
      </c>
      <c r="L17" s="46">
        <v>130</v>
      </c>
      <c r="M17" s="61" t="s">
        <v>96</v>
      </c>
      <c r="N17" s="46">
        <v>142</v>
      </c>
      <c r="O17" s="46" t="s">
        <v>96</v>
      </c>
      <c r="P17" s="46">
        <v>5</v>
      </c>
      <c r="Q17" s="46">
        <v>6</v>
      </c>
      <c r="R17" s="46">
        <v>120</v>
      </c>
      <c r="S17" s="46" t="s">
        <v>96</v>
      </c>
      <c r="T17" s="157" t="s">
        <v>96</v>
      </c>
      <c r="U17" s="46">
        <v>340</v>
      </c>
    </row>
    <row r="18" spans="1:21" x14ac:dyDescent="0.25">
      <c r="A18" s="37" t="s">
        <v>9</v>
      </c>
      <c r="B18" s="46">
        <v>30</v>
      </c>
      <c r="C18" s="46">
        <v>118</v>
      </c>
      <c r="D18" s="46">
        <v>170</v>
      </c>
      <c r="E18" s="46">
        <v>120</v>
      </c>
      <c r="F18" s="46">
        <v>58</v>
      </c>
      <c r="G18" s="46">
        <v>75</v>
      </c>
      <c r="H18" s="46">
        <v>140</v>
      </c>
      <c r="I18" s="46" t="s">
        <v>96</v>
      </c>
      <c r="J18" s="46">
        <v>175</v>
      </c>
      <c r="K18" s="124">
        <v>4</v>
      </c>
      <c r="L18" s="46" t="s">
        <v>96</v>
      </c>
      <c r="M18" s="61" t="s">
        <v>96</v>
      </c>
      <c r="N18" s="46" t="s">
        <v>96</v>
      </c>
      <c r="O18" s="46" t="s">
        <v>96</v>
      </c>
      <c r="P18" s="46">
        <v>65</v>
      </c>
      <c r="Q18" s="46">
        <v>25</v>
      </c>
      <c r="R18" s="46">
        <v>170</v>
      </c>
      <c r="S18" s="46" t="s">
        <v>96</v>
      </c>
      <c r="T18" s="157" t="s">
        <v>96</v>
      </c>
      <c r="U18" s="46" t="s">
        <v>96</v>
      </c>
    </row>
    <row r="19" spans="1:21" x14ac:dyDescent="0.25">
      <c r="A19" s="37" t="s">
        <v>10</v>
      </c>
      <c r="B19" s="46">
        <v>20</v>
      </c>
      <c r="C19" s="46">
        <v>160</v>
      </c>
      <c r="D19" s="46">
        <v>448</v>
      </c>
      <c r="E19" s="46">
        <v>354</v>
      </c>
      <c r="F19" s="46">
        <v>275</v>
      </c>
      <c r="G19" s="46">
        <v>174</v>
      </c>
      <c r="H19" s="46">
        <v>305</v>
      </c>
      <c r="I19" s="46">
        <v>173</v>
      </c>
      <c r="J19" s="46">
        <v>230</v>
      </c>
      <c r="K19" s="124">
        <v>340</v>
      </c>
      <c r="L19" s="46" t="s">
        <v>96</v>
      </c>
      <c r="M19" s="61">
        <v>130</v>
      </c>
      <c r="N19" s="46">
        <v>320</v>
      </c>
      <c r="O19" s="46">
        <v>605</v>
      </c>
      <c r="P19" s="46">
        <v>25</v>
      </c>
      <c r="Q19" s="46">
        <v>120</v>
      </c>
      <c r="R19" s="46">
        <v>100</v>
      </c>
      <c r="S19" s="46">
        <v>826</v>
      </c>
      <c r="T19" s="157">
        <v>99</v>
      </c>
      <c r="U19" s="46">
        <v>242</v>
      </c>
    </row>
    <row r="20" spans="1:21" x14ac:dyDescent="0.25">
      <c r="A20" s="37" t="s">
        <v>11</v>
      </c>
      <c r="B20" s="46">
        <v>40</v>
      </c>
      <c r="C20" s="46">
        <v>60</v>
      </c>
      <c r="D20" s="46" t="s">
        <v>96</v>
      </c>
      <c r="E20" s="46" t="s">
        <v>96</v>
      </c>
      <c r="F20" s="46" t="s">
        <v>96</v>
      </c>
      <c r="G20" s="46">
        <v>82</v>
      </c>
      <c r="H20" s="46" t="s">
        <v>96</v>
      </c>
      <c r="I20" s="46" t="s">
        <v>96</v>
      </c>
      <c r="J20" s="46" t="s">
        <v>96</v>
      </c>
      <c r="K20" s="124" t="s">
        <v>96</v>
      </c>
      <c r="L20" s="46" t="s">
        <v>96</v>
      </c>
      <c r="M20" s="61">
        <v>56</v>
      </c>
      <c r="N20" s="46">
        <v>336</v>
      </c>
      <c r="O20" s="46" t="s">
        <v>96</v>
      </c>
      <c r="P20" s="46" t="s">
        <v>96</v>
      </c>
      <c r="Q20" s="46" t="s">
        <v>96</v>
      </c>
      <c r="R20" s="46">
        <v>96</v>
      </c>
      <c r="S20" s="46">
        <v>30</v>
      </c>
      <c r="T20" s="157" t="s">
        <v>96</v>
      </c>
      <c r="U20" s="46" t="s">
        <v>96</v>
      </c>
    </row>
    <row r="21" spans="1:21" x14ac:dyDescent="0.25">
      <c r="A21" s="37" t="s">
        <v>12</v>
      </c>
      <c r="B21" s="46" t="s">
        <v>96</v>
      </c>
      <c r="C21" s="46">
        <v>120</v>
      </c>
      <c r="D21" s="46">
        <v>40</v>
      </c>
      <c r="E21" s="46">
        <v>60</v>
      </c>
      <c r="F21" s="46">
        <v>110</v>
      </c>
      <c r="G21" s="46">
        <v>150</v>
      </c>
      <c r="H21" s="46">
        <v>117</v>
      </c>
      <c r="I21" s="46" t="s">
        <v>96</v>
      </c>
      <c r="J21" s="46">
        <v>120</v>
      </c>
      <c r="K21" s="124">
        <v>30</v>
      </c>
      <c r="L21" s="46">
        <v>500</v>
      </c>
      <c r="M21" s="61">
        <v>214</v>
      </c>
      <c r="N21" s="46">
        <v>105</v>
      </c>
      <c r="O21" s="46">
        <v>77</v>
      </c>
      <c r="P21" s="46" t="s">
        <v>96</v>
      </c>
      <c r="Q21" s="46" t="s">
        <v>96</v>
      </c>
      <c r="R21" s="46">
        <v>253</v>
      </c>
      <c r="S21" s="46" t="s">
        <v>96</v>
      </c>
      <c r="T21" s="157" t="s">
        <v>96</v>
      </c>
      <c r="U21" s="46">
        <v>540</v>
      </c>
    </row>
    <row r="22" spans="1:21" x14ac:dyDescent="0.25">
      <c r="A22" s="37" t="s">
        <v>13</v>
      </c>
      <c r="B22" s="46">
        <v>100</v>
      </c>
      <c r="C22" s="46">
        <v>120</v>
      </c>
      <c r="D22" s="46" t="s">
        <v>96</v>
      </c>
      <c r="E22" s="46" t="s">
        <v>96</v>
      </c>
      <c r="F22" s="46" t="s">
        <v>96</v>
      </c>
      <c r="G22" s="46" t="s">
        <v>96</v>
      </c>
      <c r="H22" s="46">
        <v>106</v>
      </c>
      <c r="I22" s="46">
        <v>120</v>
      </c>
      <c r="J22" s="46">
        <v>92</v>
      </c>
      <c r="K22" s="124" t="s">
        <v>96</v>
      </c>
      <c r="L22" s="46" t="s">
        <v>96</v>
      </c>
      <c r="M22" s="61" t="s">
        <v>96</v>
      </c>
      <c r="N22" s="46">
        <v>165</v>
      </c>
      <c r="O22" s="46" t="s">
        <v>96</v>
      </c>
      <c r="P22" s="46" t="s">
        <v>96</v>
      </c>
      <c r="Q22" s="46">
        <v>145</v>
      </c>
      <c r="R22" s="46" t="s">
        <v>96</v>
      </c>
      <c r="S22" s="46" t="s">
        <v>96</v>
      </c>
      <c r="T22" s="157">
        <v>130</v>
      </c>
      <c r="U22" s="46" t="s">
        <v>96</v>
      </c>
    </row>
    <row r="23" spans="1:21" x14ac:dyDescent="0.25">
      <c r="A23" s="37" t="s">
        <v>14</v>
      </c>
      <c r="B23" s="46">
        <v>80</v>
      </c>
      <c r="C23" s="46" t="s">
        <v>96</v>
      </c>
      <c r="D23" s="46">
        <v>6</v>
      </c>
      <c r="E23" s="46">
        <v>112</v>
      </c>
      <c r="F23" s="46">
        <v>16</v>
      </c>
      <c r="G23" s="46">
        <v>54</v>
      </c>
      <c r="H23" s="46">
        <v>264</v>
      </c>
      <c r="I23" s="46">
        <v>154</v>
      </c>
      <c r="J23" s="46">
        <v>178</v>
      </c>
      <c r="K23" s="124">
        <v>75</v>
      </c>
      <c r="L23" s="46">
        <v>138</v>
      </c>
      <c r="M23" s="61">
        <v>181</v>
      </c>
      <c r="N23" s="46">
        <v>205</v>
      </c>
      <c r="O23" s="46" t="s">
        <v>96</v>
      </c>
      <c r="P23" s="46" t="s">
        <v>96</v>
      </c>
      <c r="Q23" s="46" t="s">
        <v>96</v>
      </c>
      <c r="R23" s="46" t="s">
        <v>96</v>
      </c>
      <c r="S23" s="46">
        <v>324</v>
      </c>
      <c r="T23" s="157" t="s">
        <v>96</v>
      </c>
      <c r="U23" s="46" t="s">
        <v>96</v>
      </c>
    </row>
    <row r="24" spans="1:21" x14ac:dyDescent="0.25">
      <c r="A24" s="37" t="s">
        <v>15</v>
      </c>
      <c r="B24" s="46">
        <v>103</v>
      </c>
      <c r="C24" s="46">
        <v>112</v>
      </c>
      <c r="D24" s="46">
        <v>25</v>
      </c>
      <c r="E24" s="46">
        <v>120</v>
      </c>
      <c r="F24" s="46" t="s">
        <v>96</v>
      </c>
      <c r="G24" s="46">
        <v>38</v>
      </c>
      <c r="H24" s="46" t="s">
        <v>96</v>
      </c>
      <c r="I24" s="46">
        <v>50</v>
      </c>
      <c r="J24" s="46">
        <v>31</v>
      </c>
      <c r="K24" s="124">
        <v>23</v>
      </c>
      <c r="L24" s="46">
        <v>214</v>
      </c>
      <c r="M24" s="61">
        <v>121</v>
      </c>
      <c r="N24" s="46" t="s">
        <v>96</v>
      </c>
      <c r="O24" s="46" t="s">
        <v>96</v>
      </c>
      <c r="P24" s="46" t="s">
        <v>96</v>
      </c>
      <c r="Q24" s="46">
        <v>62</v>
      </c>
      <c r="R24" s="46" t="s">
        <v>96</v>
      </c>
      <c r="S24" s="46" t="s">
        <v>96</v>
      </c>
      <c r="T24" s="157">
        <v>24</v>
      </c>
      <c r="U24" s="46" t="s">
        <v>96</v>
      </c>
    </row>
    <row r="25" spans="1:21" x14ac:dyDescent="0.25">
      <c r="A25" s="37" t="s">
        <v>16</v>
      </c>
      <c r="B25" s="46">
        <v>246</v>
      </c>
      <c r="C25" s="46">
        <v>102</v>
      </c>
      <c r="D25" s="46" t="s">
        <v>96</v>
      </c>
      <c r="E25" s="46">
        <v>20</v>
      </c>
      <c r="F25" s="46">
        <v>123</v>
      </c>
      <c r="G25" s="46" t="s">
        <v>96</v>
      </c>
      <c r="H25" s="46">
        <v>55</v>
      </c>
      <c r="I25" s="46">
        <v>60</v>
      </c>
      <c r="J25" s="46" t="s">
        <v>96</v>
      </c>
      <c r="K25" s="124" t="s">
        <v>96</v>
      </c>
      <c r="L25" s="46">
        <v>30</v>
      </c>
      <c r="M25" s="61" t="s">
        <v>96</v>
      </c>
      <c r="N25" s="46" t="s">
        <v>96</v>
      </c>
      <c r="O25" s="46" t="s">
        <v>96</v>
      </c>
      <c r="P25" s="46" t="s">
        <v>96</v>
      </c>
      <c r="Q25" s="46" t="s">
        <v>96</v>
      </c>
      <c r="R25" s="46" t="s">
        <v>96</v>
      </c>
      <c r="S25" s="46" t="s">
        <v>96</v>
      </c>
      <c r="T25" s="157" t="s">
        <v>96</v>
      </c>
      <c r="U25" s="46">
        <v>142</v>
      </c>
    </row>
    <row r="26" spans="1:21" x14ac:dyDescent="0.25">
      <c r="A26" s="37" t="s">
        <v>17</v>
      </c>
      <c r="B26" s="46">
        <v>130</v>
      </c>
      <c r="C26" s="46">
        <v>42</v>
      </c>
      <c r="D26" s="46">
        <v>178</v>
      </c>
      <c r="E26" s="46" t="s">
        <v>96</v>
      </c>
      <c r="F26" s="46">
        <v>8</v>
      </c>
      <c r="G26" s="46">
        <v>198</v>
      </c>
      <c r="H26" s="46" t="s">
        <v>96</v>
      </c>
      <c r="I26" s="46" t="s">
        <v>96</v>
      </c>
      <c r="J26" s="46" t="s">
        <v>96</v>
      </c>
      <c r="K26" s="124" t="s">
        <v>96</v>
      </c>
      <c r="L26" s="46" t="s">
        <v>96</v>
      </c>
      <c r="M26" s="61">
        <v>180</v>
      </c>
      <c r="N26" s="46">
        <v>125</v>
      </c>
      <c r="O26" s="46">
        <v>28</v>
      </c>
      <c r="P26" s="46">
        <v>30</v>
      </c>
      <c r="Q26" s="46" t="s">
        <v>96</v>
      </c>
      <c r="R26" s="46" t="s">
        <v>96</v>
      </c>
      <c r="S26" s="46" t="s">
        <v>96</v>
      </c>
      <c r="T26" s="157" t="s">
        <v>96</v>
      </c>
      <c r="U26" s="46" t="s">
        <v>96</v>
      </c>
    </row>
    <row r="27" spans="1:21" x14ac:dyDescent="0.25">
      <c r="A27" s="37" t="s">
        <v>18</v>
      </c>
      <c r="B27" s="46" t="s">
        <v>96</v>
      </c>
      <c r="C27" s="46">
        <v>808</v>
      </c>
      <c r="D27" s="46">
        <v>360</v>
      </c>
      <c r="E27" s="46">
        <v>210</v>
      </c>
      <c r="F27" s="46">
        <v>540</v>
      </c>
      <c r="G27" s="46">
        <v>618</v>
      </c>
      <c r="H27" s="46">
        <v>1222</v>
      </c>
      <c r="I27" s="46">
        <v>240</v>
      </c>
      <c r="J27" s="46">
        <v>360</v>
      </c>
      <c r="K27" s="124">
        <v>176</v>
      </c>
      <c r="L27" s="46">
        <v>158</v>
      </c>
      <c r="M27" s="61">
        <v>472</v>
      </c>
      <c r="N27" s="46">
        <v>963</v>
      </c>
      <c r="O27" s="46">
        <v>1320</v>
      </c>
      <c r="P27" s="46">
        <v>91</v>
      </c>
      <c r="Q27" s="46">
        <v>441</v>
      </c>
      <c r="R27" s="46">
        <v>160</v>
      </c>
      <c r="S27" s="46">
        <v>650</v>
      </c>
      <c r="T27" s="157">
        <v>460</v>
      </c>
      <c r="U27" s="46">
        <v>796</v>
      </c>
    </row>
    <row r="28" spans="1:21" ht="18" x14ac:dyDescent="0.25">
      <c r="A28" s="36" t="s">
        <v>138</v>
      </c>
      <c r="B28" s="53">
        <v>180</v>
      </c>
      <c r="C28" s="53">
        <v>581</v>
      </c>
      <c r="D28" s="53">
        <v>520</v>
      </c>
      <c r="E28" s="53">
        <v>534</v>
      </c>
      <c r="F28" s="53">
        <v>503</v>
      </c>
      <c r="G28" s="53">
        <v>507</v>
      </c>
      <c r="H28" s="53">
        <v>445</v>
      </c>
      <c r="I28" s="53">
        <v>317</v>
      </c>
      <c r="J28" s="53">
        <v>1014</v>
      </c>
      <c r="K28" s="123">
        <v>1161</v>
      </c>
      <c r="L28" s="53">
        <v>898</v>
      </c>
      <c r="M28" s="62">
        <v>970</v>
      </c>
      <c r="N28" s="53">
        <v>436</v>
      </c>
      <c r="O28" s="53">
        <v>405</v>
      </c>
      <c r="P28" s="53">
        <v>53</v>
      </c>
      <c r="Q28" s="53">
        <v>675</v>
      </c>
      <c r="R28" s="53">
        <v>866</v>
      </c>
      <c r="S28" s="53" t="s">
        <v>96</v>
      </c>
      <c r="T28" s="156">
        <v>515</v>
      </c>
      <c r="U28" s="53">
        <v>357</v>
      </c>
    </row>
    <row r="29" spans="1:21" x14ac:dyDescent="0.25">
      <c r="A29" s="37" t="s">
        <v>19</v>
      </c>
      <c r="B29" s="46" t="s">
        <v>96</v>
      </c>
      <c r="C29" s="46">
        <v>65</v>
      </c>
      <c r="D29" s="46">
        <v>12</v>
      </c>
      <c r="E29" s="46">
        <v>20</v>
      </c>
      <c r="F29" s="46" t="s">
        <v>96</v>
      </c>
      <c r="G29" s="46">
        <v>100</v>
      </c>
      <c r="H29" s="46">
        <v>170</v>
      </c>
      <c r="I29" s="46" t="s">
        <v>96</v>
      </c>
      <c r="J29" s="46" t="s">
        <v>96</v>
      </c>
      <c r="K29" s="124">
        <v>81</v>
      </c>
      <c r="L29" s="46" t="s">
        <v>96</v>
      </c>
      <c r="M29" s="61" t="s">
        <v>96</v>
      </c>
      <c r="N29" s="46">
        <v>47</v>
      </c>
      <c r="O29" s="46" t="s">
        <v>96</v>
      </c>
      <c r="P29" s="46" t="s">
        <v>96</v>
      </c>
      <c r="Q29" s="46" t="s">
        <v>96</v>
      </c>
      <c r="R29" s="46">
        <v>200</v>
      </c>
      <c r="S29" s="46" t="s">
        <v>96</v>
      </c>
      <c r="T29" s="157">
        <v>130</v>
      </c>
      <c r="U29" s="46" t="s">
        <v>96</v>
      </c>
    </row>
    <row r="30" spans="1:21" x14ac:dyDescent="0.25">
      <c r="A30" s="37" t="s">
        <v>20</v>
      </c>
      <c r="B30" s="46" t="s">
        <v>96</v>
      </c>
      <c r="C30" s="46">
        <v>105</v>
      </c>
      <c r="D30" s="46">
        <v>50</v>
      </c>
      <c r="E30" s="46" t="s">
        <v>96</v>
      </c>
      <c r="F30" s="46">
        <v>52</v>
      </c>
      <c r="G30" s="46">
        <v>25</v>
      </c>
      <c r="H30" s="46" t="s">
        <v>96</v>
      </c>
      <c r="I30" s="46" t="s">
        <v>96</v>
      </c>
      <c r="J30" s="46">
        <v>50</v>
      </c>
      <c r="K30" s="124">
        <v>10</v>
      </c>
      <c r="L30" s="46" t="s">
        <v>96</v>
      </c>
      <c r="M30" s="61" t="s">
        <v>96</v>
      </c>
      <c r="N30" s="46" t="s">
        <v>96</v>
      </c>
      <c r="O30" s="46" t="s">
        <v>96</v>
      </c>
      <c r="P30" s="46" t="s">
        <v>96</v>
      </c>
      <c r="Q30" s="46" t="s">
        <v>96</v>
      </c>
      <c r="R30" s="46" t="s">
        <v>96</v>
      </c>
      <c r="S30" s="46" t="s">
        <v>96</v>
      </c>
      <c r="T30" s="157" t="s">
        <v>96</v>
      </c>
      <c r="U30" s="46" t="s">
        <v>96</v>
      </c>
    </row>
    <row r="31" spans="1:21" x14ac:dyDescent="0.25">
      <c r="A31" s="37" t="s">
        <v>21</v>
      </c>
      <c r="B31" s="46">
        <v>70</v>
      </c>
      <c r="C31" s="46">
        <v>4</v>
      </c>
      <c r="D31" s="46">
        <v>30</v>
      </c>
      <c r="E31" s="46">
        <v>10</v>
      </c>
      <c r="F31" s="46">
        <v>77</v>
      </c>
      <c r="G31" s="46">
        <v>268</v>
      </c>
      <c r="H31" s="46">
        <v>79</v>
      </c>
      <c r="I31" s="46" t="s">
        <v>96</v>
      </c>
      <c r="J31" s="46">
        <v>50</v>
      </c>
      <c r="K31" s="124">
        <v>140</v>
      </c>
      <c r="L31" s="46" t="s">
        <v>96</v>
      </c>
      <c r="M31" s="61">
        <v>480</v>
      </c>
      <c r="N31" s="46" t="s">
        <v>96</v>
      </c>
      <c r="O31" s="46">
        <v>360</v>
      </c>
      <c r="P31" s="46">
        <v>53</v>
      </c>
      <c r="Q31" s="46" t="s">
        <v>96</v>
      </c>
      <c r="R31" s="46" t="s">
        <v>96</v>
      </c>
      <c r="S31" s="46" t="s">
        <v>96</v>
      </c>
      <c r="T31" s="157">
        <v>130</v>
      </c>
      <c r="U31" s="46">
        <v>15</v>
      </c>
    </row>
    <row r="32" spans="1:21" x14ac:dyDescent="0.25">
      <c r="A32" s="32" t="s">
        <v>63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1"/>
      <c r="N32" s="46"/>
      <c r="O32" s="46"/>
      <c r="P32" s="46"/>
      <c r="Q32" s="46"/>
      <c r="R32" s="46"/>
      <c r="S32" s="46"/>
      <c r="T32" s="157"/>
      <c r="U32" s="46"/>
    </row>
    <row r="33" spans="1:21" ht="19.5" x14ac:dyDescent="0.25">
      <c r="A33" s="44" t="s">
        <v>23</v>
      </c>
      <c r="B33" s="46" t="s">
        <v>96</v>
      </c>
      <c r="C33" s="46" t="s">
        <v>96</v>
      </c>
      <c r="D33" s="46">
        <v>30</v>
      </c>
      <c r="E33" s="46">
        <v>10</v>
      </c>
      <c r="F33" s="46">
        <v>52</v>
      </c>
      <c r="G33" s="46" t="s">
        <v>96</v>
      </c>
      <c r="H33" s="46" t="s">
        <v>96</v>
      </c>
      <c r="I33" s="46" t="s">
        <v>96</v>
      </c>
      <c r="J33" s="46">
        <v>50</v>
      </c>
      <c r="K33" s="124">
        <v>10</v>
      </c>
      <c r="L33" s="46" t="s">
        <v>96</v>
      </c>
      <c r="M33" s="61" t="s">
        <v>96</v>
      </c>
      <c r="N33" s="46" t="s">
        <v>96</v>
      </c>
      <c r="O33" s="46" t="s">
        <v>96</v>
      </c>
      <c r="P33" s="46">
        <v>10</v>
      </c>
      <c r="Q33" s="46" t="s">
        <v>96</v>
      </c>
      <c r="R33" s="46" t="s">
        <v>96</v>
      </c>
      <c r="S33" s="46" t="s">
        <v>96</v>
      </c>
      <c r="T33" s="157" t="s">
        <v>96</v>
      </c>
      <c r="U33" s="46" t="s">
        <v>96</v>
      </c>
    </row>
    <row r="34" spans="1:21" ht="19.5" x14ac:dyDescent="0.25">
      <c r="A34" s="44" t="s">
        <v>122</v>
      </c>
      <c r="B34" s="46">
        <v>70</v>
      </c>
      <c r="C34" s="46">
        <v>4</v>
      </c>
      <c r="D34" s="46" t="s">
        <v>96</v>
      </c>
      <c r="E34" s="46" t="s">
        <v>96</v>
      </c>
      <c r="F34" s="46">
        <v>25</v>
      </c>
      <c r="G34" s="46">
        <v>268</v>
      </c>
      <c r="H34" s="46">
        <v>79</v>
      </c>
      <c r="I34" s="46" t="s">
        <v>96</v>
      </c>
      <c r="J34" s="46" t="s">
        <v>96</v>
      </c>
      <c r="K34" s="46">
        <v>130</v>
      </c>
      <c r="L34" s="46" t="s">
        <v>96</v>
      </c>
      <c r="M34" s="61">
        <v>480</v>
      </c>
      <c r="N34" s="46" t="s">
        <v>96</v>
      </c>
      <c r="O34" s="46">
        <v>360</v>
      </c>
      <c r="P34" s="46" t="s">
        <v>169</v>
      </c>
      <c r="Q34" s="46" t="s">
        <v>96</v>
      </c>
      <c r="R34" s="46" t="s">
        <v>96</v>
      </c>
      <c r="S34" s="46" t="s">
        <v>96</v>
      </c>
      <c r="T34" s="157">
        <v>130</v>
      </c>
      <c r="U34" s="46">
        <v>15</v>
      </c>
    </row>
    <row r="35" spans="1:21" x14ac:dyDescent="0.25">
      <c r="A35" s="37" t="s">
        <v>24</v>
      </c>
      <c r="B35" s="46">
        <v>50</v>
      </c>
      <c r="C35" s="46">
        <v>227</v>
      </c>
      <c r="D35" s="46">
        <v>112</v>
      </c>
      <c r="E35" s="46">
        <v>50</v>
      </c>
      <c r="F35" s="46">
        <v>45</v>
      </c>
      <c r="G35" s="46" t="s">
        <v>96</v>
      </c>
      <c r="H35" s="46">
        <v>10</v>
      </c>
      <c r="I35" s="46">
        <v>35</v>
      </c>
      <c r="J35" s="46">
        <v>134</v>
      </c>
      <c r="K35" s="124" t="s">
        <v>96</v>
      </c>
      <c r="L35" s="46" t="s">
        <v>96</v>
      </c>
      <c r="M35" s="61" t="s">
        <v>96</v>
      </c>
      <c r="N35" s="46" t="s">
        <v>96</v>
      </c>
      <c r="O35" s="46">
        <v>10</v>
      </c>
      <c r="P35" s="46" t="s">
        <v>96</v>
      </c>
      <c r="Q35" s="46" t="s">
        <v>96</v>
      </c>
      <c r="R35" s="46" t="s">
        <v>96</v>
      </c>
      <c r="S35" s="46" t="s">
        <v>96</v>
      </c>
      <c r="T35" s="157">
        <v>15</v>
      </c>
      <c r="U35" s="46" t="s">
        <v>96</v>
      </c>
    </row>
    <row r="36" spans="1:21" x14ac:dyDescent="0.25">
      <c r="A36" s="37" t="s">
        <v>25</v>
      </c>
      <c r="B36" s="46">
        <v>60</v>
      </c>
      <c r="C36" s="46" t="s">
        <v>96</v>
      </c>
      <c r="D36" s="46" t="s">
        <v>96</v>
      </c>
      <c r="E36" s="46">
        <v>57</v>
      </c>
      <c r="F36" s="46">
        <v>52</v>
      </c>
      <c r="G36" s="46">
        <v>54</v>
      </c>
      <c r="H36" s="46" t="s">
        <v>96</v>
      </c>
      <c r="I36" s="46" t="s">
        <v>96</v>
      </c>
      <c r="J36" s="46">
        <v>600</v>
      </c>
      <c r="K36" s="124">
        <v>150</v>
      </c>
      <c r="L36" s="46" t="s">
        <v>96</v>
      </c>
      <c r="M36" s="61">
        <v>100</v>
      </c>
      <c r="N36" s="46">
        <v>150</v>
      </c>
      <c r="O36" s="46" t="s">
        <v>96</v>
      </c>
      <c r="P36" s="46" t="s">
        <v>96</v>
      </c>
      <c r="Q36" s="46" t="s">
        <v>96</v>
      </c>
      <c r="R36" s="46" t="s">
        <v>96</v>
      </c>
      <c r="S36" s="46" t="s">
        <v>96</v>
      </c>
      <c r="T36" s="157" t="s">
        <v>96</v>
      </c>
      <c r="U36" s="46" t="s">
        <v>96</v>
      </c>
    </row>
    <row r="37" spans="1:21" x14ac:dyDescent="0.25">
      <c r="A37" s="37" t="s">
        <v>26</v>
      </c>
      <c r="B37" s="46" t="s">
        <v>96</v>
      </c>
      <c r="C37" s="46">
        <v>130</v>
      </c>
      <c r="D37" s="46">
        <v>179</v>
      </c>
      <c r="E37" s="46" t="s">
        <v>96</v>
      </c>
      <c r="F37" s="46" t="s">
        <v>96</v>
      </c>
      <c r="G37" s="46" t="s">
        <v>96</v>
      </c>
      <c r="H37" s="46" t="s">
        <v>96</v>
      </c>
      <c r="I37" s="46">
        <v>165</v>
      </c>
      <c r="J37" s="46" t="s">
        <v>96</v>
      </c>
      <c r="K37" s="124">
        <v>120</v>
      </c>
      <c r="L37" s="46" t="s">
        <v>96</v>
      </c>
      <c r="M37" s="61" t="s">
        <v>96</v>
      </c>
      <c r="N37" s="46">
        <v>110</v>
      </c>
      <c r="O37" s="46" t="s">
        <v>96</v>
      </c>
      <c r="P37" s="46" t="s">
        <v>96</v>
      </c>
      <c r="Q37" s="46" t="s">
        <v>96</v>
      </c>
      <c r="R37" s="46" t="s">
        <v>96</v>
      </c>
      <c r="S37" s="46" t="s">
        <v>96</v>
      </c>
      <c r="T37" s="157">
        <v>130</v>
      </c>
      <c r="U37" s="46" t="s">
        <v>96</v>
      </c>
    </row>
    <row r="38" spans="1:21" x14ac:dyDescent="0.25">
      <c r="A38" s="37" t="s">
        <v>27</v>
      </c>
      <c r="B38" s="46" t="s">
        <v>96</v>
      </c>
      <c r="C38" s="46">
        <v>50</v>
      </c>
      <c r="D38" s="46">
        <v>137</v>
      </c>
      <c r="E38" s="46">
        <v>30</v>
      </c>
      <c r="F38" s="46">
        <v>60</v>
      </c>
      <c r="G38" s="46">
        <v>40</v>
      </c>
      <c r="H38" s="46">
        <v>42</v>
      </c>
      <c r="I38" s="46">
        <v>22</v>
      </c>
      <c r="J38" s="46" t="s">
        <v>96</v>
      </c>
      <c r="K38" s="124">
        <v>40</v>
      </c>
      <c r="L38" s="46">
        <v>55</v>
      </c>
      <c r="M38" s="61" t="s">
        <v>96</v>
      </c>
      <c r="N38" s="46">
        <v>30</v>
      </c>
      <c r="O38" s="46" t="s">
        <v>96</v>
      </c>
      <c r="P38" s="46" t="s">
        <v>96</v>
      </c>
      <c r="Q38" s="46" t="s">
        <v>96</v>
      </c>
      <c r="R38" s="46" t="s">
        <v>96</v>
      </c>
      <c r="S38" s="46" t="s">
        <v>96</v>
      </c>
      <c r="T38" s="157" t="s">
        <v>96</v>
      </c>
      <c r="U38" s="46" t="s">
        <v>96</v>
      </c>
    </row>
    <row r="39" spans="1:21" x14ac:dyDescent="0.25">
      <c r="A39" s="37" t="s">
        <v>28</v>
      </c>
      <c r="B39" s="46" t="s">
        <v>96</v>
      </c>
      <c r="C39" s="46" t="s">
        <v>96</v>
      </c>
      <c r="D39" s="46" t="s">
        <v>96</v>
      </c>
      <c r="E39" s="46" t="s">
        <v>96</v>
      </c>
      <c r="F39" s="46" t="s">
        <v>96</v>
      </c>
      <c r="G39" s="46">
        <v>20</v>
      </c>
      <c r="H39" s="46" t="s">
        <v>96</v>
      </c>
      <c r="I39" s="46">
        <v>26</v>
      </c>
      <c r="J39" s="46" t="s">
        <v>96</v>
      </c>
      <c r="K39" s="124">
        <v>70</v>
      </c>
      <c r="L39" s="46">
        <v>100</v>
      </c>
      <c r="M39" s="61" t="s">
        <v>96</v>
      </c>
      <c r="N39" s="46">
        <v>99</v>
      </c>
      <c r="O39" s="46" t="s">
        <v>96</v>
      </c>
      <c r="P39" s="46" t="s">
        <v>96</v>
      </c>
      <c r="Q39" s="46">
        <v>75</v>
      </c>
      <c r="R39" s="46" t="s">
        <v>96</v>
      </c>
      <c r="S39" s="46" t="s">
        <v>96</v>
      </c>
      <c r="T39" s="157" t="s">
        <v>96</v>
      </c>
      <c r="U39" s="46" t="s">
        <v>96</v>
      </c>
    </row>
    <row r="40" spans="1:21" x14ac:dyDescent="0.25">
      <c r="A40" s="37" t="s">
        <v>29</v>
      </c>
      <c r="B40" s="46" t="s">
        <v>96</v>
      </c>
      <c r="C40" s="46" t="s">
        <v>96</v>
      </c>
      <c r="D40" s="46" t="s">
        <v>96</v>
      </c>
      <c r="E40" s="46">
        <v>287</v>
      </c>
      <c r="F40" s="46">
        <v>129</v>
      </c>
      <c r="G40" s="46" t="s">
        <v>96</v>
      </c>
      <c r="H40" s="46">
        <v>144</v>
      </c>
      <c r="I40" s="46">
        <v>48</v>
      </c>
      <c r="J40" s="46">
        <v>30</v>
      </c>
      <c r="K40" s="124" t="s">
        <v>96</v>
      </c>
      <c r="L40" s="46" t="s">
        <v>96</v>
      </c>
      <c r="M40" s="61">
        <v>10</v>
      </c>
      <c r="N40" s="46" t="s">
        <v>96</v>
      </c>
      <c r="O40" s="46">
        <v>35</v>
      </c>
      <c r="P40" s="46" t="s">
        <v>96</v>
      </c>
      <c r="Q40" s="46" t="s">
        <v>96</v>
      </c>
      <c r="R40" s="46">
        <v>92</v>
      </c>
      <c r="S40" s="46" t="s">
        <v>96</v>
      </c>
      <c r="T40" s="157">
        <v>110</v>
      </c>
      <c r="U40" s="46" t="s">
        <v>96</v>
      </c>
    </row>
    <row r="41" spans="1:21" x14ac:dyDescent="0.25">
      <c r="A41" s="37" t="s">
        <v>30</v>
      </c>
      <c r="B41" s="46" t="s">
        <v>96</v>
      </c>
      <c r="C41" s="46" t="s">
        <v>96</v>
      </c>
      <c r="D41" s="46" t="s">
        <v>96</v>
      </c>
      <c r="E41" s="46">
        <v>80</v>
      </c>
      <c r="F41" s="46">
        <v>88</v>
      </c>
      <c r="G41" s="46" t="s">
        <v>96</v>
      </c>
      <c r="H41" s="46" t="s">
        <v>96</v>
      </c>
      <c r="I41" s="46">
        <v>21</v>
      </c>
      <c r="J41" s="46">
        <v>150</v>
      </c>
      <c r="K41" s="124">
        <v>550</v>
      </c>
      <c r="L41" s="46">
        <v>743</v>
      </c>
      <c r="M41" s="61">
        <v>380</v>
      </c>
      <c r="N41" s="46" t="s">
        <v>96</v>
      </c>
      <c r="O41" s="46" t="s">
        <v>96</v>
      </c>
      <c r="P41" s="46" t="s">
        <v>96</v>
      </c>
      <c r="Q41" s="46">
        <v>600</v>
      </c>
      <c r="R41" s="46">
        <v>574</v>
      </c>
      <c r="S41" s="46" t="s">
        <v>96</v>
      </c>
      <c r="T41" s="157" t="s">
        <v>96</v>
      </c>
      <c r="U41" s="46">
        <v>342</v>
      </c>
    </row>
    <row r="42" spans="1:21" ht="18" x14ac:dyDescent="0.25">
      <c r="A42" s="36" t="s">
        <v>114</v>
      </c>
      <c r="B42" s="53">
        <v>456</v>
      </c>
      <c r="C42" s="53">
        <v>916</v>
      </c>
      <c r="D42" s="53">
        <v>436</v>
      </c>
      <c r="E42" s="53">
        <v>897</v>
      </c>
      <c r="F42" s="53">
        <v>476</v>
      </c>
      <c r="G42" s="53">
        <v>276</v>
      </c>
      <c r="H42" s="53">
        <v>656</v>
      </c>
      <c r="I42" s="53">
        <v>390</v>
      </c>
      <c r="J42" s="53">
        <v>170</v>
      </c>
      <c r="K42" s="53">
        <v>592</v>
      </c>
      <c r="L42" s="53">
        <v>1202</v>
      </c>
      <c r="M42" s="62">
        <v>678</v>
      </c>
      <c r="N42" s="53">
        <v>134</v>
      </c>
      <c r="O42" s="53">
        <v>440</v>
      </c>
      <c r="P42" s="53">
        <v>78</v>
      </c>
      <c r="Q42" s="53">
        <v>68</v>
      </c>
      <c r="R42" s="53">
        <v>170</v>
      </c>
      <c r="S42" s="53">
        <v>10</v>
      </c>
      <c r="T42" s="156">
        <v>367</v>
      </c>
      <c r="U42" s="53" t="s">
        <v>96</v>
      </c>
    </row>
    <row r="43" spans="1:21" x14ac:dyDescent="0.25">
      <c r="A43" s="37" t="s">
        <v>31</v>
      </c>
      <c r="B43" s="46" t="s">
        <v>96</v>
      </c>
      <c r="C43" s="46">
        <v>300</v>
      </c>
      <c r="D43" s="46" t="s">
        <v>96</v>
      </c>
      <c r="E43" s="46" t="s">
        <v>96</v>
      </c>
      <c r="F43" s="46" t="s">
        <v>96</v>
      </c>
      <c r="G43" s="46" t="s">
        <v>96</v>
      </c>
      <c r="H43" s="46" t="s">
        <v>96</v>
      </c>
      <c r="I43" s="46">
        <v>50</v>
      </c>
      <c r="J43" s="46" t="s">
        <v>96</v>
      </c>
      <c r="K43" s="124">
        <v>150</v>
      </c>
      <c r="L43" s="46">
        <v>150</v>
      </c>
      <c r="M43" s="61">
        <v>100</v>
      </c>
      <c r="N43" s="46" t="s">
        <v>96</v>
      </c>
      <c r="O43" s="46" t="s">
        <v>96</v>
      </c>
      <c r="P43" s="46" t="s">
        <v>96</v>
      </c>
      <c r="Q43" s="46" t="s">
        <v>96</v>
      </c>
      <c r="R43" s="46">
        <v>40</v>
      </c>
      <c r="S43" s="46" t="s">
        <v>96</v>
      </c>
      <c r="T43" s="157">
        <v>63</v>
      </c>
      <c r="U43" s="46" t="s">
        <v>96</v>
      </c>
    </row>
    <row r="44" spans="1:21" x14ac:dyDescent="0.25">
      <c r="A44" s="37" t="s">
        <v>32</v>
      </c>
      <c r="B44" s="46" t="s">
        <v>96</v>
      </c>
      <c r="C44" s="46">
        <v>35</v>
      </c>
      <c r="D44" s="46" t="s">
        <v>96</v>
      </c>
      <c r="E44" s="46" t="s">
        <v>96</v>
      </c>
      <c r="F44" s="46">
        <v>30</v>
      </c>
      <c r="G44" s="46">
        <v>10</v>
      </c>
      <c r="H44" s="46" t="s">
        <v>96</v>
      </c>
      <c r="I44" s="46">
        <v>30</v>
      </c>
      <c r="J44" s="46" t="s">
        <v>96</v>
      </c>
      <c r="K44" s="46" t="s">
        <v>96</v>
      </c>
      <c r="L44" s="46" t="s">
        <v>96</v>
      </c>
      <c r="M44" s="61">
        <v>60</v>
      </c>
      <c r="N44" s="46">
        <v>90</v>
      </c>
      <c r="O44" s="46">
        <v>40</v>
      </c>
      <c r="P44" s="46">
        <v>30</v>
      </c>
      <c r="Q44" s="46" t="s">
        <v>96</v>
      </c>
      <c r="R44" s="46" t="s">
        <v>96</v>
      </c>
      <c r="S44" s="46" t="s">
        <v>96</v>
      </c>
      <c r="T44" s="157" t="s">
        <v>96</v>
      </c>
      <c r="U44" s="46" t="s">
        <v>96</v>
      </c>
    </row>
    <row r="45" spans="1:21" x14ac:dyDescent="0.25">
      <c r="A45" s="37" t="s">
        <v>162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1"/>
      <c r="N45" s="46"/>
      <c r="O45" s="46"/>
      <c r="P45" s="46" t="s">
        <v>96</v>
      </c>
      <c r="Q45" s="46" t="s">
        <v>96</v>
      </c>
      <c r="R45" s="46" t="s">
        <v>96</v>
      </c>
      <c r="S45" s="46" t="s">
        <v>96</v>
      </c>
      <c r="T45" s="157" t="s">
        <v>96</v>
      </c>
      <c r="U45" s="46" t="s">
        <v>96</v>
      </c>
    </row>
    <row r="46" spans="1:21" x14ac:dyDescent="0.25">
      <c r="A46" s="37" t="s">
        <v>34</v>
      </c>
      <c r="B46" s="46" t="s">
        <v>96</v>
      </c>
      <c r="C46" s="46" t="s">
        <v>96</v>
      </c>
      <c r="D46" s="46">
        <v>215</v>
      </c>
      <c r="E46" s="46">
        <v>15</v>
      </c>
      <c r="F46" s="46">
        <v>130</v>
      </c>
      <c r="G46" s="46" t="s">
        <v>96</v>
      </c>
      <c r="H46" s="46">
        <v>143</v>
      </c>
      <c r="I46" s="46">
        <v>130</v>
      </c>
      <c r="J46" s="46">
        <v>24</v>
      </c>
      <c r="K46" s="124">
        <v>30</v>
      </c>
      <c r="L46" s="46">
        <v>185</v>
      </c>
      <c r="M46" s="61">
        <v>458</v>
      </c>
      <c r="N46" s="46">
        <v>44</v>
      </c>
      <c r="O46" s="46">
        <v>340</v>
      </c>
      <c r="P46" s="46" t="s">
        <v>96</v>
      </c>
      <c r="Q46" s="46">
        <v>48</v>
      </c>
      <c r="R46" s="46" t="s">
        <v>96</v>
      </c>
      <c r="S46" s="46" t="s">
        <v>96</v>
      </c>
      <c r="T46" s="157">
        <v>154</v>
      </c>
      <c r="U46" s="46" t="s">
        <v>96</v>
      </c>
    </row>
    <row r="47" spans="1:21" x14ac:dyDescent="0.25">
      <c r="A47" s="37" t="s">
        <v>35</v>
      </c>
      <c r="B47" s="46">
        <v>24</v>
      </c>
      <c r="C47" s="46">
        <v>150</v>
      </c>
      <c r="D47" s="46" t="s">
        <v>96</v>
      </c>
      <c r="E47" s="46" t="s">
        <v>96</v>
      </c>
      <c r="F47" s="46" t="s">
        <v>96</v>
      </c>
      <c r="G47" s="46">
        <v>60</v>
      </c>
      <c r="H47" s="46">
        <v>222</v>
      </c>
      <c r="I47" s="46">
        <v>140</v>
      </c>
      <c r="J47" s="46">
        <v>96</v>
      </c>
      <c r="K47" s="124">
        <v>167</v>
      </c>
      <c r="L47" s="46">
        <v>337</v>
      </c>
      <c r="M47" s="61" t="s">
        <v>96</v>
      </c>
      <c r="N47" s="46" t="s">
        <v>96</v>
      </c>
      <c r="O47" s="46" t="s">
        <v>96</v>
      </c>
      <c r="P47" s="46" t="s">
        <v>96</v>
      </c>
      <c r="Q47" s="46" t="s">
        <v>96</v>
      </c>
      <c r="R47" s="46" t="s">
        <v>96</v>
      </c>
      <c r="S47" s="46" t="s">
        <v>96</v>
      </c>
      <c r="T47" s="157" t="s">
        <v>96</v>
      </c>
      <c r="U47" s="46" t="s">
        <v>96</v>
      </c>
    </row>
    <row r="48" spans="1:21" x14ac:dyDescent="0.25">
      <c r="A48" s="37" t="s">
        <v>36</v>
      </c>
      <c r="B48" s="46">
        <v>232</v>
      </c>
      <c r="C48" s="46">
        <v>250</v>
      </c>
      <c r="D48" s="46" t="s">
        <v>96</v>
      </c>
      <c r="E48" s="46">
        <v>33</v>
      </c>
      <c r="F48" s="46">
        <v>55</v>
      </c>
      <c r="G48" s="46" t="s">
        <v>96</v>
      </c>
      <c r="H48" s="46">
        <v>240</v>
      </c>
      <c r="I48" s="46" t="s">
        <v>96</v>
      </c>
      <c r="J48" s="46">
        <v>25</v>
      </c>
      <c r="K48" s="124">
        <v>65</v>
      </c>
      <c r="L48" s="46">
        <v>400</v>
      </c>
      <c r="M48" s="61" t="s">
        <v>96</v>
      </c>
      <c r="N48" s="46" t="s">
        <v>96</v>
      </c>
      <c r="O48" s="46">
        <v>49</v>
      </c>
      <c r="P48" s="46" t="s">
        <v>96</v>
      </c>
      <c r="Q48" s="46" t="s">
        <v>96</v>
      </c>
      <c r="R48" s="46" t="s">
        <v>96</v>
      </c>
      <c r="S48" s="46">
        <v>3</v>
      </c>
      <c r="T48" s="157">
        <v>150</v>
      </c>
      <c r="U48" s="46" t="s">
        <v>96</v>
      </c>
    </row>
    <row r="49" spans="1:21" x14ac:dyDescent="0.25">
      <c r="A49" s="37" t="s">
        <v>37</v>
      </c>
      <c r="B49" s="46">
        <v>200</v>
      </c>
      <c r="C49" s="46">
        <v>181</v>
      </c>
      <c r="D49" s="46">
        <v>221</v>
      </c>
      <c r="E49" s="46">
        <v>849</v>
      </c>
      <c r="F49" s="46">
        <v>261</v>
      </c>
      <c r="G49" s="46">
        <v>206</v>
      </c>
      <c r="H49" s="46">
        <v>51</v>
      </c>
      <c r="I49" s="46">
        <v>40</v>
      </c>
      <c r="J49" s="46">
        <v>25</v>
      </c>
      <c r="K49" s="124">
        <v>180</v>
      </c>
      <c r="L49" s="46">
        <v>130</v>
      </c>
      <c r="M49" s="61">
        <v>60</v>
      </c>
      <c r="N49" s="46" t="s">
        <v>96</v>
      </c>
      <c r="O49" s="46">
        <v>11</v>
      </c>
      <c r="P49" s="46">
        <v>48</v>
      </c>
      <c r="Q49" s="46" t="s">
        <v>96</v>
      </c>
      <c r="R49" s="46">
        <v>130</v>
      </c>
      <c r="S49" s="46">
        <v>7</v>
      </c>
      <c r="T49" s="157" t="s">
        <v>96</v>
      </c>
      <c r="U49" s="46" t="s">
        <v>96</v>
      </c>
    </row>
    <row r="50" spans="1:21" x14ac:dyDescent="0.25">
      <c r="A50" s="37" t="s">
        <v>38</v>
      </c>
      <c r="B50" s="46"/>
      <c r="C50" s="46"/>
      <c r="D50" s="46"/>
      <c r="E50" s="46"/>
      <c r="F50" s="46"/>
      <c r="G50" s="46"/>
      <c r="H50" s="46"/>
      <c r="I50" s="46"/>
      <c r="J50" s="46"/>
      <c r="K50" s="124"/>
      <c r="L50" s="46"/>
      <c r="M50" s="61"/>
      <c r="N50" s="46"/>
      <c r="O50" s="46"/>
      <c r="P50" s="46" t="s">
        <v>96</v>
      </c>
      <c r="Q50" s="46">
        <v>20</v>
      </c>
      <c r="R50" s="46" t="s">
        <v>96</v>
      </c>
      <c r="S50" s="46" t="s">
        <v>96</v>
      </c>
      <c r="T50" s="157" t="s">
        <v>96</v>
      </c>
      <c r="U50" s="46" t="s">
        <v>96</v>
      </c>
    </row>
    <row r="51" spans="1:21" ht="18" x14ac:dyDescent="0.25">
      <c r="A51" s="36" t="s">
        <v>141</v>
      </c>
      <c r="B51" s="53">
        <v>663</v>
      </c>
      <c r="C51" s="53">
        <v>302</v>
      </c>
      <c r="D51" s="53">
        <v>414</v>
      </c>
      <c r="E51" s="53">
        <v>289</v>
      </c>
      <c r="F51" s="53">
        <v>375</v>
      </c>
      <c r="G51" s="53">
        <v>136</v>
      </c>
      <c r="H51" s="53">
        <v>392</v>
      </c>
      <c r="I51" s="53">
        <v>330</v>
      </c>
      <c r="J51" s="53">
        <v>575</v>
      </c>
      <c r="K51" s="53">
        <v>415</v>
      </c>
      <c r="L51" s="53">
        <v>325</v>
      </c>
      <c r="M51" s="62">
        <v>2796</v>
      </c>
      <c r="N51" s="53">
        <v>913</v>
      </c>
      <c r="O51" s="53">
        <v>1018</v>
      </c>
      <c r="P51" s="53">
        <v>255</v>
      </c>
      <c r="Q51" s="53">
        <v>644</v>
      </c>
      <c r="R51" s="53">
        <v>1108</v>
      </c>
      <c r="S51" s="53">
        <v>723</v>
      </c>
      <c r="T51" s="156">
        <v>276</v>
      </c>
      <c r="U51" s="53">
        <v>630</v>
      </c>
    </row>
    <row r="52" spans="1:21" x14ac:dyDescent="0.25">
      <c r="A52" s="37" t="s">
        <v>39</v>
      </c>
      <c r="B52" s="46">
        <v>93</v>
      </c>
      <c r="C52" s="46">
        <v>62</v>
      </c>
      <c r="D52" s="46">
        <v>32</v>
      </c>
      <c r="E52" s="46">
        <v>245</v>
      </c>
      <c r="F52" s="46">
        <v>11</v>
      </c>
      <c r="G52" s="46">
        <v>136</v>
      </c>
      <c r="H52" s="46">
        <v>81</v>
      </c>
      <c r="I52" s="46">
        <v>330</v>
      </c>
      <c r="J52" s="46">
        <v>205</v>
      </c>
      <c r="K52" s="124">
        <v>390</v>
      </c>
      <c r="L52" s="46" t="s">
        <v>96</v>
      </c>
      <c r="M52" s="61">
        <v>150</v>
      </c>
      <c r="N52" s="46">
        <v>18</v>
      </c>
      <c r="O52" s="46">
        <v>95</v>
      </c>
      <c r="P52" s="46">
        <v>205</v>
      </c>
      <c r="Q52" s="46">
        <v>83</v>
      </c>
      <c r="R52" s="46">
        <v>248</v>
      </c>
      <c r="S52" s="46">
        <v>150</v>
      </c>
      <c r="T52" s="157" t="s">
        <v>96</v>
      </c>
      <c r="U52" s="46" t="s">
        <v>96</v>
      </c>
    </row>
    <row r="53" spans="1:21" x14ac:dyDescent="0.25">
      <c r="A53" s="37" t="s">
        <v>99</v>
      </c>
      <c r="B53" s="46">
        <v>100</v>
      </c>
      <c r="C53" s="46" t="s">
        <v>96</v>
      </c>
      <c r="D53" s="46" t="s">
        <v>96</v>
      </c>
      <c r="E53" s="46" t="s">
        <v>96</v>
      </c>
      <c r="F53" s="46" t="s">
        <v>96</v>
      </c>
      <c r="G53" s="46" t="s">
        <v>96</v>
      </c>
      <c r="H53" s="46">
        <v>41</v>
      </c>
      <c r="I53" s="46" t="s">
        <v>96</v>
      </c>
      <c r="J53" s="46" t="s">
        <v>96</v>
      </c>
      <c r="K53" s="46" t="s">
        <v>96</v>
      </c>
      <c r="L53" s="46" t="s">
        <v>96</v>
      </c>
      <c r="M53" s="61">
        <v>50</v>
      </c>
      <c r="N53" s="46" t="s">
        <v>96</v>
      </c>
      <c r="O53" s="46" t="s">
        <v>96</v>
      </c>
      <c r="P53" s="46">
        <v>50</v>
      </c>
      <c r="Q53" s="46" t="s">
        <v>96</v>
      </c>
      <c r="R53" s="46">
        <v>360</v>
      </c>
      <c r="S53" s="46" t="s">
        <v>96</v>
      </c>
      <c r="T53" s="157" t="s">
        <v>96</v>
      </c>
      <c r="U53" s="46" t="s">
        <v>96</v>
      </c>
    </row>
    <row r="54" spans="1:21" ht="19.5" x14ac:dyDescent="0.25">
      <c r="A54" s="37" t="s">
        <v>41</v>
      </c>
      <c r="B54" s="46">
        <v>220</v>
      </c>
      <c r="C54" s="46" t="s">
        <v>96</v>
      </c>
      <c r="D54" s="46">
        <v>262</v>
      </c>
      <c r="E54" s="46">
        <v>44</v>
      </c>
      <c r="F54" s="46">
        <v>216</v>
      </c>
      <c r="G54" s="46" t="s">
        <v>96</v>
      </c>
      <c r="H54" s="46" t="s">
        <v>96</v>
      </c>
      <c r="I54" s="46" t="s">
        <v>96</v>
      </c>
      <c r="J54" s="46">
        <v>260</v>
      </c>
      <c r="K54" s="46" t="s">
        <v>96</v>
      </c>
      <c r="L54" s="46" t="s">
        <v>96</v>
      </c>
      <c r="M54" s="61" t="s">
        <v>96</v>
      </c>
      <c r="N54" s="46" t="s">
        <v>96</v>
      </c>
      <c r="O54" s="46" t="s">
        <v>96</v>
      </c>
      <c r="P54" s="46" t="s">
        <v>96</v>
      </c>
      <c r="Q54" s="46">
        <v>25</v>
      </c>
      <c r="R54" s="46">
        <v>120</v>
      </c>
      <c r="S54" s="46">
        <v>130</v>
      </c>
      <c r="T54" s="157" t="s">
        <v>96</v>
      </c>
      <c r="U54" s="46" t="s">
        <v>96</v>
      </c>
    </row>
    <row r="55" spans="1:21" ht="19.5" x14ac:dyDescent="0.25">
      <c r="A55" s="37" t="s">
        <v>42</v>
      </c>
      <c r="B55" s="46">
        <v>50</v>
      </c>
      <c r="C55" s="46" t="s">
        <v>96</v>
      </c>
      <c r="D55" s="46" t="s">
        <v>96</v>
      </c>
      <c r="E55" s="46" t="s">
        <v>96</v>
      </c>
      <c r="F55" s="46" t="s">
        <v>96</v>
      </c>
      <c r="G55" s="46" t="s">
        <v>96</v>
      </c>
      <c r="H55" s="46" t="s">
        <v>96</v>
      </c>
      <c r="I55" s="46" t="s">
        <v>96</v>
      </c>
      <c r="J55" s="46" t="s">
        <v>96</v>
      </c>
      <c r="K55" s="46" t="s">
        <v>96</v>
      </c>
      <c r="L55" s="46">
        <v>25</v>
      </c>
      <c r="M55" s="61" t="s">
        <v>96</v>
      </c>
      <c r="N55" s="46" t="s">
        <v>96</v>
      </c>
      <c r="O55" s="46" t="s">
        <v>96</v>
      </c>
      <c r="P55" s="46" t="s">
        <v>96</v>
      </c>
      <c r="Q55" s="46">
        <v>80</v>
      </c>
      <c r="R55" s="46" t="s">
        <v>96</v>
      </c>
      <c r="S55" s="46">
        <v>210</v>
      </c>
      <c r="T55" s="157" t="s">
        <v>96</v>
      </c>
      <c r="U55" s="46" t="s">
        <v>96</v>
      </c>
    </row>
    <row r="56" spans="1:21" ht="19.5" x14ac:dyDescent="0.25">
      <c r="A56" s="37" t="s">
        <v>43</v>
      </c>
      <c r="B56" s="46">
        <v>135</v>
      </c>
      <c r="C56" s="46">
        <v>150</v>
      </c>
      <c r="D56" s="46">
        <v>120</v>
      </c>
      <c r="E56" s="46" t="s">
        <v>96</v>
      </c>
      <c r="F56" s="46">
        <v>58</v>
      </c>
      <c r="G56" s="46" t="s">
        <v>96</v>
      </c>
      <c r="H56" s="46" t="s">
        <v>96</v>
      </c>
      <c r="I56" s="46" t="s">
        <v>96</v>
      </c>
      <c r="J56" s="46" t="s">
        <v>96</v>
      </c>
      <c r="K56" s="46" t="s">
        <v>96</v>
      </c>
      <c r="L56" s="46">
        <v>300</v>
      </c>
      <c r="M56" s="61" t="s">
        <v>96</v>
      </c>
      <c r="N56" s="46">
        <v>39</v>
      </c>
      <c r="O56" s="46" t="s">
        <v>96</v>
      </c>
      <c r="P56" s="46" t="s">
        <v>96</v>
      </c>
      <c r="Q56" s="46" t="s">
        <v>96</v>
      </c>
      <c r="R56" s="46" t="s">
        <v>96</v>
      </c>
      <c r="S56" s="46">
        <v>100</v>
      </c>
      <c r="T56" s="157">
        <v>276</v>
      </c>
      <c r="U56" s="46" t="s">
        <v>96</v>
      </c>
    </row>
    <row r="57" spans="1:21" x14ac:dyDescent="0.25">
      <c r="A57" s="37" t="s">
        <v>97</v>
      </c>
      <c r="B57" s="46" t="s">
        <v>96</v>
      </c>
      <c r="C57" s="46" t="s">
        <v>96</v>
      </c>
      <c r="D57" s="46" t="s">
        <v>96</v>
      </c>
      <c r="E57" s="46" t="s">
        <v>96</v>
      </c>
      <c r="F57" s="46" t="s">
        <v>96</v>
      </c>
      <c r="G57" s="46" t="s">
        <v>96</v>
      </c>
      <c r="H57" s="46" t="s">
        <v>96</v>
      </c>
      <c r="I57" s="46" t="s">
        <v>96</v>
      </c>
      <c r="J57" s="46" t="s">
        <v>96</v>
      </c>
      <c r="K57" s="46" t="s">
        <v>96</v>
      </c>
      <c r="L57" s="46" t="s">
        <v>96</v>
      </c>
      <c r="M57" s="61">
        <v>2596</v>
      </c>
      <c r="N57" s="46">
        <v>645</v>
      </c>
      <c r="O57" s="46">
        <v>880</v>
      </c>
      <c r="P57" s="46" t="s">
        <v>96</v>
      </c>
      <c r="Q57" s="46">
        <v>436</v>
      </c>
      <c r="R57" s="46">
        <v>250</v>
      </c>
      <c r="S57" s="46" t="s">
        <v>96</v>
      </c>
      <c r="T57" s="157" t="s">
        <v>96</v>
      </c>
      <c r="U57" s="46">
        <v>597</v>
      </c>
    </row>
    <row r="58" spans="1:21" x14ac:dyDescent="0.25">
      <c r="A58" s="37" t="s">
        <v>45</v>
      </c>
      <c r="B58" s="46">
        <v>65</v>
      </c>
      <c r="C58" s="46">
        <v>90</v>
      </c>
      <c r="D58" s="46" t="s">
        <v>96</v>
      </c>
      <c r="E58" s="46" t="s">
        <v>96</v>
      </c>
      <c r="F58" s="46">
        <v>90</v>
      </c>
      <c r="G58" s="46" t="s">
        <v>96</v>
      </c>
      <c r="H58" s="46">
        <v>270</v>
      </c>
      <c r="I58" s="46" t="s">
        <v>96</v>
      </c>
      <c r="J58" s="46">
        <v>110</v>
      </c>
      <c r="K58" s="124">
        <v>25</v>
      </c>
      <c r="L58" s="46" t="s">
        <v>96</v>
      </c>
      <c r="M58" s="61" t="s">
        <v>96</v>
      </c>
      <c r="N58" s="46">
        <v>211</v>
      </c>
      <c r="O58" s="46">
        <v>43</v>
      </c>
      <c r="P58" s="46" t="s">
        <v>96</v>
      </c>
      <c r="Q58" s="46">
        <v>20</v>
      </c>
      <c r="R58" s="46">
        <v>130</v>
      </c>
      <c r="S58" s="46">
        <v>133</v>
      </c>
      <c r="T58" s="157" t="s">
        <v>96</v>
      </c>
      <c r="U58" s="46">
        <v>33</v>
      </c>
    </row>
    <row r="59" spans="1:21" ht="18" x14ac:dyDescent="0.25">
      <c r="A59" s="36" t="s">
        <v>90</v>
      </c>
      <c r="B59" s="53">
        <v>2986</v>
      </c>
      <c r="C59" s="53">
        <v>1479</v>
      </c>
      <c r="D59" s="53">
        <v>1931</v>
      </c>
      <c r="E59" s="53">
        <v>1127</v>
      </c>
      <c r="F59" s="53">
        <v>1917</v>
      </c>
      <c r="G59" s="53">
        <v>1211</v>
      </c>
      <c r="H59" s="53">
        <v>2436</v>
      </c>
      <c r="I59" s="53">
        <v>2128</v>
      </c>
      <c r="J59" s="53">
        <v>1757</v>
      </c>
      <c r="K59" s="123">
        <v>1992</v>
      </c>
      <c r="L59" s="53">
        <v>1683</v>
      </c>
      <c r="M59" s="62">
        <v>1246</v>
      </c>
      <c r="N59" s="53">
        <v>3285</v>
      </c>
      <c r="O59" s="53">
        <v>2007</v>
      </c>
      <c r="P59" s="53">
        <v>756</v>
      </c>
      <c r="Q59" s="53">
        <v>555</v>
      </c>
      <c r="R59" s="53">
        <v>1137</v>
      </c>
      <c r="S59" s="53">
        <v>453</v>
      </c>
      <c r="T59" s="156">
        <v>297</v>
      </c>
      <c r="U59" s="53">
        <v>127</v>
      </c>
    </row>
    <row r="60" spans="1:21" x14ac:dyDescent="0.25">
      <c r="A60" s="37" t="s">
        <v>46</v>
      </c>
      <c r="B60" s="46">
        <v>513</v>
      </c>
      <c r="C60" s="46">
        <v>420</v>
      </c>
      <c r="D60" s="46">
        <v>140</v>
      </c>
      <c r="E60" s="46">
        <v>282</v>
      </c>
      <c r="F60" s="46">
        <v>90</v>
      </c>
      <c r="G60" s="46">
        <v>60</v>
      </c>
      <c r="H60" s="46">
        <v>171</v>
      </c>
      <c r="I60" s="46">
        <v>760</v>
      </c>
      <c r="J60" s="46">
        <v>260</v>
      </c>
      <c r="K60" s="124">
        <v>351</v>
      </c>
      <c r="L60" s="46">
        <v>100</v>
      </c>
      <c r="M60" s="61">
        <v>50</v>
      </c>
      <c r="N60" s="46">
        <v>1350</v>
      </c>
      <c r="O60" s="46">
        <v>30</v>
      </c>
      <c r="P60" s="46">
        <v>565</v>
      </c>
      <c r="Q60" s="46">
        <v>180</v>
      </c>
      <c r="R60" s="46">
        <v>191</v>
      </c>
      <c r="S60" s="46">
        <v>20</v>
      </c>
      <c r="T60" s="157" t="s">
        <v>96</v>
      </c>
      <c r="U60" s="46">
        <v>35</v>
      </c>
    </row>
    <row r="61" spans="1:21" x14ac:dyDescent="0.25">
      <c r="A61" s="37" t="s">
        <v>47</v>
      </c>
      <c r="B61" s="46" t="s">
        <v>96</v>
      </c>
      <c r="C61" s="46" t="s">
        <v>96</v>
      </c>
      <c r="D61" s="46" t="s">
        <v>96</v>
      </c>
      <c r="E61" s="46">
        <v>85</v>
      </c>
      <c r="F61" s="46">
        <v>140</v>
      </c>
      <c r="G61" s="46" t="s">
        <v>96</v>
      </c>
      <c r="H61" s="46">
        <v>50</v>
      </c>
      <c r="I61" s="46">
        <v>70</v>
      </c>
      <c r="J61" s="46" t="s">
        <v>96</v>
      </c>
      <c r="K61" s="124" t="s">
        <v>96</v>
      </c>
      <c r="L61" s="46">
        <v>116</v>
      </c>
      <c r="M61" s="61" t="s">
        <v>96</v>
      </c>
      <c r="N61" s="46" t="s">
        <v>96</v>
      </c>
      <c r="O61" s="46" t="s">
        <v>96</v>
      </c>
      <c r="P61" s="46">
        <v>41</v>
      </c>
      <c r="Q61" s="46">
        <v>16</v>
      </c>
      <c r="R61" s="46" t="s">
        <v>96</v>
      </c>
      <c r="S61" s="46" t="s">
        <v>96</v>
      </c>
      <c r="T61" s="157" t="s">
        <v>96</v>
      </c>
      <c r="U61" s="46" t="s">
        <v>96</v>
      </c>
    </row>
    <row r="62" spans="1:21" x14ac:dyDescent="0.25">
      <c r="A62" s="37" t="s">
        <v>48</v>
      </c>
      <c r="B62" s="46" t="s">
        <v>96</v>
      </c>
      <c r="C62" s="46">
        <v>18</v>
      </c>
      <c r="D62" s="46">
        <v>522</v>
      </c>
      <c r="E62" s="46">
        <v>24</v>
      </c>
      <c r="F62" s="46">
        <v>140</v>
      </c>
      <c r="G62" s="46">
        <v>281</v>
      </c>
      <c r="H62" s="46" t="s">
        <v>96</v>
      </c>
      <c r="I62" s="46" t="s">
        <v>96</v>
      </c>
      <c r="J62" s="46" t="s">
        <v>96</v>
      </c>
      <c r="K62" s="124" t="s">
        <v>96</v>
      </c>
      <c r="L62" s="46">
        <v>191</v>
      </c>
      <c r="M62" s="61" t="s">
        <v>96</v>
      </c>
      <c r="N62" s="46">
        <v>540</v>
      </c>
      <c r="O62" s="46">
        <v>420</v>
      </c>
      <c r="P62" s="46">
        <v>20</v>
      </c>
      <c r="Q62" s="46" t="s">
        <v>96</v>
      </c>
      <c r="R62" s="46" t="s">
        <v>96</v>
      </c>
      <c r="S62" s="46">
        <v>15</v>
      </c>
      <c r="T62" s="157" t="s">
        <v>96</v>
      </c>
      <c r="U62" s="46" t="s">
        <v>96</v>
      </c>
    </row>
    <row r="63" spans="1:21" x14ac:dyDescent="0.25">
      <c r="A63" s="37" t="s">
        <v>49</v>
      </c>
      <c r="B63" s="46">
        <v>546</v>
      </c>
      <c r="C63" s="46">
        <v>311</v>
      </c>
      <c r="D63" s="46">
        <v>245</v>
      </c>
      <c r="E63" s="46">
        <v>95</v>
      </c>
      <c r="F63" s="46">
        <v>530</v>
      </c>
      <c r="G63" s="46">
        <v>230</v>
      </c>
      <c r="H63" s="46">
        <v>401</v>
      </c>
      <c r="I63" s="46">
        <v>596</v>
      </c>
      <c r="J63" s="46">
        <v>504</v>
      </c>
      <c r="K63" s="124" t="s">
        <v>96</v>
      </c>
      <c r="L63" s="46">
        <v>373</v>
      </c>
      <c r="M63" s="61">
        <v>465</v>
      </c>
      <c r="N63" s="46">
        <v>609</v>
      </c>
      <c r="O63" s="46">
        <v>493</v>
      </c>
      <c r="P63" s="46">
        <v>100</v>
      </c>
      <c r="Q63" s="46">
        <v>35</v>
      </c>
      <c r="R63" s="46">
        <v>196</v>
      </c>
      <c r="S63" s="46" t="s">
        <v>96</v>
      </c>
      <c r="T63" s="157" t="s">
        <v>96</v>
      </c>
      <c r="U63" s="46">
        <v>70</v>
      </c>
    </row>
    <row r="64" spans="1:21" x14ac:dyDescent="0.25">
      <c r="A64" s="37" t="s">
        <v>50</v>
      </c>
      <c r="B64" s="46">
        <v>380</v>
      </c>
      <c r="C64" s="46">
        <v>83</v>
      </c>
      <c r="D64" s="46">
        <v>85</v>
      </c>
      <c r="E64" s="46">
        <v>60</v>
      </c>
      <c r="F64" s="46" t="s">
        <v>96</v>
      </c>
      <c r="G64" s="46" t="s">
        <v>96</v>
      </c>
      <c r="H64" s="46">
        <v>342</v>
      </c>
      <c r="I64" s="46">
        <v>108</v>
      </c>
      <c r="J64" s="46">
        <v>116</v>
      </c>
      <c r="K64" s="124">
        <v>397</v>
      </c>
      <c r="L64" s="46" t="s">
        <v>96</v>
      </c>
      <c r="M64" s="61" t="s">
        <v>96</v>
      </c>
      <c r="N64" s="46" t="s">
        <v>96</v>
      </c>
      <c r="O64" s="46" t="s">
        <v>96</v>
      </c>
      <c r="P64" s="46" t="s">
        <v>96</v>
      </c>
      <c r="Q64" s="46">
        <v>138</v>
      </c>
      <c r="R64" s="46" t="s">
        <v>96</v>
      </c>
      <c r="S64" s="46" t="s">
        <v>96</v>
      </c>
      <c r="T64" s="157" t="s">
        <v>96</v>
      </c>
      <c r="U64" s="46" t="s">
        <v>96</v>
      </c>
    </row>
    <row r="65" spans="1:21" x14ac:dyDescent="0.25">
      <c r="A65" s="37" t="s">
        <v>51</v>
      </c>
      <c r="B65" s="46">
        <v>65</v>
      </c>
      <c r="C65" s="46">
        <v>47</v>
      </c>
      <c r="D65" s="46">
        <v>124</v>
      </c>
      <c r="E65" s="46">
        <v>66</v>
      </c>
      <c r="F65" s="46">
        <v>125</v>
      </c>
      <c r="G65" s="46">
        <v>162</v>
      </c>
      <c r="H65" s="46">
        <v>165</v>
      </c>
      <c r="I65" s="46">
        <v>34</v>
      </c>
      <c r="J65" s="46">
        <v>50</v>
      </c>
      <c r="K65" s="124">
        <v>621</v>
      </c>
      <c r="L65" s="46">
        <v>105</v>
      </c>
      <c r="M65" s="61" t="s">
        <v>96</v>
      </c>
      <c r="N65" s="46">
        <v>60</v>
      </c>
      <c r="O65" s="46" t="s">
        <v>96</v>
      </c>
      <c r="P65" s="46" t="s">
        <v>96</v>
      </c>
      <c r="Q65" s="46" t="s">
        <v>96</v>
      </c>
      <c r="R65" s="46">
        <v>104</v>
      </c>
      <c r="S65" s="46" t="s">
        <v>96</v>
      </c>
      <c r="T65" s="157" t="s">
        <v>96</v>
      </c>
      <c r="U65" s="46" t="s">
        <v>96</v>
      </c>
    </row>
    <row r="66" spans="1:21" x14ac:dyDescent="0.25">
      <c r="A66" s="37" t="s">
        <v>52</v>
      </c>
      <c r="B66" s="46">
        <v>562</v>
      </c>
      <c r="C66" s="46">
        <v>147</v>
      </c>
      <c r="D66" s="46">
        <v>255</v>
      </c>
      <c r="E66" s="46">
        <v>71</v>
      </c>
      <c r="F66" s="46">
        <v>70</v>
      </c>
      <c r="G66" s="46">
        <v>125</v>
      </c>
      <c r="H66" s="46">
        <v>438</v>
      </c>
      <c r="I66" s="46">
        <v>44</v>
      </c>
      <c r="J66" s="46">
        <v>100</v>
      </c>
      <c r="K66" s="124" t="s">
        <v>96</v>
      </c>
      <c r="L66" s="46">
        <v>349</v>
      </c>
      <c r="M66" s="61">
        <v>200</v>
      </c>
      <c r="N66" s="46">
        <v>417</v>
      </c>
      <c r="O66" s="46">
        <v>105</v>
      </c>
      <c r="P66" s="46" t="s">
        <v>96</v>
      </c>
      <c r="Q66" s="46" t="s">
        <v>96</v>
      </c>
      <c r="R66" s="46">
        <v>50</v>
      </c>
      <c r="S66" s="46">
        <v>7</v>
      </c>
      <c r="T66" s="157">
        <v>5</v>
      </c>
      <c r="U66" s="46">
        <v>22</v>
      </c>
    </row>
    <row r="67" spans="1:21" x14ac:dyDescent="0.25">
      <c r="A67" s="37" t="s">
        <v>53</v>
      </c>
      <c r="B67" s="46">
        <v>195</v>
      </c>
      <c r="C67" s="46">
        <v>138</v>
      </c>
      <c r="D67" s="46">
        <v>373</v>
      </c>
      <c r="E67" s="46">
        <v>70</v>
      </c>
      <c r="F67" s="46">
        <v>120</v>
      </c>
      <c r="G67" s="46" t="s">
        <v>96</v>
      </c>
      <c r="H67" s="46">
        <v>75</v>
      </c>
      <c r="I67" s="46">
        <v>16</v>
      </c>
      <c r="J67" s="46">
        <v>296</v>
      </c>
      <c r="K67" s="124">
        <v>40</v>
      </c>
      <c r="L67" s="46">
        <v>121</v>
      </c>
      <c r="M67" s="61">
        <v>40</v>
      </c>
      <c r="N67" s="46" t="s">
        <v>96</v>
      </c>
      <c r="O67" s="46" t="s">
        <v>96</v>
      </c>
      <c r="P67" s="46" t="s">
        <v>96</v>
      </c>
      <c r="Q67" s="46" t="s">
        <v>96</v>
      </c>
      <c r="R67" s="46" t="s">
        <v>96</v>
      </c>
      <c r="S67" s="46">
        <v>22</v>
      </c>
      <c r="T67" s="157" t="s">
        <v>96</v>
      </c>
      <c r="U67" s="46" t="s">
        <v>96</v>
      </c>
    </row>
    <row r="68" spans="1:21" x14ac:dyDescent="0.25">
      <c r="A68" s="37" t="s">
        <v>54</v>
      </c>
      <c r="B68" s="46" t="s">
        <v>96</v>
      </c>
      <c r="C68" s="46">
        <v>20</v>
      </c>
      <c r="D68" s="46" t="s">
        <v>96</v>
      </c>
      <c r="E68" s="46">
        <v>55</v>
      </c>
      <c r="F68" s="46">
        <v>87</v>
      </c>
      <c r="G68" s="46">
        <v>43</v>
      </c>
      <c r="H68" s="46">
        <v>120</v>
      </c>
      <c r="I68" s="46">
        <v>45</v>
      </c>
      <c r="J68" s="46">
        <v>145</v>
      </c>
      <c r="K68" s="124">
        <v>210</v>
      </c>
      <c r="L68" s="46">
        <v>60</v>
      </c>
      <c r="M68" s="61" t="s">
        <v>96</v>
      </c>
      <c r="N68" s="46">
        <v>100</v>
      </c>
      <c r="O68" s="46">
        <v>348</v>
      </c>
      <c r="P68" s="46" t="s">
        <v>96</v>
      </c>
      <c r="Q68" s="46">
        <v>150</v>
      </c>
      <c r="R68" s="46">
        <v>180</v>
      </c>
      <c r="S68" s="46" t="s">
        <v>96</v>
      </c>
      <c r="T68" s="157" t="s">
        <v>96</v>
      </c>
      <c r="U68" s="46" t="s">
        <v>96</v>
      </c>
    </row>
    <row r="69" spans="1:21" x14ac:dyDescent="0.25">
      <c r="A69" s="37" t="s">
        <v>55</v>
      </c>
      <c r="B69" s="46">
        <v>165</v>
      </c>
      <c r="C69" s="46">
        <v>15</v>
      </c>
      <c r="D69" s="46" t="s">
        <v>96</v>
      </c>
      <c r="E69" s="46">
        <v>179</v>
      </c>
      <c r="F69" s="46">
        <v>25</v>
      </c>
      <c r="G69" s="46">
        <v>220</v>
      </c>
      <c r="H69" s="46">
        <v>62</v>
      </c>
      <c r="I69" s="46">
        <v>284</v>
      </c>
      <c r="J69" s="46">
        <v>17</v>
      </c>
      <c r="K69" s="124" t="s">
        <v>96</v>
      </c>
      <c r="L69" s="46">
        <v>70</v>
      </c>
      <c r="M69" s="61">
        <v>61</v>
      </c>
      <c r="N69" s="46">
        <v>40</v>
      </c>
      <c r="O69" s="46">
        <v>126</v>
      </c>
      <c r="P69" s="46">
        <v>30</v>
      </c>
      <c r="Q69" s="46" t="s">
        <v>96</v>
      </c>
      <c r="R69" s="46">
        <v>170</v>
      </c>
      <c r="S69" s="46">
        <v>45</v>
      </c>
      <c r="T69" s="157" t="s">
        <v>96</v>
      </c>
      <c r="U69" s="46" t="s">
        <v>96</v>
      </c>
    </row>
    <row r="70" spans="1:21" x14ac:dyDescent="0.25">
      <c r="A70" s="37" t="s">
        <v>56</v>
      </c>
      <c r="B70" s="46" t="s">
        <v>96</v>
      </c>
      <c r="C70" s="46" t="s">
        <v>96</v>
      </c>
      <c r="D70" s="46" t="s">
        <v>96</v>
      </c>
      <c r="E70" s="46" t="s">
        <v>96</v>
      </c>
      <c r="F70" s="46">
        <v>45</v>
      </c>
      <c r="G70" s="46" t="s">
        <v>96</v>
      </c>
      <c r="H70" s="46">
        <v>49</v>
      </c>
      <c r="I70" s="46">
        <v>111</v>
      </c>
      <c r="J70" s="46">
        <v>167</v>
      </c>
      <c r="K70" s="124">
        <v>200</v>
      </c>
      <c r="L70" s="46">
        <v>25</v>
      </c>
      <c r="M70" s="61" t="s">
        <v>96</v>
      </c>
      <c r="N70" s="46">
        <v>84</v>
      </c>
      <c r="O70" s="46">
        <v>422</v>
      </c>
      <c r="P70" s="46" t="s">
        <v>96</v>
      </c>
      <c r="Q70" s="46" t="s">
        <v>96</v>
      </c>
      <c r="R70" s="46" t="s">
        <v>96</v>
      </c>
      <c r="S70" s="46">
        <v>130</v>
      </c>
      <c r="T70" s="157" t="s">
        <v>96</v>
      </c>
      <c r="U70" s="46" t="s">
        <v>96</v>
      </c>
    </row>
    <row r="71" spans="1:21" x14ac:dyDescent="0.25">
      <c r="A71" s="37" t="s">
        <v>57</v>
      </c>
      <c r="B71" s="46" t="s">
        <v>96</v>
      </c>
      <c r="C71" s="46">
        <v>40</v>
      </c>
      <c r="D71" s="46" t="s">
        <v>96</v>
      </c>
      <c r="E71" s="46">
        <v>85</v>
      </c>
      <c r="F71" s="46">
        <v>195</v>
      </c>
      <c r="G71" s="46">
        <v>60</v>
      </c>
      <c r="H71" s="46">
        <v>370</v>
      </c>
      <c r="I71" s="46" t="s">
        <v>96</v>
      </c>
      <c r="J71" s="46" t="s">
        <v>96</v>
      </c>
      <c r="K71" s="124">
        <v>131</v>
      </c>
      <c r="L71" s="46">
        <v>80</v>
      </c>
      <c r="M71" s="61">
        <v>40</v>
      </c>
      <c r="N71" s="46">
        <v>85</v>
      </c>
      <c r="O71" s="46">
        <v>36</v>
      </c>
      <c r="P71" s="46" t="s">
        <v>96</v>
      </c>
      <c r="Q71" s="46" t="s">
        <v>96</v>
      </c>
      <c r="R71" s="46">
        <v>145</v>
      </c>
      <c r="S71" s="46">
        <v>22</v>
      </c>
      <c r="T71" s="157">
        <v>196</v>
      </c>
      <c r="U71" s="46" t="s">
        <v>96</v>
      </c>
    </row>
    <row r="72" spans="1:21" x14ac:dyDescent="0.25">
      <c r="A72" s="37" t="s">
        <v>58</v>
      </c>
      <c r="B72" s="46">
        <v>240</v>
      </c>
      <c r="C72" s="46">
        <v>240</v>
      </c>
      <c r="D72" s="46">
        <v>87</v>
      </c>
      <c r="E72" s="46">
        <v>55</v>
      </c>
      <c r="F72" s="46">
        <v>350</v>
      </c>
      <c r="G72" s="46">
        <v>30</v>
      </c>
      <c r="H72" s="46">
        <v>167</v>
      </c>
      <c r="I72" s="46">
        <v>60</v>
      </c>
      <c r="J72" s="46">
        <v>102</v>
      </c>
      <c r="K72" s="124">
        <v>42</v>
      </c>
      <c r="L72" s="46">
        <v>93</v>
      </c>
      <c r="M72" s="61">
        <v>390</v>
      </c>
      <c r="N72" s="46" t="s">
        <v>96</v>
      </c>
      <c r="O72" s="46" t="s">
        <v>96</v>
      </c>
      <c r="P72" s="46" t="s">
        <v>96</v>
      </c>
      <c r="Q72" s="46">
        <v>36</v>
      </c>
      <c r="R72" s="46">
        <v>101</v>
      </c>
      <c r="S72" s="46">
        <v>42</v>
      </c>
      <c r="T72" s="157" t="s">
        <v>96</v>
      </c>
      <c r="U72" s="46" t="s">
        <v>96</v>
      </c>
    </row>
    <row r="73" spans="1:21" x14ac:dyDescent="0.25">
      <c r="A73" s="37" t="s">
        <v>59</v>
      </c>
      <c r="B73" s="46">
        <v>320</v>
      </c>
      <c r="C73" s="46" t="s">
        <v>96</v>
      </c>
      <c r="D73" s="46">
        <v>100</v>
      </c>
      <c r="E73" s="46" t="s">
        <v>96</v>
      </c>
      <c r="F73" s="46" t="s">
        <v>96</v>
      </c>
      <c r="G73" s="46" t="s">
        <v>96</v>
      </c>
      <c r="H73" s="46">
        <v>26</v>
      </c>
      <c r="I73" s="46" t="s">
        <v>96</v>
      </c>
      <c r="J73" s="46" t="s">
        <v>96</v>
      </c>
      <c r="K73" s="124" t="s">
        <v>96</v>
      </c>
      <c r="L73" s="46" t="s">
        <v>96</v>
      </c>
      <c r="M73" s="61" t="s">
        <v>96</v>
      </c>
      <c r="N73" s="46" t="s">
        <v>96</v>
      </c>
      <c r="O73" s="46">
        <v>27</v>
      </c>
      <c r="P73" s="46" t="s">
        <v>96</v>
      </c>
      <c r="Q73" s="46" t="s">
        <v>96</v>
      </c>
      <c r="R73" s="46" t="s">
        <v>96</v>
      </c>
      <c r="S73" s="46">
        <v>150</v>
      </c>
      <c r="T73" s="157">
        <v>96</v>
      </c>
      <c r="U73" s="46" t="s">
        <v>96</v>
      </c>
    </row>
    <row r="74" spans="1:21" ht="18" x14ac:dyDescent="0.25">
      <c r="A74" s="36" t="s">
        <v>142</v>
      </c>
      <c r="B74" s="53">
        <v>1667</v>
      </c>
      <c r="C74" s="53">
        <v>1312</v>
      </c>
      <c r="D74" s="53">
        <v>791</v>
      </c>
      <c r="E74" s="53">
        <v>1160</v>
      </c>
      <c r="F74" s="53">
        <v>738</v>
      </c>
      <c r="G74" s="53">
        <v>882</v>
      </c>
      <c r="H74" s="53">
        <v>638</v>
      </c>
      <c r="I74" s="53">
        <v>1001</v>
      </c>
      <c r="J74" s="53">
        <v>1061</v>
      </c>
      <c r="K74" s="123">
        <v>401</v>
      </c>
      <c r="L74" s="53">
        <v>1224</v>
      </c>
      <c r="M74" s="62">
        <v>175</v>
      </c>
      <c r="N74" s="53">
        <v>477</v>
      </c>
      <c r="O74" s="53">
        <v>631</v>
      </c>
      <c r="P74" s="53">
        <v>279</v>
      </c>
      <c r="Q74" s="53">
        <v>224</v>
      </c>
      <c r="R74" s="53">
        <v>220</v>
      </c>
      <c r="S74" s="53">
        <v>53</v>
      </c>
      <c r="T74" s="157" t="s">
        <v>96</v>
      </c>
      <c r="U74" s="53">
        <v>235</v>
      </c>
    </row>
    <row r="75" spans="1:21" x14ac:dyDescent="0.25">
      <c r="A75" s="37" t="s">
        <v>60</v>
      </c>
      <c r="B75" s="46">
        <v>40</v>
      </c>
      <c r="C75" s="46">
        <v>21</v>
      </c>
      <c r="D75" s="46">
        <v>28</v>
      </c>
      <c r="E75" s="46">
        <v>51</v>
      </c>
      <c r="F75" s="46">
        <v>29</v>
      </c>
      <c r="G75" s="46" t="s">
        <v>96</v>
      </c>
      <c r="H75" s="46" t="s">
        <v>96</v>
      </c>
      <c r="I75" s="46">
        <v>65</v>
      </c>
      <c r="J75" s="46" t="s">
        <v>96</v>
      </c>
      <c r="K75" s="124" t="s">
        <v>96</v>
      </c>
      <c r="L75" s="46">
        <v>180</v>
      </c>
      <c r="M75" s="61" t="s">
        <v>96</v>
      </c>
      <c r="N75" s="46">
        <v>130</v>
      </c>
      <c r="O75" s="46">
        <v>120</v>
      </c>
      <c r="P75" s="46" t="s">
        <v>96</v>
      </c>
      <c r="Q75" s="46" t="s">
        <v>96</v>
      </c>
      <c r="R75" s="46" t="s">
        <v>96</v>
      </c>
      <c r="S75" s="46" t="s">
        <v>96</v>
      </c>
      <c r="T75" s="157" t="s">
        <v>96</v>
      </c>
      <c r="U75" s="46" t="s">
        <v>96</v>
      </c>
    </row>
    <row r="76" spans="1:21" x14ac:dyDescent="0.25">
      <c r="A76" s="37" t="s">
        <v>61</v>
      </c>
      <c r="B76" s="46">
        <v>232</v>
      </c>
      <c r="C76" s="46">
        <v>76</v>
      </c>
      <c r="D76" s="46">
        <v>120</v>
      </c>
      <c r="E76" s="46">
        <v>300</v>
      </c>
      <c r="F76" s="46">
        <v>44</v>
      </c>
      <c r="G76" s="46">
        <v>62</v>
      </c>
      <c r="H76" s="46">
        <v>20</v>
      </c>
      <c r="I76" s="46">
        <v>418</v>
      </c>
      <c r="J76" s="46">
        <v>287</v>
      </c>
      <c r="K76" s="124">
        <v>187</v>
      </c>
      <c r="L76" s="46">
        <v>382</v>
      </c>
      <c r="M76" s="61">
        <v>70</v>
      </c>
      <c r="N76" s="46">
        <v>37</v>
      </c>
      <c r="O76" s="46">
        <v>80</v>
      </c>
      <c r="P76" s="46">
        <v>194</v>
      </c>
      <c r="Q76" s="46">
        <v>54</v>
      </c>
      <c r="R76" s="46" t="s">
        <v>96</v>
      </c>
      <c r="S76" s="46">
        <v>14</v>
      </c>
      <c r="T76" s="157" t="s">
        <v>96</v>
      </c>
      <c r="U76" s="46" t="s">
        <v>96</v>
      </c>
    </row>
    <row r="77" spans="1:21" x14ac:dyDescent="0.25">
      <c r="A77" s="37" t="s">
        <v>62</v>
      </c>
      <c r="B77" s="46">
        <v>868</v>
      </c>
      <c r="C77" s="46">
        <v>894</v>
      </c>
      <c r="D77" s="46">
        <v>430</v>
      </c>
      <c r="E77" s="46">
        <v>329</v>
      </c>
      <c r="F77" s="46">
        <v>505</v>
      </c>
      <c r="G77" s="46">
        <v>800</v>
      </c>
      <c r="H77" s="46">
        <v>416</v>
      </c>
      <c r="I77" s="46">
        <v>368</v>
      </c>
      <c r="J77" s="46">
        <v>352</v>
      </c>
      <c r="K77" s="124">
        <v>214</v>
      </c>
      <c r="L77" s="46">
        <v>225</v>
      </c>
      <c r="M77" s="61">
        <v>105</v>
      </c>
      <c r="N77" s="46">
        <v>295</v>
      </c>
      <c r="O77" s="46">
        <v>407</v>
      </c>
      <c r="P77" s="46">
        <v>55</v>
      </c>
      <c r="Q77" s="46">
        <v>162</v>
      </c>
      <c r="R77" s="46">
        <v>90</v>
      </c>
      <c r="S77" s="46">
        <v>39</v>
      </c>
      <c r="T77" s="157" t="s">
        <v>96</v>
      </c>
      <c r="U77" s="46">
        <v>110</v>
      </c>
    </row>
    <row r="78" spans="1:21" x14ac:dyDescent="0.25">
      <c r="A78" s="32" t="s">
        <v>63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61"/>
      <c r="N78" s="46"/>
      <c r="O78" s="46"/>
      <c r="P78" s="46"/>
      <c r="Q78" s="46"/>
      <c r="R78" s="46"/>
      <c r="S78" s="46"/>
      <c r="T78" s="157"/>
      <c r="U78" s="46"/>
    </row>
    <row r="79" spans="1:21" ht="29.25" x14ac:dyDescent="0.25">
      <c r="A79" s="44" t="s">
        <v>88</v>
      </c>
      <c r="B79" s="46">
        <v>545</v>
      </c>
      <c r="C79" s="46">
        <v>390</v>
      </c>
      <c r="D79" s="46">
        <v>387</v>
      </c>
      <c r="E79" s="46">
        <v>209</v>
      </c>
      <c r="F79" s="46">
        <v>265</v>
      </c>
      <c r="G79" s="46">
        <v>480</v>
      </c>
      <c r="H79" s="46">
        <v>106</v>
      </c>
      <c r="I79" s="46">
        <v>350</v>
      </c>
      <c r="J79" s="46">
        <v>285</v>
      </c>
      <c r="K79" s="124">
        <v>85</v>
      </c>
      <c r="L79" s="46">
        <v>130</v>
      </c>
      <c r="M79" s="61" t="s">
        <v>96</v>
      </c>
      <c r="N79" s="46">
        <v>270</v>
      </c>
      <c r="O79" s="46">
        <v>340</v>
      </c>
      <c r="P79" s="46" t="s">
        <v>96</v>
      </c>
      <c r="Q79" s="46" t="s">
        <v>96</v>
      </c>
      <c r="R79" s="46">
        <v>90</v>
      </c>
      <c r="S79" s="46">
        <v>15</v>
      </c>
      <c r="T79" s="157" t="s">
        <v>96</v>
      </c>
      <c r="U79" s="46">
        <v>25</v>
      </c>
    </row>
    <row r="80" spans="1:21" ht="19.5" x14ac:dyDescent="0.25">
      <c r="A80" s="44" t="s">
        <v>64</v>
      </c>
      <c r="B80" s="46">
        <v>255</v>
      </c>
      <c r="C80" s="46">
        <v>90</v>
      </c>
      <c r="D80" s="46">
        <v>33</v>
      </c>
      <c r="E80" s="46">
        <v>20</v>
      </c>
      <c r="F80" s="46">
        <v>165</v>
      </c>
      <c r="G80" s="46">
        <v>320</v>
      </c>
      <c r="H80" s="46">
        <v>190</v>
      </c>
      <c r="I80" s="46" t="s">
        <v>96</v>
      </c>
      <c r="J80" s="46">
        <v>67</v>
      </c>
      <c r="K80" s="124">
        <v>94</v>
      </c>
      <c r="L80" s="46" t="s">
        <v>96</v>
      </c>
      <c r="M80" s="61">
        <v>40</v>
      </c>
      <c r="N80" s="46">
        <v>25</v>
      </c>
      <c r="O80" s="46">
        <v>67</v>
      </c>
      <c r="P80" s="46">
        <v>55</v>
      </c>
      <c r="Q80" s="46">
        <v>162</v>
      </c>
      <c r="R80" s="46" t="s">
        <v>96</v>
      </c>
      <c r="S80" s="46">
        <v>24</v>
      </c>
      <c r="T80" s="157" t="s">
        <v>96</v>
      </c>
      <c r="U80" s="46" t="s">
        <v>96</v>
      </c>
    </row>
    <row r="81" spans="1:21" ht="19.5" x14ac:dyDescent="0.25">
      <c r="A81" s="44" t="s">
        <v>87</v>
      </c>
      <c r="B81" s="46">
        <v>68</v>
      </c>
      <c r="C81" s="46">
        <v>414</v>
      </c>
      <c r="D81" s="46">
        <v>10</v>
      </c>
      <c r="E81" s="46">
        <v>100</v>
      </c>
      <c r="F81" s="46">
        <v>75</v>
      </c>
      <c r="G81" s="46" t="s">
        <v>96</v>
      </c>
      <c r="H81" s="46">
        <v>120</v>
      </c>
      <c r="I81" s="46">
        <v>18</v>
      </c>
      <c r="J81" s="46" t="s">
        <v>96</v>
      </c>
      <c r="K81" s="46">
        <v>35</v>
      </c>
      <c r="L81" s="46">
        <v>95</v>
      </c>
      <c r="M81" s="61">
        <v>65</v>
      </c>
      <c r="N81" s="46" t="s">
        <v>96</v>
      </c>
      <c r="O81" s="46" t="s">
        <v>96</v>
      </c>
      <c r="P81" s="46" t="s">
        <v>96</v>
      </c>
      <c r="Q81" s="46" t="s">
        <v>96</v>
      </c>
      <c r="R81" s="46" t="s">
        <v>96</v>
      </c>
      <c r="S81" s="46" t="s">
        <v>96</v>
      </c>
      <c r="T81" s="157" t="s">
        <v>96</v>
      </c>
      <c r="U81" s="46">
        <v>85</v>
      </c>
    </row>
    <row r="82" spans="1:21" x14ac:dyDescent="0.25">
      <c r="A82" s="37" t="s">
        <v>65</v>
      </c>
      <c r="B82" s="46">
        <v>527</v>
      </c>
      <c r="C82" s="46">
        <v>321</v>
      </c>
      <c r="D82" s="46">
        <v>213</v>
      </c>
      <c r="E82" s="46">
        <v>480</v>
      </c>
      <c r="F82" s="46">
        <v>160</v>
      </c>
      <c r="G82" s="46">
        <v>20</v>
      </c>
      <c r="H82" s="46">
        <v>202</v>
      </c>
      <c r="I82" s="46">
        <v>150</v>
      </c>
      <c r="J82" s="46">
        <v>422</v>
      </c>
      <c r="K82" s="46" t="s">
        <v>96</v>
      </c>
      <c r="L82" s="46">
        <v>437</v>
      </c>
      <c r="M82" s="61" t="s">
        <v>96</v>
      </c>
      <c r="N82" s="46">
        <v>15</v>
      </c>
      <c r="O82" s="46">
        <v>24</v>
      </c>
      <c r="P82" s="46">
        <v>30</v>
      </c>
      <c r="Q82" s="46">
        <v>8</v>
      </c>
      <c r="R82" s="46">
        <v>130</v>
      </c>
      <c r="S82" s="46" t="s">
        <v>96</v>
      </c>
      <c r="T82" s="157" t="s">
        <v>96</v>
      </c>
      <c r="U82" s="46">
        <v>125</v>
      </c>
    </row>
    <row r="83" spans="1:21" ht="18" x14ac:dyDescent="0.25">
      <c r="A83" s="36" t="s">
        <v>106</v>
      </c>
      <c r="B83" s="53">
        <v>1776</v>
      </c>
      <c r="C83" s="53">
        <v>493</v>
      </c>
      <c r="D83" s="53">
        <v>853</v>
      </c>
      <c r="E83" s="53">
        <v>943</v>
      </c>
      <c r="F83" s="53">
        <v>1106</v>
      </c>
      <c r="G83" s="53">
        <v>1314</v>
      </c>
      <c r="H83" s="53">
        <v>968</v>
      </c>
      <c r="I83" s="53">
        <v>1413</v>
      </c>
      <c r="J83" s="53">
        <v>1463</v>
      </c>
      <c r="K83" s="123">
        <v>319</v>
      </c>
      <c r="L83" s="53">
        <v>1374</v>
      </c>
      <c r="M83" s="62">
        <v>804</v>
      </c>
      <c r="N83" s="53">
        <v>942</v>
      </c>
      <c r="O83" s="53">
        <v>860</v>
      </c>
      <c r="P83" s="53">
        <v>439</v>
      </c>
      <c r="Q83" s="53">
        <v>316</v>
      </c>
      <c r="R83" s="53">
        <v>1260</v>
      </c>
      <c r="S83" s="53">
        <v>43</v>
      </c>
      <c r="T83" s="156">
        <v>440</v>
      </c>
      <c r="U83" s="53">
        <v>459</v>
      </c>
    </row>
    <row r="84" spans="1:21" x14ac:dyDescent="0.25">
      <c r="A84" s="37" t="s">
        <v>66</v>
      </c>
      <c r="B84" s="46" t="s">
        <v>96</v>
      </c>
      <c r="C84" s="46" t="s">
        <v>96</v>
      </c>
      <c r="D84" s="46" t="s">
        <v>96</v>
      </c>
      <c r="E84" s="46" t="s">
        <v>96</v>
      </c>
      <c r="F84" s="46" t="s">
        <v>96</v>
      </c>
      <c r="G84" s="46">
        <v>26</v>
      </c>
      <c r="H84" s="46" t="s">
        <v>96</v>
      </c>
      <c r="I84" s="46" t="s">
        <v>96</v>
      </c>
      <c r="J84" s="46">
        <v>142</v>
      </c>
      <c r="K84" s="124" t="s">
        <v>96</v>
      </c>
      <c r="L84" s="46">
        <v>156</v>
      </c>
      <c r="M84" s="61">
        <v>68</v>
      </c>
      <c r="N84" s="46" t="s">
        <v>96</v>
      </c>
      <c r="O84" s="46" t="s">
        <v>96</v>
      </c>
      <c r="P84" s="46">
        <v>70</v>
      </c>
      <c r="Q84" s="46">
        <v>30</v>
      </c>
      <c r="R84" s="46">
        <v>90</v>
      </c>
      <c r="S84" s="46" t="s">
        <v>96</v>
      </c>
      <c r="T84" s="157" t="s">
        <v>96</v>
      </c>
      <c r="U84" s="46">
        <v>30</v>
      </c>
    </row>
    <row r="85" spans="1:21" x14ac:dyDescent="0.25">
      <c r="A85" s="37" t="s">
        <v>68</v>
      </c>
      <c r="B85" s="46">
        <v>135</v>
      </c>
      <c r="C85" s="46">
        <v>38</v>
      </c>
      <c r="D85" s="46" t="s">
        <v>96</v>
      </c>
      <c r="E85" s="46">
        <v>120</v>
      </c>
      <c r="F85" s="46">
        <v>40</v>
      </c>
      <c r="G85" s="46" t="s">
        <v>96</v>
      </c>
      <c r="H85" s="46" t="s">
        <v>96</v>
      </c>
      <c r="I85" s="46" t="s">
        <v>96</v>
      </c>
      <c r="J85" s="46">
        <v>120</v>
      </c>
      <c r="K85" s="46" t="s">
        <v>96</v>
      </c>
      <c r="L85" s="46">
        <v>30</v>
      </c>
      <c r="M85" s="61">
        <v>9</v>
      </c>
      <c r="N85" s="46" t="s">
        <v>96</v>
      </c>
      <c r="O85" s="46" t="s">
        <v>96</v>
      </c>
      <c r="P85" s="46" t="s">
        <v>96</v>
      </c>
      <c r="Q85" s="46" t="s">
        <v>96</v>
      </c>
      <c r="R85" s="46" t="s">
        <v>96</v>
      </c>
      <c r="S85" s="46" t="s">
        <v>96</v>
      </c>
      <c r="T85" s="177" t="s">
        <v>96</v>
      </c>
      <c r="U85" s="46" t="s">
        <v>96</v>
      </c>
    </row>
    <row r="86" spans="1:21" x14ac:dyDescent="0.25">
      <c r="A86" s="37" t="s">
        <v>69</v>
      </c>
      <c r="B86" s="46" t="s">
        <v>96</v>
      </c>
      <c r="C86" s="46" t="s">
        <v>96</v>
      </c>
      <c r="D86" s="46" t="s">
        <v>96</v>
      </c>
      <c r="E86" s="46" t="s">
        <v>96</v>
      </c>
      <c r="F86" s="46" t="s">
        <v>96</v>
      </c>
      <c r="G86" s="46">
        <v>59</v>
      </c>
      <c r="H86" s="46" t="s">
        <v>96</v>
      </c>
      <c r="I86" s="46">
        <v>515</v>
      </c>
      <c r="J86" s="46" t="s">
        <v>96</v>
      </c>
      <c r="K86" s="46" t="s">
        <v>96</v>
      </c>
      <c r="L86" s="46">
        <v>150</v>
      </c>
      <c r="M86" s="61" t="s">
        <v>96</v>
      </c>
      <c r="N86" s="46" t="s">
        <v>96</v>
      </c>
      <c r="O86" s="46">
        <v>170</v>
      </c>
      <c r="P86" s="46" t="s">
        <v>96</v>
      </c>
      <c r="Q86" s="46" t="s">
        <v>96</v>
      </c>
      <c r="R86" s="46">
        <v>440</v>
      </c>
      <c r="S86" s="46" t="s">
        <v>96</v>
      </c>
      <c r="T86" s="157">
        <v>8</v>
      </c>
      <c r="U86" s="46" t="s">
        <v>96</v>
      </c>
    </row>
    <row r="87" spans="1:21" x14ac:dyDescent="0.25">
      <c r="A87" s="37" t="s">
        <v>70</v>
      </c>
      <c r="B87" s="46">
        <v>157</v>
      </c>
      <c r="C87" s="46">
        <v>98</v>
      </c>
      <c r="D87" s="46">
        <v>426</v>
      </c>
      <c r="E87" s="46">
        <v>317</v>
      </c>
      <c r="F87" s="46">
        <v>30</v>
      </c>
      <c r="G87" s="46">
        <v>138</v>
      </c>
      <c r="H87" s="46">
        <v>25</v>
      </c>
      <c r="I87" s="46">
        <v>421</v>
      </c>
      <c r="J87" s="46">
        <v>420</v>
      </c>
      <c r="K87" s="46" t="s">
        <v>96</v>
      </c>
      <c r="L87" s="46" t="s">
        <v>96</v>
      </c>
      <c r="M87" s="61">
        <v>120</v>
      </c>
      <c r="N87" s="46">
        <v>165</v>
      </c>
      <c r="O87" s="46">
        <v>134</v>
      </c>
      <c r="P87" s="46">
        <v>147</v>
      </c>
      <c r="Q87" s="46" t="s">
        <v>96</v>
      </c>
      <c r="R87" s="46">
        <v>512</v>
      </c>
      <c r="S87" s="46" t="s">
        <v>96</v>
      </c>
      <c r="T87" s="157" t="s">
        <v>96</v>
      </c>
      <c r="U87" s="46" t="s">
        <v>96</v>
      </c>
    </row>
    <row r="88" spans="1:21" x14ac:dyDescent="0.25">
      <c r="A88" s="37" t="s">
        <v>72</v>
      </c>
      <c r="B88" s="46">
        <v>106</v>
      </c>
      <c r="C88" s="46">
        <v>250</v>
      </c>
      <c r="D88" s="46">
        <v>49</v>
      </c>
      <c r="E88" s="46">
        <v>20</v>
      </c>
      <c r="F88" s="46">
        <v>466</v>
      </c>
      <c r="G88" s="46">
        <v>20</v>
      </c>
      <c r="H88" s="46">
        <v>340</v>
      </c>
      <c r="I88" s="46">
        <v>150</v>
      </c>
      <c r="J88" s="46">
        <v>441</v>
      </c>
      <c r="K88" s="124">
        <v>72</v>
      </c>
      <c r="L88" s="46">
        <v>526</v>
      </c>
      <c r="M88" s="61">
        <v>308</v>
      </c>
      <c r="N88" s="46">
        <v>64</v>
      </c>
      <c r="O88" s="46">
        <v>236</v>
      </c>
      <c r="P88" s="46" t="s">
        <v>96</v>
      </c>
      <c r="Q88" s="46" t="s">
        <v>96</v>
      </c>
      <c r="R88" s="46">
        <v>120</v>
      </c>
      <c r="S88" s="46">
        <v>33</v>
      </c>
      <c r="T88" s="157">
        <v>277</v>
      </c>
      <c r="U88" s="46">
        <v>429</v>
      </c>
    </row>
    <row r="89" spans="1:21" x14ac:dyDescent="0.25">
      <c r="A89" s="37" t="s">
        <v>73</v>
      </c>
      <c r="B89" s="46">
        <v>448</v>
      </c>
      <c r="C89" s="46" t="s">
        <v>96</v>
      </c>
      <c r="D89" s="46" t="s">
        <v>96</v>
      </c>
      <c r="E89" s="46">
        <v>155</v>
      </c>
      <c r="F89" s="46" t="s">
        <v>96</v>
      </c>
      <c r="G89" s="46">
        <v>133</v>
      </c>
      <c r="H89" s="46">
        <v>68</v>
      </c>
      <c r="I89" s="46" t="s">
        <v>96</v>
      </c>
      <c r="J89" s="46" t="s">
        <v>96</v>
      </c>
      <c r="K89" s="46" t="s">
        <v>96</v>
      </c>
      <c r="L89" s="46">
        <v>315</v>
      </c>
      <c r="M89" s="61">
        <v>100</v>
      </c>
      <c r="N89" s="46">
        <v>360</v>
      </c>
      <c r="O89" s="46">
        <v>77</v>
      </c>
      <c r="P89" s="46">
        <v>50</v>
      </c>
      <c r="Q89" s="46">
        <v>225</v>
      </c>
      <c r="R89" s="46" t="s">
        <v>96</v>
      </c>
      <c r="S89" s="46" t="s">
        <v>96</v>
      </c>
      <c r="T89" s="157">
        <v>155</v>
      </c>
      <c r="U89" s="46" t="s">
        <v>96</v>
      </c>
    </row>
    <row r="90" spans="1:21" x14ac:dyDescent="0.25">
      <c r="A90" s="37" t="s">
        <v>74</v>
      </c>
      <c r="B90" s="46">
        <v>285</v>
      </c>
      <c r="C90" s="46">
        <v>47</v>
      </c>
      <c r="D90" s="46">
        <v>40</v>
      </c>
      <c r="E90" s="46">
        <v>70</v>
      </c>
      <c r="F90" s="46">
        <v>145</v>
      </c>
      <c r="G90" s="46">
        <v>232</v>
      </c>
      <c r="H90" s="46">
        <v>265</v>
      </c>
      <c r="I90" s="46">
        <v>60</v>
      </c>
      <c r="J90" s="46" t="s">
        <v>96</v>
      </c>
      <c r="K90" s="124">
        <v>85</v>
      </c>
      <c r="L90" s="46">
        <v>186</v>
      </c>
      <c r="M90" s="61" t="s">
        <v>96</v>
      </c>
      <c r="N90" s="46">
        <v>44</v>
      </c>
      <c r="O90" s="46" t="s">
        <v>96</v>
      </c>
      <c r="P90" s="46">
        <v>27</v>
      </c>
      <c r="Q90" s="46" t="s">
        <v>96</v>
      </c>
      <c r="R90" s="46">
        <v>96</v>
      </c>
      <c r="S90" s="46" t="s">
        <v>96</v>
      </c>
      <c r="T90" s="157" t="s">
        <v>96</v>
      </c>
      <c r="U90" s="46" t="s">
        <v>96</v>
      </c>
    </row>
    <row r="91" spans="1:21" x14ac:dyDescent="0.25">
      <c r="A91" s="37" t="s">
        <v>75</v>
      </c>
      <c r="B91" s="46">
        <v>525</v>
      </c>
      <c r="C91" s="46">
        <v>60</v>
      </c>
      <c r="D91" s="46">
        <v>176</v>
      </c>
      <c r="E91" s="46">
        <v>137</v>
      </c>
      <c r="F91" s="46">
        <v>10</v>
      </c>
      <c r="G91" s="46">
        <v>560</v>
      </c>
      <c r="H91" s="46">
        <v>25</v>
      </c>
      <c r="I91" s="46">
        <v>200</v>
      </c>
      <c r="J91" s="46">
        <v>173</v>
      </c>
      <c r="K91" s="124">
        <v>87</v>
      </c>
      <c r="L91" s="46">
        <v>11</v>
      </c>
      <c r="M91" s="61">
        <v>8</v>
      </c>
      <c r="N91" s="46">
        <v>249</v>
      </c>
      <c r="O91" s="46">
        <v>225</v>
      </c>
      <c r="P91" s="46">
        <v>126</v>
      </c>
      <c r="Q91" s="46" t="s">
        <v>96</v>
      </c>
      <c r="R91" s="46" t="s">
        <v>96</v>
      </c>
      <c r="S91" s="46">
        <v>10</v>
      </c>
      <c r="T91" s="157" t="s">
        <v>96</v>
      </c>
      <c r="U91" s="46" t="s">
        <v>96</v>
      </c>
    </row>
    <row r="92" spans="1:21" x14ac:dyDescent="0.25">
      <c r="A92" s="37" t="s">
        <v>76</v>
      </c>
      <c r="B92" s="46">
        <v>120</v>
      </c>
      <c r="C92" s="46" t="s">
        <v>96</v>
      </c>
      <c r="D92" s="46">
        <v>100</v>
      </c>
      <c r="E92" s="46" t="s">
        <v>96</v>
      </c>
      <c r="F92" s="46">
        <v>290</v>
      </c>
      <c r="G92" s="46">
        <v>76</v>
      </c>
      <c r="H92" s="46">
        <v>90</v>
      </c>
      <c r="I92" s="46">
        <v>42</v>
      </c>
      <c r="J92" s="46">
        <v>167</v>
      </c>
      <c r="K92" s="46" t="s">
        <v>96</v>
      </c>
      <c r="L92" s="46" t="s">
        <v>96</v>
      </c>
      <c r="M92" s="61">
        <v>81</v>
      </c>
      <c r="N92" s="46">
        <v>40</v>
      </c>
      <c r="O92" s="46" t="s">
        <v>96</v>
      </c>
      <c r="P92" s="46" t="s">
        <v>96</v>
      </c>
      <c r="Q92" s="46">
        <v>10</v>
      </c>
      <c r="R92" s="46" t="s">
        <v>96</v>
      </c>
      <c r="S92" s="46" t="s">
        <v>96</v>
      </c>
      <c r="T92" s="157" t="s">
        <v>96</v>
      </c>
      <c r="U92" s="46" t="s">
        <v>96</v>
      </c>
    </row>
    <row r="93" spans="1:21" x14ac:dyDescent="0.25">
      <c r="A93" s="37" t="s">
        <v>77</v>
      </c>
      <c r="B93" s="46" t="s">
        <v>96</v>
      </c>
      <c r="C93" s="46" t="s">
        <v>96</v>
      </c>
      <c r="D93" s="46">
        <v>62</v>
      </c>
      <c r="E93" s="46">
        <v>124</v>
      </c>
      <c r="F93" s="46">
        <v>125</v>
      </c>
      <c r="G93" s="46">
        <v>70</v>
      </c>
      <c r="H93" s="46">
        <v>155</v>
      </c>
      <c r="I93" s="46">
        <v>25</v>
      </c>
      <c r="J93" s="46" t="s">
        <v>96</v>
      </c>
      <c r="K93" s="124">
        <v>75</v>
      </c>
      <c r="L93" s="46" t="s">
        <v>96</v>
      </c>
      <c r="M93" s="61">
        <v>110</v>
      </c>
      <c r="N93" s="46">
        <v>20</v>
      </c>
      <c r="O93" s="46">
        <v>18</v>
      </c>
      <c r="P93" s="46">
        <v>19</v>
      </c>
      <c r="Q93" s="46">
        <v>51</v>
      </c>
      <c r="R93" s="46">
        <v>2</v>
      </c>
      <c r="S93" s="46" t="s">
        <v>96</v>
      </c>
      <c r="T93" s="157" t="s">
        <v>96</v>
      </c>
      <c r="U93" s="46" t="s">
        <v>96</v>
      </c>
    </row>
    <row r="94" spans="1:21" ht="18" x14ac:dyDescent="0.25">
      <c r="A94" s="36" t="s">
        <v>91</v>
      </c>
      <c r="B94" s="53">
        <v>477</v>
      </c>
      <c r="C94" s="53">
        <v>323</v>
      </c>
      <c r="D94" s="53">
        <v>418</v>
      </c>
      <c r="E94" s="53">
        <v>1507</v>
      </c>
      <c r="F94" s="53">
        <v>937</v>
      </c>
      <c r="G94" s="53">
        <v>439</v>
      </c>
      <c r="H94" s="53">
        <v>479</v>
      </c>
      <c r="I94" s="53">
        <v>843</v>
      </c>
      <c r="J94" s="53">
        <v>593</v>
      </c>
      <c r="K94" s="123">
        <v>570</v>
      </c>
      <c r="L94" s="53">
        <v>695</v>
      </c>
      <c r="M94" s="62">
        <v>508</v>
      </c>
      <c r="N94" s="53">
        <v>459</v>
      </c>
      <c r="O94" s="53">
        <v>621</v>
      </c>
      <c r="P94" s="53">
        <v>347</v>
      </c>
      <c r="Q94" s="53">
        <v>850</v>
      </c>
      <c r="R94" s="53">
        <v>253</v>
      </c>
      <c r="S94" s="53">
        <v>575</v>
      </c>
      <c r="T94" s="156">
        <v>265</v>
      </c>
      <c r="U94" s="53" t="s">
        <v>96</v>
      </c>
    </row>
    <row r="95" spans="1:21" x14ac:dyDescent="0.25">
      <c r="A95" s="37" t="s">
        <v>67</v>
      </c>
      <c r="B95" s="46" t="s">
        <v>96</v>
      </c>
      <c r="C95" s="46">
        <v>50</v>
      </c>
      <c r="D95" s="46">
        <v>136</v>
      </c>
      <c r="E95" s="46">
        <v>50</v>
      </c>
      <c r="F95" s="46">
        <v>30</v>
      </c>
      <c r="G95" s="46" t="s">
        <v>96</v>
      </c>
      <c r="H95" s="46" t="s">
        <v>96</v>
      </c>
      <c r="I95" s="46">
        <v>60</v>
      </c>
      <c r="J95" s="46">
        <v>18</v>
      </c>
      <c r="K95" s="124">
        <v>210</v>
      </c>
      <c r="L95" s="46">
        <v>28</v>
      </c>
      <c r="M95" s="61">
        <v>115</v>
      </c>
      <c r="N95" s="46">
        <v>62</v>
      </c>
      <c r="O95" s="46" t="s">
        <v>96</v>
      </c>
      <c r="P95" s="46">
        <v>10</v>
      </c>
      <c r="Q95" s="46" t="s">
        <v>96</v>
      </c>
      <c r="R95" s="46" t="s">
        <v>96</v>
      </c>
      <c r="S95" s="46">
        <v>82</v>
      </c>
      <c r="T95" s="157">
        <v>120</v>
      </c>
      <c r="U95" s="46" t="s">
        <v>96</v>
      </c>
    </row>
    <row r="96" spans="1:21" x14ac:dyDescent="0.25">
      <c r="A96" s="37" t="s">
        <v>78</v>
      </c>
      <c r="B96" s="46">
        <v>193</v>
      </c>
      <c r="C96" s="46">
        <v>101</v>
      </c>
      <c r="D96" s="46">
        <v>41</v>
      </c>
      <c r="E96" s="46">
        <v>752</v>
      </c>
      <c r="F96" s="46">
        <v>439</v>
      </c>
      <c r="G96" s="46">
        <v>306</v>
      </c>
      <c r="H96" s="46" t="s">
        <v>96</v>
      </c>
      <c r="I96" s="46">
        <v>232</v>
      </c>
      <c r="J96" s="46">
        <v>113</v>
      </c>
      <c r="K96" s="124">
        <v>180</v>
      </c>
      <c r="L96" s="46">
        <v>108</v>
      </c>
      <c r="M96" s="61">
        <v>40</v>
      </c>
      <c r="N96" s="46">
        <v>60</v>
      </c>
      <c r="O96" s="46">
        <v>252</v>
      </c>
      <c r="P96" s="46">
        <v>128</v>
      </c>
      <c r="Q96" s="46">
        <v>30</v>
      </c>
      <c r="R96" s="46">
        <v>53</v>
      </c>
      <c r="S96" s="46">
        <v>145</v>
      </c>
      <c r="T96" s="157">
        <v>30</v>
      </c>
      <c r="U96" s="46" t="s">
        <v>96</v>
      </c>
    </row>
    <row r="97" spans="1:21" x14ac:dyDescent="0.25">
      <c r="A97" s="37" t="s">
        <v>71</v>
      </c>
      <c r="B97" s="46">
        <v>130</v>
      </c>
      <c r="C97" s="46">
        <v>65</v>
      </c>
      <c r="D97" s="46">
        <v>150</v>
      </c>
      <c r="E97" s="46">
        <v>319</v>
      </c>
      <c r="F97" s="46">
        <v>40</v>
      </c>
      <c r="G97" s="46">
        <v>40</v>
      </c>
      <c r="H97" s="46">
        <v>175</v>
      </c>
      <c r="I97" s="46">
        <v>140</v>
      </c>
      <c r="J97" s="46">
        <v>170</v>
      </c>
      <c r="K97" s="46" t="s">
        <v>96</v>
      </c>
      <c r="L97" s="46" t="s">
        <v>96</v>
      </c>
      <c r="M97" s="61">
        <v>130</v>
      </c>
      <c r="N97" s="46">
        <v>257</v>
      </c>
      <c r="O97" s="46">
        <v>245</v>
      </c>
      <c r="P97" s="46" t="s">
        <v>96</v>
      </c>
      <c r="Q97" s="46" t="s">
        <v>96</v>
      </c>
      <c r="R97" s="46" t="s">
        <v>96</v>
      </c>
      <c r="S97" s="46">
        <v>173</v>
      </c>
      <c r="T97" s="177" t="s">
        <v>96</v>
      </c>
      <c r="U97" s="46" t="s">
        <v>96</v>
      </c>
    </row>
    <row r="98" spans="1:21" x14ac:dyDescent="0.25">
      <c r="A98" s="37" t="s">
        <v>79</v>
      </c>
      <c r="B98" s="46">
        <v>40</v>
      </c>
      <c r="C98" s="46" t="s">
        <v>96</v>
      </c>
      <c r="D98" s="46" t="s">
        <v>96</v>
      </c>
      <c r="E98" s="46" t="s">
        <v>96</v>
      </c>
      <c r="F98" s="46" t="s">
        <v>96</v>
      </c>
      <c r="G98" s="53" t="s">
        <v>96</v>
      </c>
      <c r="H98" s="46" t="s">
        <v>96</v>
      </c>
      <c r="I98" s="46">
        <v>105</v>
      </c>
      <c r="J98" s="46">
        <v>29</v>
      </c>
      <c r="K98" s="124" t="s">
        <v>96</v>
      </c>
      <c r="L98" s="53" t="s">
        <v>96</v>
      </c>
      <c r="M98" s="61" t="s">
        <v>96</v>
      </c>
      <c r="N98" s="53" t="s">
        <v>96</v>
      </c>
      <c r="O98" s="53" t="s">
        <v>96</v>
      </c>
      <c r="P98" s="53" t="s">
        <v>96</v>
      </c>
      <c r="Q98" s="53" t="s">
        <v>96</v>
      </c>
      <c r="R98" s="53" t="s">
        <v>96</v>
      </c>
      <c r="S98" s="46" t="s">
        <v>96</v>
      </c>
      <c r="T98" s="173" t="s">
        <v>96</v>
      </c>
      <c r="U98" s="46" t="s">
        <v>96</v>
      </c>
    </row>
    <row r="99" spans="1:21" x14ac:dyDescent="0.25">
      <c r="A99" s="37" t="s">
        <v>80</v>
      </c>
      <c r="B99" s="46" t="s">
        <v>96</v>
      </c>
      <c r="C99" s="46" t="s">
        <v>96</v>
      </c>
      <c r="D99" s="46">
        <v>25</v>
      </c>
      <c r="E99" s="46">
        <v>40</v>
      </c>
      <c r="F99" s="46">
        <v>50</v>
      </c>
      <c r="G99" s="46" t="s">
        <v>96</v>
      </c>
      <c r="H99" s="46">
        <v>50</v>
      </c>
      <c r="I99" s="46" t="s">
        <v>96</v>
      </c>
      <c r="J99" s="46" t="s">
        <v>96</v>
      </c>
      <c r="K99" s="124">
        <v>40</v>
      </c>
      <c r="L99" s="46" t="s">
        <v>96</v>
      </c>
      <c r="M99" s="61">
        <v>81</v>
      </c>
      <c r="N99" s="46">
        <v>66</v>
      </c>
      <c r="O99" s="46" t="s">
        <v>96</v>
      </c>
      <c r="P99" s="46">
        <v>150</v>
      </c>
      <c r="Q99" s="46" t="s">
        <v>96</v>
      </c>
      <c r="R99" s="46" t="s">
        <v>96</v>
      </c>
      <c r="S99" s="46" t="s">
        <v>96</v>
      </c>
      <c r="T99" s="157">
        <v>40</v>
      </c>
      <c r="U99" s="46" t="s">
        <v>96</v>
      </c>
    </row>
    <row r="100" spans="1:21" x14ac:dyDescent="0.25">
      <c r="A100" s="37" t="s">
        <v>139</v>
      </c>
      <c r="B100" s="46">
        <v>114</v>
      </c>
      <c r="C100" s="46">
        <v>50</v>
      </c>
      <c r="D100" s="46" t="s">
        <v>96</v>
      </c>
      <c r="E100" s="46">
        <v>97</v>
      </c>
      <c r="F100" s="46">
        <v>227</v>
      </c>
      <c r="G100" s="46">
        <v>93</v>
      </c>
      <c r="H100" s="46">
        <v>25</v>
      </c>
      <c r="I100" s="46">
        <v>296</v>
      </c>
      <c r="J100" s="46">
        <v>91</v>
      </c>
      <c r="K100" s="46" t="s">
        <v>96</v>
      </c>
      <c r="L100" s="46">
        <v>167</v>
      </c>
      <c r="M100" s="46" t="s">
        <v>96</v>
      </c>
      <c r="N100" s="46" t="s">
        <v>96</v>
      </c>
      <c r="O100" s="46">
        <v>77</v>
      </c>
      <c r="P100" s="46" t="s">
        <v>96</v>
      </c>
      <c r="Q100" s="46" t="s">
        <v>96</v>
      </c>
      <c r="R100" s="46" t="s">
        <v>96</v>
      </c>
      <c r="S100" s="46" t="s">
        <v>96</v>
      </c>
      <c r="T100" s="157" t="s">
        <v>96</v>
      </c>
      <c r="U100" s="46" t="s">
        <v>96</v>
      </c>
    </row>
    <row r="101" spans="1:21" x14ac:dyDescent="0.25">
      <c r="A101" s="37" t="s">
        <v>82</v>
      </c>
      <c r="B101" s="46" t="s">
        <v>96</v>
      </c>
      <c r="C101" s="46">
        <v>37</v>
      </c>
      <c r="D101" s="46">
        <v>66</v>
      </c>
      <c r="E101" s="46">
        <v>165</v>
      </c>
      <c r="F101" s="46">
        <v>151</v>
      </c>
      <c r="G101" s="46" t="s">
        <v>96</v>
      </c>
      <c r="H101" s="46" t="s">
        <v>96</v>
      </c>
      <c r="I101" s="46" t="s">
        <v>96</v>
      </c>
      <c r="J101" s="46" t="s">
        <v>96</v>
      </c>
      <c r="K101" s="124">
        <v>45</v>
      </c>
      <c r="L101" s="46">
        <v>65</v>
      </c>
      <c r="M101" s="61">
        <v>130</v>
      </c>
      <c r="N101" s="46">
        <v>14</v>
      </c>
      <c r="O101" s="46">
        <v>20</v>
      </c>
      <c r="P101" s="46">
        <v>34</v>
      </c>
      <c r="Q101" s="46">
        <v>550</v>
      </c>
      <c r="R101" s="46" t="s">
        <v>96</v>
      </c>
      <c r="S101" s="46" t="s">
        <v>96</v>
      </c>
      <c r="T101" s="157" t="s">
        <v>96</v>
      </c>
      <c r="U101" s="46" t="s">
        <v>96</v>
      </c>
    </row>
    <row r="102" spans="1:21" x14ac:dyDescent="0.25">
      <c r="A102" s="37" t="s">
        <v>83</v>
      </c>
      <c r="B102" s="46" t="s">
        <v>96</v>
      </c>
      <c r="C102" s="46" t="s">
        <v>96</v>
      </c>
      <c r="D102" s="46" t="s">
        <v>96</v>
      </c>
      <c r="E102" s="46" t="s">
        <v>96</v>
      </c>
      <c r="F102" s="46" t="s">
        <v>96</v>
      </c>
      <c r="G102" s="46" t="s">
        <v>96</v>
      </c>
      <c r="H102" s="46" t="s">
        <v>96</v>
      </c>
      <c r="I102" s="46" t="s">
        <v>96</v>
      </c>
      <c r="J102" s="46" t="s">
        <v>96</v>
      </c>
      <c r="K102" s="46" t="s">
        <v>96</v>
      </c>
      <c r="L102" s="46">
        <v>181</v>
      </c>
      <c r="M102" s="61">
        <v>12</v>
      </c>
      <c r="N102" s="46" t="s">
        <v>96</v>
      </c>
      <c r="O102" s="46" t="s">
        <v>96</v>
      </c>
      <c r="P102" s="46" t="s">
        <v>96</v>
      </c>
      <c r="Q102" s="46" t="s">
        <v>96</v>
      </c>
      <c r="R102" s="46" t="s">
        <v>96</v>
      </c>
      <c r="S102" s="46">
        <v>20</v>
      </c>
      <c r="T102" s="157" t="s">
        <v>96</v>
      </c>
      <c r="U102" s="46" t="s">
        <v>96</v>
      </c>
    </row>
    <row r="103" spans="1:21" x14ac:dyDescent="0.25">
      <c r="A103" s="37" t="s">
        <v>84</v>
      </c>
      <c r="B103" s="46" t="s">
        <v>96</v>
      </c>
      <c r="C103" s="46" t="s">
        <v>96</v>
      </c>
      <c r="D103" s="46" t="s">
        <v>96</v>
      </c>
      <c r="E103" s="46">
        <v>54</v>
      </c>
      <c r="F103" s="46" t="s">
        <v>96</v>
      </c>
      <c r="G103" s="46" t="s">
        <v>96</v>
      </c>
      <c r="H103" s="46">
        <v>40</v>
      </c>
      <c r="I103" s="46" t="s">
        <v>96</v>
      </c>
      <c r="J103" s="46">
        <v>91</v>
      </c>
      <c r="K103" s="124">
        <v>80</v>
      </c>
      <c r="L103" s="46">
        <v>136</v>
      </c>
      <c r="M103" s="46" t="s">
        <v>96</v>
      </c>
      <c r="N103" s="46" t="s">
        <v>96</v>
      </c>
      <c r="O103" s="46" t="s">
        <v>96</v>
      </c>
      <c r="P103" s="46">
        <v>25</v>
      </c>
      <c r="Q103" s="46">
        <v>150</v>
      </c>
      <c r="R103" s="46">
        <v>170</v>
      </c>
      <c r="S103" s="46">
        <v>155</v>
      </c>
      <c r="T103" s="157">
        <v>75</v>
      </c>
      <c r="U103" s="46" t="s">
        <v>96</v>
      </c>
    </row>
    <row r="104" spans="1:21" ht="19.5" x14ac:dyDescent="0.25">
      <c r="A104" s="37" t="s">
        <v>85</v>
      </c>
      <c r="B104" s="46" t="s">
        <v>96</v>
      </c>
      <c r="C104" s="46">
        <v>20</v>
      </c>
      <c r="D104" s="46" t="s">
        <v>96</v>
      </c>
      <c r="E104" s="46">
        <v>30</v>
      </c>
      <c r="F104" s="46" t="s">
        <v>96</v>
      </c>
      <c r="G104" s="46" t="s">
        <v>96</v>
      </c>
      <c r="H104" s="46">
        <v>71</v>
      </c>
      <c r="I104" s="46" t="s">
        <v>96</v>
      </c>
      <c r="J104" s="46">
        <v>76</v>
      </c>
      <c r="K104" s="124" t="s">
        <v>96</v>
      </c>
      <c r="L104" s="46" t="s">
        <v>96</v>
      </c>
      <c r="M104" s="61" t="s">
        <v>96</v>
      </c>
      <c r="N104" s="46" t="s">
        <v>96</v>
      </c>
      <c r="O104" s="46" t="s">
        <v>96</v>
      </c>
      <c r="P104" s="46" t="s">
        <v>96</v>
      </c>
      <c r="Q104" s="46">
        <v>120</v>
      </c>
      <c r="R104" s="46">
        <v>30</v>
      </c>
      <c r="S104" s="46" t="s">
        <v>96</v>
      </c>
      <c r="T104" s="157" t="s">
        <v>96</v>
      </c>
      <c r="U104" s="46" t="s">
        <v>96</v>
      </c>
    </row>
    <row r="105" spans="1:21" ht="20.25" thickBot="1" x14ac:dyDescent="0.3">
      <c r="A105" s="133" t="s">
        <v>86</v>
      </c>
      <c r="B105" s="78" t="s">
        <v>96</v>
      </c>
      <c r="C105" s="78" t="s">
        <v>96</v>
      </c>
      <c r="D105" s="78" t="s">
        <v>96</v>
      </c>
      <c r="E105" s="78" t="s">
        <v>96</v>
      </c>
      <c r="F105" s="78" t="s">
        <v>96</v>
      </c>
      <c r="G105" s="78" t="s">
        <v>96</v>
      </c>
      <c r="H105" s="78">
        <v>118</v>
      </c>
      <c r="I105" s="78">
        <v>10</v>
      </c>
      <c r="J105" s="78">
        <v>5</v>
      </c>
      <c r="K105" s="125">
        <v>15</v>
      </c>
      <c r="L105" s="78">
        <v>10</v>
      </c>
      <c r="M105" s="122" t="s">
        <v>96</v>
      </c>
      <c r="N105" s="78" t="s">
        <v>96</v>
      </c>
      <c r="O105" s="78">
        <v>27</v>
      </c>
      <c r="P105" s="78" t="s">
        <v>96</v>
      </c>
      <c r="Q105" s="78" t="s">
        <v>96</v>
      </c>
      <c r="R105" s="78" t="s">
        <v>96</v>
      </c>
      <c r="S105" s="78" t="s">
        <v>96</v>
      </c>
      <c r="T105" s="158" t="s">
        <v>96</v>
      </c>
      <c r="U105" s="78" t="s">
        <v>96</v>
      </c>
    </row>
    <row r="106" spans="1:21" x14ac:dyDescent="0.25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9">
    <tabColor rgb="FFC7E6A4"/>
  </sheetPr>
  <dimension ref="A1:U112"/>
  <sheetViews>
    <sheetView workbookViewId="0">
      <pane ySplit="7" topLeftCell="A50" activePane="bottomLeft" state="frozen"/>
      <selection sqref="A1:T1"/>
      <selection pane="bottomLeft" sqref="A1:U1"/>
    </sheetView>
  </sheetViews>
  <sheetFormatPr defaultColWidth="9.140625" defaultRowHeight="15" x14ac:dyDescent="0.25"/>
  <cols>
    <col min="1" max="1" width="18.140625" style="4" customWidth="1"/>
    <col min="2" max="16384" width="9.140625" style="4"/>
  </cols>
  <sheetData>
    <row r="1" spans="1:21" x14ac:dyDescent="0.25">
      <c r="A1" s="211" t="s">
        <v>200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ht="15" customHeight="1" x14ac:dyDescent="0.25">
      <c r="A2" s="212" t="s">
        <v>215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</row>
    <row r="3" spans="1:21" x14ac:dyDescent="0.25">
      <c r="A3" s="213" t="s">
        <v>128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</row>
    <row r="4" spans="1:21" x14ac:dyDescent="0.25">
      <c r="A4" s="135" t="s">
        <v>259</v>
      </c>
      <c r="B4" s="205"/>
      <c r="C4" s="205"/>
      <c r="D4" s="205"/>
      <c r="E4" s="205"/>
      <c r="F4" s="205"/>
      <c r="G4" s="205"/>
      <c r="H4" s="205"/>
      <c r="I4" s="206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</row>
    <row r="5" spans="1:21" x14ac:dyDescent="0.25">
      <c r="A5" s="135" t="s">
        <v>260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</row>
    <row r="6" spans="1:21" ht="15.75" thickBot="1" x14ac:dyDescent="0.3">
      <c r="A6" s="134" t="s">
        <v>168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</row>
    <row r="7" spans="1:21" ht="15.75" thickBot="1" x14ac:dyDescent="0.3">
      <c r="A7" s="129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10">
        <v>2017</v>
      </c>
      <c r="T7" s="10">
        <v>2018</v>
      </c>
      <c r="U7" s="10">
        <v>2019</v>
      </c>
    </row>
    <row r="8" spans="1:21" x14ac:dyDescent="0.25">
      <c r="A8" s="57" t="s">
        <v>0</v>
      </c>
      <c r="B8" s="67">
        <v>6.5</v>
      </c>
      <c r="C8" s="67">
        <v>5.2</v>
      </c>
      <c r="D8" s="67">
        <v>4.8</v>
      </c>
      <c r="E8" s="67">
        <v>5.4</v>
      </c>
      <c r="F8" s="67">
        <v>5.6</v>
      </c>
      <c r="G8" s="67">
        <v>4.9000000000000004</v>
      </c>
      <c r="H8" s="67">
        <v>6.3</v>
      </c>
      <c r="I8" s="67">
        <v>5.5</v>
      </c>
      <c r="J8" s="67">
        <v>5.7</v>
      </c>
      <c r="K8" s="67">
        <v>4.4000000000000004</v>
      </c>
      <c r="L8" s="67">
        <v>6.1</v>
      </c>
      <c r="M8" s="67">
        <v>6.7</v>
      </c>
      <c r="N8" s="67">
        <v>6.7</v>
      </c>
      <c r="O8" s="67">
        <v>6</v>
      </c>
      <c r="P8" s="67">
        <v>1.8</v>
      </c>
      <c r="Q8" s="67">
        <v>2.9</v>
      </c>
      <c r="R8" s="67">
        <v>4.0999999999999996</v>
      </c>
      <c r="S8" s="49">
        <v>2.6</v>
      </c>
      <c r="T8" s="178">
        <v>2</v>
      </c>
      <c r="U8" s="178">
        <v>2.7</v>
      </c>
    </row>
    <row r="9" spans="1:21" ht="23.25" customHeight="1" x14ac:dyDescent="0.25">
      <c r="A9" s="36" t="s">
        <v>92</v>
      </c>
      <c r="B9" s="67">
        <v>3.5</v>
      </c>
      <c r="C9" s="67">
        <v>5.6</v>
      </c>
      <c r="D9" s="67">
        <v>4.4000000000000004</v>
      </c>
      <c r="E9" s="67">
        <v>3.6</v>
      </c>
      <c r="F9" s="67">
        <v>5.3</v>
      </c>
      <c r="G9" s="67">
        <v>5.9</v>
      </c>
      <c r="H9" s="67">
        <v>7.8</v>
      </c>
      <c r="I9" s="67">
        <v>3.9</v>
      </c>
      <c r="J9" s="67">
        <v>3.9</v>
      </c>
      <c r="K9" s="67">
        <v>2.2999999999999998</v>
      </c>
      <c r="L9" s="67">
        <v>3.5</v>
      </c>
      <c r="M9" s="67">
        <v>6.1</v>
      </c>
      <c r="N9" s="67">
        <v>7.5</v>
      </c>
      <c r="O9" s="67">
        <v>6.9</v>
      </c>
      <c r="P9" s="67">
        <v>1.3</v>
      </c>
      <c r="Q9" s="67">
        <v>2.4</v>
      </c>
      <c r="R9" s="67">
        <v>2.7</v>
      </c>
      <c r="S9" s="67">
        <v>5.0999999999999996</v>
      </c>
      <c r="T9" s="179">
        <v>1.8</v>
      </c>
      <c r="U9" s="179">
        <v>5.4</v>
      </c>
    </row>
    <row r="10" spans="1:21" x14ac:dyDescent="0.25">
      <c r="A10" s="37" t="s">
        <v>1</v>
      </c>
      <c r="B10" s="61">
        <v>21</v>
      </c>
      <c r="C10" s="141">
        <v>2.2999999999999998</v>
      </c>
      <c r="D10" s="61">
        <v>10</v>
      </c>
      <c r="E10" s="61">
        <v>14</v>
      </c>
      <c r="F10" s="61">
        <v>18</v>
      </c>
      <c r="G10" s="61">
        <v>29</v>
      </c>
      <c r="H10" s="61">
        <v>14</v>
      </c>
      <c r="I10" s="141">
        <v>7.8</v>
      </c>
      <c r="J10" s="141">
        <v>0.4</v>
      </c>
      <c r="K10" s="141" t="s">
        <v>96</v>
      </c>
      <c r="L10" s="141">
        <v>7.2</v>
      </c>
      <c r="M10" s="61">
        <v>18</v>
      </c>
      <c r="N10" s="141" t="s">
        <v>96</v>
      </c>
      <c r="O10" s="141">
        <v>7.8</v>
      </c>
      <c r="P10" s="141">
        <v>3.4</v>
      </c>
      <c r="Q10" s="141">
        <v>9</v>
      </c>
      <c r="R10" s="141" t="s">
        <v>96</v>
      </c>
      <c r="S10" s="141">
        <v>0.8</v>
      </c>
      <c r="T10" s="180">
        <v>0.8</v>
      </c>
      <c r="U10" s="180">
        <v>1.9</v>
      </c>
    </row>
    <row r="11" spans="1:21" x14ac:dyDescent="0.25">
      <c r="A11" s="37" t="s">
        <v>2</v>
      </c>
      <c r="B11" s="141">
        <v>9.9</v>
      </c>
      <c r="C11" s="141">
        <v>4</v>
      </c>
      <c r="D11" s="141" t="s">
        <v>96</v>
      </c>
      <c r="E11" s="141" t="s">
        <v>96</v>
      </c>
      <c r="F11" s="141">
        <v>3.7</v>
      </c>
      <c r="G11" s="61">
        <v>16</v>
      </c>
      <c r="H11" s="61">
        <v>11</v>
      </c>
      <c r="I11" s="141" t="s">
        <v>96</v>
      </c>
      <c r="J11" s="141">
        <v>4.5999999999999996</v>
      </c>
      <c r="K11" s="61">
        <v>16</v>
      </c>
      <c r="L11" s="141" t="s">
        <v>96</v>
      </c>
      <c r="M11" s="141">
        <v>6.9</v>
      </c>
      <c r="N11" s="141">
        <v>4.8</v>
      </c>
      <c r="O11" s="141">
        <v>5.3</v>
      </c>
      <c r="P11" s="141">
        <v>7.9</v>
      </c>
      <c r="Q11" s="141" t="s">
        <v>96</v>
      </c>
      <c r="R11" s="141" t="s">
        <v>96</v>
      </c>
      <c r="S11" s="61">
        <v>11</v>
      </c>
      <c r="T11" s="46" t="s">
        <v>96</v>
      </c>
      <c r="U11" s="46">
        <v>4.2</v>
      </c>
    </row>
    <row r="12" spans="1:21" x14ac:dyDescent="0.25">
      <c r="A12" s="37" t="s">
        <v>3</v>
      </c>
      <c r="B12" s="141">
        <v>2.6</v>
      </c>
      <c r="C12" s="141">
        <v>5</v>
      </c>
      <c r="D12" s="141">
        <v>7.8</v>
      </c>
      <c r="E12" s="141">
        <v>4.3</v>
      </c>
      <c r="F12" s="61">
        <v>16</v>
      </c>
      <c r="G12" s="141">
        <v>2.4</v>
      </c>
      <c r="H12" s="141">
        <v>2.2000000000000002</v>
      </c>
      <c r="I12" s="61">
        <v>10</v>
      </c>
      <c r="J12" s="141" t="s">
        <v>96</v>
      </c>
      <c r="K12" s="141" t="s">
        <v>96</v>
      </c>
      <c r="L12" s="141" t="s">
        <v>96</v>
      </c>
      <c r="M12" s="141">
        <v>0.6</v>
      </c>
      <c r="N12" s="141">
        <v>7</v>
      </c>
      <c r="O12" s="141" t="s">
        <v>96</v>
      </c>
      <c r="P12" s="141" t="s">
        <v>96</v>
      </c>
      <c r="Q12" s="141" t="s">
        <v>96</v>
      </c>
      <c r="R12" s="141" t="s">
        <v>96</v>
      </c>
      <c r="S12" s="141" t="s">
        <v>96</v>
      </c>
      <c r="T12" s="46" t="s">
        <v>96</v>
      </c>
      <c r="U12" s="46" t="s">
        <v>96</v>
      </c>
    </row>
    <row r="13" spans="1:21" x14ac:dyDescent="0.25">
      <c r="A13" s="37" t="s">
        <v>4</v>
      </c>
      <c r="B13" s="141">
        <v>2.1</v>
      </c>
      <c r="C13" s="141">
        <v>1.9</v>
      </c>
      <c r="D13" s="141">
        <v>5.0999999999999996</v>
      </c>
      <c r="E13" s="141">
        <v>1.5</v>
      </c>
      <c r="F13" s="141" t="s">
        <v>96</v>
      </c>
      <c r="G13" s="141">
        <v>1.1000000000000001</v>
      </c>
      <c r="H13" s="61">
        <v>14</v>
      </c>
      <c r="I13" s="141" t="s">
        <v>96</v>
      </c>
      <c r="J13" s="141">
        <v>5.8</v>
      </c>
      <c r="K13" s="141">
        <v>1.3</v>
      </c>
      <c r="L13" s="141">
        <v>2.8</v>
      </c>
      <c r="M13" s="61">
        <v>24</v>
      </c>
      <c r="N13" s="61">
        <v>15</v>
      </c>
      <c r="O13" s="61">
        <v>15</v>
      </c>
      <c r="P13" s="141" t="s">
        <v>96</v>
      </c>
      <c r="Q13" s="141" t="s">
        <v>96</v>
      </c>
      <c r="R13" s="141" t="s">
        <v>96</v>
      </c>
      <c r="S13" s="141">
        <v>1.7</v>
      </c>
      <c r="T13" s="46" t="s">
        <v>96</v>
      </c>
      <c r="U13" s="46" t="s">
        <v>96</v>
      </c>
    </row>
    <row r="14" spans="1:21" x14ac:dyDescent="0.25">
      <c r="A14" s="37" t="s">
        <v>5</v>
      </c>
      <c r="B14" s="141" t="s">
        <v>96</v>
      </c>
      <c r="C14" s="141" t="s">
        <v>96</v>
      </c>
      <c r="D14" s="141" t="s">
        <v>96</v>
      </c>
      <c r="E14" s="141">
        <v>2.5</v>
      </c>
      <c r="F14" s="61">
        <v>12</v>
      </c>
      <c r="G14" s="141" t="s">
        <v>96</v>
      </c>
      <c r="H14" s="141" t="s">
        <v>96</v>
      </c>
      <c r="I14" s="141">
        <v>7.5</v>
      </c>
      <c r="J14" s="141" t="s">
        <v>96</v>
      </c>
      <c r="K14" s="141" t="s">
        <v>96</v>
      </c>
      <c r="L14" s="141" t="s">
        <v>96</v>
      </c>
      <c r="M14" s="141" t="s">
        <v>96</v>
      </c>
      <c r="N14" s="141" t="s">
        <v>96</v>
      </c>
      <c r="O14" s="141">
        <v>9.8000000000000007</v>
      </c>
      <c r="P14" s="141" t="s">
        <v>96</v>
      </c>
      <c r="Q14" s="141" t="s">
        <v>96</v>
      </c>
      <c r="R14" s="141" t="s">
        <v>96</v>
      </c>
      <c r="S14" s="141" t="s">
        <v>96</v>
      </c>
      <c r="T14" s="46" t="s">
        <v>96</v>
      </c>
      <c r="U14" s="46" t="s">
        <v>96</v>
      </c>
    </row>
    <row r="15" spans="1:21" x14ac:dyDescent="0.25">
      <c r="A15" s="37" t="s">
        <v>6</v>
      </c>
      <c r="B15" s="141" t="s">
        <v>96</v>
      </c>
      <c r="C15" s="141" t="s">
        <v>96</v>
      </c>
      <c r="D15" s="141" t="s">
        <v>96</v>
      </c>
      <c r="E15" s="141">
        <v>1.4</v>
      </c>
      <c r="F15" s="61">
        <v>11</v>
      </c>
      <c r="G15" s="141" t="s">
        <v>96</v>
      </c>
      <c r="H15" s="141">
        <v>4</v>
      </c>
      <c r="I15" s="61">
        <v>21</v>
      </c>
      <c r="J15" s="141" t="s">
        <v>96</v>
      </c>
      <c r="K15" s="141" t="s">
        <v>96</v>
      </c>
      <c r="L15" s="141" t="s">
        <v>96</v>
      </c>
      <c r="M15" s="141" t="s">
        <v>96</v>
      </c>
      <c r="N15" s="141" t="s">
        <v>96</v>
      </c>
      <c r="O15" s="141" t="s">
        <v>96</v>
      </c>
      <c r="P15" s="61">
        <v>12</v>
      </c>
      <c r="Q15" s="61" t="s">
        <v>96</v>
      </c>
      <c r="R15" s="61">
        <v>17</v>
      </c>
      <c r="S15" s="141" t="s">
        <v>96</v>
      </c>
      <c r="T15" s="46" t="s">
        <v>96</v>
      </c>
      <c r="U15" s="46" t="s">
        <v>96</v>
      </c>
    </row>
    <row r="16" spans="1:21" x14ac:dyDescent="0.25">
      <c r="A16" s="37" t="s">
        <v>7</v>
      </c>
      <c r="B16" s="141" t="s">
        <v>96</v>
      </c>
      <c r="C16" s="141">
        <v>2.7</v>
      </c>
      <c r="D16" s="141" t="s">
        <v>96</v>
      </c>
      <c r="E16" s="141" t="s">
        <v>96</v>
      </c>
      <c r="F16" s="141">
        <v>4.2</v>
      </c>
      <c r="G16" s="141" t="s">
        <v>96</v>
      </c>
      <c r="H16" s="141" t="s">
        <v>96</v>
      </c>
      <c r="I16" s="61">
        <v>16</v>
      </c>
      <c r="J16" s="141" t="s">
        <v>96</v>
      </c>
      <c r="K16" s="141" t="s">
        <v>96</v>
      </c>
      <c r="L16" s="141" t="s">
        <v>96</v>
      </c>
      <c r="M16" s="61">
        <v>13</v>
      </c>
      <c r="N16" s="141" t="s">
        <v>96</v>
      </c>
      <c r="O16" s="141" t="s">
        <v>96</v>
      </c>
      <c r="P16" s="141" t="s">
        <v>96</v>
      </c>
      <c r="Q16" s="141" t="s">
        <v>96</v>
      </c>
      <c r="R16" s="141" t="s">
        <v>96</v>
      </c>
      <c r="S16" s="141" t="s">
        <v>96</v>
      </c>
      <c r="T16" s="46" t="s">
        <v>96</v>
      </c>
      <c r="U16" s="46" t="s">
        <v>96</v>
      </c>
    </row>
    <row r="17" spans="1:21" x14ac:dyDescent="0.25">
      <c r="A17" s="37" t="s">
        <v>8</v>
      </c>
      <c r="B17" s="141">
        <v>3.1</v>
      </c>
      <c r="C17" s="61">
        <v>21</v>
      </c>
      <c r="D17" s="141">
        <v>2.8</v>
      </c>
      <c r="E17" s="141">
        <v>2.2999999999999998</v>
      </c>
      <c r="F17" s="141">
        <v>4.2</v>
      </c>
      <c r="G17" s="61">
        <v>13</v>
      </c>
      <c r="H17" s="141" t="s">
        <v>96</v>
      </c>
      <c r="I17" s="141">
        <v>2.6</v>
      </c>
      <c r="J17" s="141">
        <v>7.8</v>
      </c>
      <c r="K17" s="141" t="s">
        <v>96</v>
      </c>
      <c r="L17" s="61">
        <v>12</v>
      </c>
      <c r="M17" s="141" t="s">
        <v>96</v>
      </c>
      <c r="N17" s="61">
        <v>13</v>
      </c>
      <c r="O17" s="141" t="s">
        <v>96</v>
      </c>
      <c r="P17" s="141">
        <v>0.4</v>
      </c>
      <c r="Q17" s="141">
        <v>0.5</v>
      </c>
      <c r="R17" s="61">
        <v>11</v>
      </c>
      <c r="S17" s="141" t="s">
        <v>96</v>
      </c>
      <c r="T17" s="46" t="s">
        <v>96</v>
      </c>
      <c r="U17" s="46">
        <v>31</v>
      </c>
    </row>
    <row r="18" spans="1:21" x14ac:dyDescent="0.25">
      <c r="A18" s="37" t="s">
        <v>9</v>
      </c>
      <c r="B18" s="141">
        <v>2.4</v>
      </c>
      <c r="C18" s="141">
        <v>9.6</v>
      </c>
      <c r="D18" s="61">
        <v>14</v>
      </c>
      <c r="E18" s="61">
        <v>10</v>
      </c>
      <c r="F18" s="141">
        <v>4.8</v>
      </c>
      <c r="G18" s="141">
        <v>6.3</v>
      </c>
      <c r="H18" s="61">
        <v>12</v>
      </c>
      <c r="I18" s="141" t="s">
        <v>96</v>
      </c>
      <c r="J18" s="61">
        <v>15</v>
      </c>
      <c r="K18" s="141">
        <v>0.3</v>
      </c>
      <c r="L18" s="141" t="s">
        <v>96</v>
      </c>
      <c r="M18" s="141" t="s">
        <v>96</v>
      </c>
      <c r="N18" s="141" t="s">
        <v>96</v>
      </c>
      <c r="O18" s="141" t="s">
        <v>96</v>
      </c>
      <c r="P18" s="141">
        <v>5.6</v>
      </c>
      <c r="Q18" s="141">
        <v>2.2000000000000002</v>
      </c>
      <c r="R18" s="61">
        <v>15</v>
      </c>
      <c r="S18" s="141" t="s">
        <v>96</v>
      </c>
      <c r="T18" s="46" t="s">
        <v>96</v>
      </c>
      <c r="U18" s="46" t="s">
        <v>96</v>
      </c>
    </row>
    <row r="19" spans="1:21" x14ac:dyDescent="0.25">
      <c r="A19" s="37" t="s">
        <v>10</v>
      </c>
      <c r="B19" s="141">
        <v>0.3</v>
      </c>
      <c r="C19" s="141">
        <v>2.4</v>
      </c>
      <c r="D19" s="141">
        <v>6.8</v>
      </c>
      <c r="E19" s="141">
        <v>5.3</v>
      </c>
      <c r="F19" s="141">
        <v>4.0999999999999996</v>
      </c>
      <c r="G19" s="141">
        <v>2.6</v>
      </c>
      <c r="H19" s="141">
        <v>4.5</v>
      </c>
      <c r="I19" s="141">
        <v>2.5</v>
      </c>
      <c r="J19" s="141">
        <v>3.3</v>
      </c>
      <c r="K19" s="141">
        <v>4.9000000000000004</v>
      </c>
      <c r="L19" s="141" t="s">
        <v>96</v>
      </c>
      <c r="M19" s="141">
        <v>1.8</v>
      </c>
      <c r="N19" s="141">
        <v>4.5999999999999996</v>
      </c>
      <c r="O19" s="141">
        <v>8.5</v>
      </c>
      <c r="P19" s="141">
        <v>0.3</v>
      </c>
      <c r="Q19" s="141">
        <v>1.6</v>
      </c>
      <c r="R19" s="141">
        <v>1.4</v>
      </c>
      <c r="S19" s="61">
        <v>11</v>
      </c>
      <c r="T19" s="180">
        <v>1.3</v>
      </c>
      <c r="U19" s="180">
        <v>3.2</v>
      </c>
    </row>
    <row r="20" spans="1:21" x14ac:dyDescent="0.25">
      <c r="A20" s="37" t="s">
        <v>11</v>
      </c>
      <c r="B20" s="141">
        <v>4.5</v>
      </c>
      <c r="C20" s="141">
        <v>6.9</v>
      </c>
      <c r="D20" s="141" t="s">
        <v>96</v>
      </c>
      <c r="E20" s="141" t="s">
        <v>96</v>
      </c>
      <c r="F20" s="141" t="s">
        <v>96</v>
      </c>
      <c r="G20" s="141">
        <v>9.9</v>
      </c>
      <c r="H20" s="141" t="s">
        <v>96</v>
      </c>
      <c r="I20" s="141" t="s">
        <v>96</v>
      </c>
      <c r="J20" s="141" t="s">
        <v>96</v>
      </c>
      <c r="K20" s="141" t="s">
        <v>96</v>
      </c>
      <c r="L20" s="141" t="s">
        <v>96</v>
      </c>
      <c r="M20" s="141">
        <v>7.1</v>
      </c>
      <c r="N20" s="61">
        <v>43</v>
      </c>
      <c r="O20" s="141" t="s">
        <v>96</v>
      </c>
      <c r="P20" s="141" t="s">
        <v>96</v>
      </c>
      <c r="Q20" s="141" t="s">
        <v>96</v>
      </c>
      <c r="R20" s="61">
        <v>13</v>
      </c>
      <c r="S20" s="141">
        <v>4</v>
      </c>
      <c r="T20" s="180" t="s">
        <v>96</v>
      </c>
      <c r="U20" s="180" t="s">
        <v>96</v>
      </c>
    </row>
    <row r="21" spans="1:21" x14ac:dyDescent="0.25">
      <c r="A21" s="37" t="s">
        <v>12</v>
      </c>
      <c r="B21" s="141" t="s">
        <v>96</v>
      </c>
      <c r="C21" s="141">
        <v>9.6</v>
      </c>
      <c r="D21" s="141">
        <v>3.2</v>
      </c>
      <c r="E21" s="141">
        <v>4.9000000000000004</v>
      </c>
      <c r="F21" s="141">
        <v>9.1</v>
      </c>
      <c r="G21" s="61">
        <v>13</v>
      </c>
      <c r="H21" s="141">
        <v>9.9</v>
      </c>
      <c r="I21" s="141" t="s">
        <v>96</v>
      </c>
      <c r="J21" s="61">
        <v>10</v>
      </c>
      <c r="K21" s="141">
        <v>2.6</v>
      </c>
      <c r="L21" s="61">
        <v>43</v>
      </c>
      <c r="M21" s="61">
        <v>19</v>
      </c>
      <c r="N21" s="141">
        <v>9.1999999999999993</v>
      </c>
      <c r="O21" s="141">
        <v>6.7</v>
      </c>
      <c r="P21" s="141" t="s">
        <v>96</v>
      </c>
      <c r="Q21" s="141" t="s">
        <v>96</v>
      </c>
      <c r="R21" s="61">
        <v>22</v>
      </c>
      <c r="S21" s="141" t="s">
        <v>96</v>
      </c>
      <c r="T21" s="180" t="s">
        <v>96</v>
      </c>
      <c r="U21" s="180">
        <v>49</v>
      </c>
    </row>
    <row r="22" spans="1:21" x14ac:dyDescent="0.25">
      <c r="A22" s="37" t="s">
        <v>13</v>
      </c>
      <c r="B22" s="141">
        <v>9.1999999999999993</v>
      </c>
      <c r="C22" s="61">
        <v>11</v>
      </c>
      <c r="D22" s="141" t="s">
        <v>96</v>
      </c>
      <c r="E22" s="141" t="s">
        <v>96</v>
      </c>
      <c r="F22" s="141" t="s">
        <v>96</v>
      </c>
      <c r="G22" s="141" t="s">
        <v>96</v>
      </c>
      <c r="H22" s="61">
        <v>10</v>
      </c>
      <c r="I22" s="61">
        <v>12</v>
      </c>
      <c r="J22" s="141">
        <v>9.1999999999999993</v>
      </c>
      <c r="K22" s="141" t="s">
        <v>96</v>
      </c>
      <c r="L22" s="141" t="s">
        <v>96</v>
      </c>
      <c r="M22" s="141" t="s">
        <v>96</v>
      </c>
      <c r="N22" s="61">
        <v>17</v>
      </c>
      <c r="O22" s="141" t="s">
        <v>96</v>
      </c>
      <c r="P22" s="141" t="s">
        <v>96</v>
      </c>
      <c r="Q22" s="61">
        <v>15</v>
      </c>
      <c r="R22" s="141" t="s">
        <v>96</v>
      </c>
      <c r="S22" s="141" t="s">
        <v>96</v>
      </c>
      <c r="T22" s="180">
        <v>14</v>
      </c>
      <c r="U22" s="180" t="s">
        <v>96</v>
      </c>
    </row>
    <row r="23" spans="1:21" x14ac:dyDescent="0.25">
      <c r="A23" s="37" t="s">
        <v>14</v>
      </c>
      <c r="B23" s="141">
        <v>6.5</v>
      </c>
      <c r="C23" s="141" t="s">
        <v>96</v>
      </c>
      <c r="D23" s="141">
        <v>0.5</v>
      </c>
      <c r="E23" s="141">
        <v>9.6</v>
      </c>
      <c r="F23" s="141">
        <v>1.4</v>
      </c>
      <c r="G23" s="141">
        <v>4.7</v>
      </c>
      <c r="H23" s="61">
        <v>23</v>
      </c>
      <c r="I23" s="61">
        <v>14</v>
      </c>
      <c r="J23" s="61">
        <v>16</v>
      </c>
      <c r="K23" s="141">
        <v>6.8</v>
      </c>
      <c r="L23" s="61">
        <v>13</v>
      </c>
      <c r="M23" s="61">
        <v>17</v>
      </c>
      <c r="N23" s="61">
        <v>19</v>
      </c>
      <c r="O23" s="61" t="s">
        <v>96</v>
      </c>
      <c r="P23" s="61" t="s">
        <v>96</v>
      </c>
      <c r="Q23" s="61" t="s">
        <v>96</v>
      </c>
      <c r="R23" s="61" t="s">
        <v>96</v>
      </c>
      <c r="S23" s="61">
        <v>31</v>
      </c>
      <c r="T23" s="180" t="s">
        <v>96</v>
      </c>
      <c r="U23" s="180" t="s">
        <v>96</v>
      </c>
    </row>
    <row r="24" spans="1:21" x14ac:dyDescent="0.25">
      <c r="A24" s="37" t="s">
        <v>15</v>
      </c>
      <c r="B24" s="141">
        <v>6.7</v>
      </c>
      <c r="C24" s="141">
        <v>7.4</v>
      </c>
      <c r="D24" s="141">
        <v>1.7</v>
      </c>
      <c r="E24" s="141">
        <v>8.1999999999999993</v>
      </c>
      <c r="F24" s="141" t="s">
        <v>96</v>
      </c>
      <c r="G24" s="141">
        <v>2.7</v>
      </c>
      <c r="H24" s="141" t="s">
        <v>96</v>
      </c>
      <c r="I24" s="141">
        <v>3.6</v>
      </c>
      <c r="J24" s="141">
        <v>2.2000000000000002</v>
      </c>
      <c r="K24" s="141">
        <v>1.7</v>
      </c>
      <c r="L24" s="61">
        <v>16</v>
      </c>
      <c r="M24" s="141">
        <v>9</v>
      </c>
      <c r="N24" s="141" t="s">
        <v>96</v>
      </c>
      <c r="O24" s="141" t="s">
        <v>96</v>
      </c>
      <c r="P24" s="141" t="s">
        <v>96</v>
      </c>
      <c r="Q24" s="141">
        <v>4.7</v>
      </c>
      <c r="R24" s="141" t="s">
        <v>96</v>
      </c>
      <c r="S24" s="141" t="s">
        <v>96</v>
      </c>
      <c r="T24" s="180">
        <v>1.9</v>
      </c>
      <c r="U24" s="180" t="s">
        <v>96</v>
      </c>
    </row>
    <row r="25" spans="1:21" x14ac:dyDescent="0.25">
      <c r="A25" s="37" t="s">
        <v>16</v>
      </c>
      <c r="B25" s="61">
        <v>14</v>
      </c>
      <c r="C25" s="141">
        <v>6</v>
      </c>
      <c r="D25" s="141" t="s">
        <v>96</v>
      </c>
      <c r="E25" s="141">
        <v>1.2</v>
      </c>
      <c r="F25" s="141">
        <v>7.5</v>
      </c>
      <c r="G25" s="141" t="s">
        <v>96</v>
      </c>
      <c r="H25" s="141">
        <v>3.4</v>
      </c>
      <c r="I25" s="141">
        <v>3.8</v>
      </c>
      <c r="J25" s="141" t="s">
        <v>96</v>
      </c>
      <c r="K25" s="141" t="s">
        <v>96</v>
      </c>
      <c r="L25" s="141">
        <v>1.9</v>
      </c>
      <c r="M25" s="141" t="s">
        <v>96</v>
      </c>
      <c r="N25" s="141" t="s">
        <v>96</v>
      </c>
      <c r="O25" s="141" t="s">
        <v>96</v>
      </c>
      <c r="P25" s="141" t="s">
        <v>96</v>
      </c>
      <c r="Q25" s="141" t="s">
        <v>96</v>
      </c>
      <c r="R25" s="141" t="s">
        <v>96</v>
      </c>
      <c r="S25" s="141" t="s">
        <v>96</v>
      </c>
      <c r="T25" s="180" t="s">
        <v>96</v>
      </c>
      <c r="U25" s="180">
        <v>9.6</v>
      </c>
    </row>
    <row r="26" spans="1:21" x14ac:dyDescent="0.25">
      <c r="A26" s="37" t="s">
        <v>17</v>
      </c>
      <c r="B26" s="141">
        <v>9.3000000000000007</v>
      </c>
      <c r="C26" s="141">
        <v>3</v>
      </c>
      <c r="D26" s="61">
        <v>13</v>
      </c>
      <c r="E26" s="141" t="s">
        <v>96</v>
      </c>
      <c r="F26" s="141">
        <v>0.6</v>
      </c>
      <c r="G26" s="61">
        <v>15</v>
      </c>
      <c r="H26" s="141" t="s">
        <v>96</v>
      </c>
      <c r="I26" s="141" t="s">
        <v>96</v>
      </c>
      <c r="J26" s="141" t="s">
        <v>96</v>
      </c>
      <c r="K26" s="141" t="s">
        <v>96</v>
      </c>
      <c r="L26" s="141" t="s">
        <v>96</v>
      </c>
      <c r="M26" s="61">
        <v>14</v>
      </c>
      <c r="N26" s="141">
        <v>9.8000000000000007</v>
      </c>
      <c r="O26" s="141">
        <v>2.2000000000000002</v>
      </c>
      <c r="P26" s="141">
        <v>2.4</v>
      </c>
      <c r="Q26" s="141" t="s">
        <v>96</v>
      </c>
      <c r="R26" s="141" t="s">
        <v>96</v>
      </c>
      <c r="S26" s="141" t="s">
        <v>96</v>
      </c>
      <c r="T26" s="180" t="s">
        <v>96</v>
      </c>
      <c r="U26" s="180" t="s">
        <v>96</v>
      </c>
    </row>
    <row r="27" spans="1:21" x14ac:dyDescent="0.25">
      <c r="A27" s="37" t="s">
        <v>18</v>
      </c>
      <c r="B27" s="141" t="s">
        <v>96</v>
      </c>
      <c r="C27" s="141">
        <v>7.9</v>
      </c>
      <c r="D27" s="141">
        <v>3.5</v>
      </c>
      <c r="E27" s="141">
        <v>2</v>
      </c>
      <c r="F27" s="141">
        <v>5.0999999999999996</v>
      </c>
      <c r="G27" s="141">
        <v>5.7</v>
      </c>
      <c r="H27" s="61">
        <v>11</v>
      </c>
      <c r="I27" s="141">
        <v>2.2000000000000002</v>
      </c>
      <c r="J27" s="141">
        <v>3.2</v>
      </c>
      <c r="K27" s="141">
        <v>1.6</v>
      </c>
      <c r="L27" s="141">
        <v>1.4</v>
      </c>
      <c r="M27" s="141">
        <v>4.0999999999999996</v>
      </c>
      <c r="N27" s="141">
        <v>8.1</v>
      </c>
      <c r="O27" s="61">
        <v>11</v>
      </c>
      <c r="P27" s="141">
        <v>0.7</v>
      </c>
      <c r="Q27" s="141">
        <v>3.6</v>
      </c>
      <c r="R27" s="141">
        <v>1.3</v>
      </c>
      <c r="S27" s="141">
        <v>5.2</v>
      </c>
      <c r="T27" s="180">
        <v>3.7</v>
      </c>
      <c r="U27" s="180">
        <v>6.3</v>
      </c>
    </row>
    <row r="28" spans="1:21" ht="18" x14ac:dyDescent="0.25">
      <c r="A28" s="36" t="s">
        <v>138</v>
      </c>
      <c r="B28" s="67">
        <v>1.3</v>
      </c>
      <c r="C28" s="67">
        <v>4.0999999999999996</v>
      </c>
      <c r="D28" s="67">
        <v>3.7</v>
      </c>
      <c r="E28" s="67">
        <v>3.8</v>
      </c>
      <c r="F28" s="67">
        <v>3.6</v>
      </c>
      <c r="G28" s="67">
        <v>3.7</v>
      </c>
      <c r="H28" s="67">
        <v>3.3</v>
      </c>
      <c r="I28" s="67">
        <v>2.2999999999999998</v>
      </c>
      <c r="J28" s="67">
        <v>7.4</v>
      </c>
      <c r="K28" s="67">
        <v>8.5</v>
      </c>
      <c r="L28" s="67">
        <v>6.6</v>
      </c>
      <c r="M28" s="67">
        <v>7.1</v>
      </c>
      <c r="N28" s="67">
        <v>3.2</v>
      </c>
      <c r="O28" s="67">
        <v>2.9</v>
      </c>
      <c r="P28" s="67">
        <v>0.4</v>
      </c>
      <c r="Q28" s="67">
        <v>4.9000000000000004</v>
      </c>
      <c r="R28" s="67">
        <v>6.2</v>
      </c>
      <c r="S28" s="67" t="s">
        <v>96</v>
      </c>
      <c r="T28" s="179">
        <v>3.7</v>
      </c>
      <c r="U28" s="179">
        <v>2.6</v>
      </c>
    </row>
    <row r="29" spans="1:21" x14ac:dyDescent="0.25">
      <c r="A29" s="37" t="s">
        <v>19</v>
      </c>
      <c r="B29" s="141" t="s">
        <v>96</v>
      </c>
      <c r="C29" s="141">
        <v>9</v>
      </c>
      <c r="D29" s="141">
        <v>1.7</v>
      </c>
      <c r="E29" s="141">
        <v>2.8</v>
      </c>
      <c r="F29" s="141" t="s">
        <v>96</v>
      </c>
      <c r="G29" s="61">
        <v>15</v>
      </c>
      <c r="H29" s="61">
        <v>25</v>
      </c>
      <c r="I29" s="141" t="s">
        <v>96</v>
      </c>
      <c r="J29" s="141" t="s">
        <v>96</v>
      </c>
      <c r="K29" s="61">
        <v>12</v>
      </c>
      <c r="L29" s="141" t="s">
        <v>96</v>
      </c>
      <c r="M29" s="141" t="s">
        <v>96</v>
      </c>
      <c r="N29" s="141">
        <v>7.4</v>
      </c>
      <c r="O29" s="141" t="s">
        <v>96</v>
      </c>
      <c r="P29" s="141" t="s">
        <v>96</v>
      </c>
      <c r="Q29" s="141" t="s">
        <v>96</v>
      </c>
      <c r="R29" s="61">
        <v>32</v>
      </c>
      <c r="S29" s="141" t="s">
        <v>96</v>
      </c>
      <c r="T29" s="180">
        <v>21</v>
      </c>
      <c r="U29" s="180" t="s">
        <v>96</v>
      </c>
    </row>
    <row r="30" spans="1:21" x14ac:dyDescent="0.25">
      <c r="A30" s="37" t="s">
        <v>20</v>
      </c>
      <c r="B30" s="141" t="s">
        <v>96</v>
      </c>
      <c r="C30" s="61">
        <v>10</v>
      </c>
      <c r="D30" s="141">
        <v>4.9000000000000004</v>
      </c>
      <c r="E30" s="141" t="s">
        <v>96</v>
      </c>
      <c r="F30" s="141">
        <v>5.2</v>
      </c>
      <c r="G30" s="141">
        <v>2.6</v>
      </c>
      <c r="H30" s="141" t="s">
        <v>96</v>
      </c>
      <c r="I30" s="141" t="s">
        <v>96</v>
      </c>
      <c r="J30" s="141">
        <v>5.4</v>
      </c>
      <c r="K30" s="141">
        <v>1.1000000000000001</v>
      </c>
      <c r="L30" s="141" t="s">
        <v>96</v>
      </c>
      <c r="M30" s="141" t="s">
        <v>96</v>
      </c>
      <c r="N30" s="141" t="s">
        <v>96</v>
      </c>
      <c r="O30" s="141" t="s">
        <v>96</v>
      </c>
      <c r="P30" s="141" t="s">
        <v>96</v>
      </c>
      <c r="Q30" s="141" t="s">
        <v>96</v>
      </c>
      <c r="R30" s="141" t="s">
        <v>96</v>
      </c>
      <c r="S30" s="141" t="s">
        <v>96</v>
      </c>
      <c r="T30" s="180" t="s">
        <v>96</v>
      </c>
      <c r="U30" s="180" t="s">
        <v>96</v>
      </c>
    </row>
    <row r="31" spans="1:21" x14ac:dyDescent="0.25">
      <c r="A31" s="37" t="s">
        <v>21</v>
      </c>
      <c r="B31" s="141">
        <v>5.0999999999999996</v>
      </c>
      <c r="C31" s="141">
        <v>0.3</v>
      </c>
      <c r="D31" s="141">
        <v>2.2000000000000002</v>
      </c>
      <c r="E31" s="141">
        <v>0.8</v>
      </c>
      <c r="F31" s="141">
        <v>5.9</v>
      </c>
      <c r="G31" s="61">
        <v>21</v>
      </c>
      <c r="H31" s="141">
        <v>6.2</v>
      </c>
      <c r="I31" s="141" t="s">
        <v>96</v>
      </c>
      <c r="J31" s="141">
        <v>4</v>
      </c>
      <c r="K31" s="61">
        <v>11</v>
      </c>
      <c r="L31" s="141" t="s">
        <v>96</v>
      </c>
      <c r="M31" s="61">
        <v>39</v>
      </c>
      <c r="N31" s="61" t="s">
        <v>96</v>
      </c>
      <c r="O31" s="61">
        <v>30</v>
      </c>
      <c r="P31" s="141">
        <v>4.5</v>
      </c>
      <c r="Q31" s="141" t="s">
        <v>96</v>
      </c>
      <c r="R31" s="141" t="s">
        <v>96</v>
      </c>
      <c r="S31" s="141" t="s">
        <v>96</v>
      </c>
      <c r="T31" s="180">
        <v>11</v>
      </c>
      <c r="U31" s="180">
        <v>1.3</v>
      </c>
    </row>
    <row r="32" spans="1:21" x14ac:dyDescent="0.25">
      <c r="A32" s="32" t="s">
        <v>181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80"/>
      <c r="U32" s="180"/>
    </row>
    <row r="33" spans="1:21" ht="19.5" x14ac:dyDescent="0.25">
      <c r="A33" s="44" t="s">
        <v>207</v>
      </c>
      <c r="B33" s="141" t="s">
        <v>96</v>
      </c>
      <c r="C33" s="141" t="s">
        <v>96</v>
      </c>
      <c r="D33" s="141">
        <v>7.3</v>
      </c>
      <c r="E33" s="141">
        <v>2.4</v>
      </c>
      <c r="F33" s="61">
        <v>12</v>
      </c>
      <c r="G33" s="141" t="s">
        <v>96</v>
      </c>
      <c r="H33" s="141" t="s">
        <v>96</v>
      </c>
      <c r="I33" s="141" t="s">
        <v>96</v>
      </c>
      <c r="J33" s="61">
        <v>12</v>
      </c>
      <c r="K33" s="141">
        <v>2.4</v>
      </c>
      <c r="L33" s="141" t="s">
        <v>96</v>
      </c>
      <c r="M33" s="141" t="s">
        <v>96</v>
      </c>
      <c r="N33" s="141" t="s">
        <v>96</v>
      </c>
      <c r="O33" s="141" t="s">
        <v>96</v>
      </c>
      <c r="P33" s="141">
        <v>2.2999999999999998</v>
      </c>
      <c r="Q33" s="141" t="s">
        <v>96</v>
      </c>
      <c r="R33" s="141" t="s">
        <v>96</v>
      </c>
      <c r="S33" s="141" t="s">
        <v>96</v>
      </c>
      <c r="T33" s="180" t="s">
        <v>96</v>
      </c>
      <c r="U33" s="180" t="s">
        <v>96</v>
      </c>
    </row>
    <row r="34" spans="1:21" ht="19.5" x14ac:dyDescent="0.25">
      <c r="A34" s="44" t="s">
        <v>122</v>
      </c>
      <c r="B34" s="141">
        <v>5.2</v>
      </c>
      <c r="C34" s="141">
        <v>0.3</v>
      </c>
      <c r="D34" s="141" t="s">
        <v>96</v>
      </c>
      <c r="E34" s="141" t="s">
        <v>96</v>
      </c>
      <c r="F34" s="141">
        <v>2</v>
      </c>
      <c r="G34" s="61">
        <v>21</v>
      </c>
      <c r="H34" s="141">
        <v>6.4</v>
      </c>
      <c r="I34" s="141" t="s">
        <v>96</v>
      </c>
      <c r="J34" s="141" t="s">
        <v>96</v>
      </c>
      <c r="K34" s="61">
        <v>11</v>
      </c>
      <c r="L34" s="141" t="s">
        <v>96</v>
      </c>
      <c r="M34" s="61">
        <v>41</v>
      </c>
      <c r="N34" s="61" t="s">
        <v>96</v>
      </c>
      <c r="O34" s="61">
        <v>31</v>
      </c>
      <c r="P34" s="141">
        <v>3.8</v>
      </c>
      <c r="Q34" s="141" t="s">
        <v>96</v>
      </c>
      <c r="R34" s="141" t="s">
        <v>96</v>
      </c>
      <c r="S34" s="141" t="s">
        <v>96</v>
      </c>
      <c r="T34" s="180">
        <v>12</v>
      </c>
      <c r="U34" s="180">
        <v>1.4</v>
      </c>
    </row>
    <row r="35" spans="1:21" x14ac:dyDescent="0.25">
      <c r="A35" s="37" t="s">
        <v>24</v>
      </c>
      <c r="B35" s="141">
        <v>3.9</v>
      </c>
      <c r="C35" s="61">
        <v>18</v>
      </c>
      <c r="D35" s="141">
        <v>8.8000000000000007</v>
      </c>
      <c r="E35" s="141">
        <v>4</v>
      </c>
      <c r="F35" s="141">
        <v>3.6</v>
      </c>
      <c r="G35" s="141" t="s">
        <v>96</v>
      </c>
      <c r="H35" s="141">
        <v>0.8</v>
      </c>
      <c r="I35" s="141">
        <v>2.9</v>
      </c>
      <c r="J35" s="61">
        <v>11</v>
      </c>
      <c r="K35" s="141" t="s">
        <v>96</v>
      </c>
      <c r="L35" s="141" t="s">
        <v>96</v>
      </c>
      <c r="M35" s="141" t="s">
        <v>96</v>
      </c>
      <c r="N35" s="141" t="s">
        <v>96</v>
      </c>
      <c r="O35" s="141">
        <v>0.8</v>
      </c>
      <c r="P35" s="141" t="s">
        <v>96</v>
      </c>
      <c r="Q35" s="141" t="s">
        <v>96</v>
      </c>
      <c r="R35" s="141" t="s">
        <v>96</v>
      </c>
      <c r="S35" s="141" t="s">
        <v>96</v>
      </c>
      <c r="T35" s="180">
        <v>1.3</v>
      </c>
      <c r="U35" s="180" t="s">
        <v>96</v>
      </c>
    </row>
    <row r="36" spans="1:21" x14ac:dyDescent="0.25">
      <c r="A36" s="37" t="s">
        <v>25</v>
      </c>
      <c r="B36" s="141">
        <v>6.3</v>
      </c>
      <c r="C36" s="141" t="s">
        <v>96</v>
      </c>
      <c r="D36" s="141" t="s">
        <v>96</v>
      </c>
      <c r="E36" s="141">
        <v>6</v>
      </c>
      <c r="F36" s="141">
        <v>5.5</v>
      </c>
      <c r="G36" s="141">
        <v>5.7</v>
      </c>
      <c r="H36" s="141" t="s">
        <v>96</v>
      </c>
      <c r="I36" s="141" t="s">
        <v>96</v>
      </c>
      <c r="J36" s="61">
        <v>64</v>
      </c>
      <c r="K36" s="61">
        <v>16</v>
      </c>
      <c r="L36" s="141" t="s">
        <v>96</v>
      </c>
      <c r="M36" s="61">
        <v>11</v>
      </c>
      <c r="N36" s="61">
        <v>16</v>
      </c>
      <c r="O36" s="141" t="s">
        <v>96</v>
      </c>
      <c r="P36" s="141" t="s">
        <v>96</v>
      </c>
      <c r="Q36" s="141" t="s">
        <v>96</v>
      </c>
      <c r="R36" s="141" t="s">
        <v>96</v>
      </c>
      <c r="S36" s="141" t="s">
        <v>96</v>
      </c>
      <c r="T36" s="180" t="s">
        <v>96</v>
      </c>
      <c r="U36" s="180" t="s">
        <v>96</v>
      </c>
    </row>
    <row r="37" spans="1:21" x14ac:dyDescent="0.25">
      <c r="A37" s="37" t="s">
        <v>26</v>
      </c>
      <c r="B37" s="141" t="s">
        <v>96</v>
      </c>
      <c r="C37" s="141">
        <v>7.8</v>
      </c>
      <c r="D37" s="61">
        <v>11</v>
      </c>
      <c r="E37" s="141" t="s">
        <v>96</v>
      </c>
      <c r="F37" s="141" t="s">
        <v>96</v>
      </c>
      <c r="G37" s="141" t="s">
        <v>96</v>
      </c>
      <c r="H37" s="141" t="s">
        <v>96</v>
      </c>
      <c r="I37" s="141">
        <v>9.8000000000000007</v>
      </c>
      <c r="J37" s="141" t="s">
        <v>96</v>
      </c>
      <c r="K37" s="141">
        <v>7.1</v>
      </c>
      <c r="L37" s="141" t="s">
        <v>96</v>
      </c>
      <c r="M37" s="141" t="s">
        <v>96</v>
      </c>
      <c r="N37" s="141">
        <v>6.3</v>
      </c>
      <c r="O37" s="141" t="s">
        <v>96</v>
      </c>
      <c r="P37" s="141" t="s">
        <v>96</v>
      </c>
      <c r="Q37" s="141" t="s">
        <v>96</v>
      </c>
      <c r="R37" s="141" t="s">
        <v>96</v>
      </c>
      <c r="S37" s="141" t="s">
        <v>96</v>
      </c>
      <c r="T37" s="180">
        <v>7.1</v>
      </c>
      <c r="U37" s="180" t="s">
        <v>96</v>
      </c>
    </row>
    <row r="38" spans="1:21" x14ac:dyDescent="0.25">
      <c r="A38" s="37" t="s">
        <v>27</v>
      </c>
      <c r="B38" s="141" t="s">
        <v>96</v>
      </c>
      <c r="C38" s="141">
        <v>5.5</v>
      </c>
      <c r="D38" s="61">
        <v>15</v>
      </c>
      <c r="E38" s="141">
        <v>3.4</v>
      </c>
      <c r="F38" s="141">
        <v>6.9</v>
      </c>
      <c r="G38" s="141">
        <v>4.7</v>
      </c>
      <c r="H38" s="141">
        <v>5</v>
      </c>
      <c r="I38" s="141">
        <v>2.7</v>
      </c>
      <c r="J38" s="141" t="s">
        <v>96</v>
      </c>
      <c r="K38" s="141">
        <v>5</v>
      </c>
      <c r="L38" s="141">
        <v>6.9</v>
      </c>
      <c r="M38" s="141" t="s">
        <v>96</v>
      </c>
      <c r="N38" s="141">
        <v>3.8</v>
      </c>
      <c r="O38" s="141" t="s">
        <v>96</v>
      </c>
      <c r="P38" s="141" t="s">
        <v>96</v>
      </c>
      <c r="Q38" s="141" t="s">
        <v>96</v>
      </c>
      <c r="R38" s="141" t="s">
        <v>96</v>
      </c>
      <c r="S38" s="141" t="s">
        <v>96</v>
      </c>
      <c r="T38" s="180" t="s">
        <v>96</v>
      </c>
      <c r="U38" s="180" t="s">
        <v>96</v>
      </c>
    </row>
    <row r="39" spans="1:21" x14ac:dyDescent="0.25">
      <c r="A39" s="37" t="s">
        <v>28</v>
      </c>
      <c r="B39" s="141" t="s">
        <v>96</v>
      </c>
      <c r="C39" s="141" t="s">
        <v>96</v>
      </c>
      <c r="D39" s="141" t="s">
        <v>96</v>
      </c>
      <c r="E39" s="141" t="s">
        <v>96</v>
      </c>
      <c r="F39" s="141" t="s">
        <v>96</v>
      </c>
      <c r="G39" s="141">
        <v>3</v>
      </c>
      <c r="H39" s="141" t="s">
        <v>96</v>
      </c>
      <c r="I39" s="141">
        <v>4</v>
      </c>
      <c r="J39" s="141" t="s">
        <v>96</v>
      </c>
      <c r="K39" s="61">
        <v>11</v>
      </c>
      <c r="L39" s="61">
        <v>16</v>
      </c>
      <c r="M39" s="61" t="s">
        <v>96</v>
      </c>
      <c r="N39" s="61">
        <v>16</v>
      </c>
      <c r="O39" s="141" t="s">
        <v>96</v>
      </c>
      <c r="P39" s="141" t="s">
        <v>96</v>
      </c>
      <c r="Q39" s="61">
        <v>12</v>
      </c>
      <c r="R39" s="141" t="s">
        <v>96</v>
      </c>
      <c r="S39" s="141" t="s">
        <v>96</v>
      </c>
      <c r="T39" s="180" t="s">
        <v>96</v>
      </c>
      <c r="U39" s="180" t="s">
        <v>96</v>
      </c>
    </row>
    <row r="40" spans="1:21" x14ac:dyDescent="0.25">
      <c r="A40" s="37" t="s">
        <v>29</v>
      </c>
      <c r="B40" s="141" t="s">
        <v>96</v>
      </c>
      <c r="C40" s="141" t="s">
        <v>96</v>
      </c>
      <c r="D40" s="141" t="s">
        <v>96</v>
      </c>
      <c r="E40" s="61">
        <v>38</v>
      </c>
      <c r="F40" s="61">
        <v>17</v>
      </c>
      <c r="G40" s="141" t="s">
        <v>96</v>
      </c>
      <c r="H40" s="61">
        <v>20</v>
      </c>
      <c r="I40" s="141">
        <v>6.8</v>
      </c>
      <c r="J40" s="141">
        <v>4.3</v>
      </c>
      <c r="K40" s="141" t="s">
        <v>96</v>
      </c>
      <c r="L40" s="141" t="s">
        <v>96</v>
      </c>
      <c r="M40" s="141">
        <v>1.5</v>
      </c>
      <c r="N40" s="141" t="s">
        <v>96</v>
      </c>
      <c r="O40" s="141">
        <v>5.3</v>
      </c>
      <c r="P40" s="141" t="s">
        <v>96</v>
      </c>
      <c r="Q40" s="141" t="s">
        <v>96</v>
      </c>
      <c r="R40" s="61">
        <v>14</v>
      </c>
      <c r="S40" s="141" t="s">
        <v>96</v>
      </c>
      <c r="T40" s="180">
        <v>17</v>
      </c>
      <c r="U40" s="180" t="s">
        <v>96</v>
      </c>
    </row>
    <row r="41" spans="1:21" x14ac:dyDescent="0.25">
      <c r="A41" s="37" t="s">
        <v>30</v>
      </c>
      <c r="B41" s="141" t="s">
        <v>96</v>
      </c>
      <c r="C41" s="141" t="s">
        <v>96</v>
      </c>
      <c r="D41" s="141" t="s">
        <v>96</v>
      </c>
      <c r="E41" s="141">
        <v>1.7</v>
      </c>
      <c r="F41" s="141">
        <v>1.9</v>
      </c>
      <c r="G41" s="141" t="s">
        <v>96</v>
      </c>
      <c r="H41" s="141" t="s">
        <v>96</v>
      </c>
      <c r="I41" s="141">
        <v>0.4</v>
      </c>
      <c r="J41" s="141">
        <v>3.1</v>
      </c>
      <c r="K41" s="61">
        <v>11</v>
      </c>
      <c r="L41" s="61">
        <v>15</v>
      </c>
      <c r="M41" s="141">
        <v>7.7</v>
      </c>
      <c r="N41" s="141" t="s">
        <v>96</v>
      </c>
      <c r="O41" s="141" t="s">
        <v>96</v>
      </c>
      <c r="P41" s="141" t="s">
        <v>96</v>
      </c>
      <c r="Q41" s="61">
        <v>12</v>
      </c>
      <c r="R41" s="61">
        <v>11</v>
      </c>
      <c r="S41" s="141" t="s">
        <v>96</v>
      </c>
      <c r="T41" s="180" t="s">
        <v>96</v>
      </c>
      <c r="U41" s="180">
        <v>6.3</v>
      </c>
    </row>
    <row r="42" spans="1:21" ht="18" x14ac:dyDescent="0.25">
      <c r="A42" s="36" t="s">
        <v>114</v>
      </c>
      <c r="B42" s="67">
        <v>3.2</v>
      </c>
      <c r="C42" s="67">
        <v>6.5</v>
      </c>
      <c r="D42" s="67">
        <v>3.1</v>
      </c>
      <c r="E42" s="67">
        <v>6.4</v>
      </c>
      <c r="F42" s="67">
        <v>3.4</v>
      </c>
      <c r="G42" s="67">
        <v>2</v>
      </c>
      <c r="H42" s="67">
        <v>4.7</v>
      </c>
      <c r="I42" s="67">
        <v>2.8</v>
      </c>
      <c r="J42" s="67">
        <v>1.2</v>
      </c>
      <c r="K42" s="67">
        <v>4.3</v>
      </c>
      <c r="L42" s="67">
        <v>8.6999999999999993</v>
      </c>
      <c r="M42" s="67">
        <v>4.9000000000000004</v>
      </c>
      <c r="N42" s="67">
        <v>1</v>
      </c>
      <c r="O42" s="67">
        <v>3.2</v>
      </c>
      <c r="P42" s="67">
        <v>0.5</v>
      </c>
      <c r="Q42" s="67">
        <v>0.4</v>
      </c>
      <c r="R42" s="67">
        <v>1</v>
      </c>
      <c r="S42" s="67">
        <v>0.1</v>
      </c>
      <c r="T42" s="67">
        <v>2.2000000000000002</v>
      </c>
      <c r="U42" s="67" t="s">
        <v>96</v>
      </c>
    </row>
    <row r="43" spans="1:21" x14ac:dyDescent="0.25">
      <c r="A43" s="37" t="s">
        <v>31</v>
      </c>
      <c r="B43" s="67" t="s">
        <v>96</v>
      </c>
      <c r="C43" s="61">
        <v>67</v>
      </c>
      <c r="D43" s="67" t="s">
        <v>96</v>
      </c>
      <c r="E43" s="67" t="s">
        <v>96</v>
      </c>
      <c r="F43" s="67" t="s">
        <v>96</v>
      </c>
      <c r="G43" s="141" t="s">
        <v>96</v>
      </c>
      <c r="H43" s="141" t="s">
        <v>96</v>
      </c>
      <c r="I43" s="61">
        <v>11</v>
      </c>
      <c r="J43" s="141" t="s">
        <v>96</v>
      </c>
      <c r="K43" s="61">
        <v>34</v>
      </c>
      <c r="L43" s="61">
        <v>34</v>
      </c>
      <c r="M43" s="61">
        <v>23</v>
      </c>
      <c r="N43" s="141" t="s">
        <v>96</v>
      </c>
      <c r="O43" s="141" t="s">
        <v>96</v>
      </c>
      <c r="P43" s="141" t="s">
        <v>96</v>
      </c>
      <c r="Q43" s="141" t="s">
        <v>96</v>
      </c>
      <c r="R43" s="141">
        <v>8.8000000000000007</v>
      </c>
      <c r="S43" s="141" t="s">
        <v>96</v>
      </c>
      <c r="T43" s="180">
        <v>14</v>
      </c>
      <c r="U43" s="180" t="s">
        <v>96</v>
      </c>
    </row>
    <row r="44" spans="1:21" x14ac:dyDescent="0.25">
      <c r="A44" s="37" t="s">
        <v>32</v>
      </c>
      <c r="B44" s="141" t="s">
        <v>96</v>
      </c>
      <c r="C44" s="61">
        <v>12</v>
      </c>
      <c r="D44" s="141" t="s">
        <v>96</v>
      </c>
      <c r="E44" s="141" t="s">
        <v>96</v>
      </c>
      <c r="F44" s="61">
        <v>10</v>
      </c>
      <c r="G44" s="141">
        <v>3.4</v>
      </c>
      <c r="H44" s="141" t="s">
        <v>96</v>
      </c>
      <c r="I44" s="61">
        <v>10</v>
      </c>
      <c r="J44" s="141" t="s">
        <v>96</v>
      </c>
      <c r="K44" s="141" t="s">
        <v>96</v>
      </c>
      <c r="L44" s="141" t="s">
        <v>96</v>
      </c>
      <c r="M44" s="61">
        <v>21</v>
      </c>
      <c r="N44" s="61">
        <v>32</v>
      </c>
      <c r="O44" s="61">
        <v>14</v>
      </c>
      <c r="P44" s="61">
        <v>11</v>
      </c>
      <c r="Q44" s="141" t="s">
        <v>96</v>
      </c>
      <c r="R44" s="141" t="s">
        <v>96</v>
      </c>
      <c r="S44" s="141" t="s">
        <v>96</v>
      </c>
      <c r="T44" s="180" t="s">
        <v>96</v>
      </c>
      <c r="U44" s="180" t="s">
        <v>96</v>
      </c>
    </row>
    <row r="45" spans="1:21" x14ac:dyDescent="0.25">
      <c r="A45" s="37" t="s">
        <v>162</v>
      </c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 t="s">
        <v>96</v>
      </c>
      <c r="Q45" s="141" t="s">
        <v>96</v>
      </c>
      <c r="R45" s="141" t="s">
        <v>96</v>
      </c>
      <c r="S45" s="141" t="s">
        <v>96</v>
      </c>
      <c r="T45" s="180" t="s">
        <v>96</v>
      </c>
      <c r="U45" s="180" t="s">
        <v>96</v>
      </c>
    </row>
    <row r="46" spans="1:21" x14ac:dyDescent="0.25">
      <c r="A46" s="37" t="s">
        <v>34</v>
      </c>
      <c r="B46" s="141" t="s">
        <v>96</v>
      </c>
      <c r="C46" s="141" t="s">
        <v>96</v>
      </c>
      <c r="D46" s="141">
        <v>4.2</v>
      </c>
      <c r="E46" s="141">
        <v>0.3</v>
      </c>
      <c r="F46" s="141">
        <v>2.5</v>
      </c>
      <c r="G46" s="141" t="s">
        <v>96</v>
      </c>
      <c r="H46" s="141">
        <v>2.8</v>
      </c>
      <c r="I46" s="141">
        <v>2.5</v>
      </c>
      <c r="J46" s="141">
        <v>0.5</v>
      </c>
      <c r="K46" s="141">
        <v>0.6</v>
      </c>
      <c r="L46" s="141">
        <v>3.5</v>
      </c>
      <c r="M46" s="141">
        <v>8.6999999999999993</v>
      </c>
      <c r="N46" s="141">
        <v>0.8</v>
      </c>
      <c r="O46" s="141">
        <v>6.3</v>
      </c>
      <c r="P46" s="141" t="s">
        <v>96</v>
      </c>
      <c r="Q46" s="141">
        <v>0.9</v>
      </c>
      <c r="R46" s="141" t="s">
        <v>96</v>
      </c>
      <c r="S46" s="141" t="s">
        <v>96</v>
      </c>
      <c r="T46" s="180">
        <v>2.7</v>
      </c>
      <c r="U46" s="180" t="s">
        <v>96</v>
      </c>
    </row>
    <row r="47" spans="1:21" x14ac:dyDescent="0.25">
      <c r="A47" s="37" t="s">
        <v>35</v>
      </c>
      <c r="B47" s="141">
        <v>2.4</v>
      </c>
      <c r="C47" s="61">
        <v>15</v>
      </c>
      <c r="D47" s="141" t="s">
        <v>96</v>
      </c>
      <c r="E47" s="141" t="s">
        <v>96</v>
      </c>
      <c r="F47" s="141" t="s">
        <v>96</v>
      </c>
      <c r="G47" s="141">
        <v>6</v>
      </c>
      <c r="H47" s="61">
        <v>22</v>
      </c>
      <c r="I47" s="61">
        <v>14</v>
      </c>
      <c r="J47" s="141">
        <v>9.5</v>
      </c>
      <c r="K47" s="61">
        <v>17</v>
      </c>
      <c r="L47" s="61">
        <v>33</v>
      </c>
      <c r="M47" s="141" t="s">
        <v>96</v>
      </c>
      <c r="N47" s="141" t="s">
        <v>96</v>
      </c>
      <c r="O47" s="141" t="s">
        <v>96</v>
      </c>
      <c r="P47" s="141" t="s">
        <v>96</v>
      </c>
      <c r="Q47" s="141" t="s">
        <v>96</v>
      </c>
      <c r="R47" s="141" t="s">
        <v>96</v>
      </c>
      <c r="S47" s="141" t="s">
        <v>96</v>
      </c>
      <c r="T47" s="180" t="s">
        <v>96</v>
      </c>
      <c r="U47" s="180" t="s">
        <v>96</v>
      </c>
    </row>
    <row r="48" spans="1:21" x14ac:dyDescent="0.25">
      <c r="A48" s="37" t="s">
        <v>36</v>
      </c>
      <c r="B48" s="141">
        <v>8.5</v>
      </c>
      <c r="C48" s="141">
        <v>9.1999999999999993</v>
      </c>
      <c r="D48" s="141" t="s">
        <v>96</v>
      </c>
      <c r="E48" s="141">
        <v>1.2</v>
      </c>
      <c r="F48" s="141">
        <v>2.1</v>
      </c>
      <c r="G48" s="141" t="s">
        <v>96</v>
      </c>
      <c r="H48" s="141">
        <v>9.1</v>
      </c>
      <c r="I48" s="141" t="s">
        <v>96</v>
      </c>
      <c r="J48" s="141">
        <v>1</v>
      </c>
      <c r="K48" s="141">
        <v>2.5</v>
      </c>
      <c r="L48" s="61">
        <v>15</v>
      </c>
      <c r="M48" s="141" t="s">
        <v>96</v>
      </c>
      <c r="N48" s="141" t="s">
        <v>96</v>
      </c>
      <c r="O48" s="141">
        <v>1.9</v>
      </c>
      <c r="P48" s="141" t="s">
        <v>96</v>
      </c>
      <c r="Q48" s="141" t="s">
        <v>96</v>
      </c>
      <c r="R48" s="141" t="s">
        <v>96</v>
      </c>
      <c r="S48" s="141">
        <v>0.1</v>
      </c>
      <c r="T48" s="181">
        <v>6</v>
      </c>
      <c r="U48" s="181" t="s">
        <v>96</v>
      </c>
    </row>
    <row r="49" spans="1:21" x14ac:dyDescent="0.25">
      <c r="A49" s="37" t="s">
        <v>37</v>
      </c>
      <c r="B49" s="141">
        <v>4.5</v>
      </c>
      <c r="C49" s="141">
        <v>4.0999999999999996</v>
      </c>
      <c r="D49" s="141">
        <v>5</v>
      </c>
      <c r="E49" s="61">
        <v>19</v>
      </c>
      <c r="F49" s="141">
        <v>6</v>
      </c>
      <c r="G49" s="141">
        <v>4.7</v>
      </c>
      <c r="H49" s="141">
        <v>1.2</v>
      </c>
      <c r="I49" s="141">
        <v>0.9</v>
      </c>
      <c r="J49" s="141">
        <v>0.6</v>
      </c>
      <c r="K49" s="141">
        <v>4.2</v>
      </c>
      <c r="L49" s="141">
        <v>3</v>
      </c>
      <c r="M49" s="141">
        <v>1.4</v>
      </c>
      <c r="N49" s="141" t="s">
        <v>96</v>
      </c>
      <c r="O49" s="141">
        <v>0.3</v>
      </c>
      <c r="P49" s="141">
        <v>1.1000000000000001</v>
      </c>
      <c r="Q49" s="141" t="s">
        <v>96</v>
      </c>
      <c r="R49" s="141">
        <v>3.1</v>
      </c>
      <c r="S49" s="141">
        <v>0.2</v>
      </c>
      <c r="T49" s="180" t="s">
        <v>96</v>
      </c>
      <c r="U49" s="180" t="s">
        <v>96</v>
      </c>
    </row>
    <row r="50" spans="1:21" x14ac:dyDescent="0.25">
      <c r="A50" s="37" t="s">
        <v>38</v>
      </c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 t="s">
        <v>96</v>
      </c>
      <c r="Q50" s="141">
        <v>4.9000000000000004</v>
      </c>
      <c r="R50" s="141" t="s">
        <v>96</v>
      </c>
      <c r="S50" s="141" t="s">
        <v>96</v>
      </c>
      <c r="T50" s="180" t="s">
        <v>96</v>
      </c>
      <c r="U50" s="180" t="s">
        <v>96</v>
      </c>
    </row>
    <row r="51" spans="1:21" ht="18" x14ac:dyDescent="0.25">
      <c r="A51" s="36" t="s">
        <v>141</v>
      </c>
      <c r="B51" s="67">
        <v>7.6</v>
      </c>
      <c r="C51" s="67">
        <v>3.4</v>
      </c>
      <c r="D51" s="67">
        <v>4.7</v>
      </c>
      <c r="E51" s="67">
        <v>3.2</v>
      </c>
      <c r="F51" s="67">
        <v>4.2</v>
      </c>
      <c r="G51" s="67">
        <v>1.5</v>
      </c>
      <c r="H51" s="67">
        <v>4.3</v>
      </c>
      <c r="I51" s="67">
        <v>3.6</v>
      </c>
      <c r="J51" s="67">
        <v>6.2</v>
      </c>
      <c r="K51" s="67">
        <v>4.5</v>
      </c>
      <c r="L51" s="67">
        <v>3.5</v>
      </c>
      <c r="M51" s="62">
        <v>30</v>
      </c>
      <c r="N51" s="67">
        <v>9.6</v>
      </c>
      <c r="O51" s="62">
        <v>11</v>
      </c>
      <c r="P51" s="67">
        <v>2.6</v>
      </c>
      <c r="Q51" s="67">
        <v>6.6</v>
      </c>
      <c r="R51" s="62">
        <v>11</v>
      </c>
      <c r="S51" s="67">
        <v>7.4</v>
      </c>
      <c r="T51" s="182">
        <v>2.8</v>
      </c>
      <c r="U51" s="182">
        <v>6.4</v>
      </c>
    </row>
    <row r="52" spans="1:21" x14ac:dyDescent="0.25">
      <c r="A52" s="37" t="s">
        <v>39</v>
      </c>
      <c r="B52" s="141">
        <v>3.8</v>
      </c>
      <c r="C52" s="141">
        <v>2.5</v>
      </c>
      <c r="D52" s="141">
        <v>1.3</v>
      </c>
      <c r="E52" s="141">
        <v>9.4</v>
      </c>
      <c r="F52" s="141">
        <v>0.4</v>
      </c>
      <c r="G52" s="141">
        <v>5.0999999999999996</v>
      </c>
      <c r="H52" s="141">
        <v>3</v>
      </c>
      <c r="I52" s="61">
        <v>12</v>
      </c>
      <c r="J52" s="141">
        <v>7.3</v>
      </c>
      <c r="K52" s="61">
        <v>14</v>
      </c>
      <c r="L52" s="141" t="s">
        <v>96</v>
      </c>
      <c r="M52" s="141">
        <v>5.0999999999999996</v>
      </c>
      <c r="N52" s="141">
        <v>0.6</v>
      </c>
      <c r="O52" s="141">
        <v>3.2</v>
      </c>
      <c r="P52" s="141">
        <v>6.9</v>
      </c>
      <c r="Q52" s="141">
        <v>2.8</v>
      </c>
      <c r="R52" s="141">
        <v>8.1999999999999993</v>
      </c>
      <c r="S52" s="141">
        <v>4.9000000000000004</v>
      </c>
      <c r="T52" s="183" t="s">
        <v>96</v>
      </c>
      <c r="U52" s="183" t="s">
        <v>96</v>
      </c>
    </row>
    <row r="53" spans="1:21" x14ac:dyDescent="0.25">
      <c r="A53" s="37" t="s">
        <v>99</v>
      </c>
      <c r="B53" s="61">
        <v>25</v>
      </c>
      <c r="C53" s="141" t="s">
        <v>96</v>
      </c>
      <c r="D53" s="141" t="s">
        <v>96</v>
      </c>
      <c r="E53" s="141" t="s">
        <v>96</v>
      </c>
      <c r="F53" s="141" t="s">
        <v>96</v>
      </c>
      <c r="G53" s="141" t="s">
        <v>96</v>
      </c>
      <c r="H53" s="61">
        <v>10</v>
      </c>
      <c r="I53" s="141" t="s">
        <v>96</v>
      </c>
      <c r="J53" s="141" t="s">
        <v>96</v>
      </c>
      <c r="K53" s="141" t="s">
        <v>96</v>
      </c>
      <c r="L53" s="141" t="s">
        <v>96</v>
      </c>
      <c r="M53" s="61">
        <v>12</v>
      </c>
      <c r="N53" s="141" t="s">
        <v>96</v>
      </c>
      <c r="O53" s="141" t="s">
        <v>96</v>
      </c>
      <c r="P53" s="61">
        <v>11</v>
      </c>
      <c r="Q53" s="141" t="s">
        <v>96</v>
      </c>
      <c r="R53" s="61">
        <v>76</v>
      </c>
      <c r="S53" s="141" t="s">
        <v>96</v>
      </c>
      <c r="T53" s="183" t="s">
        <v>96</v>
      </c>
      <c r="U53" s="183" t="s">
        <v>96</v>
      </c>
    </row>
    <row r="54" spans="1:21" ht="19.5" x14ac:dyDescent="0.25">
      <c r="A54" s="37" t="s">
        <v>41</v>
      </c>
      <c r="B54" s="61">
        <v>25</v>
      </c>
      <c r="C54" s="141" t="s">
        <v>96</v>
      </c>
      <c r="D54" s="61">
        <v>29</v>
      </c>
      <c r="E54" s="141">
        <v>4.9000000000000004</v>
      </c>
      <c r="F54" s="61">
        <v>24</v>
      </c>
      <c r="G54" s="141" t="s">
        <v>96</v>
      </c>
      <c r="H54" s="141" t="s">
        <v>96</v>
      </c>
      <c r="I54" s="141" t="s">
        <v>96</v>
      </c>
      <c r="J54" s="61">
        <v>30</v>
      </c>
      <c r="K54" s="141" t="s">
        <v>96</v>
      </c>
      <c r="L54" s="141" t="s">
        <v>96</v>
      </c>
      <c r="M54" s="141" t="s">
        <v>96</v>
      </c>
      <c r="N54" s="141" t="s">
        <v>96</v>
      </c>
      <c r="O54" s="141" t="s">
        <v>96</v>
      </c>
      <c r="P54" s="141" t="s">
        <v>96</v>
      </c>
      <c r="Q54" s="141">
        <v>2.9</v>
      </c>
      <c r="R54" s="61">
        <v>14</v>
      </c>
      <c r="S54" s="61">
        <v>15</v>
      </c>
      <c r="T54" s="183" t="s">
        <v>96</v>
      </c>
      <c r="U54" s="183" t="s">
        <v>96</v>
      </c>
    </row>
    <row r="55" spans="1:21" ht="19.5" x14ac:dyDescent="0.25">
      <c r="A55" s="37" t="s">
        <v>42</v>
      </c>
      <c r="B55" s="61">
        <v>11</v>
      </c>
      <c r="C55" s="141" t="s">
        <v>96</v>
      </c>
      <c r="D55" s="141" t="s">
        <v>96</v>
      </c>
      <c r="E55" s="141" t="s">
        <v>96</v>
      </c>
      <c r="F55" s="141" t="s">
        <v>96</v>
      </c>
      <c r="G55" s="141" t="s">
        <v>96</v>
      </c>
      <c r="H55" s="141" t="s">
        <v>96</v>
      </c>
      <c r="I55" s="141" t="s">
        <v>96</v>
      </c>
      <c r="J55" s="141" t="s">
        <v>96</v>
      </c>
      <c r="K55" s="141" t="s">
        <v>96</v>
      </c>
      <c r="L55" s="141">
        <v>5.3</v>
      </c>
      <c r="M55" s="141" t="s">
        <v>96</v>
      </c>
      <c r="N55" s="141" t="s">
        <v>96</v>
      </c>
      <c r="O55" s="141" t="s">
        <v>96</v>
      </c>
      <c r="P55" s="141" t="s">
        <v>96</v>
      </c>
      <c r="Q55" s="61">
        <v>17</v>
      </c>
      <c r="R55" s="61" t="s">
        <v>96</v>
      </c>
      <c r="S55" s="61">
        <v>45</v>
      </c>
      <c r="T55" s="183" t="s">
        <v>96</v>
      </c>
      <c r="U55" s="183" t="s">
        <v>96</v>
      </c>
    </row>
    <row r="56" spans="1:21" ht="19.5" x14ac:dyDescent="0.25">
      <c r="A56" s="37" t="s">
        <v>43</v>
      </c>
      <c r="B56" s="61">
        <v>19</v>
      </c>
      <c r="C56" s="61">
        <v>21</v>
      </c>
      <c r="D56" s="61">
        <v>17</v>
      </c>
      <c r="E56" s="141" t="s">
        <v>96</v>
      </c>
      <c r="F56" s="141">
        <v>8.1999999999999993</v>
      </c>
      <c r="G56" s="141" t="s">
        <v>96</v>
      </c>
      <c r="H56" s="141" t="s">
        <v>96</v>
      </c>
      <c r="I56" s="141" t="s">
        <v>96</v>
      </c>
      <c r="J56" s="141" t="s">
        <v>96</v>
      </c>
      <c r="K56" s="141" t="s">
        <v>96</v>
      </c>
      <c r="L56" s="61">
        <v>42</v>
      </c>
      <c r="M56" s="141" t="s">
        <v>96</v>
      </c>
      <c r="N56" s="141">
        <v>5.5</v>
      </c>
      <c r="O56" s="141" t="s">
        <v>96</v>
      </c>
      <c r="P56" s="141" t="s">
        <v>96</v>
      </c>
      <c r="Q56" s="141" t="s">
        <v>96</v>
      </c>
      <c r="R56" s="141" t="s">
        <v>96</v>
      </c>
      <c r="S56" s="61">
        <v>14</v>
      </c>
      <c r="T56" s="183">
        <v>39</v>
      </c>
      <c r="U56" s="183" t="s">
        <v>96</v>
      </c>
    </row>
    <row r="57" spans="1:21" x14ac:dyDescent="0.25">
      <c r="A57" s="37" t="s">
        <v>97</v>
      </c>
      <c r="B57" s="141" t="s">
        <v>96</v>
      </c>
      <c r="C57" s="141" t="s">
        <v>96</v>
      </c>
      <c r="D57" s="141" t="s">
        <v>96</v>
      </c>
      <c r="E57" s="141" t="s">
        <v>96</v>
      </c>
      <c r="F57" s="141" t="s">
        <v>96</v>
      </c>
      <c r="G57" s="141" t="s">
        <v>96</v>
      </c>
      <c r="H57" s="141" t="s">
        <v>96</v>
      </c>
      <c r="I57" s="141" t="s">
        <v>96</v>
      </c>
      <c r="J57" s="141" t="s">
        <v>96</v>
      </c>
      <c r="K57" s="141" t="s">
        <v>96</v>
      </c>
      <c r="L57" s="141" t="s">
        <v>96</v>
      </c>
      <c r="M57" s="61">
        <v>201</v>
      </c>
      <c r="N57" s="61">
        <v>49</v>
      </c>
      <c r="O57" s="61">
        <v>66</v>
      </c>
      <c r="P57" s="61" t="s">
        <v>96</v>
      </c>
      <c r="Q57" s="61">
        <v>32</v>
      </c>
      <c r="R57" s="61">
        <v>18</v>
      </c>
      <c r="S57" s="141" t="s">
        <v>96</v>
      </c>
      <c r="T57" s="183" t="s">
        <v>96</v>
      </c>
      <c r="U57" s="183">
        <v>41</v>
      </c>
    </row>
    <row r="58" spans="1:21" x14ac:dyDescent="0.25">
      <c r="A58" s="37" t="s">
        <v>45</v>
      </c>
      <c r="B58" s="141">
        <v>2.4</v>
      </c>
      <c r="C58" s="141">
        <v>3.3</v>
      </c>
      <c r="D58" s="141" t="s">
        <v>96</v>
      </c>
      <c r="E58" s="141" t="s">
        <v>96</v>
      </c>
      <c r="F58" s="141">
        <v>3.3</v>
      </c>
      <c r="G58" s="141" t="s">
        <v>96</v>
      </c>
      <c r="H58" s="141">
        <v>9.8000000000000007</v>
      </c>
      <c r="I58" s="141" t="s">
        <v>96</v>
      </c>
      <c r="J58" s="141">
        <v>4</v>
      </c>
      <c r="K58" s="141">
        <v>0.9</v>
      </c>
      <c r="L58" s="141" t="s">
        <v>96</v>
      </c>
      <c r="M58" s="141" t="s">
        <v>96</v>
      </c>
      <c r="N58" s="141">
        <v>7.6</v>
      </c>
      <c r="O58" s="141">
        <v>1.5</v>
      </c>
      <c r="P58" s="141" t="s">
        <v>96</v>
      </c>
      <c r="Q58" s="141">
        <v>0.7</v>
      </c>
      <c r="R58" s="141">
        <v>4.5999999999999996</v>
      </c>
      <c r="S58" s="141">
        <v>4.7</v>
      </c>
      <c r="T58" s="183" t="s">
        <v>96</v>
      </c>
      <c r="U58" s="183">
        <v>1.2</v>
      </c>
    </row>
    <row r="59" spans="1:21" ht="18" x14ac:dyDescent="0.25">
      <c r="A59" s="36" t="s">
        <v>90</v>
      </c>
      <c r="B59" s="67">
        <v>9.4</v>
      </c>
      <c r="C59" s="67">
        <v>4.7</v>
      </c>
      <c r="D59" s="67">
        <v>6.2</v>
      </c>
      <c r="E59" s="67">
        <v>3.6</v>
      </c>
      <c r="F59" s="67">
        <v>6.2</v>
      </c>
      <c r="G59" s="67">
        <v>4</v>
      </c>
      <c r="H59" s="67">
        <v>8</v>
      </c>
      <c r="I59" s="67">
        <v>7</v>
      </c>
      <c r="J59" s="67">
        <v>5.8</v>
      </c>
      <c r="K59" s="67">
        <v>6.6</v>
      </c>
      <c r="L59" s="67">
        <v>5.6</v>
      </c>
      <c r="M59" s="67">
        <v>4.2</v>
      </c>
      <c r="N59" s="62">
        <v>11</v>
      </c>
      <c r="O59" s="67">
        <v>6.7</v>
      </c>
      <c r="P59" s="67">
        <v>2.5</v>
      </c>
      <c r="Q59" s="67">
        <v>1.9</v>
      </c>
      <c r="R59" s="67">
        <v>3.8</v>
      </c>
      <c r="S59" s="67">
        <v>1.5</v>
      </c>
      <c r="T59" s="178">
        <v>1</v>
      </c>
      <c r="U59" s="178">
        <v>0.4</v>
      </c>
    </row>
    <row r="60" spans="1:21" x14ac:dyDescent="0.25">
      <c r="A60" s="37" t="s">
        <v>46</v>
      </c>
      <c r="B60" s="61">
        <v>12</v>
      </c>
      <c r="C60" s="61">
        <v>10</v>
      </c>
      <c r="D60" s="141">
        <v>3.4</v>
      </c>
      <c r="E60" s="141">
        <v>6.9</v>
      </c>
      <c r="F60" s="141">
        <v>2.2000000000000002</v>
      </c>
      <c r="G60" s="141">
        <v>1.5</v>
      </c>
      <c r="H60" s="141">
        <v>4.2</v>
      </c>
      <c r="I60" s="61">
        <v>19</v>
      </c>
      <c r="J60" s="141">
        <v>6.4</v>
      </c>
      <c r="K60" s="141">
        <v>8.6</v>
      </c>
      <c r="L60" s="141">
        <v>2.5</v>
      </c>
      <c r="M60" s="141">
        <v>1.2</v>
      </c>
      <c r="N60" s="61">
        <v>33</v>
      </c>
      <c r="O60" s="141">
        <v>0.7</v>
      </c>
      <c r="P60" s="61">
        <v>14</v>
      </c>
      <c r="Q60" s="141">
        <v>4.4000000000000004</v>
      </c>
      <c r="R60" s="141">
        <v>4.7</v>
      </c>
      <c r="S60" s="141">
        <v>0.5</v>
      </c>
      <c r="T60" s="180" t="s">
        <v>96</v>
      </c>
      <c r="U60" s="180">
        <v>0.9</v>
      </c>
    </row>
    <row r="61" spans="1:21" x14ac:dyDescent="0.25">
      <c r="A61" s="37" t="s">
        <v>47</v>
      </c>
      <c r="B61" s="141" t="s">
        <v>96</v>
      </c>
      <c r="C61" s="141" t="s">
        <v>96</v>
      </c>
      <c r="D61" s="141" t="s">
        <v>96</v>
      </c>
      <c r="E61" s="61">
        <v>12</v>
      </c>
      <c r="F61" s="61">
        <v>19</v>
      </c>
      <c r="G61" s="141" t="s">
        <v>96</v>
      </c>
      <c r="H61" s="141">
        <v>7</v>
      </c>
      <c r="I61" s="61">
        <v>10</v>
      </c>
      <c r="J61" s="141" t="s">
        <v>96</v>
      </c>
      <c r="K61" s="141" t="s">
        <v>96</v>
      </c>
      <c r="L61" s="61">
        <v>17</v>
      </c>
      <c r="M61" s="141" t="s">
        <v>96</v>
      </c>
      <c r="N61" s="141" t="s">
        <v>96</v>
      </c>
      <c r="O61" s="141" t="s">
        <v>96</v>
      </c>
      <c r="P61" s="141">
        <v>6</v>
      </c>
      <c r="Q61" s="141">
        <v>2.2999999999999998</v>
      </c>
      <c r="R61" s="141" t="s">
        <v>96</v>
      </c>
      <c r="S61" s="141" t="s">
        <v>96</v>
      </c>
      <c r="T61" s="180" t="s">
        <v>96</v>
      </c>
      <c r="U61" s="180" t="s">
        <v>96</v>
      </c>
    </row>
    <row r="62" spans="1:21" x14ac:dyDescent="0.25">
      <c r="A62" s="37" t="s">
        <v>48</v>
      </c>
      <c r="B62" s="141" t="s">
        <v>96</v>
      </c>
      <c r="C62" s="141">
        <v>2</v>
      </c>
      <c r="D62" s="61">
        <v>59</v>
      </c>
      <c r="E62" s="141">
        <v>2.7</v>
      </c>
      <c r="F62" s="61">
        <v>16</v>
      </c>
      <c r="G62" s="61">
        <v>32</v>
      </c>
      <c r="H62" s="141" t="s">
        <v>96</v>
      </c>
      <c r="I62" s="141" t="s">
        <v>96</v>
      </c>
      <c r="J62" s="141" t="s">
        <v>96</v>
      </c>
      <c r="K62" s="141" t="s">
        <v>96</v>
      </c>
      <c r="L62" s="61">
        <v>23</v>
      </c>
      <c r="M62" s="61" t="s">
        <v>96</v>
      </c>
      <c r="N62" s="61">
        <v>66</v>
      </c>
      <c r="O62" s="61">
        <v>52</v>
      </c>
      <c r="P62" s="141">
        <v>2.5</v>
      </c>
      <c r="Q62" s="141" t="s">
        <v>96</v>
      </c>
      <c r="R62" s="141" t="s">
        <v>96</v>
      </c>
      <c r="S62" s="141">
        <v>1.9</v>
      </c>
      <c r="T62" s="180" t="s">
        <v>96</v>
      </c>
      <c r="U62" s="180" t="s">
        <v>96</v>
      </c>
    </row>
    <row r="63" spans="1:21" x14ac:dyDescent="0.25">
      <c r="A63" s="37" t="s">
        <v>49</v>
      </c>
      <c r="B63" s="61">
        <v>14</v>
      </c>
      <c r="C63" s="141">
        <v>8.1999999999999993</v>
      </c>
      <c r="D63" s="141">
        <v>6.5</v>
      </c>
      <c r="E63" s="141">
        <v>2.5</v>
      </c>
      <c r="F63" s="61">
        <v>14</v>
      </c>
      <c r="G63" s="141">
        <v>6.1</v>
      </c>
      <c r="H63" s="61">
        <v>11</v>
      </c>
      <c r="I63" s="61">
        <v>16</v>
      </c>
      <c r="J63" s="61">
        <v>13</v>
      </c>
      <c r="K63" s="141" t="s">
        <v>96</v>
      </c>
      <c r="L63" s="141">
        <v>9.9</v>
      </c>
      <c r="M63" s="61">
        <v>12</v>
      </c>
      <c r="N63" s="61">
        <v>16</v>
      </c>
      <c r="O63" s="61">
        <v>13</v>
      </c>
      <c r="P63" s="141">
        <v>2.6</v>
      </c>
      <c r="Q63" s="141">
        <v>0.9</v>
      </c>
      <c r="R63" s="141">
        <v>5.0999999999999996</v>
      </c>
      <c r="S63" s="141" t="s">
        <v>96</v>
      </c>
      <c r="T63" s="180" t="s">
        <v>96</v>
      </c>
      <c r="U63" s="180">
        <v>1.8</v>
      </c>
    </row>
    <row r="64" spans="1:21" x14ac:dyDescent="0.25">
      <c r="A64" s="37" t="s">
        <v>50</v>
      </c>
      <c r="B64" s="61">
        <v>24</v>
      </c>
      <c r="C64" s="141">
        <v>5.2</v>
      </c>
      <c r="D64" s="141">
        <v>5.4</v>
      </c>
      <c r="E64" s="141">
        <v>3.8</v>
      </c>
      <c r="F64" s="141" t="s">
        <v>96</v>
      </c>
      <c r="G64" s="141" t="s">
        <v>96</v>
      </c>
      <c r="H64" s="61">
        <v>22</v>
      </c>
      <c r="I64" s="141">
        <v>7</v>
      </c>
      <c r="J64" s="141">
        <v>7.6</v>
      </c>
      <c r="K64" s="61">
        <v>26</v>
      </c>
      <c r="L64" s="141" t="s">
        <v>96</v>
      </c>
      <c r="M64" s="141" t="s">
        <v>96</v>
      </c>
      <c r="N64" s="141" t="s">
        <v>96</v>
      </c>
      <c r="O64" s="141" t="s">
        <v>96</v>
      </c>
      <c r="P64" s="141" t="s">
        <v>96</v>
      </c>
      <c r="Q64" s="141">
        <v>9.1</v>
      </c>
      <c r="R64" s="141" t="s">
        <v>96</v>
      </c>
      <c r="S64" s="141" t="s">
        <v>96</v>
      </c>
      <c r="T64" s="180" t="s">
        <v>96</v>
      </c>
      <c r="U64" s="180" t="s">
        <v>96</v>
      </c>
    </row>
    <row r="65" spans="1:21" x14ac:dyDescent="0.25">
      <c r="A65" s="37" t="s">
        <v>51</v>
      </c>
      <c r="B65" s="141">
        <v>4.9000000000000004</v>
      </c>
      <c r="C65" s="141">
        <v>3.6</v>
      </c>
      <c r="D65" s="141">
        <v>9.4</v>
      </c>
      <c r="E65" s="141">
        <v>5.0999999999999996</v>
      </c>
      <c r="F65" s="141">
        <v>9.6</v>
      </c>
      <c r="G65" s="61">
        <v>13</v>
      </c>
      <c r="H65" s="61">
        <v>13</v>
      </c>
      <c r="I65" s="141">
        <v>2.7</v>
      </c>
      <c r="J65" s="141">
        <v>4</v>
      </c>
      <c r="K65" s="61">
        <v>49</v>
      </c>
      <c r="L65" s="141">
        <v>8.4</v>
      </c>
      <c r="M65" s="141" t="s">
        <v>96</v>
      </c>
      <c r="N65" s="141">
        <v>4.8</v>
      </c>
      <c r="O65" s="141" t="s">
        <v>96</v>
      </c>
      <c r="P65" s="141" t="s">
        <v>96</v>
      </c>
      <c r="Q65" s="141" t="s">
        <v>96</v>
      </c>
      <c r="R65" s="141">
        <v>8.4</v>
      </c>
      <c r="S65" s="141" t="s">
        <v>96</v>
      </c>
      <c r="T65" s="180" t="s">
        <v>96</v>
      </c>
      <c r="U65" s="180" t="s">
        <v>96</v>
      </c>
    </row>
    <row r="66" spans="1:21" x14ac:dyDescent="0.25">
      <c r="A66" s="37" t="s">
        <v>52</v>
      </c>
      <c r="B66" s="61">
        <v>20</v>
      </c>
      <c r="C66" s="141">
        <v>5.2</v>
      </c>
      <c r="D66" s="141">
        <v>9</v>
      </c>
      <c r="E66" s="141">
        <v>2.5</v>
      </c>
      <c r="F66" s="141">
        <v>2.5</v>
      </c>
      <c r="G66" s="141">
        <v>4.5999999999999996</v>
      </c>
      <c r="H66" s="61">
        <v>16</v>
      </c>
      <c r="I66" s="141">
        <v>1.6</v>
      </c>
      <c r="J66" s="141">
        <v>3.7</v>
      </c>
      <c r="K66" s="141" t="s">
        <v>96</v>
      </c>
      <c r="L66" s="61">
        <v>13</v>
      </c>
      <c r="M66" s="141">
        <v>7.6</v>
      </c>
      <c r="N66" s="61">
        <v>16</v>
      </c>
      <c r="O66" s="141">
        <v>4</v>
      </c>
      <c r="P66" s="141" t="s">
        <v>96</v>
      </c>
      <c r="Q66" s="141" t="s">
        <v>96</v>
      </c>
      <c r="R66" s="141">
        <v>1.9</v>
      </c>
      <c r="S66" s="141">
        <v>0.3</v>
      </c>
      <c r="T66" s="180">
        <v>0.2</v>
      </c>
      <c r="U66" s="180">
        <v>0.8</v>
      </c>
    </row>
    <row r="67" spans="1:21" x14ac:dyDescent="0.25">
      <c r="A67" s="37" t="s">
        <v>53</v>
      </c>
      <c r="B67" s="61">
        <v>13</v>
      </c>
      <c r="C67" s="141">
        <v>9</v>
      </c>
      <c r="D67" s="61">
        <v>25</v>
      </c>
      <c r="E67" s="141">
        <v>4.7</v>
      </c>
      <c r="F67" s="141">
        <v>8.1999999999999993</v>
      </c>
      <c r="G67" s="141" t="s">
        <v>96</v>
      </c>
      <c r="H67" s="141">
        <v>5.3</v>
      </c>
      <c r="I67" s="141">
        <v>1.2</v>
      </c>
      <c r="J67" s="61">
        <v>22</v>
      </c>
      <c r="K67" s="141">
        <v>2.9</v>
      </c>
      <c r="L67" s="141">
        <v>9</v>
      </c>
      <c r="M67" s="141">
        <v>3</v>
      </c>
      <c r="N67" s="141" t="s">
        <v>96</v>
      </c>
      <c r="O67" s="141" t="s">
        <v>96</v>
      </c>
      <c r="P67" s="141" t="s">
        <v>96</v>
      </c>
      <c r="Q67" s="141" t="s">
        <v>96</v>
      </c>
      <c r="R67" s="141" t="s">
        <v>96</v>
      </c>
      <c r="S67" s="141">
        <v>1.7</v>
      </c>
      <c r="T67" s="180" t="s">
        <v>96</v>
      </c>
      <c r="U67" s="180" t="s">
        <v>96</v>
      </c>
    </row>
    <row r="68" spans="1:21" x14ac:dyDescent="0.25">
      <c r="A68" s="37" t="s">
        <v>54</v>
      </c>
      <c r="B68" s="141" t="s">
        <v>96</v>
      </c>
      <c r="C68" s="141">
        <v>0.6</v>
      </c>
      <c r="D68" s="141" t="s">
        <v>96</v>
      </c>
      <c r="E68" s="141">
        <v>1.6</v>
      </c>
      <c r="F68" s="141">
        <v>2.5</v>
      </c>
      <c r="G68" s="141">
        <v>1.3</v>
      </c>
      <c r="H68" s="141">
        <v>3.5</v>
      </c>
      <c r="I68" s="141">
        <v>1.3</v>
      </c>
      <c r="J68" s="141">
        <v>4.3</v>
      </c>
      <c r="K68" s="141">
        <v>6.3</v>
      </c>
      <c r="L68" s="141">
        <v>1.8</v>
      </c>
      <c r="M68" s="141" t="s">
        <v>96</v>
      </c>
      <c r="N68" s="141">
        <v>3</v>
      </c>
      <c r="O68" s="61">
        <v>11</v>
      </c>
      <c r="P68" s="141" t="s">
        <v>96</v>
      </c>
      <c r="Q68" s="141">
        <v>4.5999999999999996</v>
      </c>
      <c r="R68" s="141">
        <v>5.5</v>
      </c>
      <c r="S68" s="141" t="s">
        <v>96</v>
      </c>
      <c r="T68" s="180" t="s">
        <v>96</v>
      </c>
      <c r="U68" s="180" t="s">
        <v>96</v>
      </c>
    </row>
    <row r="69" spans="1:21" x14ac:dyDescent="0.25">
      <c r="A69" s="37" t="s">
        <v>55</v>
      </c>
      <c r="B69" s="141">
        <v>7.5</v>
      </c>
      <c r="C69" s="141">
        <v>0.7</v>
      </c>
      <c r="D69" s="141" t="s">
        <v>96</v>
      </c>
      <c r="E69" s="141">
        <v>8.3000000000000007</v>
      </c>
      <c r="F69" s="141">
        <v>1.2</v>
      </c>
      <c r="G69" s="61">
        <v>10</v>
      </c>
      <c r="H69" s="141">
        <v>3</v>
      </c>
      <c r="I69" s="61">
        <v>14</v>
      </c>
      <c r="J69" s="141">
        <v>0.8</v>
      </c>
      <c r="K69" s="141" t="s">
        <v>96</v>
      </c>
      <c r="L69" s="141">
        <v>3.4</v>
      </c>
      <c r="M69" s="141">
        <v>3</v>
      </c>
      <c r="N69" s="141">
        <v>2</v>
      </c>
      <c r="O69" s="141">
        <v>6.3</v>
      </c>
      <c r="P69" s="141">
        <v>1.5</v>
      </c>
      <c r="Q69" s="141" t="s">
        <v>96</v>
      </c>
      <c r="R69" s="141">
        <v>8.5</v>
      </c>
      <c r="S69" s="141">
        <v>2.2999999999999998</v>
      </c>
      <c r="T69" s="180" t="s">
        <v>96</v>
      </c>
      <c r="U69" s="180" t="s">
        <v>96</v>
      </c>
    </row>
    <row r="70" spans="1:21" x14ac:dyDescent="0.25">
      <c r="A70" s="37" t="s">
        <v>56</v>
      </c>
      <c r="B70" s="141" t="s">
        <v>96</v>
      </c>
      <c r="C70" s="141" t="s">
        <v>96</v>
      </c>
      <c r="D70" s="141" t="s">
        <v>96</v>
      </c>
      <c r="E70" s="141" t="s">
        <v>96</v>
      </c>
      <c r="F70" s="141">
        <v>3.1</v>
      </c>
      <c r="G70" s="141" t="s">
        <v>96</v>
      </c>
      <c r="H70" s="141">
        <v>3.5</v>
      </c>
      <c r="I70" s="141">
        <v>7.9</v>
      </c>
      <c r="J70" s="61">
        <v>12</v>
      </c>
      <c r="K70" s="61">
        <v>14</v>
      </c>
      <c r="L70" s="141">
        <v>1.8</v>
      </c>
      <c r="M70" s="141" t="s">
        <v>96</v>
      </c>
      <c r="N70" s="141">
        <v>6.1</v>
      </c>
      <c r="O70" s="61">
        <v>31</v>
      </c>
      <c r="P70" s="141" t="s">
        <v>96</v>
      </c>
      <c r="Q70" s="141" t="s">
        <v>96</v>
      </c>
      <c r="R70" s="141" t="s">
        <v>96</v>
      </c>
      <c r="S70" s="141">
        <v>9.6999999999999993</v>
      </c>
      <c r="T70" s="180" t="s">
        <v>96</v>
      </c>
      <c r="U70" s="180" t="s">
        <v>96</v>
      </c>
    </row>
    <row r="71" spans="1:21" x14ac:dyDescent="0.25">
      <c r="A71" s="37" t="s">
        <v>57</v>
      </c>
      <c r="B71" s="141" t="s">
        <v>96</v>
      </c>
      <c r="C71" s="141">
        <v>1.2</v>
      </c>
      <c r="D71" s="141" t="s">
        <v>96</v>
      </c>
      <c r="E71" s="141">
        <v>2.6</v>
      </c>
      <c r="F71" s="141">
        <v>6</v>
      </c>
      <c r="G71" s="141">
        <v>1.9</v>
      </c>
      <c r="H71" s="61">
        <v>11</v>
      </c>
      <c r="I71" s="141" t="s">
        <v>96</v>
      </c>
      <c r="J71" s="141" t="s">
        <v>96</v>
      </c>
      <c r="K71" s="141">
        <v>4.0999999999999996</v>
      </c>
      <c r="L71" s="141">
        <v>2.5</v>
      </c>
      <c r="M71" s="141">
        <v>1.2</v>
      </c>
      <c r="N71" s="141">
        <v>2.6</v>
      </c>
      <c r="O71" s="141">
        <v>1.1000000000000001</v>
      </c>
      <c r="P71" s="141" t="s">
        <v>96</v>
      </c>
      <c r="Q71" s="141" t="s">
        <v>96</v>
      </c>
      <c r="R71" s="141">
        <v>4.5</v>
      </c>
      <c r="S71" s="141">
        <v>0.7</v>
      </c>
      <c r="T71" s="180">
        <v>6.1</v>
      </c>
      <c r="U71" s="180" t="s">
        <v>96</v>
      </c>
    </row>
    <row r="72" spans="1:21" x14ac:dyDescent="0.25">
      <c r="A72" s="37" t="s">
        <v>58</v>
      </c>
      <c r="B72" s="141">
        <v>8.9</v>
      </c>
      <c r="C72" s="141">
        <v>8.9</v>
      </c>
      <c r="D72" s="141">
        <v>3.3</v>
      </c>
      <c r="E72" s="141">
        <v>2.1</v>
      </c>
      <c r="F72" s="61">
        <v>13</v>
      </c>
      <c r="G72" s="141">
        <v>1.2</v>
      </c>
      <c r="H72" s="141">
        <v>6.5</v>
      </c>
      <c r="I72" s="141">
        <v>2.2999999999999998</v>
      </c>
      <c r="J72" s="141">
        <v>4</v>
      </c>
      <c r="K72" s="141">
        <v>1.7</v>
      </c>
      <c r="L72" s="141">
        <v>3.7</v>
      </c>
      <c r="M72" s="61">
        <v>16</v>
      </c>
      <c r="N72" s="141" t="s">
        <v>96</v>
      </c>
      <c r="O72" s="141" t="s">
        <v>96</v>
      </c>
      <c r="P72" s="141" t="s">
        <v>96</v>
      </c>
      <c r="Q72" s="141">
        <v>1.4</v>
      </c>
      <c r="R72" s="141">
        <v>4.0999999999999996</v>
      </c>
      <c r="S72" s="141">
        <v>1.7</v>
      </c>
      <c r="T72" s="180" t="s">
        <v>96</v>
      </c>
      <c r="U72" s="180" t="s">
        <v>96</v>
      </c>
    </row>
    <row r="73" spans="1:21" x14ac:dyDescent="0.25">
      <c r="A73" s="37" t="s">
        <v>59</v>
      </c>
      <c r="B73" s="61">
        <v>23</v>
      </c>
      <c r="C73" s="141" t="s">
        <v>96</v>
      </c>
      <c r="D73" s="141">
        <v>7.2</v>
      </c>
      <c r="E73" s="141" t="s">
        <v>96</v>
      </c>
      <c r="F73" s="141" t="s">
        <v>96</v>
      </c>
      <c r="G73" s="141" t="s">
        <v>96</v>
      </c>
      <c r="H73" s="141">
        <v>2</v>
      </c>
      <c r="I73" s="141" t="s">
        <v>96</v>
      </c>
      <c r="J73" s="141" t="s">
        <v>96</v>
      </c>
      <c r="K73" s="141" t="s">
        <v>96</v>
      </c>
      <c r="L73" s="141" t="s">
        <v>96</v>
      </c>
      <c r="M73" s="141" t="s">
        <v>96</v>
      </c>
      <c r="N73" s="141" t="s">
        <v>96</v>
      </c>
      <c r="O73" s="141">
        <v>2.1</v>
      </c>
      <c r="P73" s="141" t="s">
        <v>96</v>
      </c>
      <c r="Q73" s="141" t="s">
        <v>96</v>
      </c>
      <c r="R73" s="141" t="s">
        <v>96</v>
      </c>
      <c r="S73" s="61">
        <v>12</v>
      </c>
      <c r="T73" s="180">
        <v>7.7</v>
      </c>
      <c r="U73" s="180" t="s">
        <v>96</v>
      </c>
    </row>
    <row r="74" spans="1:21" ht="18" x14ac:dyDescent="0.25">
      <c r="A74" s="36" t="s">
        <v>142</v>
      </c>
      <c r="B74" s="62">
        <v>13</v>
      </c>
      <c r="C74" s="62">
        <v>11</v>
      </c>
      <c r="D74" s="67">
        <v>6.4</v>
      </c>
      <c r="E74" s="67">
        <v>9.4</v>
      </c>
      <c r="F74" s="67">
        <v>6</v>
      </c>
      <c r="G74" s="67">
        <v>7.2</v>
      </c>
      <c r="H74" s="67">
        <v>5.3</v>
      </c>
      <c r="I74" s="67">
        <v>8.3000000000000007</v>
      </c>
      <c r="J74" s="67">
        <v>8.8000000000000007</v>
      </c>
      <c r="K74" s="67">
        <v>3.3</v>
      </c>
      <c r="L74" s="62">
        <v>10</v>
      </c>
      <c r="M74" s="67">
        <v>1.4</v>
      </c>
      <c r="N74" s="67">
        <v>3.9</v>
      </c>
      <c r="O74" s="67">
        <v>5.2</v>
      </c>
      <c r="P74" s="67">
        <v>2.2999999999999998</v>
      </c>
      <c r="Q74" s="67">
        <v>1.8</v>
      </c>
      <c r="R74" s="67">
        <v>1.8</v>
      </c>
      <c r="S74" s="67">
        <v>0.4</v>
      </c>
      <c r="T74" s="179" t="s">
        <v>96</v>
      </c>
      <c r="U74" s="179">
        <v>1.9</v>
      </c>
    </row>
    <row r="75" spans="1:21" x14ac:dyDescent="0.25">
      <c r="A75" s="37" t="s">
        <v>60</v>
      </c>
      <c r="B75" s="141">
        <v>3.8</v>
      </c>
      <c r="C75" s="141">
        <v>2</v>
      </c>
      <c r="D75" s="141">
        <v>2.7</v>
      </c>
      <c r="E75" s="141">
        <v>5.0999999999999996</v>
      </c>
      <c r="F75" s="141">
        <v>2.9</v>
      </c>
      <c r="G75" s="141" t="s">
        <v>96</v>
      </c>
      <c r="H75" s="141" t="s">
        <v>96</v>
      </c>
      <c r="I75" s="141">
        <v>6.9</v>
      </c>
      <c r="J75" s="141" t="s">
        <v>96</v>
      </c>
      <c r="K75" s="141" t="s">
        <v>96</v>
      </c>
      <c r="L75" s="61">
        <v>20</v>
      </c>
      <c r="M75" s="141" t="s">
        <v>96</v>
      </c>
      <c r="N75" s="61">
        <v>15</v>
      </c>
      <c r="O75" s="61">
        <v>14</v>
      </c>
      <c r="P75" s="141" t="s">
        <v>96</v>
      </c>
      <c r="Q75" s="141" t="s">
        <v>96</v>
      </c>
      <c r="R75" s="141" t="s">
        <v>96</v>
      </c>
      <c r="S75" s="141" t="s">
        <v>96</v>
      </c>
      <c r="T75" s="180" t="s">
        <v>96</v>
      </c>
      <c r="U75" s="180" t="s">
        <v>96</v>
      </c>
    </row>
    <row r="76" spans="1:21" x14ac:dyDescent="0.25">
      <c r="A76" s="37" t="s">
        <v>61</v>
      </c>
      <c r="B76" s="141">
        <v>5.0999999999999996</v>
      </c>
      <c r="C76" s="141">
        <v>1.7</v>
      </c>
      <c r="D76" s="141">
        <v>2.7</v>
      </c>
      <c r="E76" s="141">
        <v>6.7</v>
      </c>
      <c r="F76" s="141">
        <v>1</v>
      </c>
      <c r="G76" s="141">
        <v>1.4</v>
      </c>
      <c r="H76" s="141">
        <v>0.5</v>
      </c>
      <c r="I76" s="141">
        <v>9.6999999999999993</v>
      </c>
      <c r="J76" s="141">
        <v>6.6</v>
      </c>
      <c r="K76" s="141">
        <v>4.3</v>
      </c>
      <c r="L76" s="141">
        <v>8.9</v>
      </c>
      <c r="M76" s="141">
        <v>1.6</v>
      </c>
      <c r="N76" s="141">
        <v>0.9</v>
      </c>
      <c r="O76" s="141">
        <v>1.9</v>
      </c>
      <c r="P76" s="141">
        <v>4.5</v>
      </c>
      <c r="Q76" s="141">
        <v>1.2</v>
      </c>
      <c r="R76" s="141" t="s">
        <v>96</v>
      </c>
      <c r="S76" s="141">
        <v>0.3</v>
      </c>
      <c r="T76" s="180" t="s">
        <v>96</v>
      </c>
      <c r="U76" s="180" t="s">
        <v>96</v>
      </c>
    </row>
    <row r="77" spans="1:21" x14ac:dyDescent="0.25">
      <c r="A77" s="37" t="s">
        <v>62</v>
      </c>
      <c r="B77" s="61">
        <v>27</v>
      </c>
      <c r="C77" s="61">
        <v>28</v>
      </c>
      <c r="D77" s="61">
        <v>13</v>
      </c>
      <c r="E77" s="61">
        <v>10</v>
      </c>
      <c r="F77" s="61">
        <v>15</v>
      </c>
      <c r="G77" s="61">
        <v>24</v>
      </c>
      <c r="H77" s="61">
        <v>13</v>
      </c>
      <c r="I77" s="61">
        <v>11</v>
      </c>
      <c r="J77" s="61">
        <v>11</v>
      </c>
      <c r="K77" s="141">
        <v>6.4</v>
      </c>
      <c r="L77" s="141">
        <v>6.6</v>
      </c>
      <c r="M77" s="141">
        <v>3.1</v>
      </c>
      <c r="N77" s="141">
        <v>8.5</v>
      </c>
      <c r="O77" s="61">
        <v>12</v>
      </c>
      <c r="P77" s="141">
        <v>1.5</v>
      </c>
      <c r="Q77" s="141">
        <v>4.5</v>
      </c>
      <c r="R77" s="141">
        <v>2.5</v>
      </c>
      <c r="S77" s="141">
        <v>1.1000000000000001</v>
      </c>
      <c r="T77" s="180" t="s">
        <v>96</v>
      </c>
      <c r="U77" s="180">
        <v>2.9</v>
      </c>
    </row>
    <row r="78" spans="1:21" x14ac:dyDescent="0.25">
      <c r="A78" s="32" t="s">
        <v>181</v>
      </c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80"/>
      <c r="U78" s="180"/>
    </row>
    <row r="79" spans="1:21" ht="29.25" x14ac:dyDescent="0.25">
      <c r="A79" s="44" t="s">
        <v>88</v>
      </c>
      <c r="B79" s="61">
        <v>40</v>
      </c>
      <c r="C79" s="61">
        <v>28</v>
      </c>
      <c r="D79" s="61">
        <v>27</v>
      </c>
      <c r="E79" s="61">
        <v>14</v>
      </c>
      <c r="F79" s="61">
        <v>18</v>
      </c>
      <c r="G79" s="61">
        <v>33</v>
      </c>
      <c r="H79" s="141">
        <v>7.2</v>
      </c>
      <c r="I79" s="61">
        <v>24</v>
      </c>
      <c r="J79" s="61">
        <v>19</v>
      </c>
      <c r="K79" s="141">
        <v>5.6</v>
      </c>
      <c r="L79" s="141">
        <v>8.5</v>
      </c>
      <c r="M79" s="141" t="s">
        <v>96</v>
      </c>
      <c r="N79" s="61">
        <v>17</v>
      </c>
      <c r="O79" s="61">
        <v>21</v>
      </c>
      <c r="P79" s="61" t="s">
        <v>96</v>
      </c>
      <c r="Q79" s="141" t="s">
        <v>96</v>
      </c>
      <c r="R79" s="141">
        <v>5.5</v>
      </c>
      <c r="S79" s="141">
        <v>0.9</v>
      </c>
      <c r="T79" s="180" t="s">
        <v>96</v>
      </c>
      <c r="U79" s="180">
        <v>1.5</v>
      </c>
    </row>
    <row r="80" spans="1:21" ht="19.5" x14ac:dyDescent="0.25">
      <c r="A80" s="44" t="s">
        <v>64</v>
      </c>
      <c r="B80" s="61">
        <v>51</v>
      </c>
      <c r="C80" s="61">
        <v>18</v>
      </c>
      <c r="D80" s="141">
        <v>6.5</v>
      </c>
      <c r="E80" s="141">
        <v>3.9</v>
      </c>
      <c r="F80" s="61">
        <v>32</v>
      </c>
      <c r="G80" s="61">
        <v>62</v>
      </c>
      <c r="H80" s="61">
        <v>37</v>
      </c>
      <c r="I80" s="61" t="s">
        <v>96</v>
      </c>
      <c r="J80" s="61">
        <v>13</v>
      </c>
      <c r="K80" s="61">
        <v>18</v>
      </c>
      <c r="L80" s="141" t="s">
        <v>96</v>
      </c>
      <c r="M80" s="141">
        <v>7.5</v>
      </c>
      <c r="N80" s="141">
        <v>4.5999999999999996</v>
      </c>
      <c r="O80" s="61">
        <v>12</v>
      </c>
      <c r="P80" s="61">
        <v>10</v>
      </c>
      <c r="Q80" s="61">
        <v>30</v>
      </c>
      <c r="R80" s="141" t="s">
        <v>96</v>
      </c>
      <c r="S80" s="141">
        <v>4.5</v>
      </c>
      <c r="T80" s="180" t="s">
        <v>96</v>
      </c>
      <c r="U80" s="180" t="s">
        <v>96</v>
      </c>
    </row>
    <row r="81" spans="1:21" ht="19.5" x14ac:dyDescent="0.25">
      <c r="A81" s="44" t="s">
        <v>87</v>
      </c>
      <c r="B81" s="141">
        <v>5</v>
      </c>
      <c r="C81" s="61">
        <v>31</v>
      </c>
      <c r="D81" s="141">
        <v>0.8</v>
      </c>
      <c r="E81" s="141">
        <v>7.6</v>
      </c>
      <c r="F81" s="141">
        <v>5.7</v>
      </c>
      <c r="G81" s="141" t="s">
        <v>96</v>
      </c>
      <c r="H81" s="141">
        <v>9.1999999999999993</v>
      </c>
      <c r="I81" s="141">
        <v>1.4</v>
      </c>
      <c r="J81" s="141" t="s">
        <v>96</v>
      </c>
      <c r="K81" s="141">
        <v>2.6</v>
      </c>
      <c r="L81" s="141">
        <v>7.1</v>
      </c>
      <c r="M81" s="141">
        <v>4.8</v>
      </c>
      <c r="N81" s="141" t="s">
        <v>96</v>
      </c>
      <c r="O81" s="141" t="s">
        <v>96</v>
      </c>
      <c r="P81" s="141" t="s">
        <v>96</v>
      </c>
      <c r="Q81" s="141" t="s">
        <v>96</v>
      </c>
      <c r="R81" s="141" t="s">
        <v>96</v>
      </c>
      <c r="S81" s="141" t="s">
        <v>96</v>
      </c>
      <c r="T81" s="180" t="s">
        <v>96</v>
      </c>
      <c r="U81" s="180">
        <v>5.6</v>
      </c>
    </row>
    <row r="82" spans="1:21" x14ac:dyDescent="0.25">
      <c r="A82" s="37" t="s">
        <v>65</v>
      </c>
      <c r="B82" s="61">
        <v>14</v>
      </c>
      <c r="C82" s="141">
        <v>8.8000000000000007</v>
      </c>
      <c r="D82" s="141">
        <v>5.9</v>
      </c>
      <c r="E82" s="61">
        <v>13</v>
      </c>
      <c r="F82" s="141">
        <v>4.5</v>
      </c>
      <c r="G82" s="141">
        <v>0.6</v>
      </c>
      <c r="H82" s="141">
        <v>5.8</v>
      </c>
      <c r="I82" s="141">
        <v>4.3</v>
      </c>
      <c r="J82" s="61">
        <v>12</v>
      </c>
      <c r="K82" s="141" t="s">
        <v>96</v>
      </c>
      <c r="L82" s="61">
        <v>13</v>
      </c>
      <c r="M82" s="141" t="s">
        <v>96</v>
      </c>
      <c r="N82" s="141">
        <v>0.4</v>
      </c>
      <c r="O82" s="141">
        <v>0.7</v>
      </c>
      <c r="P82" s="141">
        <v>0.9</v>
      </c>
      <c r="Q82" s="141">
        <v>0.2</v>
      </c>
      <c r="R82" s="141">
        <v>3.7</v>
      </c>
      <c r="S82" s="141" t="s">
        <v>96</v>
      </c>
      <c r="T82" s="180" t="s">
        <v>96</v>
      </c>
      <c r="U82" s="180">
        <v>3.6</v>
      </c>
    </row>
    <row r="83" spans="1:21" ht="18" x14ac:dyDescent="0.25">
      <c r="A83" s="36" t="s">
        <v>106</v>
      </c>
      <c r="B83" s="67">
        <v>9.8000000000000007</v>
      </c>
      <c r="C83" s="67">
        <v>2.7</v>
      </c>
      <c r="D83" s="67">
        <v>4.7</v>
      </c>
      <c r="E83" s="67">
        <v>5.3</v>
      </c>
      <c r="F83" s="67">
        <v>6.3</v>
      </c>
      <c r="G83" s="67">
        <v>7.5</v>
      </c>
      <c r="H83" s="67">
        <v>5.6</v>
      </c>
      <c r="I83" s="67">
        <v>8.1999999999999993</v>
      </c>
      <c r="J83" s="67">
        <v>8.5</v>
      </c>
      <c r="K83" s="67">
        <v>1.9</v>
      </c>
      <c r="L83" s="67">
        <v>8</v>
      </c>
      <c r="M83" s="67">
        <v>4.7</v>
      </c>
      <c r="N83" s="67">
        <v>5.5</v>
      </c>
      <c r="O83" s="67">
        <v>5</v>
      </c>
      <c r="P83" s="67">
        <v>2.5</v>
      </c>
      <c r="Q83" s="67">
        <v>1.8</v>
      </c>
      <c r="R83" s="67">
        <v>7.3</v>
      </c>
      <c r="S83" s="67">
        <v>0.2</v>
      </c>
      <c r="T83" s="67">
        <v>2.6</v>
      </c>
      <c r="U83" s="67">
        <v>2.7</v>
      </c>
    </row>
    <row r="84" spans="1:21" x14ac:dyDescent="0.25">
      <c r="A84" s="37" t="s">
        <v>66</v>
      </c>
      <c r="B84" s="67" t="s">
        <v>96</v>
      </c>
      <c r="C84" s="67" t="s">
        <v>96</v>
      </c>
      <c r="D84" s="67" t="s">
        <v>96</v>
      </c>
      <c r="E84" s="67" t="s">
        <v>96</v>
      </c>
      <c r="F84" s="67" t="s">
        <v>96</v>
      </c>
      <c r="G84" s="61">
        <v>13</v>
      </c>
      <c r="H84" s="61" t="s">
        <v>96</v>
      </c>
      <c r="I84" s="61" t="s">
        <v>96</v>
      </c>
      <c r="J84" s="61">
        <v>70</v>
      </c>
      <c r="K84" s="141" t="s">
        <v>96</v>
      </c>
      <c r="L84" s="61">
        <v>76</v>
      </c>
      <c r="M84" s="61">
        <v>33</v>
      </c>
      <c r="N84" s="61" t="s">
        <v>96</v>
      </c>
      <c r="O84" s="61" t="s">
        <v>96</v>
      </c>
      <c r="P84" s="61">
        <v>33</v>
      </c>
      <c r="Q84" s="61">
        <v>14</v>
      </c>
      <c r="R84" s="61">
        <v>42</v>
      </c>
      <c r="S84" s="141" t="s">
        <v>96</v>
      </c>
      <c r="T84" s="180" t="s">
        <v>96</v>
      </c>
      <c r="U84" s="180">
        <v>14</v>
      </c>
    </row>
    <row r="85" spans="1:21" x14ac:dyDescent="0.25">
      <c r="A85" s="37" t="s">
        <v>68</v>
      </c>
      <c r="B85" s="61">
        <v>44</v>
      </c>
      <c r="C85" s="61">
        <v>12</v>
      </c>
      <c r="D85" s="61" t="s">
        <v>96</v>
      </c>
      <c r="E85" s="61">
        <v>39</v>
      </c>
      <c r="F85" s="61">
        <v>13</v>
      </c>
      <c r="G85" s="61" t="s">
        <v>96</v>
      </c>
      <c r="H85" s="61" t="s">
        <v>96</v>
      </c>
      <c r="I85" s="61" t="s">
        <v>96</v>
      </c>
      <c r="J85" s="61">
        <v>39</v>
      </c>
      <c r="K85" s="141" t="s">
        <v>96</v>
      </c>
      <c r="L85" s="141">
        <v>9.6999999999999993</v>
      </c>
      <c r="M85" s="141">
        <v>2.9</v>
      </c>
      <c r="N85" s="141" t="s">
        <v>96</v>
      </c>
      <c r="O85" s="141" t="s">
        <v>96</v>
      </c>
      <c r="P85" s="141" t="s">
        <v>96</v>
      </c>
      <c r="Q85" s="141" t="s">
        <v>96</v>
      </c>
      <c r="R85" s="141" t="s">
        <v>96</v>
      </c>
      <c r="S85" s="141" t="s">
        <v>96</v>
      </c>
      <c r="T85" s="180" t="s">
        <v>96</v>
      </c>
      <c r="U85" s="180" t="s">
        <v>96</v>
      </c>
    </row>
    <row r="86" spans="1:21" x14ac:dyDescent="0.25">
      <c r="A86" s="37" t="s">
        <v>69</v>
      </c>
      <c r="B86" s="141" t="s">
        <v>96</v>
      </c>
      <c r="C86" s="141" t="s">
        <v>96</v>
      </c>
      <c r="D86" s="141" t="s">
        <v>96</v>
      </c>
      <c r="E86" s="141" t="s">
        <v>96</v>
      </c>
      <c r="F86" s="141" t="s">
        <v>96</v>
      </c>
      <c r="G86" s="61">
        <v>11</v>
      </c>
      <c r="H86" s="61" t="s">
        <v>96</v>
      </c>
      <c r="I86" s="61">
        <v>97</v>
      </c>
      <c r="J86" s="141" t="s">
        <v>96</v>
      </c>
      <c r="K86" s="141" t="s">
        <v>96</v>
      </c>
      <c r="L86" s="61">
        <v>28</v>
      </c>
      <c r="M86" s="141" t="s">
        <v>96</v>
      </c>
      <c r="N86" s="141" t="s">
        <v>96</v>
      </c>
      <c r="O86" s="61">
        <v>32</v>
      </c>
      <c r="P86" s="141" t="s">
        <v>96</v>
      </c>
      <c r="Q86" s="141" t="s">
        <v>96</v>
      </c>
      <c r="R86" s="61">
        <v>82</v>
      </c>
      <c r="S86" s="141" t="s">
        <v>96</v>
      </c>
      <c r="T86" s="180">
        <v>1.5</v>
      </c>
      <c r="U86" s="180" t="s">
        <v>96</v>
      </c>
    </row>
    <row r="87" spans="1:21" x14ac:dyDescent="0.25">
      <c r="A87" s="37" t="s">
        <v>70</v>
      </c>
      <c r="B87" s="141">
        <v>5.9</v>
      </c>
      <c r="C87" s="141">
        <v>3.7</v>
      </c>
      <c r="D87" s="61">
        <v>16</v>
      </c>
      <c r="E87" s="61">
        <v>12</v>
      </c>
      <c r="F87" s="141">
        <v>1.2</v>
      </c>
      <c r="G87" s="141">
        <v>5.5</v>
      </c>
      <c r="H87" s="141">
        <v>1</v>
      </c>
      <c r="I87" s="61">
        <v>17</v>
      </c>
      <c r="J87" s="61">
        <v>17</v>
      </c>
      <c r="K87" s="141" t="s">
        <v>96</v>
      </c>
      <c r="L87" s="141" t="s">
        <v>96</v>
      </c>
      <c r="M87" s="141">
        <v>5</v>
      </c>
      <c r="N87" s="141">
        <v>6.9</v>
      </c>
      <c r="O87" s="141">
        <v>5.6</v>
      </c>
      <c r="P87" s="141">
        <v>6.2</v>
      </c>
      <c r="Q87" s="141" t="s">
        <v>96</v>
      </c>
      <c r="R87" s="61">
        <v>22</v>
      </c>
      <c r="S87" s="141" t="s">
        <v>96</v>
      </c>
      <c r="T87" s="180" t="s">
        <v>96</v>
      </c>
      <c r="U87" s="180" t="s">
        <v>96</v>
      </c>
    </row>
    <row r="88" spans="1:21" x14ac:dyDescent="0.25">
      <c r="A88" s="37" t="s">
        <v>72</v>
      </c>
      <c r="B88" s="141">
        <v>3.5</v>
      </c>
      <c r="C88" s="141">
        <v>8.4</v>
      </c>
      <c r="D88" s="141">
        <v>1.6</v>
      </c>
      <c r="E88" s="141">
        <v>0.7</v>
      </c>
      <c r="F88" s="61">
        <v>16</v>
      </c>
      <c r="G88" s="141">
        <v>0.7</v>
      </c>
      <c r="H88" s="61">
        <v>12</v>
      </c>
      <c r="I88" s="141">
        <v>5.3</v>
      </c>
      <c r="J88" s="61">
        <v>16</v>
      </c>
      <c r="K88" s="141">
        <v>2.5</v>
      </c>
      <c r="L88" s="61">
        <v>19</v>
      </c>
      <c r="M88" s="61">
        <v>11</v>
      </c>
      <c r="N88" s="141">
        <v>2.2999999999999998</v>
      </c>
      <c r="O88" s="141">
        <v>8.3000000000000007</v>
      </c>
      <c r="P88" s="141" t="s">
        <v>96</v>
      </c>
      <c r="Q88" s="141" t="s">
        <v>96</v>
      </c>
      <c r="R88" s="141">
        <v>4.2</v>
      </c>
      <c r="S88" s="141">
        <v>1.1000000000000001</v>
      </c>
      <c r="T88" s="180">
        <v>9.6</v>
      </c>
      <c r="U88" s="180">
        <v>15</v>
      </c>
    </row>
    <row r="89" spans="1:21" x14ac:dyDescent="0.25">
      <c r="A89" s="37" t="s">
        <v>73</v>
      </c>
      <c r="B89" s="61">
        <v>17</v>
      </c>
      <c r="C89" s="141" t="s">
        <v>96</v>
      </c>
      <c r="D89" s="141" t="s">
        <v>96</v>
      </c>
      <c r="E89" s="141">
        <v>6</v>
      </c>
      <c r="F89" s="141" t="s">
        <v>96</v>
      </c>
      <c r="G89" s="141">
        <v>5.3</v>
      </c>
      <c r="H89" s="141">
        <v>2.7</v>
      </c>
      <c r="I89" s="141" t="s">
        <v>96</v>
      </c>
      <c r="J89" s="141" t="s">
        <v>96</v>
      </c>
      <c r="K89" s="141" t="s">
        <v>96</v>
      </c>
      <c r="L89" s="61">
        <v>13</v>
      </c>
      <c r="M89" s="141">
        <v>4.0999999999999996</v>
      </c>
      <c r="N89" s="61">
        <v>15</v>
      </c>
      <c r="O89" s="141">
        <v>3.2</v>
      </c>
      <c r="P89" s="141">
        <v>2.1</v>
      </c>
      <c r="Q89" s="141">
        <v>9.3000000000000007</v>
      </c>
      <c r="R89" s="141" t="s">
        <v>96</v>
      </c>
      <c r="S89" s="141" t="s">
        <v>96</v>
      </c>
      <c r="T89" s="180">
        <v>6.5</v>
      </c>
      <c r="U89" s="180" t="s">
        <v>96</v>
      </c>
    </row>
    <row r="90" spans="1:21" x14ac:dyDescent="0.25">
      <c r="A90" s="37" t="s">
        <v>74</v>
      </c>
      <c r="B90" s="141">
        <v>9.6999999999999993</v>
      </c>
      <c r="C90" s="141">
        <v>1.6</v>
      </c>
      <c r="D90" s="141">
        <v>1.4</v>
      </c>
      <c r="E90" s="141">
        <v>2.4</v>
      </c>
      <c r="F90" s="141">
        <v>5.0999999999999996</v>
      </c>
      <c r="G90" s="141">
        <v>8.1999999999999993</v>
      </c>
      <c r="H90" s="141">
        <v>9.5</v>
      </c>
      <c r="I90" s="141">
        <v>2.2000000000000002</v>
      </c>
      <c r="J90" s="141" t="s">
        <v>96</v>
      </c>
      <c r="K90" s="141">
        <v>3.1</v>
      </c>
      <c r="L90" s="141">
        <v>6.7</v>
      </c>
      <c r="M90" s="141" t="s">
        <v>96</v>
      </c>
      <c r="N90" s="141">
        <v>1.6</v>
      </c>
      <c r="O90" s="141" t="s">
        <v>96</v>
      </c>
      <c r="P90" s="141">
        <v>1</v>
      </c>
      <c r="Q90" s="141" t="s">
        <v>96</v>
      </c>
      <c r="R90" s="141">
        <v>3.5</v>
      </c>
      <c r="S90" s="141" t="s">
        <v>96</v>
      </c>
      <c r="T90" s="180" t="s">
        <v>96</v>
      </c>
      <c r="U90" s="180" t="s">
        <v>96</v>
      </c>
    </row>
    <row r="91" spans="1:21" x14ac:dyDescent="0.25">
      <c r="A91" s="37" t="s">
        <v>75</v>
      </c>
      <c r="B91" s="61">
        <v>19</v>
      </c>
      <c r="C91" s="141">
        <v>2.2000000000000002</v>
      </c>
      <c r="D91" s="141">
        <v>6.5</v>
      </c>
      <c r="E91" s="141">
        <v>5.0999999999999996</v>
      </c>
      <c r="F91" s="141">
        <v>0.4</v>
      </c>
      <c r="G91" s="61">
        <v>21</v>
      </c>
      <c r="H91" s="141">
        <v>0.9</v>
      </c>
      <c r="I91" s="141">
        <v>7.6</v>
      </c>
      <c r="J91" s="141">
        <v>6.5</v>
      </c>
      <c r="K91" s="141">
        <v>3.3</v>
      </c>
      <c r="L91" s="141">
        <v>0.4</v>
      </c>
      <c r="M91" s="141">
        <v>0.3</v>
      </c>
      <c r="N91" s="141">
        <v>9.1999999999999993</v>
      </c>
      <c r="O91" s="141">
        <v>8.3000000000000007</v>
      </c>
      <c r="P91" s="141">
        <v>4.5999999999999996</v>
      </c>
      <c r="Q91" s="141" t="s">
        <v>96</v>
      </c>
      <c r="R91" s="141" t="s">
        <v>96</v>
      </c>
      <c r="S91" s="141">
        <v>0.4</v>
      </c>
      <c r="T91" s="180" t="s">
        <v>96</v>
      </c>
      <c r="U91" s="180" t="s">
        <v>96</v>
      </c>
    </row>
    <row r="92" spans="1:21" x14ac:dyDescent="0.25">
      <c r="A92" s="37" t="s">
        <v>76</v>
      </c>
      <c r="B92" s="141">
        <v>5.6</v>
      </c>
      <c r="C92" s="141" t="s">
        <v>96</v>
      </c>
      <c r="D92" s="141">
        <v>4.8</v>
      </c>
      <c r="E92" s="141" t="s">
        <v>96</v>
      </c>
      <c r="F92" s="61">
        <v>14</v>
      </c>
      <c r="G92" s="141">
        <v>3.8</v>
      </c>
      <c r="H92" s="141">
        <v>4.5</v>
      </c>
      <c r="I92" s="141">
        <v>2.1</v>
      </c>
      <c r="J92" s="141">
        <v>8.4</v>
      </c>
      <c r="K92" s="141" t="s">
        <v>96</v>
      </c>
      <c r="L92" s="141" t="s">
        <v>96</v>
      </c>
      <c r="M92" s="141">
        <v>4.0999999999999996</v>
      </c>
      <c r="N92" s="141">
        <v>2</v>
      </c>
      <c r="O92" s="141" t="s">
        <v>96</v>
      </c>
      <c r="P92" s="141" t="s">
        <v>96</v>
      </c>
      <c r="Q92" s="141">
        <v>0.5</v>
      </c>
      <c r="R92" s="141" t="s">
        <v>96</v>
      </c>
      <c r="S92" s="141" t="s">
        <v>96</v>
      </c>
      <c r="T92" s="180" t="s">
        <v>96</v>
      </c>
      <c r="U92" s="180" t="s">
        <v>96</v>
      </c>
    </row>
    <row r="93" spans="1:21" x14ac:dyDescent="0.25">
      <c r="A93" s="37" t="s">
        <v>77</v>
      </c>
      <c r="B93" s="141" t="s">
        <v>96</v>
      </c>
      <c r="C93" s="141" t="s">
        <v>96</v>
      </c>
      <c r="D93" s="141">
        <v>5.9</v>
      </c>
      <c r="E93" s="61">
        <v>12</v>
      </c>
      <c r="F93" s="61">
        <v>12</v>
      </c>
      <c r="G93" s="141">
        <v>6.8</v>
      </c>
      <c r="H93" s="61">
        <v>15</v>
      </c>
      <c r="I93" s="141">
        <v>2.4</v>
      </c>
      <c r="J93" s="141" t="s">
        <v>96</v>
      </c>
      <c r="K93" s="141">
        <v>7.2</v>
      </c>
      <c r="L93" s="141" t="s">
        <v>96</v>
      </c>
      <c r="M93" s="61">
        <v>10</v>
      </c>
      <c r="N93" s="141">
        <v>1.9</v>
      </c>
      <c r="O93" s="141">
        <v>1.7</v>
      </c>
      <c r="P93" s="141">
        <v>1.8</v>
      </c>
      <c r="Q93" s="141">
        <v>4.7</v>
      </c>
      <c r="R93" s="141">
        <v>0.2</v>
      </c>
      <c r="S93" s="141" t="s">
        <v>96</v>
      </c>
      <c r="T93" s="180" t="s">
        <v>96</v>
      </c>
      <c r="U93" s="180" t="s">
        <v>96</v>
      </c>
    </row>
    <row r="94" spans="1:21" ht="18" x14ac:dyDescent="0.25">
      <c r="A94" s="36" t="s">
        <v>91</v>
      </c>
      <c r="B94" s="67">
        <v>5.3</v>
      </c>
      <c r="C94" s="67">
        <v>3.6</v>
      </c>
      <c r="D94" s="67">
        <v>4.7</v>
      </c>
      <c r="E94" s="62">
        <v>17</v>
      </c>
      <c r="F94" s="62">
        <v>11</v>
      </c>
      <c r="G94" s="67">
        <v>5.0999999999999996</v>
      </c>
      <c r="H94" s="67">
        <v>5.6</v>
      </c>
      <c r="I94" s="62">
        <v>10</v>
      </c>
      <c r="J94" s="67">
        <v>7</v>
      </c>
      <c r="K94" s="67">
        <v>6.8</v>
      </c>
      <c r="L94" s="67">
        <v>8.3000000000000007</v>
      </c>
      <c r="M94" s="67">
        <v>6.1</v>
      </c>
      <c r="N94" s="67">
        <v>5.5</v>
      </c>
      <c r="O94" s="67">
        <v>7.5</v>
      </c>
      <c r="P94" s="67">
        <v>4.2</v>
      </c>
      <c r="Q94" s="62">
        <v>10</v>
      </c>
      <c r="R94" s="67">
        <v>3.1</v>
      </c>
      <c r="S94" s="67">
        <v>7</v>
      </c>
      <c r="T94" s="179">
        <v>3.2</v>
      </c>
      <c r="U94" s="179" t="s">
        <v>96</v>
      </c>
    </row>
    <row r="95" spans="1:21" x14ac:dyDescent="0.25">
      <c r="A95" s="37" t="s">
        <v>67</v>
      </c>
      <c r="B95" s="141" t="s">
        <v>96</v>
      </c>
      <c r="C95" s="141">
        <v>5</v>
      </c>
      <c r="D95" s="61">
        <v>14</v>
      </c>
      <c r="E95" s="141">
        <v>5.0999999999999996</v>
      </c>
      <c r="F95" s="141">
        <v>3.1</v>
      </c>
      <c r="G95" s="67" t="s">
        <v>96</v>
      </c>
      <c r="H95" s="67" t="s">
        <v>96</v>
      </c>
      <c r="I95" s="141">
        <v>6.2</v>
      </c>
      <c r="J95" s="141">
        <v>1.9</v>
      </c>
      <c r="K95" s="61">
        <v>22</v>
      </c>
      <c r="L95" s="141">
        <v>2.9</v>
      </c>
      <c r="M95" s="61">
        <v>12</v>
      </c>
      <c r="N95" s="141">
        <v>6.4</v>
      </c>
      <c r="O95" s="141" t="s">
        <v>96</v>
      </c>
      <c r="P95" s="141">
        <v>1</v>
      </c>
      <c r="Q95" s="141" t="s">
        <v>96</v>
      </c>
      <c r="R95" s="141" t="s">
        <v>96</v>
      </c>
      <c r="S95" s="141">
        <v>8.3000000000000007</v>
      </c>
      <c r="T95" s="180">
        <v>12</v>
      </c>
      <c r="U95" s="180" t="s">
        <v>96</v>
      </c>
    </row>
    <row r="96" spans="1:21" x14ac:dyDescent="0.25">
      <c r="A96" s="37" t="s">
        <v>78</v>
      </c>
      <c r="B96" s="61">
        <v>20</v>
      </c>
      <c r="C96" s="61">
        <v>11</v>
      </c>
      <c r="D96" s="141">
        <v>4.3</v>
      </c>
      <c r="E96" s="61">
        <v>79</v>
      </c>
      <c r="F96" s="61">
        <v>46</v>
      </c>
      <c r="G96" s="61">
        <v>32</v>
      </c>
      <c r="H96" s="141" t="s">
        <v>96</v>
      </c>
      <c r="I96" s="61">
        <v>24</v>
      </c>
      <c r="J96" s="61">
        <v>12</v>
      </c>
      <c r="K96" s="61">
        <v>19</v>
      </c>
      <c r="L96" s="61">
        <v>11</v>
      </c>
      <c r="M96" s="141">
        <v>4.2</v>
      </c>
      <c r="N96" s="141">
        <v>6.3</v>
      </c>
      <c r="O96" s="61">
        <v>26</v>
      </c>
      <c r="P96" s="61">
        <v>13</v>
      </c>
      <c r="Q96" s="141">
        <v>3.1</v>
      </c>
      <c r="R96" s="141">
        <v>5.5</v>
      </c>
      <c r="S96" s="61">
        <v>15</v>
      </c>
      <c r="T96" s="180">
        <v>3.1</v>
      </c>
      <c r="U96" s="180" t="s">
        <v>96</v>
      </c>
    </row>
    <row r="97" spans="1:21" x14ac:dyDescent="0.25">
      <c r="A97" s="37" t="s">
        <v>71</v>
      </c>
      <c r="B97" s="61">
        <v>11</v>
      </c>
      <c r="C97" s="141">
        <v>5.5</v>
      </c>
      <c r="D97" s="61">
        <v>13</v>
      </c>
      <c r="E97" s="61">
        <v>28</v>
      </c>
      <c r="F97" s="141">
        <v>3.5</v>
      </c>
      <c r="G97" s="141">
        <v>3.5</v>
      </c>
      <c r="H97" s="61">
        <v>16</v>
      </c>
      <c r="I97" s="61">
        <v>13</v>
      </c>
      <c r="J97" s="61">
        <v>15</v>
      </c>
      <c r="K97" s="141" t="s">
        <v>96</v>
      </c>
      <c r="L97" s="141" t="s">
        <v>96</v>
      </c>
      <c r="M97" s="61">
        <v>12</v>
      </c>
      <c r="N97" s="61">
        <v>23</v>
      </c>
      <c r="O97" s="61">
        <v>22</v>
      </c>
      <c r="P97" s="141" t="s">
        <v>96</v>
      </c>
      <c r="Q97" s="141" t="s">
        <v>96</v>
      </c>
      <c r="R97" s="141" t="s">
        <v>96</v>
      </c>
      <c r="S97" s="61">
        <v>16</v>
      </c>
      <c r="T97" s="180" t="s">
        <v>96</v>
      </c>
      <c r="U97" s="180" t="s">
        <v>96</v>
      </c>
    </row>
    <row r="98" spans="1:21" x14ac:dyDescent="0.25">
      <c r="A98" s="37" t="s">
        <v>79</v>
      </c>
      <c r="B98" s="61">
        <v>11</v>
      </c>
      <c r="C98" s="141" t="s">
        <v>96</v>
      </c>
      <c r="D98" s="141" t="s">
        <v>96</v>
      </c>
      <c r="E98" s="141" t="s">
        <v>96</v>
      </c>
      <c r="F98" s="141" t="s">
        <v>96</v>
      </c>
      <c r="G98" s="67" t="s">
        <v>96</v>
      </c>
      <c r="H98" s="67" t="s">
        <v>96</v>
      </c>
      <c r="I98" s="61">
        <v>32</v>
      </c>
      <c r="J98" s="141">
        <v>8.9</v>
      </c>
      <c r="K98" s="67" t="s">
        <v>96</v>
      </c>
      <c r="L98" s="67" t="s">
        <v>96</v>
      </c>
      <c r="M98" s="67" t="s">
        <v>96</v>
      </c>
      <c r="N98" s="67" t="s">
        <v>96</v>
      </c>
      <c r="O98" s="67" t="s">
        <v>96</v>
      </c>
      <c r="P98" s="67" t="s">
        <v>96</v>
      </c>
      <c r="Q98" s="67" t="s">
        <v>96</v>
      </c>
      <c r="R98" s="67" t="s">
        <v>96</v>
      </c>
      <c r="S98" s="141" t="s">
        <v>96</v>
      </c>
      <c r="T98" s="46" t="s">
        <v>96</v>
      </c>
      <c r="U98" s="46" t="s">
        <v>96</v>
      </c>
    </row>
    <row r="99" spans="1:21" x14ac:dyDescent="0.25">
      <c r="A99" s="37" t="s">
        <v>80</v>
      </c>
      <c r="B99" s="141" t="s">
        <v>96</v>
      </c>
      <c r="C99" s="141" t="s">
        <v>96</v>
      </c>
      <c r="D99" s="141">
        <v>1.2</v>
      </c>
      <c r="E99" s="141">
        <v>1.9</v>
      </c>
      <c r="F99" s="141">
        <v>2.5</v>
      </c>
      <c r="G99" s="141" t="s">
        <v>96</v>
      </c>
      <c r="H99" s="141">
        <v>2.5</v>
      </c>
      <c r="I99" s="141" t="s">
        <v>96</v>
      </c>
      <c r="J99" s="141" t="s">
        <v>96</v>
      </c>
      <c r="K99" s="141">
        <v>2</v>
      </c>
      <c r="L99" s="141" t="s">
        <v>96</v>
      </c>
      <c r="M99" s="141">
        <v>4.0999999999999996</v>
      </c>
      <c r="N99" s="141">
        <v>3.4</v>
      </c>
      <c r="O99" s="141" t="s">
        <v>96</v>
      </c>
      <c r="P99" s="141">
        <v>7.7</v>
      </c>
      <c r="Q99" s="141" t="s">
        <v>96</v>
      </c>
      <c r="R99" s="141" t="s">
        <v>96</v>
      </c>
      <c r="S99" s="141" t="s">
        <v>96</v>
      </c>
      <c r="T99" s="180">
        <v>2.1</v>
      </c>
      <c r="U99" s="180" t="s">
        <v>96</v>
      </c>
    </row>
    <row r="100" spans="1:21" x14ac:dyDescent="0.25">
      <c r="A100" s="37" t="s">
        <v>139</v>
      </c>
      <c r="B100" s="141">
        <v>7.8</v>
      </c>
      <c r="C100" s="141">
        <v>3.4</v>
      </c>
      <c r="D100" s="141" t="s">
        <v>96</v>
      </c>
      <c r="E100" s="141">
        <v>6.8</v>
      </c>
      <c r="F100" s="61">
        <v>16</v>
      </c>
      <c r="G100" s="141">
        <v>6.7</v>
      </c>
      <c r="H100" s="141">
        <v>1.8</v>
      </c>
      <c r="I100" s="61">
        <v>22</v>
      </c>
      <c r="J100" s="141">
        <v>6.7</v>
      </c>
      <c r="K100" s="141" t="s">
        <v>96</v>
      </c>
      <c r="L100" s="61">
        <v>12</v>
      </c>
      <c r="M100" s="141" t="s">
        <v>96</v>
      </c>
      <c r="N100" s="141" t="s">
        <v>96</v>
      </c>
      <c r="O100" s="141">
        <v>5.7</v>
      </c>
      <c r="P100" s="141" t="s">
        <v>96</v>
      </c>
      <c r="Q100" s="141" t="s">
        <v>96</v>
      </c>
      <c r="R100" s="141" t="s">
        <v>96</v>
      </c>
      <c r="S100" s="141" t="s">
        <v>96</v>
      </c>
      <c r="T100" s="180" t="s">
        <v>96</v>
      </c>
      <c r="U100" s="180" t="s">
        <v>96</v>
      </c>
    </row>
    <row r="101" spans="1:21" x14ac:dyDescent="0.25">
      <c r="A101" s="37" t="s">
        <v>82</v>
      </c>
      <c r="B101" s="141" t="s">
        <v>96</v>
      </c>
      <c r="C101" s="141">
        <v>4</v>
      </c>
      <c r="D101" s="141">
        <v>7.3</v>
      </c>
      <c r="E101" s="61">
        <v>18</v>
      </c>
      <c r="F101" s="61">
        <v>17</v>
      </c>
      <c r="G101" s="141" t="s">
        <v>96</v>
      </c>
      <c r="H101" s="141" t="s">
        <v>96</v>
      </c>
      <c r="I101" s="141" t="s">
        <v>96</v>
      </c>
      <c r="J101" s="141" t="s">
        <v>96</v>
      </c>
      <c r="K101" s="141">
        <v>5.4</v>
      </c>
      <c r="L101" s="141">
        <v>7.8</v>
      </c>
      <c r="M101" s="61">
        <v>16</v>
      </c>
      <c r="N101" s="141">
        <v>1.7</v>
      </c>
      <c r="O101" s="141">
        <v>2.5</v>
      </c>
      <c r="P101" s="141">
        <v>4.2</v>
      </c>
      <c r="Q101" s="61">
        <v>68</v>
      </c>
      <c r="R101" s="141" t="s">
        <v>96</v>
      </c>
      <c r="S101" s="141" t="s">
        <v>96</v>
      </c>
      <c r="T101" s="180" t="s">
        <v>96</v>
      </c>
      <c r="U101" s="180" t="s">
        <v>96</v>
      </c>
    </row>
    <row r="102" spans="1:21" x14ac:dyDescent="0.25">
      <c r="A102" s="37" t="s">
        <v>83</v>
      </c>
      <c r="B102" s="141" t="s">
        <v>96</v>
      </c>
      <c r="C102" s="141" t="s">
        <v>96</v>
      </c>
      <c r="D102" s="141" t="s">
        <v>96</v>
      </c>
      <c r="E102" s="141" t="s">
        <v>96</v>
      </c>
      <c r="F102" s="141" t="s">
        <v>96</v>
      </c>
      <c r="G102" s="141" t="s">
        <v>96</v>
      </c>
      <c r="H102" s="141" t="s">
        <v>96</v>
      </c>
      <c r="I102" s="141" t="s">
        <v>96</v>
      </c>
      <c r="J102" s="141" t="s">
        <v>96</v>
      </c>
      <c r="K102" s="141" t="s">
        <v>96</v>
      </c>
      <c r="L102" s="61">
        <v>115</v>
      </c>
      <c r="M102" s="141">
        <v>7.7</v>
      </c>
      <c r="N102" s="141" t="s">
        <v>96</v>
      </c>
      <c r="O102" s="141" t="s">
        <v>96</v>
      </c>
      <c r="P102" s="141" t="s">
        <v>96</v>
      </c>
      <c r="Q102" s="61" t="s">
        <v>96</v>
      </c>
      <c r="R102" s="141" t="s">
        <v>96</v>
      </c>
      <c r="S102" s="61">
        <v>14</v>
      </c>
      <c r="T102" s="180" t="s">
        <v>96</v>
      </c>
      <c r="U102" s="180" t="s">
        <v>96</v>
      </c>
    </row>
    <row r="103" spans="1:21" x14ac:dyDescent="0.25">
      <c r="A103" s="37" t="s">
        <v>84</v>
      </c>
      <c r="B103" s="141" t="s">
        <v>96</v>
      </c>
      <c r="C103" s="141" t="s">
        <v>96</v>
      </c>
      <c r="D103" s="141" t="s">
        <v>96</v>
      </c>
      <c r="E103" s="61">
        <v>10</v>
      </c>
      <c r="F103" s="141" t="s">
        <v>96</v>
      </c>
      <c r="G103" s="141" t="s">
        <v>96</v>
      </c>
      <c r="H103" s="141">
        <v>7.7</v>
      </c>
      <c r="I103" s="141" t="s">
        <v>96</v>
      </c>
      <c r="J103" s="61">
        <v>18</v>
      </c>
      <c r="K103" s="61">
        <v>16</v>
      </c>
      <c r="L103" s="61">
        <v>27</v>
      </c>
      <c r="M103" s="141" t="s">
        <v>96</v>
      </c>
      <c r="N103" s="141" t="s">
        <v>96</v>
      </c>
      <c r="O103" s="141" t="s">
        <v>96</v>
      </c>
      <c r="P103" s="141">
        <v>5.0999999999999996</v>
      </c>
      <c r="Q103" s="61">
        <v>31</v>
      </c>
      <c r="R103" s="61">
        <v>35</v>
      </c>
      <c r="S103" s="61">
        <v>32</v>
      </c>
      <c r="T103" s="180">
        <v>15</v>
      </c>
      <c r="U103" s="180" t="s">
        <v>96</v>
      </c>
    </row>
    <row r="104" spans="1:21" ht="19.5" x14ac:dyDescent="0.25">
      <c r="A104" s="37" t="s">
        <v>85</v>
      </c>
      <c r="B104" s="141" t="s">
        <v>96</v>
      </c>
      <c r="C104" s="61">
        <v>10</v>
      </c>
      <c r="D104" s="141" t="s">
        <v>96</v>
      </c>
      <c r="E104" s="61">
        <v>16</v>
      </c>
      <c r="F104" s="141" t="s">
        <v>96</v>
      </c>
      <c r="G104" s="141" t="s">
        <v>96</v>
      </c>
      <c r="H104" s="61">
        <v>39</v>
      </c>
      <c r="I104" s="141" t="s">
        <v>96</v>
      </c>
      <c r="J104" s="61">
        <v>43</v>
      </c>
      <c r="K104" s="61" t="s">
        <v>96</v>
      </c>
      <c r="L104" s="141" t="s">
        <v>96</v>
      </c>
      <c r="M104" s="141" t="s">
        <v>96</v>
      </c>
      <c r="N104" s="141" t="s">
        <v>96</v>
      </c>
      <c r="O104" s="141" t="s">
        <v>96</v>
      </c>
      <c r="P104" s="141" t="s">
        <v>96</v>
      </c>
      <c r="Q104" s="61">
        <v>72</v>
      </c>
      <c r="R104" s="61">
        <v>18</v>
      </c>
      <c r="S104" s="141" t="s">
        <v>96</v>
      </c>
      <c r="T104" s="180" t="s">
        <v>96</v>
      </c>
      <c r="U104" s="180" t="s">
        <v>96</v>
      </c>
    </row>
    <row r="105" spans="1:21" ht="19.5" x14ac:dyDescent="0.25">
      <c r="A105" s="37" t="s">
        <v>205</v>
      </c>
      <c r="B105" s="141" t="s">
        <v>96</v>
      </c>
      <c r="C105" s="141" t="s">
        <v>96</v>
      </c>
      <c r="D105" s="141" t="s">
        <v>96</v>
      </c>
      <c r="E105" s="141" t="s">
        <v>96</v>
      </c>
      <c r="F105" s="141" t="s">
        <v>96</v>
      </c>
      <c r="G105" s="141" t="s">
        <v>96</v>
      </c>
      <c r="H105" s="61">
        <v>22</v>
      </c>
      <c r="I105" s="141">
        <v>1.9</v>
      </c>
      <c r="J105" s="141">
        <v>1</v>
      </c>
      <c r="K105" s="141">
        <v>2.9</v>
      </c>
      <c r="L105" s="141">
        <v>2</v>
      </c>
      <c r="M105" s="141" t="s">
        <v>96</v>
      </c>
      <c r="N105" s="141" t="s">
        <v>96</v>
      </c>
      <c r="O105" s="141">
        <v>5.3</v>
      </c>
      <c r="P105" s="141" t="s">
        <v>96</v>
      </c>
      <c r="Q105" s="141" t="s">
        <v>96</v>
      </c>
      <c r="R105" s="141" t="s">
        <v>96</v>
      </c>
      <c r="S105" s="141" t="s">
        <v>96</v>
      </c>
      <c r="T105" s="180" t="s">
        <v>96</v>
      </c>
      <c r="U105" s="180" t="s">
        <v>96</v>
      </c>
    </row>
    <row r="106" spans="1:21" x14ac:dyDescent="0.25">
      <c r="A106" s="37" t="s">
        <v>213</v>
      </c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63"/>
      <c r="T106" s="30"/>
      <c r="U106" s="178"/>
    </row>
    <row r="107" spans="1:21" ht="15.75" customHeight="1" thickBot="1" x14ac:dyDescent="0.3">
      <c r="A107" s="227" t="s">
        <v>206</v>
      </c>
      <c r="B107" s="228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131"/>
      <c r="T107" s="207"/>
      <c r="U107" s="204"/>
    </row>
    <row r="111" spans="1:21" x14ac:dyDescent="0.25">
      <c r="A111" s="137"/>
      <c r="B111" s="145"/>
      <c r="C111" s="145"/>
      <c r="D111" s="145"/>
      <c r="E111" s="145"/>
      <c r="F111" s="145"/>
      <c r="G111" s="106"/>
      <c r="H111" s="146"/>
      <c r="I111" s="146"/>
      <c r="J111" s="146"/>
      <c r="K111" s="146"/>
      <c r="L111" s="146"/>
      <c r="M111" s="106"/>
      <c r="N111" s="106"/>
      <c r="O111" s="146"/>
      <c r="P111" s="106"/>
      <c r="Q111" s="106"/>
      <c r="R111" s="106"/>
      <c r="S111" s="106"/>
    </row>
    <row r="112" spans="1:21" x14ac:dyDescent="0.25">
      <c r="A112" s="137"/>
      <c r="B112" s="145"/>
      <c r="C112" s="145"/>
      <c r="D112" s="145"/>
      <c r="E112" s="145"/>
      <c r="F112" s="145"/>
      <c r="G112" s="104"/>
      <c r="H112" s="106"/>
      <c r="I112" s="106"/>
      <c r="J112" s="106"/>
      <c r="K112" s="106"/>
      <c r="L112" s="102"/>
      <c r="M112" s="105"/>
      <c r="N112" s="102"/>
      <c r="O112" s="102"/>
      <c r="P112" s="102"/>
      <c r="Q112" s="102"/>
      <c r="R112" s="102"/>
      <c r="S112" s="107"/>
    </row>
  </sheetData>
  <mergeCells count="4">
    <mergeCell ref="A107:R107"/>
    <mergeCell ref="A1:U1"/>
    <mergeCell ref="A2:U2"/>
    <mergeCell ref="A3:U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0">
    <tabColor rgb="FFC7E6A4"/>
  </sheetPr>
  <dimension ref="A1:U105"/>
  <sheetViews>
    <sheetView workbookViewId="0">
      <pane ySplit="7" topLeftCell="A95" activePane="bottomLeft" state="frozen"/>
      <selection sqref="A1:T1"/>
      <selection pane="bottomLeft" sqref="A1:U1"/>
    </sheetView>
  </sheetViews>
  <sheetFormatPr defaultRowHeight="14.25" x14ac:dyDescent="0.2"/>
  <cols>
    <col min="1" max="1" width="18.28515625" style="205" customWidth="1"/>
    <col min="2" max="12" width="9.140625" style="205"/>
    <col min="13" max="13" width="8.140625" style="205" customWidth="1"/>
    <col min="14" max="14" width="8.42578125" style="205" customWidth="1"/>
    <col min="15" max="16384" width="9.140625" style="205"/>
  </cols>
  <sheetData>
    <row r="1" spans="1:21" x14ac:dyDescent="0.2">
      <c r="A1" s="211" t="s">
        <v>200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x14ac:dyDescent="0.2">
      <c r="A2" s="212" t="s">
        <v>215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</row>
    <row r="3" spans="1:21" x14ac:dyDescent="0.2">
      <c r="A3" s="213" t="s">
        <v>128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</row>
    <row r="4" spans="1:21" x14ac:dyDescent="0.2">
      <c r="A4" s="135" t="s">
        <v>261</v>
      </c>
    </row>
    <row r="5" spans="1:21" x14ac:dyDescent="0.2">
      <c r="A5" s="135" t="s">
        <v>262</v>
      </c>
    </row>
    <row r="6" spans="1:21" ht="15" thickBot="1" x14ac:dyDescent="0.25">
      <c r="A6" s="28" t="s">
        <v>170</v>
      </c>
      <c r="B6" s="208"/>
      <c r="C6" s="208"/>
      <c r="D6" s="208"/>
      <c r="E6" s="208"/>
      <c r="F6" s="208"/>
      <c r="G6" s="208"/>
      <c r="H6" s="208"/>
      <c r="I6" s="208"/>
    </row>
    <row r="7" spans="1:21" ht="15" thickBot="1" x14ac:dyDescent="0.25">
      <c r="A7" s="129"/>
      <c r="B7" s="10">
        <v>2000</v>
      </c>
      <c r="C7" s="9">
        <v>2001</v>
      </c>
      <c r="D7" s="9">
        <v>2002</v>
      </c>
      <c r="E7" s="9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10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10">
        <v>2017</v>
      </c>
      <c r="T7" s="10">
        <v>2018</v>
      </c>
      <c r="U7" s="10">
        <v>2019</v>
      </c>
    </row>
    <row r="8" spans="1:21" x14ac:dyDescent="0.2">
      <c r="A8" s="73" t="s">
        <v>0</v>
      </c>
      <c r="B8" s="53">
        <v>24774</v>
      </c>
      <c r="C8" s="53">
        <v>21761</v>
      </c>
      <c r="D8" s="53">
        <v>22030</v>
      </c>
      <c r="E8" s="53">
        <v>20664</v>
      </c>
      <c r="F8" s="53">
        <v>18730</v>
      </c>
      <c r="G8" s="53">
        <v>20222</v>
      </c>
      <c r="H8" s="53">
        <v>22547</v>
      </c>
      <c r="I8" s="53">
        <v>31708</v>
      </c>
      <c r="J8" s="53">
        <v>25327</v>
      </c>
      <c r="K8" s="123">
        <v>22502</v>
      </c>
      <c r="L8" s="53">
        <v>26811</v>
      </c>
      <c r="M8" s="62">
        <v>25175</v>
      </c>
      <c r="N8" s="53">
        <v>18857</v>
      </c>
      <c r="O8" s="53">
        <v>17544</v>
      </c>
      <c r="P8" s="53">
        <v>18846</v>
      </c>
      <c r="Q8" s="53">
        <v>23709</v>
      </c>
      <c r="R8" s="53">
        <v>18087</v>
      </c>
      <c r="S8" s="74">
        <v>20729</v>
      </c>
      <c r="T8" s="176">
        <v>24536</v>
      </c>
      <c r="U8" s="176">
        <v>21264</v>
      </c>
    </row>
    <row r="9" spans="1:21" ht="18" x14ac:dyDescent="0.2">
      <c r="A9" s="36" t="s">
        <v>92</v>
      </c>
      <c r="B9" s="53">
        <v>6365</v>
      </c>
      <c r="C9" s="53">
        <v>6234</v>
      </c>
      <c r="D9" s="53">
        <v>7610</v>
      </c>
      <c r="E9" s="53">
        <v>6427</v>
      </c>
      <c r="F9" s="53">
        <v>6260</v>
      </c>
      <c r="G9" s="53">
        <v>6187</v>
      </c>
      <c r="H9" s="53">
        <v>8330</v>
      </c>
      <c r="I9" s="53">
        <v>4615</v>
      </c>
      <c r="J9" s="53">
        <v>5410</v>
      </c>
      <c r="K9" s="123">
        <v>3868</v>
      </c>
      <c r="L9" s="53">
        <v>7060</v>
      </c>
      <c r="M9" s="62">
        <v>5279</v>
      </c>
      <c r="N9" s="53">
        <v>5182</v>
      </c>
      <c r="O9" s="53">
        <v>3176</v>
      </c>
      <c r="P9" s="53">
        <v>4722</v>
      </c>
      <c r="Q9" s="53">
        <v>6752</v>
      </c>
      <c r="R9" s="53">
        <v>7394</v>
      </c>
      <c r="S9" s="53">
        <v>6405</v>
      </c>
      <c r="T9" s="176">
        <v>11953</v>
      </c>
      <c r="U9" s="176">
        <v>6261</v>
      </c>
    </row>
    <row r="10" spans="1:21" x14ac:dyDescent="0.2">
      <c r="A10" s="37" t="s">
        <v>1</v>
      </c>
      <c r="B10" s="46">
        <v>1650</v>
      </c>
      <c r="C10" s="46">
        <v>25</v>
      </c>
      <c r="D10" s="46" t="s">
        <v>96</v>
      </c>
      <c r="E10" s="46" t="s">
        <v>96</v>
      </c>
      <c r="F10" s="46">
        <v>275</v>
      </c>
      <c r="G10" s="46">
        <v>1230</v>
      </c>
      <c r="H10" s="46">
        <v>16</v>
      </c>
      <c r="I10" s="46" t="s">
        <v>96</v>
      </c>
      <c r="J10" s="46">
        <v>135</v>
      </c>
      <c r="K10" s="124" t="s">
        <v>96</v>
      </c>
      <c r="L10" s="46">
        <v>720</v>
      </c>
      <c r="M10" s="61">
        <v>420</v>
      </c>
      <c r="N10" s="46">
        <v>228</v>
      </c>
      <c r="O10" s="46">
        <v>500</v>
      </c>
      <c r="P10" s="46" t="s">
        <v>96</v>
      </c>
      <c r="Q10" s="46">
        <v>10</v>
      </c>
      <c r="R10" s="46" t="s">
        <v>96</v>
      </c>
      <c r="S10" s="46">
        <v>310</v>
      </c>
      <c r="T10" s="184">
        <v>850</v>
      </c>
      <c r="U10" s="184">
        <v>516</v>
      </c>
    </row>
    <row r="11" spans="1:21" x14ac:dyDescent="0.2">
      <c r="A11" s="37" t="s">
        <v>2</v>
      </c>
      <c r="B11" s="46">
        <v>580</v>
      </c>
      <c r="C11" s="46">
        <v>40</v>
      </c>
      <c r="D11" s="46">
        <v>535</v>
      </c>
      <c r="E11" s="46">
        <v>727</v>
      </c>
      <c r="F11" s="46" t="s">
        <v>96</v>
      </c>
      <c r="G11" s="46">
        <v>102</v>
      </c>
      <c r="H11" s="46">
        <v>530</v>
      </c>
      <c r="I11" s="46" t="s">
        <v>96</v>
      </c>
      <c r="J11" s="46">
        <v>300</v>
      </c>
      <c r="K11" s="124">
        <v>835</v>
      </c>
      <c r="L11" s="46">
        <v>25</v>
      </c>
      <c r="M11" s="61" t="s">
        <v>96</v>
      </c>
      <c r="N11" s="46">
        <v>415</v>
      </c>
      <c r="O11" s="46">
        <v>50</v>
      </c>
      <c r="P11" s="46">
        <v>27</v>
      </c>
      <c r="Q11" s="46" t="s">
        <v>96</v>
      </c>
      <c r="R11" s="46">
        <v>200</v>
      </c>
      <c r="S11" s="46" t="s">
        <v>96</v>
      </c>
      <c r="T11" s="184">
        <v>20</v>
      </c>
      <c r="U11" s="184">
        <v>460</v>
      </c>
    </row>
    <row r="12" spans="1:21" x14ac:dyDescent="0.2">
      <c r="A12" s="37" t="s">
        <v>3</v>
      </c>
      <c r="B12" s="46" t="s">
        <v>96</v>
      </c>
      <c r="C12" s="46">
        <v>192</v>
      </c>
      <c r="D12" s="46" t="s">
        <v>96</v>
      </c>
      <c r="E12" s="46" t="s">
        <v>96</v>
      </c>
      <c r="F12" s="46" t="s">
        <v>96</v>
      </c>
      <c r="G12" s="46" t="s">
        <v>96</v>
      </c>
      <c r="H12" s="46" t="s">
        <v>96</v>
      </c>
      <c r="I12" s="46">
        <v>150</v>
      </c>
      <c r="J12" s="46">
        <v>40</v>
      </c>
      <c r="K12" s="124">
        <v>60</v>
      </c>
      <c r="L12" s="46" t="s">
        <v>96</v>
      </c>
      <c r="M12" s="61">
        <v>40</v>
      </c>
      <c r="N12" s="46">
        <v>55</v>
      </c>
      <c r="O12" s="46">
        <v>25</v>
      </c>
      <c r="P12" s="46" t="s">
        <v>96</v>
      </c>
      <c r="Q12" s="46">
        <v>78</v>
      </c>
      <c r="R12" s="46">
        <v>70</v>
      </c>
      <c r="S12" s="46">
        <v>76</v>
      </c>
      <c r="T12" s="184">
        <v>23</v>
      </c>
      <c r="U12" s="184">
        <v>266</v>
      </c>
    </row>
    <row r="13" spans="1:21" x14ac:dyDescent="0.2">
      <c r="A13" s="37" t="s">
        <v>4</v>
      </c>
      <c r="B13" s="46">
        <v>10</v>
      </c>
      <c r="C13" s="46">
        <v>260</v>
      </c>
      <c r="D13" s="46">
        <v>150</v>
      </c>
      <c r="E13" s="46">
        <v>660</v>
      </c>
      <c r="F13" s="46">
        <v>240</v>
      </c>
      <c r="G13" s="46">
        <v>220</v>
      </c>
      <c r="H13" s="46">
        <v>909</v>
      </c>
      <c r="I13" s="46">
        <v>1155</v>
      </c>
      <c r="J13" s="46">
        <v>725</v>
      </c>
      <c r="K13" s="124">
        <v>35</v>
      </c>
      <c r="L13" s="46">
        <v>780</v>
      </c>
      <c r="M13" s="61">
        <v>997</v>
      </c>
      <c r="N13" s="46">
        <v>214</v>
      </c>
      <c r="O13" s="46" t="s">
        <v>96</v>
      </c>
      <c r="P13" s="46">
        <v>1071</v>
      </c>
      <c r="Q13" s="46">
        <v>2271</v>
      </c>
      <c r="R13" s="46">
        <v>2630</v>
      </c>
      <c r="S13" s="46">
        <v>395</v>
      </c>
      <c r="T13" s="184">
        <v>3154</v>
      </c>
      <c r="U13" s="184">
        <v>20</v>
      </c>
    </row>
    <row r="14" spans="1:21" x14ac:dyDescent="0.2">
      <c r="A14" s="37" t="s">
        <v>5</v>
      </c>
      <c r="B14" s="46" t="s">
        <v>96</v>
      </c>
      <c r="C14" s="46" t="s">
        <v>96</v>
      </c>
      <c r="D14" s="46" t="s">
        <v>96</v>
      </c>
      <c r="E14" s="46" t="s">
        <v>96</v>
      </c>
      <c r="F14" s="46">
        <v>250</v>
      </c>
      <c r="G14" s="46" t="s">
        <v>96</v>
      </c>
      <c r="H14" s="46">
        <v>250</v>
      </c>
      <c r="I14" s="46">
        <v>290</v>
      </c>
      <c r="J14" s="46" t="s">
        <v>96</v>
      </c>
      <c r="K14" s="124">
        <v>20</v>
      </c>
      <c r="L14" s="46" t="s">
        <v>96</v>
      </c>
      <c r="M14" s="61" t="s">
        <v>96</v>
      </c>
      <c r="N14" s="46">
        <v>316</v>
      </c>
      <c r="O14" s="46" t="s">
        <v>96</v>
      </c>
      <c r="P14" s="46">
        <v>125</v>
      </c>
      <c r="Q14" s="46" t="s">
        <v>96</v>
      </c>
      <c r="R14" s="46" t="s">
        <v>96</v>
      </c>
      <c r="S14" s="46" t="s">
        <v>96</v>
      </c>
      <c r="T14" s="184" t="s">
        <v>96</v>
      </c>
      <c r="U14" s="184">
        <v>47</v>
      </c>
    </row>
    <row r="15" spans="1:21" x14ac:dyDescent="0.2">
      <c r="A15" s="37" t="s">
        <v>6</v>
      </c>
      <c r="B15" s="46" t="s">
        <v>96</v>
      </c>
      <c r="C15" s="46" t="s">
        <v>96</v>
      </c>
      <c r="D15" s="46">
        <v>50</v>
      </c>
      <c r="E15" s="46">
        <v>100</v>
      </c>
      <c r="F15" s="46">
        <v>230</v>
      </c>
      <c r="G15" s="46" t="s">
        <v>96</v>
      </c>
      <c r="H15" s="46" t="s">
        <v>96</v>
      </c>
      <c r="I15" s="46">
        <v>200</v>
      </c>
      <c r="J15" s="46">
        <v>370</v>
      </c>
      <c r="K15" s="124">
        <v>22</v>
      </c>
      <c r="L15" s="46">
        <v>110</v>
      </c>
      <c r="M15" s="61">
        <v>130</v>
      </c>
      <c r="N15" s="46" t="s">
        <v>96</v>
      </c>
      <c r="O15" s="46">
        <v>7</v>
      </c>
      <c r="P15" s="46">
        <v>200</v>
      </c>
      <c r="Q15" s="46">
        <v>20</v>
      </c>
      <c r="R15" s="46">
        <v>360</v>
      </c>
      <c r="S15" s="46" t="s">
        <v>96</v>
      </c>
      <c r="T15" s="184" t="s">
        <v>96</v>
      </c>
      <c r="U15" s="184" t="s">
        <v>96</v>
      </c>
    </row>
    <row r="16" spans="1:21" x14ac:dyDescent="0.2">
      <c r="A16" s="37" t="s">
        <v>7</v>
      </c>
      <c r="B16" s="46" t="s">
        <v>96</v>
      </c>
      <c r="C16" s="46">
        <v>175</v>
      </c>
      <c r="D16" s="46" t="s">
        <v>96</v>
      </c>
      <c r="E16" s="46" t="s">
        <v>96</v>
      </c>
      <c r="F16" s="46">
        <v>100</v>
      </c>
      <c r="G16" s="46" t="s">
        <v>96</v>
      </c>
      <c r="H16" s="46">
        <v>250</v>
      </c>
      <c r="I16" s="46" t="s">
        <v>96</v>
      </c>
      <c r="J16" s="46">
        <v>100</v>
      </c>
      <c r="K16" s="124" t="s">
        <v>96</v>
      </c>
      <c r="L16" s="46">
        <v>150</v>
      </c>
      <c r="M16" s="61" t="s">
        <v>96</v>
      </c>
      <c r="N16" s="46" t="s">
        <v>96</v>
      </c>
      <c r="O16" s="46" t="s">
        <v>96</v>
      </c>
      <c r="P16" s="46">
        <v>15</v>
      </c>
      <c r="Q16" s="46" t="s">
        <v>96</v>
      </c>
      <c r="R16" s="46" t="s">
        <v>96</v>
      </c>
      <c r="S16" s="46" t="s">
        <v>96</v>
      </c>
      <c r="T16" s="184" t="s">
        <v>96</v>
      </c>
      <c r="U16" s="184" t="s">
        <v>96</v>
      </c>
    </row>
    <row r="17" spans="1:21" x14ac:dyDescent="0.2">
      <c r="A17" s="37" t="s">
        <v>8</v>
      </c>
      <c r="B17" s="46" t="s">
        <v>96</v>
      </c>
      <c r="C17" s="46">
        <v>20</v>
      </c>
      <c r="D17" s="46">
        <v>250</v>
      </c>
      <c r="E17" s="46">
        <v>200</v>
      </c>
      <c r="F17" s="46" t="s">
        <v>96</v>
      </c>
      <c r="G17" s="46">
        <v>580</v>
      </c>
      <c r="H17" s="46" t="s">
        <v>96</v>
      </c>
      <c r="I17" s="46" t="s">
        <v>96</v>
      </c>
      <c r="J17" s="46" t="s">
        <v>96</v>
      </c>
      <c r="K17" s="124">
        <v>130</v>
      </c>
      <c r="L17" s="46">
        <v>48</v>
      </c>
      <c r="M17" s="61">
        <v>30</v>
      </c>
      <c r="N17" s="46">
        <v>130</v>
      </c>
      <c r="O17" s="46">
        <v>650</v>
      </c>
      <c r="P17" s="46">
        <v>56</v>
      </c>
      <c r="Q17" s="46">
        <v>512</v>
      </c>
      <c r="R17" s="46">
        <v>631</v>
      </c>
      <c r="S17" s="46">
        <v>67</v>
      </c>
      <c r="T17" s="184">
        <v>75</v>
      </c>
      <c r="U17" s="184">
        <v>156</v>
      </c>
    </row>
    <row r="18" spans="1:21" x14ac:dyDescent="0.2">
      <c r="A18" s="37" t="s">
        <v>9</v>
      </c>
      <c r="B18" s="46">
        <v>70</v>
      </c>
      <c r="C18" s="46">
        <v>250</v>
      </c>
      <c r="D18" s="46" t="s">
        <v>96</v>
      </c>
      <c r="E18" s="46">
        <v>180</v>
      </c>
      <c r="F18" s="46">
        <v>860</v>
      </c>
      <c r="G18" s="46">
        <v>720</v>
      </c>
      <c r="H18" s="46">
        <v>170</v>
      </c>
      <c r="I18" s="46">
        <v>250</v>
      </c>
      <c r="J18" s="46">
        <v>445</v>
      </c>
      <c r="K18" s="124">
        <v>225</v>
      </c>
      <c r="L18" s="46">
        <v>700</v>
      </c>
      <c r="M18" s="61">
        <v>80</v>
      </c>
      <c r="N18" s="46">
        <v>220</v>
      </c>
      <c r="O18" s="46">
        <v>30</v>
      </c>
      <c r="P18" s="46">
        <v>175</v>
      </c>
      <c r="Q18" s="46">
        <v>76</v>
      </c>
      <c r="R18" s="46">
        <v>155</v>
      </c>
      <c r="S18" s="46">
        <v>465</v>
      </c>
      <c r="T18" s="184">
        <v>450</v>
      </c>
      <c r="U18" s="184">
        <v>95</v>
      </c>
    </row>
    <row r="19" spans="1:21" x14ac:dyDescent="0.2">
      <c r="A19" s="37" t="s">
        <v>10</v>
      </c>
      <c r="B19" s="46">
        <v>380</v>
      </c>
      <c r="C19" s="46">
        <v>1710</v>
      </c>
      <c r="D19" s="46">
        <v>810</v>
      </c>
      <c r="E19" s="46">
        <v>1415</v>
      </c>
      <c r="F19" s="46">
        <v>1685</v>
      </c>
      <c r="G19" s="46">
        <v>485</v>
      </c>
      <c r="H19" s="46">
        <v>3740</v>
      </c>
      <c r="I19" s="46">
        <v>1080</v>
      </c>
      <c r="J19" s="46">
        <v>1516</v>
      </c>
      <c r="K19" s="124">
        <v>951</v>
      </c>
      <c r="L19" s="46">
        <v>1600</v>
      </c>
      <c r="M19" s="61">
        <v>1280</v>
      </c>
      <c r="N19" s="46">
        <v>600</v>
      </c>
      <c r="O19" s="46">
        <v>800</v>
      </c>
      <c r="P19" s="46">
        <v>975</v>
      </c>
      <c r="Q19" s="46">
        <v>395</v>
      </c>
      <c r="R19" s="46">
        <v>1600</v>
      </c>
      <c r="S19" s="46">
        <v>3329</v>
      </c>
      <c r="T19" s="184">
        <v>5516</v>
      </c>
      <c r="U19" s="184">
        <v>2006</v>
      </c>
    </row>
    <row r="20" spans="1:21" x14ac:dyDescent="0.2">
      <c r="A20" s="37" t="s">
        <v>11</v>
      </c>
      <c r="B20" s="46" t="s">
        <v>96</v>
      </c>
      <c r="C20" s="46">
        <v>495</v>
      </c>
      <c r="D20" s="46">
        <v>1825</v>
      </c>
      <c r="E20" s="46">
        <v>250</v>
      </c>
      <c r="F20" s="46">
        <v>250</v>
      </c>
      <c r="G20" s="46">
        <v>380</v>
      </c>
      <c r="H20" s="46" t="s">
        <v>96</v>
      </c>
      <c r="I20" s="46">
        <v>20</v>
      </c>
      <c r="J20" s="46">
        <v>21</v>
      </c>
      <c r="K20" s="124" t="s">
        <v>96</v>
      </c>
      <c r="L20" s="46">
        <v>372</v>
      </c>
      <c r="M20" s="61">
        <v>37</v>
      </c>
      <c r="N20" s="46">
        <v>270</v>
      </c>
      <c r="O20" s="46">
        <v>168</v>
      </c>
      <c r="P20" s="46" t="s">
        <v>96</v>
      </c>
      <c r="Q20" s="46">
        <v>10</v>
      </c>
      <c r="R20" s="46">
        <v>200</v>
      </c>
      <c r="S20" s="46">
        <v>150</v>
      </c>
      <c r="T20" s="184">
        <v>20</v>
      </c>
      <c r="U20" s="184" t="s">
        <v>96</v>
      </c>
    </row>
    <row r="21" spans="1:21" x14ac:dyDescent="0.2">
      <c r="A21" s="37" t="s">
        <v>12</v>
      </c>
      <c r="B21" s="46" t="s">
        <v>96</v>
      </c>
      <c r="C21" s="46">
        <v>160</v>
      </c>
      <c r="D21" s="46">
        <v>200</v>
      </c>
      <c r="E21" s="46">
        <v>100</v>
      </c>
      <c r="F21" s="46" t="s">
        <v>96</v>
      </c>
      <c r="G21" s="46">
        <v>100</v>
      </c>
      <c r="H21" s="46">
        <v>160</v>
      </c>
      <c r="I21" s="46" t="s">
        <v>96</v>
      </c>
      <c r="J21" s="46">
        <v>450</v>
      </c>
      <c r="K21" s="124" t="s">
        <v>96</v>
      </c>
      <c r="L21" s="46" t="s">
        <v>96</v>
      </c>
      <c r="M21" s="61">
        <v>100</v>
      </c>
      <c r="N21" s="46">
        <v>150</v>
      </c>
      <c r="O21" s="46">
        <v>250</v>
      </c>
      <c r="P21" s="46" t="s">
        <v>96</v>
      </c>
      <c r="Q21" s="46" t="s">
        <v>96</v>
      </c>
      <c r="R21" s="46">
        <v>170</v>
      </c>
      <c r="S21" s="46">
        <v>40</v>
      </c>
      <c r="T21" s="184">
        <v>100</v>
      </c>
      <c r="U21" s="184">
        <v>300</v>
      </c>
    </row>
    <row r="22" spans="1:21" x14ac:dyDescent="0.2">
      <c r="A22" s="37" t="s">
        <v>13</v>
      </c>
      <c r="B22" s="46" t="s">
        <v>96</v>
      </c>
      <c r="C22" s="46" t="s">
        <v>96</v>
      </c>
      <c r="D22" s="46">
        <v>20</v>
      </c>
      <c r="E22" s="46" t="s">
        <v>96</v>
      </c>
      <c r="F22" s="46" t="s">
        <v>96</v>
      </c>
      <c r="G22" s="46" t="s">
        <v>96</v>
      </c>
      <c r="H22" s="46" t="s">
        <v>96</v>
      </c>
      <c r="I22" s="46" t="s">
        <v>96</v>
      </c>
      <c r="J22" s="46">
        <v>10</v>
      </c>
      <c r="K22" s="124">
        <v>75</v>
      </c>
      <c r="L22" s="46" t="s">
        <v>96</v>
      </c>
      <c r="M22" s="61" t="s">
        <v>96</v>
      </c>
      <c r="N22" s="46">
        <v>140</v>
      </c>
      <c r="O22" s="46" t="s">
        <v>96</v>
      </c>
      <c r="P22" s="46" t="s">
        <v>96</v>
      </c>
      <c r="Q22" s="46">
        <v>100</v>
      </c>
      <c r="R22" s="46" t="s">
        <v>96</v>
      </c>
      <c r="S22" s="46" t="s">
        <v>96</v>
      </c>
      <c r="T22" s="184" t="s">
        <v>96</v>
      </c>
      <c r="U22" s="184" t="s">
        <v>96</v>
      </c>
    </row>
    <row r="23" spans="1:21" x14ac:dyDescent="0.2">
      <c r="A23" s="37" t="s">
        <v>14</v>
      </c>
      <c r="B23" s="46">
        <v>400</v>
      </c>
      <c r="C23" s="46">
        <v>770</v>
      </c>
      <c r="D23" s="46">
        <v>375</v>
      </c>
      <c r="E23" s="46" t="s">
        <v>96</v>
      </c>
      <c r="F23" s="46" t="s">
        <v>96</v>
      </c>
      <c r="G23" s="46" t="s">
        <v>96</v>
      </c>
      <c r="H23" s="46">
        <v>15</v>
      </c>
      <c r="I23" s="46" t="s">
        <v>96</v>
      </c>
      <c r="J23" s="46">
        <v>548</v>
      </c>
      <c r="K23" s="124">
        <v>20</v>
      </c>
      <c r="L23" s="46">
        <v>50</v>
      </c>
      <c r="M23" s="61" t="s">
        <v>96</v>
      </c>
      <c r="N23" s="46" t="s">
        <v>96</v>
      </c>
      <c r="O23" s="46" t="s">
        <v>96</v>
      </c>
      <c r="P23" s="46">
        <v>80</v>
      </c>
      <c r="Q23" s="46" t="s">
        <v>96</v>
      </c>
      <c r="R23" s="46" t="s">
        <v>96</v>
      </c>
      <c r="S23" s="46">
        <v>40</v>
      </c>
      <c r="T23" s="184">
        <v>15</v>
      </c>
      <c r="U23" s="184">
        <v>75</v>
      </c>
    </row>
    <row r="24" spans="1:21" x14ac:dyDescent="0.2">
      <c r="A24" s="37" t="s">
        <v>15</v>
      </c>
      <c r="B24" s="46">
        <v>675</v>
      </c>
      <c r="C24" s="46">
        <v>400</v>
      </c>
      <c r="D24" s="46">
        <v>200</v>
      </c>
      <c r="E24" s="46">
        <v>325</v>
      </c>
      <c r="F24" s="46">
        <v>400</v>
      </c>
      <c r="G24" s="46" t="s">
        <v>96</v>
      </c>
      <c r="H24" s="46" t="s">
        <v>96</v>
      </c>
      <c r="I24" s="46" t="s">
        <v>96</v>
      </c>
      <c r="J24" s="46" t="s">
        <v>96</v>
      </c>
      <c r="K24" s="124" t="s">
        <v>96</v>
      </c>
      <c r="L24" s="46">
        <v>100</v>
      </c>
      <c r="M24" s="61" t="s">
        <v>96</v>
      </c>
      <c r="N24" s="46" t="s">
        <v>96</v>
      </c>
      <c r="O24" s="46" t="s">
        <v>96</v>
      </c>
      <c r="P24" s="46">
        <v>150</v>
      </c>
      <c r="Q24" s="46" t="s">
        <v>96</v>
      </c>
      <c r="R24" s="46" t="s">
        <v>96</v>
      </c>
      <c r="S24" s="46" t="s">
        <v>96</v>
      </c>
      <c r="T24" s="184" t="s">
        <v>96</v>
      </c>
      <c r="U24" s="184">
        <v>200</v>
      </c>
    </row>
    <row r="25" spans="1:21" x14ac:dyDescent="0.2">
      <c r="A25" s="37" t="s">
        <v>16</v>
      </c>
      <c r="B25" s="46">
        <v>100</v>
      </c>
      <c r="C25" s="46" t="s">
        <v>96</v>
      </c>
      <c r="D25" s="46" t="s">
        <v>96</v>
      </c>
      <c r="E25" s="46">
        <v>180</v>
      </c>
      <c r="F25" s="46" t="s">
        <v>96</v>
      </c>
      <c r="G25" s="46" t="s">
        <v>96</v>
      </c>
      <c r="H25" s="46">
        <v>740</v>
      </c>
      <c r="I25" s="46" t="s">
        <v>96</v>
      </c>
      <c r="J25" s="46" t="s">
        <v>96</v>
      </c>
      <c r="K25" s="124" t="s">
        <v>96</v>
      </c>
      <c r="L25" s="46">
        <v>45</v>
      </c>
      <c r="M25" s="61" t="s">
        <v>96</v>
      </c>
      <c r="N25" s="46" t="s">
        <v>96</v>
      </c>
      <c r="O25" s="46" t="s">
        <v>96</v>
      </c>
      <c r="P25" s="46" t="s">
        <v>96</v>
      </c>
      <c r="Q25" s="46" t="s">
        <v>96</v>
      </c>
      <c r="R25" s="46" t="s">
        <v>96</v>
      </c>
      <c r="S25" s="46">
        <v>75</v>
      </c>
      <c r="T25" s="184">
        <v>90</v>
      </c>
      <c r="U25" s="184" t="s">
        <v>96</v>
      </c>
    </row>
    <row r="26" spans="1:21" x14ac:dyDescent="0.2">
      <c r="A26" s="37" t="s">
        <v>17</v>
      </c>
      <c r="B26" s="46" t="s">
        <v>96</v>
      </c>
      <c r="C26" s="46" t="s">
        <v>96</v>
      </c>
      <c r="D26" s="46">
        <v>40</v>
      </c>
      <c r="E26" s="46">
        <v>150</v>
      </c>
      <c r="F26" s="46" t="s">
        <v>96</v>
      </c>
      <c r="G26" s="46">
        <v>1000</v>
      </c>
      <c r="H26" s="46">
        <v>8</v>
      </c>
      <c r="I26" s="46">
        <v>400</v>
      </c>
      <c r="J26" s="46">
        <v>200</v>
      </c>
      <c r="K26" s="124">
        <v>445</v>
      </c>
      <c r="L26" s="46">
        <v>70</v>
      </c>
      <c r="M26" s="61">
        <v>205</v>
      </c>
      <c r="N26" s="46">
        <v>68</v>
      </c>
      <c r="O26" s="46">
        <v>21</v>
      </c>
      <c r="P26" s="46">
        <v>268</v>
      </c>
      <c r="Q26" s="46">
        <v>10</v>
      </c>
      <c r="R26" s="46">
        <v>268</v>
      </c>
      <c r="S26" s="46">
        <v>148</v>
      </c>
      <c r="T26" s="184">
        <v>75</v>
      </c>
      <c r="U26" s="184" t="s">
        <v>96</v>
      </c>
    </row>
    <row r="27" spans="1:21" x14ac:dyDescent="0.2">
      <c r="A27" s="37" t="s">
        <v>18</v>
      </c>
      <c r="B27" s="46">
        <v>2500</v>
      </c>
      <c r="C27" s="46">
        <v>1737</v>
      </c>
      <c r="D27" s="46">
        <v>3155</v>
      </c>
      <c r="E27" s="46">
        <v>2140</v>
      </c>
      <c r="F27" s="46">
        <v>1970</v>
      </c>
      <c r="G27" s="46">
        <v>1370</v>
      </c>
      <c r="H27" s="46">
        <v>1542</v>
      </c>
      <c r="I27" s="46">
        <v>1070</v>
      </c>
      <c r="J27" s="46">
        <v>550</v>
      </c>
      <c r="K27" s="124">
        <v>1050</v>
      </c>
      <c r="L27" s="46">
        <v>2290</v>
      </c>
      <c r="M27" s="61">
        <v>1960</v>
      </c>
      <c r="N27" s="46">
        <v>2376</v>
      </c>
      <c r="O27" s="46">
        <v>675</v>
      </c>
      <c r="P27" s="46">
        <v>1580</v>
      </c>
      <c r="Q27" s="46">
        <v>3270</v>
      </c>
      <c r="R27" s="46">
        <v>1110</v>
      </c>
      <c r="S27" s="46">
        <v>1310</v>
      </c>
      <c r="T27" s="184">
        <v>1565</v>
      </c>
      <c r="U27" s="184">
        <v>2120</v>
      </c>
    </row>
    <row r="28" spans="1:21" ht="18" x14ac:dyDescent="0.2">
      <c r="A28" s="36" t="s">
        <v>138</v>
      </c>
      <c r="B28" s="53">
        <v>3392</v>
      </c>
      <c r="C28" s="53">
        <v>1541</v>
      </c>
      <c r="D28" s="53">
        <v>1683</v>
      </c>
      <c r="E28" s="53">
        <v>1197</v>
      </c>
      <c r="F28" s="53">
        <v>2421</v>
      </c>
      <c r="G28" s="53">
        <v>1013</v>
      </c>
      <c r="H28" s="53">
        <v>2180</v>
      </c>
      <c r="I28" s="53">
        <v>3883</v>
      </c>
      <c r="J28" s="53">
        <v>2271</v>
      </c>
      <c r="K28" s="123">
        <v>3438</v>
      </c>
      <c r="L28" s="53">
        <v>3838</v>
      </c>
      <c r="M28" s="62">
        <v>2148</v>
      </c>
      <c r="N28" s="53">
        <v>3044</v>
      </c>
      <c r="O28" s="53">
        <v>1381</v>
      </c>
      <c r="P28" s="53">
        <v>1818</v>
      </c>
      <c r="Q28" s="53">
        <v>2496</v>
      </c>
      <c r="R28" s="53">
        <v>885</v>
      </c>
      <c r="S28" s="53">
        <v>560</v>
      </c>
      <c r="T28" s="176">
        <v>1349</v>
      </c>
      <c r="U28" s="176">
        <v>1105</v>
      </c>
    </row>
    <row r="29" spans="1:21" x14ac:dyDescent="0.2">
      <c r="A29" s="37" t="s">
        <v>19</v>
      </c>
      <c r="B29" s="46">
        <v>20</v>
      </c>
      <c r="C29" s="46">
        <v>140</v>
      </c>
      <c r="D29" s="46">
        <v>550</v>
      </c>
      <c r="E29" s="46">
        <v>532</v>
      </c>
      <c r="F29" s="46" t="s">
        <v>96</v>
      </c>
      <c r="G29" s="46">
        <v>220</v>
      </c>
      <c r="H29" s="46">
        <v>600</v>
      </c>
      <c r="I29" s="46">
        <v>250</v>
      </c>
      <c r="J29" s="46" t="s">
        <v>96</v>
      </c>
      <c r="K29" s="124" t="s">
        <v>96</v>
      </c>
      <c r="L29" s="46" t="s">
        <v>96</v>
      </c>
      <c r="M29" s="61" t="s">
        <v>96</v>
      </c>
      <c r="N29" s="46">
        <v>120</v>
      </c>
      <c r="O29" s="46">
        <v>35</v>
      </c>
      <c r="P29" s="46" t="s">
        <v>96</v>
      </c>
      <c r="Q29" s="46">
        <v>10</v>
      </c>
      <c r="R29" s="46" t="s">
        <v>96</v>
      </c>
      <c r="S29" s="46" t="s">
        <v>96</v>
      </c>
      <c r="T29" s="184">
        <v>10</v>
      </c>
      <c r="U29" s="184">
        <v>30</v>
      </c>
    </row>
    <row r="30" spans="1:21" x14ac:dyDescent="0.2">
      <c r="A30" s="37" t="s">
        <v>20</v>
      </c>
      <c r="B30" s="46">
        <v>276</v>
      </c>
      <c r="C30" s="46">
        <v>600</v>
      </c>
      <c r="D30" s="46">
        <v>50</v>
      </c>
      <c r="E30" s="46">
        <v>165</v>
      </c>
      <c r="F30" s="46">
        <v>362</v>
      </c>
      <c r="G30" s="46">
        <v>223</v>
      </c>
      <c r="H30" s="46">
        <v>120</v>
      </c>
      <c r="I30" s="46">
        <v>1155</v>
      </c>
      <c r="J30" s="46">
        <v>482</v>
      </c>
      <c r="K30" s="124">
        <v>400</v>
      </c>
      <c r="L30" s="46">
        <v>38</v>
      </c>
      <c r="M30" s="61">
        <v>631</v>
      </c>
      <c r="N30" s="46">
        <v>45</v>
      </c>
      <c r="O30" s="46">
        <v>15</v>
      </c>
      <c r="P30" s="46">
        <v>735</v>
      </c>
      <c r="Q30" s="46">
        <v>30</v>
      </c>
      <c r="R30" s="46">
        <v>75</v>
      </c>
      <c r="S30" s="46">
        <v>15</v>
      </c>
      <c r="T30" s="184">
        <v>105</v>
      </c>
      <c r="U30" s="184">
        <v>77</v>
      </c>
    </row>
    <row r="31" spans="1:21" x14ac:dyDescent="0.2">
      <c r="A31" s="37" t="s">
        <v>21</v>
      </c>
      <c r="B31" s="46">
        <v>345</v>
      </c>
      <c r="C31" s="46">
        <v>90</v>
      </c>
      <c r="D31" s="46">
        <v>50</v>
      </c>
      <c r="E31" s="46">
        <v>265</v>
      </c>
      <c r="F31" s="46">
        <v>200</v>
      </c>
      <c r="G31" s="46">
        <v>10</v>
      </c>
      <c r="H31" s="46" t="s">
        <v>96</v>
      </c>
      <c r="I31" s="46">
        <v>375</v>
      </c>
      <c r="J31" s="46">
        <v>300</v>
      </c>
      <c r="K31" s="124">
        <v>1093</v>
      </c>
      <c r="L31" s="46">
        <v>15</v>
      </c>
      <c r="M31" s="61">
        <v>189</v>
      </c>
      <c r="N31" s="46">
        <v>943</v>
      </c>
      <c r="O31" s="46">
        <v>236</v>
      </c>
      <c r="P31" s="46">
        <v>198</v>
      </c>
      <c r="Q31" s="46">
        <v>437</v>
      </c>
      <c r="R31" s="46">
        <v>15</v>
      </c>
      <c r="S31" s="46" t="s">
        <v>96</v>
      </c>
      <c r="T31" s="184">
        <v>84</v>
      </c>
      <c r="U31" s="184">
        <v>123</v>
      </c>
    </row>
    <row r="32" spans="1:21" x14ac:dyDescent="0.2">
      <c r="A32" s="32" t="s">
        <v>63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1"/>
      <c r="N32" s="46"/>
      <c r="O32" s="46"/>
      <c r="P32" s="46"/>
      <c r="Q32" s="46"/>
      <c r="R32" s="46"/>
      <c r="S32" s="46"/>
      <c r="T32" s="184"/>
      <c r="U32" s="184"/>
    </row>
    <row r="33" spans="1:21" ht="19.5" x14ac:dyDescent="0.2">
      <c r="A33" s="44" t="s">
        <v>23</v>
      </c>
      <c r="B33" s="46">
        <v>25</v>
      </c>
      <c r="C33" s="46" t="s">
        <v>96</v>
      </c>
      <c r="D33" s="46" t="s">
        <v>96</v>
      </c>
      <c r="E33" s="46">
        <v>30</v>
      </c>
      <c r="F33" s="46">
        <v>200</v>
      </c>
      <c r="G33" s="46">
        <v>10</v>
      </c>
      <c r="H33" s="46" t="s">
        <v>96</v>
      </c>
      <c r="I33" s="46" t="s">
        <v>96</v>
      </c>
      <c r="J33" s="46">
        <v>50</v>
      </c>
      <c r="K33" s="124" t="s">
        <v>96</v>
      </c>
      <c r="L33" s="46">
        <v>15</v>
      </c>
      <c r="M33" s="61">
        <v>42</v>
      </c>
      <c r="N33" s="46">
        <v>100</v>
      </c>
      <c r="O33" s="46">
        <v>15</v>
      </c>
      <c r="P33" s="46" t="s">
        <v>96</v>
      </c>
      <c r="Q33" s="46" t="s">
        <v>96</v>
      </c>
      <c r="R33" s="46" t="s">
        <v>96</v>
      </c>
      <c r="S33" s="46" t="s">
        <v>96</v>
      </c>
      <c r="T33" s="184" t="s">
        <v>96</v>
      </c>
      <c r="U33" s="184" t="s">
        <v>96</v>
      </c>
    </row>
    <row r="34" spans="1:21" ht="19.5" x14ac:dyDescent="0.2">
      <c r="A34" s="44" t="s">
        <v>147</v>
      </c>
      <c r="B34" s="46">
        <v>320</v>
      </c>
      <c r="C34" s="46">
        <v>90</v>
      </c>
      <c r="D34" s="46">
        <v>50</v>
      </c>
      <c r="E34" s="46">
        <v>235</v>
      </c>
      <c r="F34" s="46" t="s">
        <v>96</v>
      </c>
      <c r="G34" s="46" t="s">
        <v>96</v>
      </c>
      <c r="H34" s="46" t="s">
        <v>96</v>
      </c>
      <c r="I34" s="46">
        <v>375</v>
      </c>
      <c r="J34" s="46">
        <v>250</v>
      </c>
      <c r="K34" s="46">
        <v>1093</v>
      </c>
      <c r="L34" s="46" t="s">
        <v>96</v>
      </c>
      <c r="M34" s="61">
        <v>147</v>
      </c>
      <c r="N34" s="46">
        <v>843</v>
      </c>
      <c r="O34" s="46">
        <v>221</v>
      </c>
      <c r="P34" s="46">
        <v>198</v>
      </c>
      <c r="Q34" s="46">
        <v>437</v>
      </c>
      <c r="R34" s="46">
        <v>15</v>
      </c>
      <c r="S34" s="46" t="s">
        <v>96</v>
      </c>
      <c r="T34" s="184">
        <v>84</v>
      </c>
      <c r="U34" s="184">
        <v>123</v>
      </c>
    </row>
    <row r="35" spans="1:21" x14ac:dyDescent="0.2">
      <c r="A35" s="37" t="s">
        <v>24</v>
      </c>
      <c r="B35" s="46">
        <v>195</v>
      </c>
      <c r="C35" s="46">
        <v>255</v>
      </c>
      <c r="D35" s="46">
        <v>250</v>
      </c>
      <c r="E35" s="46" t="s">
        <v>96</v>
      </c>
      <c r="F35" s="46">
        <v>110</v>
      </c>
      <c r="G35" s="46">
        <v>10</v>
      </c>
      <c r="H35" s="46">
        <v>45</v>
      </c>
      <c r="I35" s="46">
        <v>381</v>
      </c>
      <c r="J35" s="46">
        <v>291</v>
      </c>
      <c r="K35" s="124">
        <v>1150</v>
      </c>
      <c r="L35" s="46">
        <v>1608</v>
      </c>
      <c r="M35" s="61">
        <v>8</v>
      </c>
      <c r="N35" s="46">
        <v>70</v>
      </c>
      <c r="O35" s="46">
        <v>168</v>
      </c>
      <c r="P35" s="46" t="s">
        <v>96</v>
      </c>
      <c r="Q35" s="46">
        <v>10</v>
      </c>
      <c r="R35" s="46">
        <v>30</v>
      </c>
      <c r="S35" s="46" t="s">
        <v>96</v>
      </c>
      <c r="T35" s="184">
        <v>30</v>
      </c>
      <c r="U35" s="184" t="s">
        <v>96</v>
      </c>
    </row>
    <row r="36" spans="1:21" x14ac:dyDescent="0.2">
      <c r="A36" s="37" t="s">
        <v>25</v>
      </c>
      <c r="B36" s="46" t="s">
        <v>96</v>
      </c>
      <c r="C36" s="46" t="s">
        <v>96</v>
      </c>
      <c r="D36" s="46" t="s">
        <v>96</v>
      </c>
      <c r="E36" s="46">
        <v>20</v>
      </c>
      <c r="F36" s="46">
        <v>12</v>
      </c>
      <c r="G36" s="46">
        <v>80</v>
      </c>
      <c r="H36" s="46" t="s">
        <v>96</v>
      </c>
      <c r="I36" s="46">
        <v>10</v>
      </c>
      <c r="J36" s="46">
        <v>250</v>
      </c>
      <c r="K36" s="124">
        <v>35</v>
      </c>
      <c r="L36" s="46">
        <v>30</v>
      </c>
      <c r="M36" s="61" t="s">
        <v>96</v>
      </c>
      <c r="N36" s="46">
        <v>1101</v>
      </c>
      <c r="O36" s="46">
        <v>33</v>
      </c>
      <c r="P36" s="46">
        <v>60</v>
      </c>
      <c r="Q36" s="46">
        <v>137</v>
      </c>
      <c r="R36" s="46">
        <v>30</v>
      </c>
      <c r="S36" s="46" t="s">
        <v>96</v>
      </c>
      <c r="T36" s="184">
        <v>60</v>
      </c>
      <c r="U36" s="184" t="s">
        <v>96</v>
      </c>
    </row>
    <row r="37" spans="1:21" x14ac:dyDescent="0.2">
      <c r="A37" s="37" t="s">
        <v>26</v>
      </c>
      <c r="B37" s="46">
        <v>790</v>
      </c>
      <c r="C37" s="46">
        <v>356</v>
      </c>
      <c r="D37" s="46">
        <v>250</v>
      </c>
      <c r="E37" s="46">
        <v>175</v>
      </c>
      <c r="F37" s="46">
        <v>100</v>
      </c>
      <c r="G37" s="46" t="s">
        <v>96</v>
      </c>
      <c r="H37" s="46">
        <v>55</v>
      </c>
      <c r="I37" s="46">
        <v>620</v>
      </c>
      <c r="J37" s="46">
        <v>480</v>
      </c>
      <c r="K37" s="124">
        <v>180</v>
      </c>
      <c r="L37" s="46">
        <v>40</v>
      </c>
      <c r="M37" s="61">
        <v>592</v>
      </c>
      <c r="N37" s="46">
        <v>150</v>
      </c>
      <c r="O37" s="46">
        <v>635</v>
      </c>
      <c r="P37" s="46">
        <v>25</v>
      </c>
      <c r="Q37" s="46">
        <v>595</v>
      </c>
      <c r="R37" s="46">
        <v>215</v>
      </c>
      <c r="S37" s="46">
        <v>80</v>
      </c>
      <c r="T37" s="184">
        <v>665</v>
      </c>
      <c r="U37" s="184">
        <v>560</v>
      </c>
    </row>
    <row r="38" spans="1:21" x14ac:dyDescent="0.2">
      <c r="A38" s="37" t="s">
        <v>27</v>
      </c>
      <c r="B38" s="46">
        <v>46</v>
      </c>
      <c r="C38" s="46" t="s">
        <v>96</v>
      </c>
      <c r="D38" s="46">
        <v>48</v>
      </c>
      <c r="E38" s="46" t="s">
        <v>96</v>
      </c>
      <c r="F38" s="46">
        <v>687</v>
      </c>
      <c r="G38" s="46">
        <v>250</v>
      </c>
      <c r="H38" s="46" t="s">
        <v>96</v>
      </c>
      <c r="I38" s="46">
        <v>12</v>
      </c>
      <c r="J38" s="46" t="s">
        <v>96</v>
      </c>
      <c r="K38" s="124" t="s">
        <v>96</v>
      </c>
      <c r="L38" s="46">
        <v>225</v>
      </c>
      <c r="M38" s="61">
        <v>240</v>
      </c>
      <c r="N38" s="46">
        <v>15</v>
      </c>
      <c r="O38" s="46" t="s">
        <v>96</v>
      </c>
      <c r="P38" s="46" t="s">
        <v>96</v>
      </c>
      <c r="Q38" s="46" t="s">
        <v>96</v>
      </c>
      <c r="R38" s="46" t="s">
        <v>96</v>
      </c>
      <c r="S38" s="46" t="s">
        <v>96</v>
      </c>
      <c r="T38" s="184" t="s">
        <v>96</v>
      </c>
      <c r="U38" s="184" t="s">
        <v>96</v>
      </c>
    </row>
    <row r="39" spans="1:21" x14ac:dyDescent="0.2">
      <c r="A39" s="37" t="s">
        <v>28</v>
      </c>
      <c r="B39" s="46">
        <v>700</v>
      </c>
      <c r="C39" s="46">
        <v>100</v>
      </c>
      <c r="D39" s="46">
        <v>25</v>
      </c>
      <c r="E39" s="46">
        <v>40</v>
      </c>
      <c r="F39" s="46" t="s">
        <v>96</v>
      </c>
      <c r="G39" s="46" t="s">
        <v>96</v>
      </c>
      <c r="H39" s="46">
        <v>600</v>
      </c>
      <c r="I39" s="46">
        <v>60</v>
      </c>
      <c r="J39" s="46">
        <v>24</v>
      </c>
      <c r="K39" s="124">
        <v>160</v>
      </c>
      <c r="L39" s="46" t="s">
        <v>96</v>
      </c>
      <c r="M39" s="61" t="s">
        <v>96</v>
      </c>
      <c r="N39" s="46" t="s">
        <v>96</v>
      </c>
      <c r="O39" s="46" t="s">
        <v>96</v>
      </c>
      <c r="P39" s="46" t="s">
        <v>96</v>
      </c>
      <c r="Q39" s="46" t="s">
        <v>96</v>
      </c>
      <c r="R39" s="46">
        <v>150</v>
      </c>
      <c r="S39" s="46" t="s">
        <v>96</v>
      </c>
      <c r="T39" s="184" t="s">
        <v>96</v>
      </c>
      <c r="U39" s="184" t="s">
        <v>96</v>
      </c>
    </row>
    <row r="40" spans="1:21" x14ac:dyDescent="0.2">
      <c r="A40" s="37" t="s">
        <v>29</v>
      </c>
      <c r="B40" s="46" t="s">
        <v>96</v>
      </c>
      <c r="C40" s="46" t="s">
        <v>96</v>
      </c>
      <c r="D40" s="46">
        <v>40</v>
      </c>
      <c r="E40" s="46" t="s">
        <v>96</v>
      </c>
      <c r="F40" s="46">
        <v>100</v>
      </c>
      <c r="G40" s="46">
        <v>220</v>
      </c>
      <c r="H40" s="46" t="s">
        <v>96</v>
      </c>
      <c r="I40" s="46" t="s">
        <v>96</v>
      </c>
      <c r="J40" s="46">
        <v>24</v>
      </c>
      <c r="K40" s="124" t="s">
        <v>96</v>
      </c>
      <c r="L40" s="46">
        <v>12</v>
      </c>
      <c r="M40" s="61">
        <v>28</v>
      </c>
      <c r="N40" s="46">
        <v>180</v>
      </c>
      <c r="O40" s="46">
        <v>259</v>
      </c>
      <c r="P40" s="46">
        <v>200</v>
      </c>
      <c r="Q40" s="46">
        <v>85</v>
      </c>
      <c r="R40" s="46">
        <v>150</v>
      </c>
      <c r="S40" s="46">
        <v>45</v>
      </c>
      <c r="T40" s="184">
        <v>45</v>
      </c>
      <c r="U40" s="184">
        <v>75</v>
      </c>
    </row>
    <row r="41" spans="1:21" x14ac:dyDescent="0.2">
      <c r="A41" s="37" t="s">
        <v>30</v>
      </c>
      <c r="B41" s="46">
        <v>1020</v>
      </c>
      <c r="C41" s="46" t="s">
        <v>96</v>
      </c>
      <c r="D41" s="46">
        <v>420</v>
      </c>
      <c r="E41" s="46" t="s">
        <v>96</v>
      </c>
      <c r="F41" s="46">
        <v>850</v>
      </c>
      <c r="G41" s="46" t="s">
        <v>96</v>
      </c>
      <c r="H41" s="46">
        <v>760</v>
      </c>
      <c r="I41" s="46">
        <v>1020</v>
      </c>
      <c r="J41" s="46">
        <v>420</v>
      </c>
      <c r="K41" s="124">
        <v>420</v>
      </c>
      <c r="L41" s="46">
        <v>1870</v>
      </c>
      <c r="M41" s="61">
        <v>460</v>
      </c>
      <c r="N41" s="46">
        <v>420</v>
      </c>
      <c r="O41" s="46" t="s">
        <v>96</v>
      </c>
      <c r="P41" s="46">
        <v>600</v>
      </c>
      <c r="Q41" s="46">
        <v>1192</v>
      </c>
      <c r="R41" s="46">
        <v>220</v>
      </c>
      <c r="S41" s="46">
        <v>420</v>
      </c>
      <c r="T41" s="184">
        <v>350</v>
      </c>
      <c r="U41" s="184">
        <v>240</v>
      </c>
    </row>
    <row r="42" spans="1:21" ht="18" x14ac:dyDescent="0.2">
      <c r="A42" s="36" t="s">
        <v>105</v>
      </c>
      <c r="B42" s="53">
        <v>3569</v>
      </c>
      <c r="C42" s="53">
        <v>1006</v>
      </c>
      <c r="D42" s="53">
        <v>1092</v>
      </c>
      <c r="E42" s="53">
        <v>863</v>
      </c>
      <c r="F42" s="53">
        <v>1660</v>
      </c>
      <c r="G42" s="53">
        <v>2391</v>
      </c>
      <c r="H42" s="53">
        <v>1596</v>
      </c>
      <c r="I42" s="53">
        <v>4289</v>
      </c>
      <c r="J42" s="53">
        <v>1930</v>
      </c>
      <c r="K42" s="53">
        <v>2933</v>
      </c>
      <c r="L42" s="53">
        <v>2036</v>
      </c>
      <c r="M42" s="62">
        <v>1819</v>
      </c>
      <c r="N42" s="53">
        <v>516</v>
      </c>
      <c r="O42" s="53">
        <v>1447</v>
      </c>
      <c r="P42" s="53">
        <v>1172</v>
      </c>
      <c r="Q42" s="53">
        <v>632</v>
      </c>
      <c r="R42" s="53">
        <v>671</v>
      </c>
      <c r="S42" s="53">
        <v>1588</v>
      </c>
      <c r="T42" s="176">
        <v>2385</v>
      </c>
      <c r="U42" s="176">
        <v>1170</v>
      </c>
    </row>
    <row r="43" spans="1:21" x14ac:dyDescent="0.2">
      <c r="A43" s="37" t="s">
        <v>31</v>
      </c>
      <c r="B43" s="46">
        <v>200</v>
      </c>
      <c r="C43" s="46" t="s">
        <v>96</v>
      </c>
      <c r="D43" s="46" t="s">
        <v>96</v>
      </c>
      <c r="E43" s="46">
        <v>28</v>
      </c>
      <c r="F43" s="46" t="s">
        <v>96</v>
      </c>
      <c r="G43" s="46">
        <v>20</v>
      </c>
      <c r="H43" s="46" t="s">
        <v>96</v>
      </c>
      <c r="I43" s="46" t="s">
        <v>96</v>
      </c>
      <c r="J43" s="46" t="s">
        <v>96</v>
      </c>
      <c r="K43" s="46" t="s">
        <v>96</v>
      </c>
      <c r="L43" s="46">
        <v>300</v>
      </c>
      <c r="M43" s="61">
        <v>33</v>
      </c>
      <c r="N43" s="46">
        <v>5</v>
      </c>
      <c r="O43" s="46">
        <v>29</v>
      </c>
      <c r="P43" s="46">
        <v>25</v>
      </c>
      <c r="Q43" s="46">
        <v>73</v>
      </c>
      <c r="R43" s="46" t="s">
        <v>96</v>
      </c>
      <c r="S43" s="46">
        <v>532</v>
      </c>
      <c r="T43" s="184">
        <v>700</v>
      </c>
      <c r="U43" s="184" t="s">
        <v>96</v>
      </c>
    </row>
    <row r="44" spans="1:21" x14ac:dyDescent="0.2">
      <c r="A44" s="37" t="s">
        <v>32</v>
      </c>
      <c r="B44" s="46" t="s">
        <v>96</v>
      </c>
      <c r="C44" s="46">
        <v>8</v>
      </c>
      <c r="D44" s="46" t="s">
        <v>96</v>
      </c>
      <c r="E44" s="46" t="s">
        <v>96</v>
      </c>
      <c r="F44" s="46" t="s">
        <v>96</v>
      </c>
      <c r="G44" s="46" t="s">
        <v>96</v>
      </c>
      <c r="H44" s="46">
        <v>440</v>
      </c>
      <c r="I44" s="46" t="s">
        <v>96</v>
      </c>
      <c r="J44" s="46">
        <v>27</v>
      </c>
      <c r="K44" s="46" t="s">
        <v>96</v>
      </c>
      <c r="L44" s="46" t="s">
        <v>96</v>
      </c>
      <c r="M44" s="61">
        <v>152</v>
      </c>
      <c r="N44" s="46">
        <v>11</v>
      </c>
      <c r="O44" s="46">
        <v>38</v>
      </c>
      <c r="P44" s="46">
        <v>93</v>
      </c>
      <c r="Q44" s="46">
        <v>8</v>
      </c>
      <c r="R44" s="46" t="s">
        <v>96</v>
      </c>
      <c r="S44" s="46" t="s">
        <v>96</v>
      </c>
      <c r="T44" s="184" t="s">
        <v>96</v>
      </c>
      <c r="U44" s="184">
        <v>35</v>
      </c>
    </row>
    <row r="45" spans="1:21" x14ac:dyDescent="0.2">
      <c r="A45" s="37" t="s">
        <v>162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1"/>
      <c r="N45" s="46"/>
      <c r="O45" s="46"/>
      <c r="P45" s="46" t="s">
        <v>96</v>
      </c>
      <c r="Q45" s="46" t="s">
        <v>96</v>
      </c>
      <c r="R45" s="46">
        <v>400</v>
      </c>
      <c r="S45" s="46" t="s">
        <v>96</v>
      </c>
      <c r="T45" s="184">
        <v>980</v>
      </c>
      <c r="U45" s="184" t="s">
        <v>96</v>
      </c>
    </row>
    <row r="46" spans="1:21" x14ac:dyDescent="0.2">
      <c r="A46" s="37" t="s">
        <v>34</v>
      </c>
      <c r="B46" s="46">
        <v>1705</v>
      </c>
      <c r="C46" s="46">
        <v>710</v>
      </c>
      <c r="D46" s="46">
        <v>560</v>
      </c>
      <c r="E46" s="46">
        <v>50</v>
      </c>
      <c r="F46" s="46">
        <v>600</v>
      </c>
      <c r="G46" s="46">
        <v>980</v>
      </c>
      <c r="H46" s="46">
        <v>1000</v>
      </c>
      <c r="I46" s="46">
        <v>859</v>
      </c>
      <c r="J46" s="46">
        <v>230</v>
      </c>
      <c r="K46" s="124">
        <v>2200</v>
      </c>
      <c r="L46" s="46">
        <v>250</v>
      </c>
      <c r="M46" s="61">
        <v>880</v>
      </c>
      <c r="N46" s="46">
        <v>85</v>
      </c>
      <c r="O46" s="46">
        <v>568</v>
      </c>
      <c r="P46" s="46">
        <v>306</v>
      </c>
      <c r="Q46" s="46">
        <v>316</v>
      </c>
      <c r="R46" s="46">
        <v>85</v>
      </c>
      <c r="S46" s="46">
        <v>517</v>
      </c>
      <c r="T46" s="184">
        <v>380</v>
      </c>
      <c r="U46" s="184">
        <v>145</v>
      </c>
    </row>
    <row r="47" spans="1:21" x14ac:dyDescent="0.2">
      <c r="A47" s="37" t="s">
        <v>35</v>
      </c>
      <c r="B47" s="46" t="s">
        <v>96</v>
      </c>
      <c r="C47" s="46">
        <v>60</v>
      </c>
      <c r="D47" s="46" t="s">
        <v>96</v>
      </c>
      <c r="E47" s="46" t="s">
        <v>96</v>
      </c>
      <c r="F47" s="46">
        <v>400</v>
      </c>
      <c r="G47" s="46">
        <v>200</v>
      </c>
      <c r="H47" s="46">
        <v>35</v>
      </c>
      <c r="I47" s="46">
        <v>142</v>
      </c>
      <c r="J47" s="46" t="s">
        <v>96</v>
      </c>
      <c r="K47" s="124">
        <v>100</v>
      </c>
      <c r="L47" s="46">
        <v>600</v>
      </c>
      <c r="M47" s="61" t="s">
        <v>96</v>
      </c>
      <c r="N47" s="46">
        <v>113</v>
      </c>
      <c r="O47" s="46">
        <v>600</v>
      </c>
      <c r="P47" s="46">
        <v>37</v>
      </c>
      <c r="Q47" s="46">
        <v>70</v>
      </c>
      <c r="R47" s="46">
        <v>65</v>
      </c>
      <c r="S47" s="46">
        <v>412</v>
      </c>
      <c r="T47" s="184">
        <v>20</v>
      </c>
      <c r="U47" s="184" t="s">
        <v>96</v>
      </c>
    </row>
    <row r="48" spans="1:21" x14ac:dyDescent="0.2">
      <c r="A48" s="37" t="s">
        <v>36</v>
      </c>
      <c r="B48" s="46">
        <v>289</v>
      </c>
      <c r="C48" s="46">
        <v>228</v>
      </c>
      <c r="D48" s="46">
        <v>116</v>
      </c>
      <c r="E48" s="46">
        <v>185</v>
      </c>
      <c r="F48" s="46">
        <v>109</v>
      </c>
      <c r="G48" s="46">
        <v>139</v>
      </c>
      <c r="H48" s="46">
        <v>100</v>
      </c>
      <c r="I48" s="46">
        <v>1888</v>
      </c>
      <c r="J48" s="46">
        <v>816</v>
      </c>
      <c r="K48" s="124">
        <v>13</v>
      </c>
      <c r="L48" s="46">
        <v>136</v>
      </c>
      <c r="M48" s="61">
        <v>46</v>
      </c>
      <c r="N48" s="46">
        <v>127</v>
      </c>
      <c r="O48" s="46">
        <v>184</v>
      </c>
      <c r="P48" s="46">
        <v>235</v>
      </c>
      <c r="Q48" s="46" t="s">
        <v>96</v>
      </c>
      <c r="R48" s="46">
        <v>113</v>
      </c>
      <c r="S48" s="46">
        <v>100</v>
      </c>
      <c r="T48" s="184">
        <v>33</v>
      </c>
      <c r="U48" s="184">
        <v>990</v>
      </c>
    </row>
    <row r="49" spans="1:21" x14ac:dyDescent="0.2">
      <c r="A49" s="37" t="s">
        <v>37</v>
      </c>
      <c r="B49" s="46">
        <v>1375</v>
      </c>
      <c r="C49" s="46" t="s">
        <v>96</v>
      </c>
      <c r="D49" s="46">
        <v>416</v>
      </c>
      <c r="E49" s="46">
        <v>600</v>
      </c>
      <c r="F49" s="46">
        <v>551</v>
      </c>
      <c r="G49" s="46">
        <v>1052</v>
      </c>
      <c r="H49" s="46">
        <v>21</v>
      </c>
      <c r="I49" s="46">
        <v>1400</v>
      </c>
      <c r="J49" s="46">
        <v>857</v>
      </c>
      <c r="K49" s="124">
        <v>620</v>
      </c>
      <c r="L49" s="46">
        <v>750</v>
      </c>
      <c r="M49" s="61">
        <v>708</v>
      </c>
      <c r="N49" s="46">
        <v>175</v>
      </c>
      <c r="O49" s="46">
        <v>28</v>
      </c>
      <c r="P49" s="46">
        <v>466</v>
      </c>
      <c r="Q49" s="46">
        <v>165</v>
      </c>
      <c r="R49" s="46">
        <v>8</v>
      </c>
      <c r="S49" s="46">
        <v>27</v>
      </c>
      <c r="T49" s="184">
        <v>22</v>
      </c>
      <c r="U49" s="184" t="s">
        <v>96</v>
      </c>
    </row>
    <row r="50" spans="1:21" x14ac:dyDescent="0.2">
      <c r="A50" s="37" t="s">
        <v>38</v>
      </c>
      <c r="B50" s="46"/>
      <c r="C50" s="46"/>
      <c r="D50" s="46"/>
      <c r="E50" s="46"/>
      <c r="F50" s="46"/>
      <c r="G50" s="46"/>
      <c r="H50" s="46"/>
      <c r="I50" s="46"/>
      <c r="J50" s="46"/>
      <c r="K50" s="124"/>
      <c r="L50" s="46"/>
      <c r="M50" s="61"/>
      <c r="N50" s="46"/>
      <c r="O50" s="46"/>
      <c r="P50" s="46">
        <v>10</v>
      </c>
      <c r="Q50" s="46" t="s">
        <v>96</v>
      </c>
      <c r="R50" s="46" t="s">
        <v>96</v>
      </c>
      <c r="S50" s="46" t="s">
        <v>96</v>
      </c>
      <c r="T50" s="184">
        <v>250</v>
      </c>
      <c r="U50" s="184" t="s">
        <v>96</v>
      </c>
    </row>
    <row r="51" spans="1:21" ht="18" x14ac:dyDescent="0.2">
      <c r="A51" s="36" t="s">
        <v>124</v>
      </c>
      <c r="B51" s="53">
        <v>522</v>
      </c>
      <c r="C51" s="53">
        <v>475</v>
      </c>
      <c r="D51" s="53">
        <v>683</v>
      </c>
      <c r="E51" s="53">
        <v>874</v>
      </c>
      <c r="F51" s="53">
        <v>242</v>
      </c>
      <c r="G51" s="53">
        <v>414</v>
      </c>
      <c r="H51" s="53">
        <v>753</v>
      </c>
      <c r="I51" s="53">
        <v>1516</v>
      </c>
      <c r="J51" s="53">
        <v>1984</v>
      </c>
      <c r="K51" s="53">
        <v>1864</v>
      </c>
      <c r="L51" s="53">
        <v>2772</v>
      </c>
      <c r="M51" s="62">
        <v>4702</v>
      </c>
      <c r="N51" s="53">
        <v>2516</v>
      </c>
      <c r="O51" s="53">
        <v>2305</v>
      </c>
      <c r="P51" s="53">
        <v>2542</v>
      </c>
      <c r="Q51" s="53">
        <v>1120</v>
      </c>
      <c r="R51" s="53">
        <v>522</v>
      </c>
      <c r="S51" s="53">
        <v>1438</v>
      </c>
      <c r="T51" s="176">
        <v>956</v>
      </c>
      <c r="U51" s="176">
        <v>1432</v>
      </c>
    </row>
    <row r="52" spans="1:21" x14ac:dyDescent="0.2">
      <c r="A52" s="37" t="s">
        <v>39</v>
      </c>
      <c r="B52" s="46">
        <v>113</v>
      </c>
      <c r="C52" s="46">
        <v>300</v>
      </c>
      <c r="D52" s="46">
        <v>363</v>
      </c>
      <c r="E52" s="46">
        <v>752</v>
      </c>
      <c r="F52" s="46">
        <v>115</v>
      </c>
      <c r="G52" s="46">
        <v>80</v>
      </c>
      <c r="H52" s="46">
        <v>200</v>
      </c>
      <c r="I52" s="46">
        <v>250</v>
      </c>
      <c r="J52" s="46">
        <v>289</v>
      </c>
      <c r="K52" s="124">
        <v>817</v>
      </c>
      <c r="L52" s="46">
        <v>200</v>
      </c>
      <c r="M52" s="61">
        <v>345</v>
      </c>
      <c r="N52" s="46">
        <v>507</v>
      </c>
      <c r="O52" s="46">
        <v>572</v>
      </c>
      <c r="P52" s="46">
        <v>423</v>
      </c>
      <c r="Q52" s="46">
        <v>195</v>
      </c>
      <c r="R52" s="46">
        <v>100</v>
      </c>
      <c r="S52" s="46">
        <v>108</v>
      </c>
      <c r="T52" s="184">
        <v>113</v>
      </c>
      <c r="U52" s="184">
        <v>172</v>
      </c>
    </row>
    <row r="53" spans="1:21" x14ac:dyDescent="0.2">
      <c r="A53" s="37" t="s">
        <v>99</v>
      </c>
      <c r="B53" s="46" t="s">
        <v>96</v>
      </c>
      <c r="C53" s="46">
        <v>100</v>
      </c>
      <c r="D53" s="46">
        <v>220</v>
      </c>
      <c r="E53" s="46" t="s">
        <v>96</v>
      </c>
      <c r="F53" s="46" t="s">
        <v>96</v>
      </c>
      <c r="G53" s="46" t="s">
        <v>96</v>
      </c>
      <c r="H53" s="46" t="s">
        <v>96</v>
      </c>
      <c r="I53" s="46">
        <v>460</v>
      </c>
      <c r="J53" s="46">
        <v>20</v>
      </c>
      <c r="K53" s="46" t="s">
        <v>96</v>
      </c>
      <c r="L53" s="46" t="s">
        <v>96</v>
      </c>
      <c r="M53" s="61">
        <v>70</v>
      </c>
      <c r="N53" s="46">
        <v>400</v>
      </c>
      <c r="O53" s="46">
        <v>300</v>
      </c>
      <c r="P53" s="46">
        <v>70</v>
      </c>
      <c r="Q53" s="46">
        <v>550</v>
      </c>
      <c r="R53" s="46" t="s">
        <v>96</v>
      </c>
      <c r="S53" s="46" t="s">
        <v>96</v>
      </c>
      <c r="T53" s="184" t="s">
        <v>96</v>
      </c>
      <c r="U53" s="184" t="s">
        <v>96</v>
      </c>
    </row>
    <row r="54" spans="1:21" ht="19.5" x14ac:dyDescent="0.2">
      <c r="A54" s="37" t="s">
        <v>41</v>
      </c>
      <c r="B54" s="46">
        <v>325</v>
      </c>
      <c r="C54" s="46" t="s">
        <v>96</v>
      </c>
      <c r="D54" s="46" t="s">
        <v>96</v>
      </c>
      <c r="E54" s="46">
        <v>100</v>
      </c>
      <c r="F54" s="46" t="s">
        <v>96</v>
      </c>
      <c r="G54" s="46">
        <v>175</v>
      </c>
      <c r="H54" s="46" t="s">
        <v>96</v>
      </c>
      <c r="I54" s="46">
        <v>58</v>
      </c>
      <c r="J54" s="46">
        <v>275</v>
      </c>
      <c r="K54" s="124">
        <v>75</v>
      </c>
      <c r="L54" s="46" t="s">
        <v>96</v>
      </c>
      <c r="M54" s="61">
        <v>150</v>
      </c>
      <c r="N54" s="46" t="s">
        <v>96</v>
      </c>
      <c r="O54" s="46">
        <v>30</v>
      </c>
      <c r="P54" s="46">
        <v>1108</v>
      </c>
      <c r="Q54" s="46">
        <v>172</v>
      </c>
      <c r="R54" s="46">
        <v>72</v>
      </c>
      <c r="S54" s="46">
        <v>348</v>
      </c>
      <c r="T54" s="184">
        <v>24</v>
      </c>
      <c r="U54" s="184">
        <v>48</v>
      </c>
    </row>
    <row r="55" spans="1:21" ht="19.5" x14ac:dyDescent="0.2">
      <c r="A55" s="37" t="s">
        <v>42</v>
      </c>
      <c r="B55" s="46" t="s">
        <v>96</v>
      </c>
      <c r="C55" s="46">
        <v>75</v>
      </c>
      <c r="D55" s="46" t="s">
        <v>96</v>
      </c>
      <c r="E55" s="46" t="s">
        <v>96</v>
      </c>
      <c r="F55" s="46" t="s">
        <v>96</v>
      </c>
      <c r="G55" s="46" t="s">
        <v>96</v>
      </c>
      <c r="H55" s="46" t="s">
        <v>96</v>
      </c>
      <c r="I55" s="46">
        <v>10</v>
      </c>
      <c r="J55" s="46" t="s">
        <v>96</v>
      </c>
      <c r="K55" s="124">
        <v>130</v>
      </c>
      <c r="L55" s="46">
        <v>495</v>
      </c>
      <c r="M55" s="61">
        <v>120</v>
      </c>
      <c r="N55" s="46">
        <v>223</v>
      </c>
      <c r="O55" s="46" t="s">
        <v>96</v>
      </c>
      <c r="P55" s="46" t="s">
        <v>96</v>
      </c>
      <c r="Q55" s="46" t="s">
        <v>96</v>
      </c>
      <c r="R55" s="46">
        <v>50</v>
      </c>
      <c r="S55" s="46" t="s">
        <v>96</v>
      </c>
      <c r="T55" s="184" t="s">
        <v>96</v>
      </c>
      <c r="U55" s="184">
        <v>30</v>
      </c>
    </row>
    <row r="56" spans="1:21" ht="19.5" x14ac:dyDescent="0.2">
      <c r="A56" s="37" t="s">
        <v>43</v>
      </c>
      <c r="B56" s="46" t="s">
        <v>96</v>
      </c>
      <c r="C56" s="46" t="s">
        <v>96</v>
      </c>
      <c r="D56" s="46" t="s">
        <v>96</v>
      </c>
      <c r="E56" s="46" t="s">
        <v>96</v>
      </c>
      <c r="F56" s="46">
        <v>30</v>
      </c>
      <c r="G56" s="46" t="s">
        <v>96</v>
      </c>
      <c r="H56" s="46" t="s">
        <v>96</v>
      </c>
      <c r="I56" s="46" t="s">
        <v>96</v>
      </c>
      <c r="J56" s="46">
        <v>5</v>
      </c>
      <c r="K56" s="46" t="s">
        <v>96</v>
      </c>
      <c r="L56" s="46">
        <v>1105</v>
      </c>
      <c r="M56" s="61" t="s">
        <v>96</v>
      </c>
      <c r="N56" s="46" t="s">
        <v>96</v>
      </c>
      <c r="O56" s="46" t="s">
        <v>96</v>
      </c>
      <c r="P56" s="46">
        <v>600</v>
      </c>
      <c r="Q56" s="46">
        <v>10</v>
      </c>
      <c r="R56" s="46" t="s">
        <v>96</v>
      </c>
      <c r="S56" s="46" t="s">
        <v>96</v>
      </c>
      <c r="T56" s="184">
        <v>250</v>
      </c>
      <c r="U56" s="184">
        <v>285</v>
      </c>
    </row>
    <row r="57" spans="1:21" x14ac:dyDescent="0.2">
      <c r="A57" s="37" t="s">
        <v>97</v>
      </c>
      <c r="B57" s="46" t="s">
        <v>96</v>
      </c>
      <c r="C57" s="46" t="s">
        <v>96</v>
      </c>
      <c r="D57" s="46" t="s">
        <v>96</v>
      </c>
      <c r="E57" s="46" t="s">
        <v>96</v>
      </c>
      <c r="F57" s="46" t="s">
        <v>96</v>
      </c>
      <c r="G57" s="46" t="s">
        <v>96</v>
      </c>
      <c r="H57" s="46" t="s">
        <v>96</v>
      </c>
      <c r="I57" s="46" t="s">
        <v>96</v>
      </c>
      <c r="J57" s="46" t="s">
        <v>96</v>
      </c>
      <c r="K57" s="46" t="s">
        <v>96</v>
      </c>
      <c r="L57" s="46" t="s">
        <v>96</v>
      </c>
      <c r="M57" s="61">
        <v>3935</v>
      </c>
      <c r="N57" s="46">
        <v>620</v>
      </c>
      <c r="O57" s="46">
        <v>130</v>
      </c>
      <c r="P57" s="46" t="s">
        <v>96</v>
      </c>
      <c r="Q57" s="46" t="s">
        <v>96</v>
      </c>
      <c r="R57" s="46" t="s">
        <v>96</v>
      </c>
      <c r="S57" s="46" t="s">
        <v>96</v>
      </c>
      <c r="T57" s="184">
        <v>500</v>
      </c>
      <c r="U57" s="184">
        <v>605</v>
      </c>
    </row>
    <row r="58" spans="1:21" x14ac:dyDescent="0.2">
      <c r="A58" s="37" t="s">
        <v>45</v>
      </c>
      <c r="B58" s="46">
        <v>84</v>
      </c>
      <c r="C58" s="46" t="s">
        <v>96</v>
      </c>
      <c r="D58" s="46">
        <v>100</v>
      </c>
      <c r="E58" s="46">
        <v>22</v>
      </c>
      <c r="F58" s="46">
        <v>97</v>
      </c>
      <c r="G58" s="46">
        <v>159</v>
      </c>
      <c r="H58" s="46">
        <v>553</v>
      </c>
      <c r="I58" s="46">
        <v>738</v>
      </c>
      <c r="J58" s="46">
        <v>1395</v>
      </c>
      <c r="K58" s="124">
        <v>842</v>
      </c>
      <c r="L58" s="46">
        <v>972</v>
      </c>
      <c r="M58" s="61">
        <v>82</v>
      </c>
      <c r="N58" s="46">
        <v>766</v>
      </c>
      <c r="O58" s="46">
        <v>1273</v>
      </c>
      <c r="P58" s="46">
        <v>341</v>
      </c>
      <c r="Q58" s="46">
        <v>193</v>
      </c>
      <c r="R58" s="46">
        <v>300</v>
      </c>
      <c r="S58" s="46">
        <v>982</v>
      </c>
      <c r="T58" s="184">
        <v>69</v>
      </c>
      <c r="U58" s="184">
        <v>292</v>
      </c>
    </row>
    <row r="59" spans="1:21" ht="18" x14ac:dyDescent="0.2">
      <c r="A59" s="36" t="s">
        <v>90</v>
      </c>
      <c r="B59" s="53">
        <v>4410</v>
      </c>
      <c r="C59" s="53">
        <v>5902</v>
      </c>
      <c r="D59" s="53">
        <v>5397</v>
      </c>
      <c r="E59" s="53">
        <v>5348</v>
      </c>
      <c r="F59" s="53">
        <v>2778</v>
      </c>
      <c r="G59" s="53">
        <v>4168</v>
      </c>
      <c r="H59" s="53">
        <v>3623</v>
      </c>
      <c r="I59" s="53">
        <v>6537</v>
      </c>
      <c r="J59" s="53">
        <v>5065</v>
      </c>
      <c r="K59" s="123">
        <v>4009</v>
      </c>
      <c r="L59" s="53">
        <v>3552</v>
      </c>
      <c r="M59" s="62">
        <v>4102</v>
      </c>
      <c r="N59" s="53">
        <v>2483</v>
      </c>
      <c r="O59" s="53">
        <v>4100</v>
      </c>
      <c r="P59" s="53">
        <v>4870</v>
      </c>
      <c r="Q59" s="53">
        <v>6525</v>
      </c>
      <c r="R59" s="53">
        <v>4421</v>
      </c>
      <c r="S59" s="53">
        <v>4880</v>
      </c>
      <c r="T59" s="176">
        <v>3811</v>
      </c>
      <c r="U59" s="176">
        <v>7693</v>
      </c>
    </row>
    <row r="60" spans="1:21" x14ac:dyDescent="0.2">
      <c r="A60" s="37" t="s">
        <v>46</v>
      </c>
      <c r="B60" s="46">
        <v>1675</v>
      </c>
      <c r="C60" s="46">
        <v>1813</v>
      </c>
      <c r="D60" s="46">
        <v>965</v>
      </c>
      <c r="E60" s="46">
        <v>485</v>
      </c>
      <c r="F60" s="46">
        <v>357</v>
      </c>
      <c r="G60" s="46">
        <v>222</v>
      </c>
      <c r="H60" s="46">
        <v>441</v>
      </c>
      <c r="I60" s="46">
        <v>592</v>
      </c>
      <c r="J60" s="46">
        <v>350</v>
      </c>
      <c r="K60" s="124">
        <v>331</v>
      </c>
      <c r="L60" s="46">
        <v>220</v>
      </c>
      <c r="M60" s="61">
        <v>139</v>
      </c>
      <c r="N60" s="46">
        <v>35</v>
      </c>
      <c r="O60" s="46">
        <v>530</v>
      </c>
      <c r="P60" s="46">
        <v>665</v>
      </c>
      <c r="Q60" s="46">
        <v>100</v>
      </c>
      <c r="R60" s="46">
        <v>671</v>
      </c>
      <c r="S60" s="46">
        <v>100</v>
      </c>
      <c r="T60" s="184">
        <v>188</v>
      </c>
      <c r="U60" s="184">
        <v>639</v>
      </c>
    </row>
    <row r="61" spans="1:21" x14ac:dyDescent="0.2">
      <c r="A61" s="37" t="s">
        <v>47</v>
      </c>
      <c r="B61" s="46">
        <v>85</v>
      </c>
      <c r="C61" s="46">
        <v>120</v>
      </c>
      <c r="D61" s="46">
        <v>750</v>
      </c>
      <c r="E61" s="46">
        <v>500</v>
      </c>
      <c r="F61" s="46" t="s">
        <v>96</v>
      </c>
      <c r="G61" s="46" t="s">
        <v>96</v>
      </c>
      <c r="H61" s="46">
        <v>100</v>
      </c>
      <c r="I61" s="46" t="s">
        <v>96</v>
      </c>
      <c r="J61" s="46" t="s">
        <v>96</v>
      </c>
      <c r="K61" s="124" t="s">
        <v>96</v>
      </c>
      <c r="L61" s="46">
        <v>75</v>
      </c>
      <c r="M61" s="61" t="s">
        <v>96</v>
      </c>
      <c r="N61" s="46" t="s">
        <v>96</v>
      </c>
      <c r="O61" s="46">
        <v>100</v>
      </c>
      <c r="P61" s="46">
        <v>450</v>
      </c>
      <c r="Q61" s="46">
        <v>840</v>
      </c>
      <c r="R61" s="46">
        <v>345</v>
      </c>
      <c r="S61" s="46">
        <v>30</v>
      </c>
      <c r="T61" s="184" t="s">
        <v>96</v>
      </c>
      <c r="U61" s="184">
        <v>135</v>
      </c>
    </row>
    <row r="62" spans="1:21" x14ac:dyDescent="0.2">
      <c r="A62" s="37" t="s">
        <v>48</v>
      </c>
      <c r="B62" s="46">
        <v>300</v>
      </c>
      <c r="C62" s="46">
        <v>200</v>
      </c>
      <c r="D62" s="46">
        <v>651</v>
      </c>
      <c r="E62" s="46">
        <v>300</v>
      </c>
      <c r="F62" s="46" t="s">
        <v>96</v>
      </c>
      <c r="G62" s="46">
        <v>105</v>
      </c>
      <c r="H62" s="46" t="s">
        <v>96</v>
      </c>
      <c r="I62" s="46">
        <v>720</v>
      </c>
      <c r="J62" s="46" t="s">
        <v>96</v>
      </c>
      <c r="K62" s="124">
        <v>240</v>
      </c>
      <c r="L62" s="46">
        <v>600</v>
      </c>
      <c r="M62" s="61">
        <v>303</v>
      </c>
      <c r="N62" s="46">
        <v>247</v>
      </c>
      <c r="O62" s="46">
        <v>29</v>
      </c>
      <c r="P62" s="46">
        <v>555</v>
      </c>
      <c r="Q62" s="46">
        <v>161</v>
      </c>
      <c r="R62" s="46">
        <v>31</v>
      </c>
      <c r="S62" s="46">
        <v>32</v>
      </c>
      <c r="T62" s="184">
        <v>500</v>
      </c>
      <c r="U62" s="184">
        <v>543</v>
      </c>
    </row>
    <row r="63" spans="1:21" x14ac:dyDescent="0.2">
      <c r="A63" s="37" t="s">
        <v>49</v>
      </c>
      <c r="B63" s="46">
        <v>965</v>
      </c>
      <c r="C63" s="46">
        <v>722</v>
      </c>
      <c r="D63" s="46">
        <v>1500</v>
      </c>
      <c r="E63" s="46">
        <v>674</v>
      </c>
      <c r="F63" s="46">
        <v>696</v>
      </c>
      <c r="G63" s="46">
        <v>640</v>
      </c>
      <c r="H63" s="46">
        <v>220</v>
      </c>
      <c r="I63" s="46">
        <v>1565</v>
      </c>
      <c r="J63" s="46">
        <v>1515</v>
      </c>
      <c r="K63" s="124">
        <v>1470</v>
      </c>
      <c r="L63" s="46">
        <v>790</v>
      </c>
      <c r="M63" s="61">
        <v>418</v>
      </c>
      <c r="N63" s="46">
        <v>1067</v>
      </c>
      <c r="O63" s="46">
        <v>1575</v>
      </c>
      <c r="P63" s="46">
        <v>853</v>
      </c>
      <c r="Q63" s="46">
        <v>2227</v>
      </c>
      <c r="R63" s="46">
        <v>1316</v>
      </c>
      <c r="S63" s="46">
        <v>1313</v>
      </c>
      <c r="T63" s="184">
        <v>706</v>
      </c>
      <c r="U63" s="184">
        <v>1388</v>
      </c>
    </row>
    <row r="64" spans="1:21" x14ac:dyDescent="0.2">
      <c r="A64" s="37" t="s">
        <v>50</v>
      </c>
      <c r="B64" s="46" t="s">
        <v>96</v>
      </c>
      <c r="C64" s="46">
        <v>45</v>
      </c>
      <c r="D64" s="46">
        <v>150</v>
      </c>
      <c r="E64" s="46">
        <v>550</v>
      </c>
      <c r="F64" s="46">
        <v>160</v>
      </c>
      <c r="G64" s="46">
        <v>36</v>
      </c>
      <c r="H64" s="46" t="s">
        <v>96</v>
      </c>
      <c r="I64" s="46">
        <v>865</v>
      </c>
      <c r="J64" s="46">
        <v>100</v>
      </c>
      <c r="K64" s="124" t="s">
        <v>96</v>
      </c>
      <c r="L64" s="46">
        <v>200</v>
      </c>
      <c r="M64" s="61">
        <v>185</v>
      </c>
      <c r="N64" s="46">
        <v>200</v>
      </c>
      <c r="O64" s="46" t="s">
        <v>96</v>
      </c>
      <c r="P64" s="46" t="s">
        <v>96</v>
      </c>
      <c r="Q64" s="46">
        <v>110</v>
      </c>
      <c r="R64" s="46">
        <v>126</v>
      </c>
      <c r="S64" s="46">
        <v>55</v>
      </c>
      <c r="T64" s="184">
        <v>510</v>
      </c>
      <c r="U64" s="184">
        <v>76</v>
      </c>
    </row>
    <row r="65" spans="1:21" x14ac:dyDescent="0.2">
      <c r="A65" s="37" t="s">
        <v>51</v>
      </c>
      <c r="B65" s="46">
        <v>415</v>
      </c>
      <c r="C65" s="46">
        <v>255</v>
      </c>
      <c r="D65" s="46">
        <v>115</v>
      </c>
      <c r="E65" s="46">
        <v>550</v>
      </c>
      <c r="F65" s="46">
        <v>25</v>
      </c>
      <c r="G65" s="46">
        <v>200</v>
      </c>
      <c r="H65" s="46">
        <v>500</v>
      </c>
      <c r="I65" s="46" t="s">
        <v>96</v>
      </c>
      <c r="J65" s="46">
        <v>100</v>
      </c>
      <c r="K65" s="124">
        <v>557</v>
      </c>
      <c r="L65" s="46">
        <v>72</v>
      </c>
      <c r="M65" s="61">
        <v>65</v>
      </c>
      <c r="N65" s="46">
        <v>110</v>
      </c>
      <c r="O65" s="46">
        <v>906</v>
      </c>
      <c r="P65" s="46">
        <v>1200</v>
      </c>
      <c r="Q65" s="46">
        <v>1200</v>
      </c>
      <c r="R65" s="46">
        <v>750</v>
      </c>
      <c r="S65" s="46">
        <v>1280</v>
      </c>
      <c r="T65" s="184">
        <v>720</v>
      </c>
      <c r="U65" s="184">
        <v>1310</v>
      </c>
    </row>
    <row r="66" spans="1:21" x14ac:dyDescent="0.2">
      <c r="A66" s="37" t="s">
        <v>52</v>
      </c>
      <c r="B66" s="46">
        <v>335</v>
      </c>
      <c r="C66" s="46">
        <v>410</v>
      </c>
      <c r="D66" s="46">
        <v>466</v>
      </c>
      <c r="E66" s="46">
        <v>763</v>
      </c>
      <c r="F66" s="46">
        <v>305</v>
      </c>
      <c r="G66" s="46">
        <v>357</v>
      </c>
      <c r="H66" s="46">
        <v>1077</v>
      </c>
      <c r="I66" s="46">
        <v>417</v>
      </c>
      <c r="J66" s="46">
        <v>432</v>
      </c>
      <c r="K66" s="124">
        <v>32</v>
      </c>
      <c r="L66" s="46">
        <v>479</v>
      </c>
      <c r="M66" s="61">
        <v>555</v>
      </c>
      <c r="N66" s="46">
        <v>398</v>
      </c>
      <c r="O66" s="46">
        <v>223</v>
      </c>
      <c r="P66" s="46">
        <v>655</v>
      </c>
      <c r="Q66" s="46">
        <v>361</v>
      </c>
      <c r="R66" s="46">
        <v>42</v>
      </c>
      <c r="S66" s="46">
        <v>237</v>
      </c>
      <c r="T66" s="184">
        <v>200</v>
      </c>
      <c r="U66" s="184">
        <v>35</v>
      </c>
    </row>
    <row r="67" spans="1:21" x14ac:dyDescent="0.2">
      <c r="A67" s="37" t="s">
        <v>53</v>
      </c>
      <c r="B67" s="46">
        <v>445</v>
      </c>
      <c r="C67" s="46">
        <v>520</v>
      </c>
      <c r="D67" s="46">
        <v>200</v>
      </c>
      <c r="E67" s="46">
        <v>380</v>
      </c>
      <c r="F67" s="46" t="s">
        <v>96</v>
      </c>
      <c r="G67" s="46">
        <v>250</v>
      </c>
      <c r="H67" s="46" t="s">
        <v>96</v>
      </c>
      <c r="I67" s="46">
        <v>815</v>
      </c>
      <c r="J67" s="46">
        <v>250</v>
      </c>
      <c r="K67" s="124" t="s">
        <v>96</v>
      </c>
      <c r="L67" s="46">
        <v>186</v>
      </c>
      <c r="M67" s="61">
        <v>674</v>
      </c>
      <c r="N67" s="46">
        <v>10</v>
      </c>
      <c r="O67" s="46">
        <v>180</v>
      </c>
      <c r="P67" s="46">
        <v>252</v>
      </c>
      <c r="Q67" s="46">
        <v>783</v>
      </c>
      <c r="R67" s="46">
        <v>408</v>
      </c>
      <c r="S67" s="46">
        <v>149</v>
      </c>
      <c r="T67" s="184">
        <v>56</v>
      </c>
      <c r="U67" s="184">
        <v>26</v>
      </c>
    </row>
    <row r="68" spans="1:21" x14ac:dyDescent="0.2">
      <c r="A68" s="37" t="s">
        <v>54</v>
      </c>
      <c r="B68" s="46">
        <v>150</v>
      </c>
      <c r="C68" s="46" t="s">
        <v>96</v>
      </c>
      <c r="D68" s="46">
        <v>180</v>
      </c>
      <c r="E68" s="46">
        <v>400</v>
      </c>
      <c r="F68" s="46">
        <v>300</v>
      </c>
      <c r="G68" s="46">
        <v>470</v>
      </c>
      <c r="H68" s="46" t="s">
        <v>96</v>
      </c>
      <c r="I68" s="46">
        <v>365</v>
      </c>
      <c r="J68" s="46">
        <v>353</v>
      </c>
      <c r="K68" s="124" t="s">
        <v>96</v>
      </c>
      <c r="L68" s="46">
        <v>25</v>
      </c>
      <c r="M68" s="61">
        <v>971</v>
      </c>
      <c r="N68" s="46">
        <v>51</v>
      </c>
      <c r="O68" s="46">
        <v>108</v>
      </c>
      <c r="P68" s="46">
        <v>50</v>
      </c>
      <c r="Q68" s="46">
        <v>220</v>
      </c>
      <c r="R68" s="46">
        <v>110</v>
      </c>
      <c r="S68" s="46">
        <v>20</v>
      </c>
      <c r="T68" s="184">
        <v>124</v>
      </c>
      <c r="U68" s="184">
        <v>164</v>
      </c>
    </row>
    <row r="69" spans="1:21" x14ac:dyDescent="0.2">
      <c r="A69" s="37" t="s">
        <v>55</v>
      </c>
      <c r="B69" s="46" t="s">
        <v>96</v>
      </c>
      <c r="C69" s="46">
        <v>912</v>
      </c>
      <c r="D69" s="46">
        <v>300</v>
      </c>
      <c r="E69" s="46">
        <v>426</v>
      </c>
      <c r="F69" s="46">
        <v>333</v>
      </c>
      <c r="G69" s="46">
        <v>70</v>
      </c>
      <c r="H69" s="46">
        <v>150</v>
      </c>
      <c r="I69" s="46">
        <v>379</v>
      </c>
      <c r="J69" s="46">
        <v>450</v>
      </c>
      <c r="K69" s="124">
        <v>400</v>
      </c>
      <c r="L69" s="46">
        <v>160</v>
      </c>
      <c r="M69" s="61">
        <v>592</v>
      </c>
      <c r="N69" s="46">
        <v>75</v>
      </c>
      <c r="O69" s="46">
        <v>224</v>
      </c>
      <c r="P69" s="46">
        <v>30</v>
      </c>
      <c r="Q69" s="46">
        <v>50</v>
      </c>
      <c r="R69" s="46">
        <v>170</v>
      </c>
      <c r="S69" s="46">
        <v>180</v>
      </c>
      <c r="T69" s="184">
        <v>90</v>
      </c>
      <c r="U69" s="184">
        <v>266</v>
      </c>
    </row>
    <row r="70" spans="1:21" x14ac:dyDescent="0.2">
      <c r="A70" s="37" t="s">
        <v>56</v>
      </c>
      <c r="B70" s="46" t="s">
        <v>96</v>
      </c>
      <c r="C70" s="46" t="s">
        <v>96</v>
      </c>
      <c r="D70" s="46">
        <v>120</v>
      </c>
      <c r="E70" s="46" t="s">
        <v>96</v>
      </c>
      <c r="F70" s="46">
        <v>250</v>
      </c>
      <c r="G70" s="46">
        <v>850</v>
      </c>
      <c r="H70" s="46" t="s">
        <v>96</v>
      </c>
      <c r="I70" s="46" t="s">
        <v>96</v>
      </c>
      <c r="J70" s="46">
        <v>245</v>
      </c>
      <c r="K70" s="124" t="s">
        <v>96</v>
      </c>
      <c r="L70" s="46" t="s">
        <v>96</v>
      </c>
      <c r="M70" s="61" t="s">
        <v>96</v>
      </c>
      <c r="N70" s="46">
        <v>38</v>
      </c>
      <c r="O70" s="46">
        <v>75</v>
      </c>
      <c r="P70" s="46" t="s">
        <v>96</v>
      </c>
      <c r="Q70" s="46">
        <v>268</v>
      </c>
      <c r="R70" s="46">
        <v>47</v>
      </c>
      <c r="S70" s="46">
        <v>692</v>
      </c>
      <c r="T70" s="184">
        <v>116</v>
      </c>
      <c r="U70" s="184">
        <v>468</v>
      </c>
    </row>
    <row r="71" spans="1:21" x14ac:dyDescent="0.2">
      <c r="A71" s="37" t="s">
        <v>57</v>
      </c>
      <c r="B71" s="46">
        <v>40</v>
      </c>
      <c r="C71" s="46">
        <v>190</v>
      </c>
      <c r="D71" s="46" t="s">
        <v>96</v>
      </c>
      <c r="E71" s="46">
        <v>200</v>
      </c>
      <c r="F71" s="46">
        <v>242</v>
      </c>
      <c r="G71" s="46">
        <v>820</v>
      </c>
      <c r="H71" s="46">
        <v>700</v>
      </c>
      <c r="I71" s="46">
        <v>454</v>
      </c>
      <c r="J71" s="46">
        <v>1055</v>
      </c>
      <c r="K71" s="124">
        <v>658</v>
      </c>
      <c r="L71" s="46">
        <v>715</v>
      </c>
      <c r="M71" s="61" t="s">
        <v>96</v>
      </c>
      <c r="N71" s="46">
        <v>63</v>
      </c>
      <c r="O71" s="46" t="s">
        <v>96</v>
      </c>
      <c r="P71" s="46" t="s">
        <v>96</v>
      </c>
      <c r="Q71" s="46">
        <v>180</v>
      </c>
      <c r="R71" s="46">
        <v>250</v>
      </c>
      <c r="S71" s="46">
        <v>375</v>
      </c>
      <c r="T71" s="184">
        <v>238</v>
      </c>
      <c r="U71" s="184">
        <v>1890</v>
      </c>
    </row>
    <row r="72" spans="1:21" x14ac:dyDescent="0.2">
      <c r="A72" s="37" t="s">
        <v>58</v>
      </c>
      <c r="B72" s="46" t="s">
        <v>96</v>
      </c>
      <c r="C72" s="46">
        <v>685</v>
      </c>
      <c r="D72" s="46" t="s">
        <v>96</v>
      </c>
      <c r="E72" s="46">
        <v>120</v>
      </c>
      <c r="F72" s="46">
        <v>110</v>
      </c>
      <c r="G72" s="46">
        <v>8</v>
      </c>
      <c r="H72" s="46">
        <v>60</v>
      </c>
      <c r="I72" s="46">
        <v>153</v>
      </c>
      <c r="J72" s="46">
        <v>200</v>
      </c>
      <c r="K72" s="124">
        <v>321</v>
      </c>
      <c r="L72" s="46">
        <v>30</v>
      </c>
      <c r="M72" s="61">
        <v>175</v>
      </c>
      <c r="N72" s="46">
        <v>129</v>
      </c>
      <c r="O72" s="46">
        <v>50</v>
      </c>
      <c r="P72" s="46">
        <v>130</v>
      </c>
      <c r="Q72" s="46" t="s">
        <v>96</v>
      </c>
      <c r="R72" s="46">
        <v>30</v>
      </c>
      <c r="S72" s="46">
        <v>8</v>
      </c>
      <c r="T72" s="184">
        <v>8</v>
      </c>
      <c r="U72" s="184">
        <v>308</v>
      </c>
    </row>
    <row r="73" spans="1:21" x14ac:dyDescent="0.2">
      <c r="A73" s="37" t="s">
        <v>59</v>
      </c>
      <c r="B73" s="46" t="s">
        <v>96</v>
      </c>
      <c r="C73" s="46">
        <v>30</v>
      </c>
      <c r="D73" s="46" t="s">
        <v>96</v>
      </c>
      <c r="E73" s="46" t="s">
        <v>96</v>
      </c>
      <c r="F73" s="46" t="s">
        <v>96</v>
      </c>
      <c r="G73" s="46">
        <v>140</v>
      </c>
      <c r="H73" s="46">
        <v>375</v>
      </c>
      <c r="I73" s="46">
        <v>212</v>
      </c>
      <c r="J73" s="46">
        <v>15</v>
      </c>
      <c r="K73" s="124" t="s">
        <v>96</v>
      </c>
      <c r="L73" s="46" t="s">
        <v>96</v>
      </c>
      <c r="M73" s="61">
        <v>25</v>
      </c>
      <c r="N73" s="46">
        <v>60</v>
      </c>
      <c r="O73" s="46">
        <v>100</v>
      </c>
      <c r="P73" s="46">
        <v>30</v>
      </c>
      <c r="Q73" s="46">
        <v>25</v>
      </c>
      <c r="R73" s="46">
        <v>125</v>
      </c>
      <c r="S73" s="46">
        <v>409</v>
      </c>
      <c r="T73" s="184">
        <v>355</v>
      </c>
      <c r="U73" s="184">
        <v>445</v>
      </c>
    </row>
    <row r="74" spans="1:21" ht="18" x14ac:dyDescent="0.2">
      <c r="A74" s="36" t="s">
        <v>145</v>
      </c>
      <c r="B74" s="53">
        <v>2562</v>
      </c>
      <c r="C74" s="53">
        <v>2725</v>
      </c>
      <c r="D74" s="53">
        <v>1708</v>
      </c>
      <c r="E74" s="53">
        <v>1480</v>
      </c>
      <c r="F74" s="53">
        <v>1378</v>
      </c>
      <c r="G74" s="53">
        <v>2347</v>
      </c>
      <c r="H74" s="53">
        <v>3558</v>
      </c>
      <c r="I74" s="53">
        <v>5350</v>
      </c>
      <c r="J74" s="53">
        <v>2072</v>
      </c>
      <c r="K74" s="123">
        <v>1761</v>
      </c>
      <c r="L74" s="53">
        <v>1902</v>
      </c>
      <c r="M74" s="62">
        <v>994</v>
      </c>
      <c r="N74" s="53">
        <v>1502</v>
      </c>
      <c r="O74" s="53">
        <v>1866</v>
      </c>
      <c r="P74" s="53">
        <v>1255</v>
      </c>
      <c r="Q74" s="53">
        <v>2095</v>
      </c>
      <c r="R74" s="53">
        <v>911</v>
      </c>
      <c r="S74" s="53">
        <v>2404</v>
      </c>
      <c r="T74" s="176">
        <v>526</v>
      </c>
      <c r="U74" s="176">
        <v>891</v>
      </c>
    </row>
    <row r="75" spans="1:21" x14ac:dyDescent="0.2">
      <c r="A75" s="37" t="s">
        <v>60</v>
      </c>
      <c r="B75" s="46" t="s">
        <v>96</v>
      </c>
      <c r="C75" s="46" t="s">
        <v>96</v>
      </c>
      <c r="D75" s="46" t="s">
        <v>96</v>
      </c>
      <c r="E75" s="46" t="s">
        <v>96</v>
      </c>
      <c r="F75" s="46">
        <v>100</v>
      </c>
      <c r="G75" s="46" t="s">
        <v>96</v>
      </c>
      <c r="H75" s="46" t="s">
        <v>96</v>
      </c>
      <c r="I75" s="46">
        <v>1590</v>
      </c>
      <c r="J75" s="46" t="s">
        <v>96</v>
      </c>
      <c r="K75" s="124" t="s">
        <v>96</v>
      </c>
      <c r="L75" s="46" t="s">
        <v>96</v>
      </c>
      <c r="M75" s="61">
        <v>25</v>
      </c>
      <c r="N75" s="46" t="s">
        <v>96</v>
      </c>
      <c r="O75" s="46">
        <v>400</v>
      </c>
      <c r="P75" s="46" t="s">
        <v>96</v>
      </c>
      <c r="Q75" s="46">
        <v>18</v>
      </c>
      <c r="R75" s="46">
        <v>95</v>
      </c>
      <c r="S75" s="46">
        <v>87</v>
      </c>
      <c r="T75" s="184" t="s">
        <v>96</v>
      </c>
      <c r="U75" s="184">
        <v>50</v>
      </c>
    </row>
    <row r="76" spans="1:21" x14ac:dyDescent="0.2">
      <c r="A76" s="37" t="s">
        <v>61</v>
      </c>
      <c r="B76" s="46">
        <v>1415</v>
      </c>
      <c r="C76" s="46">
        <v>435</v>
      </c>
      <c r="D76" s="46">
        <v>1200</v>
      </c>
      <c r="E76" s="46">
        <v>515</v>
      </c>
      <c r="F76" s="46">
        <v>650</v>
      </c>
      <c r="G76" s="46">
        <v>882</v>
      </c>
      <c r="H76" s="46">
        <v>2160</v>
      </c>
      <c r="I76" s="46">
        <v>1585</v>
      </c>
      <c r="J76" s="46">
        <v>1464</v>
      </c>
      <c r="K76" s="124">
        <v>1200</v>
      </c>
      <c r="L76" s="46">
        <v>200</v>
      </c>
      <c r="M76" s="61">
        <v>8</v>
      </c>
      <c r="N76" s="46">
        <v>42</v>
      </c>
      <c r="O76" s="46">
        <v>192</v>
      </c>
      <c r="P76" s="46">
        <v>290</v>
      </c>
      <c r="Q76" s="46">
        <v>902</v>
      </c>
      <c r="R76" s="46">
        <v>106</v>
      </c>
      <c r="S76" s="46">
        <v>1370</v>
      </c>
      <c r="T76" s="184">
        <v>401</v>
      </c>
      <c r="U76" s="184">
        <v>170</v>
      </c>
    </row>
    <row r="77" spans="1:21" x14ac:dyDescent="0.2">
      <c r="A77" s="37" t="s">
        <v>62</v>
      </c>
      <c r="B77" s="46">
        <v>1038</v>
      </c>
      <c r="C77" s="46">
        <v>2150</v>
      </c>
      <c r="D77" s="46">
        <v>468</v>
      </c>
      <c r="E77" s="46">
        <v>965</v>
      </c>
      <c r="F77" s="46">
        <v>528</v>
      </c>
      <c r="G77" s="46">
        <v>215</v>
      </c>
      <c r="H77" s="46">
        <v>638</v>
      </c>
      <c r="I77" s="46">
        <v>1525</v>
      </c>
      <c r="J77" s="46">
        <v>158</v>
      </c>
      <c r="K77" s="124">
        <v>337</v>
      </c>
      <c r="L77" s="46">
        <v>752</v>
      </c>
      <c r="M77" s="61">
        <v>551</v>
      </c>
      <c r="N77" s="46">
        <v>1160</v>
      </c>
      <c r="O77" s="46">
        <v>1199</v>
      </c>
      <c r="P77" s="46">
        <v>635</v>
      </c>
      <c r="Q77" s="46">
        <v>175</v>
      </c>
      <c r="R77" s="46">
        <v>710</v>
      </c>
      <c r="S77" s="46">
        <v>367</v>
      </c>
      <c r="T77" s="184">
        <v>25</v>
      </c>
      <c r="U77" s="184">
        <v>635</v>
      </c>
    </row>
    <row r="78" spans="1:21" x14ac:dyDescent="0.2">
      <c r="A78" s="32" t="s">
        <v>63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61"/>
      <c r="N78" s="46"/>
      <c r="O78" s="46"/>
      <c r="P78" s="46"/>
      <c r="Q78" s="46"/>
      <c r="R78" s="46"/>
      <c r="S78" s="46"/>
      <c r="T78" s="184"/>
      <c r="U78" s="184"/>
    </row>
    <row r="79" spans="1:21" ht="19.5" x14ac:dyDescent="0.2">
      <c r="A79" s="44" t="s">
        <v>146</v>
      </c>
      <c r="B79" s="46">
        <v>709</v>
      </c>
      <c r="C79" s="46">
        <v>1450</v>
      </c>
      <c r="D79" s="46">
        <v>276</v>
      </c>
      <c r="E79" s="46">
        <v>910</v>
      </c>
      <c r="F79" s="46">
        <v>528</v>
      </c>
      <c r="G79" s="46" t="s">
        <v>96</v>
      </c>
      <c r="H79" s="46">
        <v>538</v>
      </c>
      <c r="I79" s="46">
        <v>674</v>
      </c>
      <c r="J79" s="46">
        <v>158</v>
      </c>
      <c r="K79" s="124">
        <v>177</v>
      </c>
      <c r="L79" s="46">
        <v>530</v>
      </c>
      <c r="M79" s="61">
        <v>35</v>
      </c>
      <c r="N79" s="46">
        <v>930</v>
      </c>
      <c r="O79" s="46">
        <v>549</v>
      </c>
      <c r="P79" s="46">
        <v>460</v>
      </c>
      <c r="Q79" s="46">
        <v>75</v>
      </c>
      <c r="R79" s="46">
        <v>710</v>
      </c>
      <c r="S79" s="46">
        <v>67</v>
      </c>
      <c r="T79" s="184" t="s">
        <v>96</v>
      </c>
      <c r="U79" s="184">
        <v>100</v>
      </c>
    </row>
    <row r="80" spans="1:21" ht="19.5" x14ac:dyDescent="0.2">
      <c r="A80" s="44" t="s">
        <v>144</v>
      </c>
      <c r="B80" s="46">
        <v>24</v>
      </c>
      <c r="C80" s="46">
        <v>250</v>
      </c>
      <c r="D80" s="46">
        <v>90</v>
      </c>
      <c r="E80" s="46">
        <v>5</v>
      </c>
      <c r="F80" s="46" t="s">
        <v>96</v>
      </c>
      <c r="G80" s="46">
        <v>205</v>
      </c>
      <c r="H80" s="46" t="s">
        <v>96</v>
      </c>
      <c r="I80" s="46">
        <v>184</v>
      </c>
      <c r="J80" s="46" t="s">
        <v>96</v>
      </c>
      <c r="K80" s="124">
        <v>150</v>
      </c>
      <c r="L80" s="46" t="s">
        <v>96</v>
      </c>
      <c r="M80" s="61">
        <v>166</v>
      </c>
      <c r="N80" s="46">
        <v>230</v>
      </c>
      <c r="O80" s="46">
        <v>150</v>
      </c>
      <c r="P80" s="46">
        <v>175</v>
      </c>
      <c r="Q80" s="46" t="s">
        <v>96</v>
      </c>
      <c r="R80" s="46" t="s">
        <v>96</v>
      </c>
      <c r="S80" s="46">
        <v>300</v>
      </c>
      <c r="T80" s="184" t="s">
        <v>96</v>
      </c>
      <c r="U80" s="184">
        <v>75</v>
      </c>
    </row>
    <row r="81" spans="1:21" ht="19.5" x14ac:dyDescent="0.2">
      <c r="A81" s="44" t="s">
        <v>87</v>
      </c>
      <c r="B81" s="46">
        <v>305</v>
      </c>
      <c r="C81" s="46">
        <v>450</v>
      </c>
      <c r="D81" s="46">
        <v>102</v>
      </c>
      <c r="E81" s="46">
        <v>50</v>
      </c>
      <c r="F81" s="46" t="s">
        <v>96</v>
      </c>
      <c r="G81" s="46">
        <v>10</v>
      </c>
      <c r="H81" s="46">
        <v>100</v>
      </c>
      <c r="I81" s="46">
        <v>667</v>
      </c>
      <c r="J81" s="46" t="s">
        <v>96</v>
      </c>
      <c r="K81" s="46">
        <v>10</v>
      </c>
      <c r="L81" s="46">
        <v>222</v>
      </c>
      <c r="M81" s="61">
        <v>350</v>
      </c>
      <c r="N81" s="46" t="s">
        <v>96</v>
      </c>
      <c r="O81" s="46">
        <v>500</v>
      </c>
      <c r="P81" s="46" t="s">
        <v>96</v>
      </c>
      <c r="Q81" s="46">
        <v>100</v>
      </c>
      <c r="R81" s="46" t="s">
        <v>96</v>
      </c>
      <c r="S81" s="46" t="s">
        <v>96</v>
      </c>
      <c r="T81" s="184">
        <v>25</v>
      </c>
      <c r="U81" s="184">
        <v>460</v>
      </c>
    </row>
    <row r="82" spans="1:21" x14ac:dyDescent="0.2">
      <c r="A82" s="37" t="s">
        <v>65</v>
      </c>
      <c r="B82" s="46">
        <v>109</v>
      </c>
      <c r="C82" s="46">
        <v>140</v>
      </c>
      <c r="D82" s="46">
        <v>40</v>
      </c>
      <c r="E82" s="46" t="s">
        <v>96</v>
      </c>
      <c r="F82" s="46">
        <v>100</v>
      </c>
      <c r="G82" s="46">
        <v>1250</v>
      </c>
      <c r="H82" s="46">
        <v>760</v>
      </c>
      <c r="I82" s="46">
        <v>650</v>
      </c>
      <c r="J82" s="46">
        <v>450</v>
      </c>
      <c r="K82" s="124">
        <v>224</v>
      </c>
      <c r="L82" s="46">
        <v>950</v>
      </c>
      <c r="M82" s="61">
        <v>410</v>
      </c>
      <c r="N82" s="46">
        <v>300</v>
      </c>
      <c r="O82" s="46">
        <v>75</v>
      </c>
      <c r="P82" s="46">
        <v>330</v>
      </c>
      <c r="Q82" s="46">
        <v>1000</v>
      </c>
      <c r="R82" s="46" t="s">
        <v>96</v>
      </c>
      <c r="S82" s="46">
        <v>580</v>
      </c>
      <c r="T82" s="184">
        <v>100</v>
      </c>
      <c r="U82" s="184">
        <v>36</v>
      </c>
    </row>
    <row r="83" spans="1:21" ht="18" x14ac:dyDescent="0.2">
      <c r="A83" s="36" t="s">
        <v>135</v>
      </c>
      <c r="B83" s="53">
        <v>2595</v>
      </c>
      <c r="C83" s="53">
        <v>3084</v>
      </c>
      <c r="D83" s="53">
        <v>2682</v>
      </c>
      <c r="E83" s="53">
        <v>2495</v>
      </c>
      <c r="F83" s="53">
        <v>1799</v>
      </c>
      <c r="G83" s="53">
        <v>3030</v>
      </c>
      <c r="H83" s="53">
        <v>1665</v>
      </c>
      <c r="I83" s="53">
        <v>3163</v>
      </c>
      <c r="J83" s="53">
        <v>4440</v>
      </c>
      <c r="K83" s="123">
        <v>3018</v>
      </c>
      <c r="L83" s="53">
        <v>3184</v>
      </c>
      <c r="M83" s="62">
        <v>4601</v>
      </c>
      <c r="N83" s="53">
        <v>2373</v>
      </c>
      <c r="O83" s="53">
        <v>1303</v>
      </c>
      <c r="P83" s="53">
        <v>1260</v>
      </c>
      <c r="Q83" s="53">
        <v>2570</v>
      </c>
      <c r="R83" s="53">
        <v>1829</v>
      </c>
      <c r="S83" s="53">
        <v>1687</v>
      </c>
      <c r="T83" s="176">
        <v>2835</v>
      </c>
      <c r="U83" s="176">
        <v>1721</v>
      </c>
    </row>
    <row r="84" spans="1:21" x14ac:dyDescent="0.2">
      <c r="A84" s="37" t="s">
        <v>66</v>
      </c>
      <c r="B84" s="46" t="s">
        <v>96</v>
      </c>
      <c r="C84" s="46" t="s">
        <v>96</v>
      </c>
      <c r="D84" s="46" t="s">
        <v>96</v>
      </c>
      <c r="E84" s="46">
        <v>30</v>
      </c>
      <c r="F84" s="46" t="s">
        <v>96</v>
      </c>
      <c r="G84" s="46" t="s">
        <v>96</v>
      </c>
      <c r="H84" s="46">
        <v>103</v>
      </c>
      <c r="I84" s="46">
        <v>50</v>
      </c>
      <c r="J84" s="46">
        <v>113</v>
      </c>
      <c r="K84" s="124">
        <v>17</v>
      </c>
      <c r="L84" s="46">
        <v>300</v>
      </c>
      <c r="M84" s="61">
        <v>164</v>
      </c>
      <c r="N84" s="46" t="s">
        <v>96</v>
      </c>
      <c r="O84" s="46">
        <v>10</v>
      </c>
      <c r="P84" s="46">
        <v>62</v>
      </c>
      <c r="Q84" s="46">
        <v>120</v>
      </c>
      <c r="R84" s="46">
        <v>118</v>
      </c>
      <c r="S84" s="46">
        <v>70</v>
      </c>
      <c r="T84" s="184">
        <v>40</v>
      </c>
      <c r="U84" s="184">
        <v>190</v>
      </c>
    </row>
    <row r="85" spans="1:21" x14ac:dyDescent="0.2">
      <c r="A85" s="37" t="s">
        <v>68</v>
      </c>
      <c r="B85" s="46" t="s">
        <v>96</v>
      </c>
      <c r="C85" s="46" t="s">
        <v>96</v>
      </c>
      <c r="D85" s="46">
        <v>200</v>
      </c>
      <c r="E85" s="46" t="s">
        <v>96</v>
      </c>
      <c r="F85" s="46" t="s">
        <v>96</v>
      </c>
      <c r="G85" s="46" t="s">
        <v>96</v>
      </c>
      <c r="H85" s="46">
        <v>20</v>
      </c>
      <c r="I85" s="46" t="s">
        <v>96</v>
      </c>
      <c r="J85" s="46" t="s">
        <v>96</v>
      </c>
      <c r="K85" s="46" t="s">
        <v>96</v>
      </c>
      <c r="L85" s="46">
        <v>100</v>
      </c>
      <c r="M85" s="61">
        <v>10</v>
      </c>
      <c r="N85" s="46" t="s">
        <v>96</v>
      </c>
      <c r="O85" s="46">
        <v>20</v>
      </c>
      <c r="P85" s="46">
        <v>19</v>
      </c>
      <c r="Q85" s="46" t="s">
        <v>96</v>
      </c>
      <c r="R85" s="46" t="s">
        <v>96</v>
      </c>
      <c r="S85" s="46">
        <v>30</v>
      </c>
      <c r="T85" s="184">
        <v>100</v>
      </c>
      <c r="U85" s="184">
        <v>20</v>
      </c>
    </row>
    <row r="86" spans="1:21" x14ac:dyDescent="0.2">
      <c r="A86" s="37" t="s">
        <v>69</v>
      </c>
      <c r="B86" s="46" t="s">
        <v>96</v>
      </c>
      <c r="C86" s="46" t="s">
        <v>96</v>
      </c>
      <c r="D86" s="46" t="s">
        <v>96</v>
      </c>
      <c r="E86" s="46" t="s">
        <v>96</v>
      </c>
      <c r="F86" s="46" t="s">
        <v>96</v>
      </c>
      <c r="G86" s="46" t="s">
        <v>96</v>
      </c>
      <c r="H86" s="46" t="s">
        <v>96</v>
      </c>
      <c r="I86" s="46">
        <v>670</v>
      </c>
      <c r="J86" s="46">
        <v>200</v>
      </c>
      <c r="K86" s="46" t="s">
        <v>96</v>
      </c>
      <c r="L86" s="46" t="s">
        <v>96</v>
      </c>
      <c r="M86" s="61" t="s">
        <v>96</v>
      </c>
      <c r="N86" s="46" t="s">
        <v>96</v>
      </c>
      <c r="O86" s="46" t="s">
        <v>96</v>
      </c>
      <c r="P86" s="46" t="s">
        <v>96</v>
      </c>
      <c r="Q86" s="46" t="s">
        <v>96</v>
      </c>
      <c r="R86" s="46">
        <v>40</v>
      </c>
      <c r="S86" s="46">
        <v>7</v>
      </c>
      <c r="T86" s="184">
        <v>70</v>
      </c>
      <c r="U86" s="184">
        <v>40</v>
      </c>
    </row>
    <row r="87" spans="1:21" x14ac:dyDescent="0.2">
      <c r="A87" s="37" t="s">
        <v>70</v>
      </c>
      <c r="B87" s="46">
        <v>85</v>
      </c>
      <c r="C87" s="46">
        <v>1312</v>
      </c>
      <c r="D87" s="46">
        <v>632</v>
      </c>
      <c r="E87" s="46">
        <v>865</v>
      </c>
      <c r="F87" s="46" t="s">
        <v>96</v>
      </c>
      <c r="G87" s="46">
        <v>216</v>
      </c>
      <c r="H87" s="46">
        <v>271</v>
      </c>
      <c r="I87" s="46">
        <v>176</v>
      </c>
      <c r="J87" s="46">
        <v>830</v>
      </c>
      <c r="K87" s="124">
        <v>1005</v>
      </c>
      <c r="L87" s="46">
        <v>810</v>
      </c>
      <c r="M87" s="61">
        <v>71</v>
      </c>
      <c r="N87" s="46">
        <v>1403</v>
      </c>
      <c r="O87" s="46">
        <v>319</v>
      </c>
      <c r="P87" s="46">
        <v>579</v>
      </c>
      <c r="Q87" s="46">
        <v>489</v>
      </c>
      <c r="R87" s="46">
        <v>315</v>
      </c>
      <c r="S87" s="46">
        <v>177</v>
      </c>
      <c r="T87" s="184">
        <v>60</v>
      </c>
      <c r="U87" s="184">
        <v>600</v>
      </c>
    </row>
    <row r="88" spans="1:21" x14ac:dyDescent="0.2">
      <c r="A88" s="37" t="s">
        <v>72</v>
      </c>
      <c r="B88" s="46" t="s">
        <v>96</v>
      </c>
      <c r="C88" s="46">
        <v>1350</v>
      </c>
      <c r="D88" s="46">
        <v>774</v>
      </c>
      <c r="E88" s="46" t="s">
        <v>96</v>
      </c>
      <c r="F88" s="46" t="s">
        <v>96</v>
      </c>
      <c r="G88" s="46">
        <v>750</v>
      </c>
      <c r="H88" s="46">
        <v>375</v>
      </c>
      <c r="I88" s="46" t="s">
        <v>96</v>
      </c>
      <c r="J88" s="46">
        <v>100</v>
      </c>
      <c r="K88" s="124">
        <v>380</v>
      </c>
      <c r="L88" s="46">
        <v>250</v>
      </c>
      <c r="M88" s="61">
        <v>1528</v>
      </c>
      <c r="N88" s="46">
        <v>15</v>
      </c>
      <c r="O88" s="46">
        <v>425</v>
      </c>
      <c r="P88" s="46">
        <v>24</v>
      </c>
      <c r="Q88" s="46">
        <v>1250</v>
      </c>
      <c r="R88" s="46">
        <v>8</v>
      </c>
      <c r="S88" s="46">
        <v>50</v>
      </c>
      <c r="T88" s="184">
        <v>419</v>
      </c>
      <c r="U88" s="184">
        <v>81</v>
      </c>
    </row>
    <row r="89" spans="1:21" x14ac:dyDescent="0.2">
      <c r="A89" s="37" t="s">
        <v>73</v>
      </c>
      <c r="B89" s="46">
        <v>1220</v>
      </c>
      <c r="C89" s="46">
        <v>20</v>
      </c>
      <c r="D89" s="46" t="s">
        <v>96</v>
      </c>
      <c r="E89" s="46">
        <v>100</v>
      </c>
      <c r="F89" s="46" t="s">
        <v>96</v>
      </c>
      <c r="G89" s="46">
        <v>100</v>
      </c>
      <c r="H89" s="46" t="s">
        <v>96</v>
      </c>
      <c r="I89" s="46" t="s">
        <v>96</v>
      </c>
      <c r="J89" s="46">
        <v>850</v>
      </c>
      <c r="K89" s="124">
        <v>600</v>
      </c>
      <c r="L89" s="46">
        <v>210</v>
      </c>
      <c r="M89" s="61" t="s">
        <v>96</v>
      </c>
      <c r="N89" s="46" t="s">
        <v>96</v>
      </c>
      <c r="O89" s="46" t="s">
        <v>96</v>
      </c>
      <c r="P89" s="46">
        <v>100</v>
      </c>
      <c r="Q89" s="46">
        <v>394</v>
      </c>
      <c r="R89" s="46">
        <v>260</v>
      </c>
      <c r="S89" s="46">
        <v>491</v>
      </c>
      <c r="T89" s="184">
        <v>322</v>
      </c>
      <c r="U89" s="184">
        <v>180</v>
      </c>
    </row>
    <row r="90" spans="1:21" x14ac:dyDescent="0.2">
      <c r="A90" s="37" t="s">
        <v>74</v>
      </c>
      <c r="B90" s="46">
        <v>510</v>
      </c>
      <c r="C90" s="46">
        <v>221</v>
      </c>
      <c r="D90" s="46">
        <v>656</v>
      </c>
      <c r="E90" s="46">
        <v>428</v>
      </c>
      <c r="F90" s="46">
        <v>1324</v>
      </c>
      <c r="G90" s="46">
        <v>1174</v>
      </c>
      <c r="H90" s="46">
        <v>431</v>
      </c>
      <c r="I90" s="46">
        <v>1241</v>
      </c>
      <c r="J90" s="46">
        <v>1014</v>
      </c>
      <c r="K90" s="124">
        <v>286</v>
      </c>
      <c r="L90" s="46">
        <v>1014</v>
      </c>
      <c r="M90" s="61">
        <v>442</v>
      </c>
      <c r="N90" s="46">
        <v>349</v>
      </c>
      <c r="O90" s="46">
        <v>224</v>
      </c>
      <c r="P90" s="46">
        <v>236</v>
      </c>
      <c r="Q90" s="46">
        <v>102</v>
      </c>
      <c r="R90" s="46">
        <v>511</v>
      </c>
      <c r="S90" s="46">
        <v>132</v>
      </c>
      <c r="T90" s="184" t="s">
        <v>96</v>
      </c>
      <c r="U90" s="184">
        <v>72</v>
      </c>
    </row>
    <row r="91" spans="1:21" x14ac:dyDescent="0.2">
      <c r="A91" s="37" t="s">
        <v>75</v>
      </c>
      <c r="B91" s="46">
        <v>780</v>
      </c>
      <c r="C91" s="46">
        <v>181</v>
      </c>
      <c r="D91" s="46">
        <v>170</v>
      </c>
      <c r="E91" s="46">
        <v>650</v>
      </c>
      <c r="F91" s="46">
        <v>100</v>
      </c>
      <c r="G91" s="46">
        <v>550</v>
      </c>
      <c r="H91" s="46">
        <v>40</v>
      </c>
      <c r="I91" s="46">
        <v>816</v>
      </c>
      <c r="J91" s="46">
        <v>373</v>
      </c>
      <c r="K91" s="124">
        <v>650</v>
      </c>
      <c r="L91" s="46" t="s">
        <v>96</v>
      </c>
      <c r="M91" s="61">
        <v>2262</v>
      </c>
      <c r="N91" s="46">
        <v>356</v>
      </c>
      <c r="O91" s="46">
        <v>226</v>
      </c>
      <c r="P91" s="46">
        <v>150</v>
      </c>
      <c r="Q91" s="46">
        <v>190</v>
      </c>
      <c r="R91" s="46">
        <v>357</v>
      </c>
      <c r="S91" s="46">
        <v>180</v>
      </c>
      <c r="T91" s="184">
        <v>402</v>
      </c>
      <c r="U91" s="184">
        <v>538</v>
      </c>
    </row>
    <row r="92" spans="1:21" x14ac:dyDescent="0.2">
      <c r="A92" s="37" t="s">
        <v>76</v>
      </c>
      <c r="B92" s="46" t="s">
        <v>96</v>
      </c>
      <c r="C92" s="46" t="s">
        <v>96</v>
      </c>
      <c r="D92" s="46" t="s">
        <v>96</v>
      </c>
      <c r="E92" s="46">
        <v>72</v>
      </c>
      <c r="F92" s="46">
        <v>375</v>
      </c>
      <c r="G92" s="46">
        <v>40</v>
      </c>
      <c r="H92" s="46">
        <v>375</v>
      </c>
      <c r="I92" s="46">
        <v>150</v>
      </c>
      <c r="J92" s="46">
        <v>600</v>
      </c>
      <c r="K92" s="46" t="s">
        <v>96</v>
      </c>
      <c r="L92" s="46">
        <v>500</v>
      </c>
      <c r="M92" s="61">
        <v>124</v>
      </c>
      <c r="N92" s="46">
        <v>175</v>
      </c>
      <c r="O92" s="46">
        <v>40</v>
      </c>
      <c r="P92" s="46" t="s">
        <v>96</v>
      </c>
      <c r="Q92" s="46" t="s">
        <v>96</v>
      </c>
      <c r="R92" s="46">
        <v>100</v>
      </c>
      <c r="S92" s="46">
        <v>15</v>
      </c>
      <c r="T92" s="184">
        <v>1020</v>
      </c>
      <c r="U92" s="184" t="s">
        <v>96</v>
      </c>
    </row>
    <row r="93" spans="1:21" x14ac:dyDescent="0.2">
      <c r="A93" s="37" t="s">
        <v>77</v>
      </c>
      <c r="B93" s="46" t="s">
        <v>96</v>
      </c>
      <c r="C93" s="46" t="s">
        <v>96</v>
      </c>
      <c r="D93" s="46">
        <v>250</v>
      </c>
      <c r="E93" s="46">
        <v>350</v>
      </c>
      <c r="F93" s="46" t="s">
        <v>96</v>
      </c>
      <c r="G93" s="46">
        <v>200</v>
      </c>
      <c r="H93" s="46">
        <v>50</v>
      </c>
      <c r="I93" s="46">
        <v>60</v>
      </c>
      <c r="J93" s="46">
        <v>360</v>
      </c>
      <c r="K93" s="124">
        <v>80</v>
      </c>
      <c r="L93" s="46" t="s">
        <v>96</v>
      </c>
      <c r="M93" s="61" t="s">
        <v>96</v>
      </c>
      <c r="N93" s="46">
        <v>75</v>
      </c>
      <c r="O93" s="46">
        <v>39</v>
      </c>
      <c r="P93" s="46">
        <v>90</v>
      </c>
      <c r="Q93" s="46">
        <v>25</v>
      </c>
      <c r="R93" s="46">
        <v>120</v>
      </c>
      <c r="S93" s="46">
        <v>535</v>
      </c>
      <c r="T93" s="184">
        <v>402</v>
      </c>
      <c r="U93" s="184" t="s">
        <v>96</v>
      </c>
    </row>
    <row r="94" spans="1:21" ht="18" x14ac:dyDescent="0.2">
      <c r="A94" s="36" t="s">
        <v>148</v>
      </c>
      <c r="B94" s="53">
        <v>1309</v>
      </c>
      <c r="C94" s="53">
        <v>794</v>
      </c>
      <c r="D94" s="53">
        <v>1175</v>
      </c>
      <c r="E94" s="53">
        <v>1980</v>
      </c>
      <c r="F94" s="53">
        <v>2192</v>
      </c>
      <c r="G94" s="53">
        <v>672</v>
      </c>
      <c r="H94" s="53">
        <v>842</v>
      </c>
      <c r="I94" s="53">
        <v>2355</v>
      </c>
      <c r="J94" s="53">
        <v>2155</v>
      </c>
      <c r="K94" s="123">
        <v>1611</v>
      </c>
      <c r="L94" s="53">
        <v>2467</v>
      </c>
      <c r="M94" s="62">
        <v>1530</v>
      </c>
      <c r="N94" s="53">
        <v>1241</v>
      </c>
      <c r="O94" s="53">
        <v>1966</v>
      </c>
      <c r="P94" s="53">
        <v>1207</v>
      </c>
      <c r="Q94" s="53">
        <v>1519</v>
      </c>
      <c r="R94" s="53">
        <v>1454</v>
      </c>
      <c r="S94" s="53">
        <v>1767</v>
      </c>
      <c r="T94" s="176">
        <v>721</v>
      </c>
      <c r="U94" s="176">
        <v>991</v>
      </c>
    </row>
    <row r="95" spans="1:21" x14ac:dyDescent="0.2">
      <c r="A95" s="37" t="s">
        <v>67</v>
      </c>
      <c r="B95" s="46">
        <v>54</v>
      </c>
      <c r="C95" s="46" t="s">
        <v>96</v>
      </c>
      <c r="D95" s="46">
        <v>25</v>
      </c>
      <c r="E95" s="46" t="s">
        <v>96</v>
      </c>
      <c r="F95" s="46" t="s">
        <v>96</v>
      </c>
      <c r="G95" s="46">
        <v>92</v>
      </c>
      <c r="H95" s="46" t="s">
        <v>96</v>
      </c>
      <c r="I95" s="46">
        <v>400</v>
      </c>
      <c r="J95" s="46">
        <v>200</v>
      </c>
      <c r="K95" s="124">
        <v>75</v>
      </c>
      <c r="L95" s="46">
        <v>500</v>
      </c>
      <c r="M95" s="61">
        <v>11</v>
      </c>
      <c r="N95" s="46">
        <v>180</v>
      </c>
      <c r="O95" s="46">
        <v>570</v>
      </c>
      <c r="P95" s="46">
        <v>14</v>
      </c>
      <c r="Q95" s="46" t="s">
        <v>96</v>
      </c>
      <c r="R95" s="46">
        <v>30</v>
      </c>
      <c r="S95" s="46">
        <v>300</v>
      </c>
      <c r="T95" s="184">
        <v>265</v>
      </c>
      <c r="U95" s="184">
        <v>329</v>
      </c>
    </row>
    <row r="96" spans="1:21" x14ac:dyDescent="0.2">
      <c r="A96" s="37" t="s">
        <v>78</v>
      </c>
      <c r="B96" s="46">
        <v>25</v>
      </c>
      <c r="C96" s="46">
        <v>184</v>
      </c>
      <c r="D96" s="46">
        <v>54</v>
      </c>
      <c r="E96" s="46">
        <v>1660</v>
      </c>
      <c r="F96" s="46">
        <v>40</v>
      </c>
      <c r="G96" s="46">
        <v>120</v>
      </c>
      <c r="H96" s="46">
        <v>254</v>
      </c>
      <c r="I96" s="46">
        <v>665</v>
      </c>
      <c r="J96" s="46">
        <v>835</v>
      </c>
      <c r="K96" s="124">
        <v>263</v>
      </c>
      <c r="L96" s="46" t="s">
        <v>96</v>
      </c>
      <c r="M96" s="61">
        <v>45</v>
      </c>
      <c r="N96" s="46">
        <v>661</v>
      </c>
      <c r="O96" s="46">
        <v>276</v>
      </c>
      <c r="P96" s="46">
        <v>499</v>
      </c>
      <c r="Q96" s="46">
        <v>623</v>
      </c>
      <c r="R96" s="46">
        <v>550</v>
      </c>
      <c r="S96" s="46">
        <v>240</v>
      </c>
      <c r="T96" s="184">
        <v>46</v>
      </c>
      <c r="U96" s="184">
        <v>44</v>
      </c>
    </row>
    <row r="97" spans="1:21" x14ac:dyDescent="0.2">
      <c r="A97" s="37" t="s">
        <v>71</v>
      </c>
      <c r="B97" s="46">
        <v>600</v>
      </c>
      <c r="C97" s="46">
        <v>25</v>
      </c>
      <c r="D97" s="46" t="s">
        <v>96</v>
      </c>
      <c r="E97" s="46">
        <v>320</v>
      </c>
      <c r="F97" s="46">
        <v>20</v>
      </c>
      <c r="G97" s="46" t="s">
        <v>96</v>
      </c>
      <c r="H97" s="46">
        <v>410</v>
      </c>
      <c r="I97" s="46">
        <v>700</v>
      </c>
      <c r="J97" s="46">
        <v>100</v>
      </c>
      <c r="K97" s="124">
        <v>700</v>
      </c>
      <c r="L97" s="46">
        <v>522</v>
      </c>
      <c r="M97" s="61" t="s">
        <v>96</v>
      </c>
      <c r="N97" s="46" t="s">
        <v>96</v>
      </c>
      <c r="O97" s="46" t="s">
        <v>96</v>
      </c>
      <c r="P97" s="46">
        <v>25</v>
      </c>
      <c r="Q97" s="46">
        <v>20</v>
      </c>
      <c r="R97" s="46">
        <v>20</v>
      </c>
      <c r="S97" s="46" t="s">
        <v>96</v>
      </c>
      <c r="T97" s="184" t="s">
        <v>96</v>
      </c>
      <c r="U97" s="184">
        <v>200</v>
      </c>
    </row>
    <row r="98" spans="1:21" x14ac:dyDescent="0.2">
      <c r="A98" s="37" t="s">
        <v>79</v>
      </c>
      <c r="B98" s="46" t="s">
        <v>96</v>
      </c>
      <c r="C98" s="46" t="s">
        <v>96</v>
      </c>
      <c r="D98" s="46" t="s">
        <v>96</v>
      </c>
      <c r="E98" s="46" t="s">
        <v>96</v>
      </c>
      <c r="F98" s="46" t="s">
        <v>96</v>
      </c>
      <c r="G98" s="46" t="s">
        <v>96</v>
      </c>
      <c r="H98" s="46" t="s">
        <v>96</v>
      </c>
      <c r="I98" s="46">
        <v>200</v>
      </c>
      <c r="J98" s="46">
        <v>40</v>
      </c>
      <c r="K98" s="124">
        <v>20</v>
      </c>
      <c r="L98" s="46" t="s">
        <v>96</v>
      </c>
      <c r="M98" s="61" t="s">
        <v>96</v>
      </c>
      <c r="N98" s="46">
        <v>150</v>
      </c>
      <c r="O98" s="46" t="s">
        <v>96</v>
      </c>
      <c r="P98" s="46" t="s">
        <v>96</v>
      </c>
      <c r="Q98" s="46">
        <v>500</v>
      </c>
      <c r="R98" s="46">
        <v>84</v>
      </c>
      <c r="S98" s="46" t="s">
        <v>96</v>
      </c>
      <c r="T98" s="184" t="s">
        <v>96</v>
      </c>
      <c r="U98" s="184" t="s">
        <v>96</v>
      </c>
    </row>
    <row r="99" spans="1:21" x14ac:dyDescent="0.2">
      <c r="A99" s="37" t="s">
        <v>80</v>
      </c>
      <c r="B99" s="46" t="s">
        <v>96</v>
      </c>
      <c r="C99" s="46">
        <v>200</v>
      </c>
      <c r="D99" s="46" t="s">
        <v>96</v>
      </c>
      <c r="E99" s="46" t="s">
        <v>96</v>
      </c>
      <c r="F99" s="46">
        <v>350</v>
      </c>
      <c r="G99" s="46">
        <v>180</v>
      </c>
      <c r="H99" s="46" t="s">
        <v>96</v>
      </c>
      <c r="I99" s="46" t="s">
        <v>96</v>
      </c>
      <c r="J99" s="46" t="s">
        <v>96</v>
      </c>
      <c r="K99" s="46" t="s">
        <v>96</v>
      </c>
      <c r="L99" s="46">
        <v>625</v>
      </c>
      <c r="M99" s="61">
        <v>400</v>
      </c>
      <c r="N99" s="46" t="s">
        <v>96</v>
      </c>
      <c r="O99" s="46">
        <v>600</v>
      </c>
      <c r="P99" s="46">
        <v>372</v>
      </c>
      <c r="Q99" s="46" t="s">
        <v>96</v>
      </c>
      <c r="R99" s="46" t="s">
        <v>96</v>
      </c>
      <c r="S99" s="46">
        <v>479</v>
      </c>
      <c r="T99" s="184" t="s">
        <v>96</v>
      </c>
      <c r="U99" s="184">
        <v>18</v>
      </c>
    </row>
    <row r="100" spans="1:21" x14ac:dyDescent="0.2">
      <c r="A100" s="37" t="s">
        <v>139</v>
      </c>
      <c r="B100" s="46">
        <v>250</v>
      </c>
      <c r="C100" s="46">
        <v>300</v>
      </c>
      <c r="D100" s="46">
        <v>860</v>
      </c>
      <c r="E100" s="46" t="s">
        <v>96</v>
      </c>
      <c r="F100" s="46">
        <v>1425</v>
      </c>
      <c r="G100" s="46">
        <v>50</v>
      </c>
      <c r="H100" s="46" t="s">
        <v>96</v>
      </c>
      <c r="I100" s="46">
        <v>200</v>
      </c>
      <c r="J100" s="46">
        <v>770</v>
      </c>
      <c r="K100" s="124">
        <v>64</v>
      </c>
      <c r="L100" s="46">
        <v>340</v>
      </c>
      <c r="M100" s="61" t="s">
        <v>96</v>
      </c>
      <c r="N100" s="46">
        <v>170</v>
      </c>
      <c r="O100" s="46">
        <v>75</v>
      </c>
      <c r="P100" s="46">
        <v>112</v>
      </c>
      <c r="Q100" s="46" t="s">
        <v>96</v>
      </c>
      <c r="R100" s="46" t="s">
        <v>96</v>
      </c>
      <c r="S100" s="46">
        <v>43</v>
      </c>
      <c r="T100" s="184">
        <v>50</v>
      </c>
      <c r="U100" s="184">
        <v>140</v>
      </c>
    </row>
    <row r="101" spans="1:21" x14ac:dyDescent="0.2">
      <c r="A101" s="37" t="s">
        <v>82</v>
      </c>
      <c r="B101" s="46">
        <v>150</v>
      </c>
      <c r="C101" s="46">
        <v>15</v>
      </c>
      <c r="D101" s="46">
        <v>236</v>
      </c>
      <c r="E101" s="46" t="s">
        <v>96</v>
      </c>
      <c r="F101" s="46" t="s">
        <v>96</v>
      </c>
      <c r="G101" s="46">
        <v>230</v>
      </c>
      <c r="H101" s="46">
        <v>150</v>
      </c>
      <c r="I101" s="46" t="s">
        <v>96</v>
      </c>
      <c r="J101" s="46" t="s">
        <v>96</v>
      </c>
      <c r="K101" s="124">
        <v>189</v>
      </c>
      <c r="L101" s="46">
        <v>460</v>
      </c>
      <c r="M101" s="61">
        <v>664</v>
      </c>
      <c r="N101" s="46">
        <v>70</v>
      </c>
      <c r="O101" s="46">
        <v>420</v>
      </c>
      <c r="P101" s="46" t="s">
        <v>96</v>
      </c>
      <c r="Q101" s="46" t="s">
        <v>96</v>
      </c>
      <c r="R101" s="46">
        <v>400</v>
      </c>
      <c r="S101" s="46" t="s">
        <v>96</v>
      </c>
      <c r="T101" s="184">
        <v>10</v>
      </c>
      <c r="U101" s="184">
        <v>10</v>
      </c>
    </row>
    <row r="102" spans="1:21" x14ac:dyDescent="0.2">
      <c r="A102" s="37" t="s">
        <v>83</v>
      </c>
      <c r="B102" s="46" t="s">
        <v>96</v>
      </c>
      <c r="C102" s="46" t="s">
        <v>96</v>
      </c>
      <c r="D102" s="46" t="s">
        <v>96</v>
      </c>
      <c r="E102" s="46" t="s">
        <v>96</v>
      </c>
      <c r="F102" s="46" t="s">
        <v>96</v>
      </c>
      <c r="G102" s="46" t="s">
        <v>96</v>
      </c>
      <c r="H102" s="46" t="s">
        <v>96</v>
      </c>
      <c r="I102" s="46" t="s">
        <v>96</v>
      </c>
      <c r="J102" s="46" t="s">
        <v>96</v>
      </c>
      <c r="K102" s="46" t="s">
        <v>96</v>
      </c>
      <c r="L102" s="46">
        <v>10</v>
      </c>
      <c r="M102" s="61" t="s">
        <v>96</v>
      </c>
      <c r="N102" s="46" t="s">
        <v>96</v>
      </c>
      <c r="O102" s="46" t="s">
        <v>96</v>
      </c>
      <c r="P102" s="46" t="s">
        <v>96</v>
      </c>
      <c r="Q102" s="46">
        <v>31</v>
      </c>
      <c r="R102" s="46" t="s">
        <v>96</v>
      </c>
      <c r="S102" s="46">
        <v>5</v>
      </c>
      <c r="T102" s="184" t="s">
        <v>96</v>
      </c>
      <c r="U102" s="184" t="s">
        <v>96</v>
      </c>
    </row>
    <row r="103" spans="1:21" x14ac:dyDescent="0.2">
      <c r="A103" s="37" t="s">
        <v>84</v>
      </c>
      <c r="B103" s="46">
        <v>230</v>
      </c>
      <c r="C103" s="46">
        <v>70</v>
      </c>
      <c r="D103" s="46" t="s">
        <v>96</v>
      </c>
      <c r="E103" s="46" t="s">
        <v>96</v>
      </c>
      <c r="F103" s="46">
        <v>12</v>
      </c>
      <c r="G103" s="46" t="s">
        <v>96</v>
      </c>
      <c r="H103" s="46" t="s">
        <v>96</v>
      </c>
      <c r="I103" s="46">
        <v>190</v>
      </c>
      <c r="J103" s="46">
        <v>190</v>
      </c>
      <c r="K103" s="124">
        <v>300</v>
      </c>
      <c r="L103" s="46" t="s">
        <v>96</v>
      </c>
      <c r="M103" s="61">
        <v>400</v>
      </c>
      <c r="N103" s="46" t="s">
        <v>96</v>
      </c>
      <c r="O103" s="46">
        <v>25</v>
      </c>
      <c r="P103" s="46">
        <v>175</v>
      </c>
      <c r="Q103" s="46">
        <v>100</v>
      </c>
      <c r="R103" s="46">
        <v>370</v>
      </c>
      <c r="S103" s="46">
        <v>700</v>
      </c>
      <c r="T103" s="184">
        <v>350</v>
      </c>
      <c r="U103" s="184">
        <v>250</v>
      </c>
    </row>
    <row r="104" spans="1:21" ht="19.5" x14ac:dyDescent="0.2">
      <c r="A104" s="37" t="s">
        <v>85</v>
      </c>
      <c r="B104" s="46" t="s">
        <v>96</v>
      </c>
      <c r="C104" s="46" t="s">
        <v>96</v>
      </c>
      <c r="D104" s="46" t="s">
        <v>96</v>
      </c>
      <c r="E104" s="46" t="s">
        <v>96</v>
      </c>
      <c r="F104" s="46" t="s">
        <v>96</v>
      </c>
      <c r="G104" s="46" t="s">
        <v>96</v>
      </c>
      <c r="H104" s="46" t="s">
        <v>96</v>
      </c>
      <c r="I104" s="46" t="s">
        <v>96</v>
      </c>
      <c r="J104" s="46">
        <v>20</v>
      </c>
      <c r="K104" s="46" t="s">
        <v>96</v>
      </c>
      <c r="L104" s="46" t="s">
        <v>96</v>
      </c>
      <c r="M104" s="61" t="s">
        <v>96</v>
      </c>
      <c r="N104" s="46" t="s">
        <v>96</v>
      </c>
      <c r="O104" s="46" t="s">
        <v>96</v>
      </c>
      <c r="P104" s="46" t="s">
        <v>96</v>
      </c>
      <c r="Q104" s="46">
        <v>240</v>
      </c>
      <c r="R104" s="46" t="s">
        <v>96</v>
      </c>
      <c r="S104" s="46" t="s">
        <v>96</v>
      </c>
      <c r="T104" s="184" t="s">
        <v>96</v>
      </c>
      <c r="U104" s="184" t="s">
        <v>96</v>
      </c>
    </row>
    <row r="105" spans="1:21" ht="20.25" thickBot="1" x14ac:dyDescent="0.25">
      <c r="A105" s="133" t="s">
        <v>86</v>
      </c>
      <c r="B105" s="78" t="s">
        <v>96</v>
      </c>
      <c r="C105" s="78" t="s">
        <v>96</v>
      </c>
      <c r="D105" s="78" t="s">
        <v>96</v>
      </c>
      <c r="E105" s="78" t="s">
        <v>96</v>
      </c>
      <c r="F105" s="78">
        <v>345</v>
      </c>
      <c r="G105" s="78" t="s">
        <v>96</v>
      </c>
      <c r="H105" s="78">
        <v>28</v>
      </c>
      <c r="I105" s="78" t="s">
        <v>96</v>
      </c>
      <c r="J105" s="78" t="s">
        <v>96</v>
      </c>
      <c r="K105" s="78" t="s">
        <v>96</v>
      </c>
      <c r="L105" s="78">
        <v>10</v>
      </c>
      <c r="M105" s="122">
        <v>10</v>
      </c>
      <c r="N105" s="78">
        <v>10</v>
      </c>
      <c r="O105" s="78" t="s">
        <v>96</v>
      </c>
      <c r="P105" s="78">
        <v>10</v>
      </c>
      <c r="Q105" s="78">
        <v>5</v>
      </c>
      <c r="R105" s="78" t="s">
        <v>96</v>
      </c>
      <c r="S105" s="78" t="s">
        <v>96</v>
      </c>
      <c r="T105" s="185" t="s">
        <v>96</v>
      </c>
      <c r="U105" s="185" t="s">
        <v>96</v>
      </c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1">
    <tabColor rgb="FFC7E6A4"/>
  </sheetPr>
  <dimension ref="A1:U145"/>
  <sheetViews>
    <sheetView workbookViewId="0">
      <pane ySplit="7" topLeftCell="A17" activePane="bottomLeft" state="frozen"/>
      <selection sqref="A1:T1"/>
      <selection pane="bottomLeft" activeCell="H32" sqref="H32"/>
    </sheetView>
  </sheetViews>
  <sheetFormatPr defaultRowHeight="15" x14ac:dyDescent="0.25"/>
  <cols>
    <col min="1" max="1" width="18" style="4" customWidth="1"/>
    <col min="2" max="16384" width="9.140625" style="4"/>
  </cols>
  <sheetData>
    <row r="1" spans="1:21" x14ac:dyDescent="0.25">
      <c r="A1" s="211" t="s">
        <v>200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x14ac:dyDescent="0.25">
      <c r="A2" s="212" t="s">
        <v>215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</row>
    <row r="3" spans="1:21" x14ac:dyDescent="0.25">
      <c r="A3" s="213" t="s">
        <v>128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</row>
    <row r="4" spans="1:21" x14ac:dyDescent="0.25">
      <c r="A4" s="135" t="s">
        <v>263</v>
      </c>
      <c r="B4" s="135"/>
      <c r="C4" s="135"/>
      <c r="D4" s="135"/>
      <c r="E4" s="135"/>
      <c r="F4" s="135"/>
    </row>
    <row r="5" spans="1:21" x14ac:dyDescent="0.25">
      <c r="A5" s="135" t="s">
        <v>264</v>
      </c>
      <c r="B5" s="135"/>
      <c r="C5" s="135"/>
      <c r="D5" s="135"/>
      <c r="E5" s="135"/>
      <c r="F5" s="135"/>
    </row>
    <row r="6" spans="1:21" ht="15.75" thickBot="1" x14ac:dyDescent="0.3">
      <c r="A6" s="28" t="s">
        <v>170</v>
      </c>
      <c r="B6" s="28"/>
      <c r="C6" s="28"/>
      <c r="D6" s="28"/>
      <c r="E6" s="28"/>
      <c r="F6" s="28"/>
      <c r="G6" s="24"/>
      <c r="H6" s="24"/>
      <c r="I6" s="24"/>
      <c r="J6" s="24"/>
      <c r="K6" s="24"/>
      <c r="L6" s="24"/>
      <c r="M6" s="24"/>
      <c r="N6" s="24"/>
    </row>
    <row r="7" spans="1:21" ht="15.75" thickBot="1" x14ac:dyDescent="0.3">
      <c r="A7" s="129"/>
      <c r="B7" s="9">
        <v>2000</v>
      </c>
      <c r="C7" s="9">
        <v>2001</v>
      </c>
      <c r="D7" s="9">
        <v>2002</v>
      </c>
      <c r="E7" s="9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10">
        <v>2017</v>
      </c>
      <c r="T7" s="10">
        <v>2018</v>
      </c>
      <c r="U7" s="10">
        <v>2019</v>
      </c>
    </row>
    <row r="8" spans="1:21" x14ac:dyDescent="0.25">
      <c r="A8" s="73" t="s">
        <v>0</v>
      </c>
      <c r="B8" s="53">
        <v>17</v>
      </c>
      <c r="C8" s="53">
        <v>15</v>
      </c>
      <c r="D8" s="53">
        <v>15</v>
      </c>
      <c r="E8" s="53">
        <v>14</v>
      </c>
      <c r="F8" s="53">
        <v>13</v>
      </c>
      <c r="G8" s="53">
        <v>14</v>
      </c>
      <c r="H8" s="53">
        <v>16</v>
      </c>
      <c r="I8" s="53">
        <v>22</v>
      </c>
      <c r="J8" s="53">
        <v>18</v>
      </c>
      <c r="K8" s="53">
        <v>16</v>
      </c>
      <c r="L8" s="53">
        <v>19</v>
      </c>
      <c r="M8" s="53">
        <v>18</v>
      </c>
      <c r="N8" s="53">
        <v>13</v>
      </c>
      <c r="O8" s="53">
        <v>12</v>
      </c>
      <c r="P8" s="53">
        <v>13</v>
      </c>
      <c r="Q8" s="53">
        <v>16</v>
      </c>
      <c r="R8" s="53">
        <v>12</v>
      </c>
      <c r="S8" s="74">
        <v>14</v>
      </c>
      <c r="T8" s="53">
        <v>17</v>
      </c>
      <c r="U8" s="53">
        <v>14</v>
      </c>
    </row>
    <row r="9" spans="1:21" ht="18" x14ac:dyDescent="0.25">
      <c r="A9" s="36" t="s">
        <v>92</v>
      </c>
      <c r="B9" s="53">
        <v>17</v>
      </c>
      <c r="C9" s="53">
        <v>16</v>
      </c>
      <c r="D9" s="53">
        <v>20</v>
      </c>
      <c r="E9" s="53">
        <v>17</v>
      </c>
      <c r="F9" s="53">
        <v>16</v>
      </c>
      <c r="G9" s="53">
        <v>16</v>
      </c>
      <c r="H9" s="53">
        <v>22</v>
      </c>
      <c r="I9" s="53">
        <v>12</v>
      </c>
      <c r="J9" s="53">
        <v>14</v>
      </c>
      <c r="K9" s="53">
        <v>10</v>
      </c>
      <c r="L9" s="53">
        <v>18</v>
      </c>
      <c r="M9" s="53">
        <v>14</v>
      </c>
      <c r="N9" s="53">
        <v>13</v>
      </c>
      <c r="O9" s="53">
        <v>8.1999999999999993</v>
      </c>
      <c r="P9" s="53">
        <v>12</v>
      </c>
      <c r="Q9" s="53">
        <v>17</v>
      </c>
      <c r="R9" s="53">
        <v>19</v>
      </c>
      <c r="S9" s="53">
        <v>16</v>
      </c>
      <c r="T9" s="53">
        <v>30</v>
      </c>
      <c r="U9" s="53">
        <v>16</v>
      </c>
    </row>
    <row r="10" spans="1:21" x14ac:dyDescent="0.25">
      <c r="A10" s="37" t="s">
        <v>1</v>
      </c>
      <c r="B10" s="46">
        <v>110</v>
      </c>
      <c r="C10" s="46">
        <v>1.7</v>
      </c>
      <c r="D10" s="46" t="s">
        <v>96</v>
      </c>
      <c r="E10" s="46" t="s">
        <v>96</v>
      </c>
      <c r="F10" s="46">
        <v>18</v>
      </c>
      <c r="G10" s="46">
        <v>81</v>
      </c>
      <c r="H10" s="46">
        <v>1.1000000000000001</v>
      </c>
      <c r="I10" s="46" t="s">
        <v>96</v>
      </c>
      <c r="J10" s="46">
        <v>8.9</v>
      </c>
      <c r="K10" s="46" t="s">
        <v>96</v>
      </c>
      <c r="L10" s="46">
        <v>47</v>
      </c>
      <c r="M10" s="46">
        <v>27</v>
      </c>
      <c r="N10" s="46">
        <v>15</v>
      </c>
      <c r="O10" s="46">
        <v>32</v>
      </c>
      <c r="P10" s="46" t="s">
        <v>96</v>
      </c>
      <c r="Q10" s="46">
        <v>0.6</v>
      </c>
      <c r="R10" s="46" t="s">
        <v>96</v>
      </c>
      <c r="S10" s="46">
        <v>20</v>
      </c>
      <c r="T10" s="46">
        <v>55</v>
      </c>
      <c r="U10" s="46">
        <v>33</v>
      </c>
    </row>
    <row r="11" spans="1:21" x14ac:dyDescent="0.25">
      <c r="A11" s="37" t="s">
        <v>2</v>
      </c>
      <c r="B11" s="46">
        <v>41</v>
      </c>
      <c r="C11" s="46">
        <v>2.9</v>
      </c>
      <c r="D11" s="46">
        <v>39</v>
      </c>
      <c r="E11" s="46">
        <v>53</v>
      </c>
      <c r="F11" s="46" t="s">
        <v>96</v>
      </c>
      <c r="G11" s="46">
        <v>7.6</v>
      </c>
      <c r="H11" s="46">
        <v>40</v>
      </c>
      <c r="I11" s="46" t="s">
        <v>96</v>
      </c>
      <c r="J11" s="46">
        <v>23</v>
      </c>
      <c r="K11" s="46">
        <v>65</v>
      </c>
      <c r="L11" s="141">
        <v>2</v>
      </c>
      <c r="M11" s="46" t="s">
        <v>96</v>
      </c>
      <c r="N11" s="46">
        <v>33</v>
      </c>
      <c r="O11" s="141">
        <v>4</v>
      </c>
      <c r="P11" s="46">
        <v>2.2000000000000002</v>
      </c>
      <c r="Q11" s="46" t="s">
        <v>96</v>
      </c>
      <c r="R11" s="46">
        <v>16</v>
      </c>
      <c r="S11" s="46" t="s">
        <v>96</v>
      </c>
      <c r="T11" s="46">
        <v>1.7</v>
      </c>
      <c r="U11" s="46">
        <v>38</v>
      </c>
    </row>
    <row r="12" spans="1:21" x14ac:dyDescent="0.25">
      <c r="A12" s="37" t="s">
        <v>3</v>
      </c>
      <c r="B12" s="46" t="s">
        <v>96</v>
      </c>
      <c r="C12" s="46">
        <v>12</v>
      </c>
      <c r="D12" s="46" t="s">
        <v>96</v>
      </c>
      <c r="E12" s="46" t="s">
        <v>96</v>
      </c>
      <c r="F12" s="46" t="s">
        <v>96</v>
      </c>
      <c r="G12" s="46" t="s">
        <v>96</v>
      </c>
      <c r="H12" s="46" t="s">
        <v>96</v>
      </c>
      <c r="I12" s="46">
        <v>10</v>
      </c>
      <c r="J12" s="46">
        <v>2.7</v>
      </c>
      <c r="K12" s="46">
        <v>4.0999999999999996</v>
      </c>
      <c r="L12" s="46" t="s">
        <v>96</v>
      </c>
      <c r="M12" s="46">
        <v>2.8</v>
      </c>
      <c r="N12" s="46">
        <v>3.9</v>
      </c>
      <c r="O12" s="46">
        <v>1.8</v>
      </c>
      <c r="P12" s="46" t="s">
        <v>96</v>
      </c>
      <c r="Q12" s="46">
        <v>5.6</v>
      </c>
      <c r="R12" s="141">
        <v>5</v>
      </c>
      <c r="S12" s="46">
        <v>5.5</v>
      </c>
      <c r="T12" s="46">
        <v>1.7</v>
      </c>
      <c r="U12" s="46">
        <v>20</v>
      </c>
    </row>
    <row r="13" spans="1:21" x14ac:dyDescent="0.25">
      <c r="A13" s="37" t="s">
        <v>4</v>
      </c>
      <c r="B13" s="46">
        <v>0.4</v>
      </c>
      <c r="C13" s="46">
        <v>11</v>
      </c>
      <c r="D13" s="46">
        <v>6.3</v>
      </c>
      <c r="E13" s="46">
        <v>28</v>
      </c>
      <c r="F13" s="46">
        <v>10</v>
      </c>
      <c r="G13" s="46">
        <v>9.3000000000000007</v>
      </c>
      <c r="H13" s="46">
        <v>39</v>
      </c>
      <c r="I13" s="46">
        <v>49</v>
      </c>
      <c r="J13" s="46">
        <v>31</v>
      </c>
      <c r="K13" s="46">
        <v>1.5</v>
      </c>
      <c r="L13" s="46">
        <v>33</v>
      </c>
      <c r="M13" s="46">
        <v>43</v>
      </c>
      <c r="N13" s="46">
        <v>9.1999999999999993</v>
      </c>
      <c r="O13" s="46" t="s">
        <v>96</v>
      </c>
      <c r="P13" s="46">
        <v>46</v>
      </c>
      <c r="Q13" s="46">
        <v>97</v>
      </c>
      <c r="R13" s="46">
        <v>113</v>
      </c>
      <c r="S13" s="46">
        <v>17</v>
      </c>
      <c r="T13" s="46">
        <v>135</v>
      </c>
      <c r="U13" s="46">
        <v>0.9</v>
      </c>
    </row>
    <row r="14" spans="1:21" x14ac:dyDescent="0.25">
      <c r="A14" s="37" t="s">
        <v>5</v>
      </c>
      <c r="B14" s="46" t="s">
        <v>96</v>
      </c>
      <c r="C14" s="46" t="s">
        <v>96</v>
      </c>
      <c r="D14" s="46" t="s">
        <v>96</v>
      </c>
      <c r="E14" s="46" t="s">
        <v>96</v>
      </c>
      <c r="F14" s="46">
        <v>22</v>
      </c>
      <c r="G14" s="46" t="s">
        <v>96</v>
      </c>
      <c r="H14" s="46">
        <v>23</v>
      </c>
      <c r="I14" s="46">
        <v>27</v>
      </c>
      <c r="J14" s="46" t="s">
        <v>96</v>
      </c>
      <c r="K14" s="46">
        <v>1.9</v>
      </c>
      <c r="L14" s="46" t="s">
        <v>96</v>
      </c>
      <c r="M14" s="46" t="s">
        <v>96</v>
      </c>
      <c r="N14" s="46">
        <v>30</v>
      </c>
      <c r="O14" s="46" t="s">
        <v>96</v>
      </c>
      <c r="P14" s="46">
        <v>12</v>
      </c>
      <c r="Q14" s="46" t="s">
        <v>96</v>
      </c>
      <c r="R14" s="46" t="s">
        <v>96</v>
      </c>
      <c r="S14" s="46" t="s">
        <v>96</v>
      </c>
      <c r="T14" s="46" t="s">
        <v>96</v>
      </c>
      <c r="U14" s="46">
        <v>4.7</v>
      </c>
    </row>
    <row r="15" spans="1:21" x14ac:dyDescent="0.25">
      <c r="A15" s="37" t="s">
        <v>6</v>
      </c>
      <c r="B15" s="46" t="s">
        <v>96</v>
      </c>
      <c r="C15" s="46" t="s">
        <v>96</v>
      </c>
      <c r="D15" s="46">
        <v>4.8</v>
      </c>
      <c r="E15" s="46">
        <v>9.6999999999999993</v>
      </c>
      <c r="F15" s="46">
        <v>22</v>
      </c>
      <c r="G15" s="46" t="s">
        <v>96</v>
      </c>
      <c r="H15" s="46" t="s">
        <v>96</v>
      </c>
      <c r="I15" s="46">
        <v>20</v>
      </c>
      <c r="J15" s="46">
        <v>36</v>
      </c>
      <c r="K15" s="46">
        <v>2.2000000000000002</v>
      </c>
      <c r="L15" s="46">
        <v>11</v>
      </c>
      <c r="M15" s="46">
        <v>13</v>
      </c>
      <c r="N15" s="46" t="s">
        <v>96</v>
      </c>
      <c r="O15" s="46">
        <v>0.7</v>
      </c>
      <c r="P15" s="46">
        <v>20</v>
      </c>
      <c r="Q15" s="141">
        <v>2</v>
      </c>
      <c r="R15" s="46">
        <v>36</v>
      </c>
      <c r="S15" s="46" t="s">
        <v>96</v>
      </c>
      <c r="T15" s="46" t="s">
        <v>96</v>
      </c>
      <c r="U15" s="46" t="s">
        <v>96</v>
      </c>
    </row>
    <row r="16" spans="1:21" x14ac:dyDescent="0.25">
      <c r="A16" s="37" t="s">
        <v>7</v>
      </c>
      <c r="B16" s="46" t="s">
        <v>96</v>
      </c>
      <c r="C16" s="46">
        <v>23</v>
      </c>
      <c r="D16" s="46" t="s">
        <v>96</v>
      </c>
      <c r="E16" s="46" t="s">
        <v>96</v>
      </c>
      <c r="F16" s="46">
        <v>14</v>
      </c>
      <c r="G16" s="46" t="s">
        <v>96</v>
      </c>
      <c r="H16" s="46">
        <v>36</v>
      </c>
      <c r="I16" s="46" t="s">
        <v>96</v>
      </c>
      <c r="J16" s="46">
        <v>15</v>
      </c>
      <c r="K16" s="46" t="s">
        <v>96</v>
      </c>
      <c r="L16" s="46">
        <v>22</v>
      </c>
      <c r="M16" s="46" t="s">
        <v>96</v>
      </c>
      <c r="N16" s="46" t="s">
        <v>96</v>
      </c>
      <c r="O16" s="46" t="s">
        <v>96</v>
      </c>
      <c r="P16" s="46">
        <v>2.2999999999999998</v>
      </c>
      <c r="Q16" s="46" t="s">
        <v>96</v>
      </c>
      <c r="R16" s="46" t="s">
        <v>96</v>
      </c>
      <c r="S16" s="46" t="s">
        <v>96</v>
      </c>
      <c r="T16" s="46" t="s">
        <v>96</v>
      </c>
      <c r="U16" s="46" t="s">
        <v>96</v>
      </c>
    </row>
    <row r="17" spans="1:21" x14ac:dyDescent="0.25">
      <c r="A17" s="37" t="s">
        <v>8</v>
      </c>
      <c r="B17" s="46" t="s">
        <v>96</v>
      </c>
      <c r="C17" s="46">
        <v>1.6</v>
      </c>
      <c r="D17" s="46">
        <v>20</v>
      </c>
      <c r="E17" s="46">
        <v>16</v>
      </c>
      <c r="F17" s="46" t="s">
        <v>96</v>
      </c>
      <c r="G17" s="46">
        <v>49</v>
      </c>
      <c r="H17" s="46" t="s">
        <v>96</v>
      </c>
      <c r="I17" s="46" t="s">
        <v>96</v>
      </c>
      <c r="J17" s="46" t="s">
        <v>96</v>
      </c>
      <c r="K17" s="46">
        <v>11</v>
      </c>
      <c r="L17" s="46">
        <v>4.2</v>
      </c>
      <c r="M17" s="46">
        <v>2.7</v>
      </c>
      <c r="N17" s="46">
        <v>12</v>
      </c>
      <c r="O17" s="46">
        <v>58</v>
      </c>
      <c r="P17" s="141">
        <v>5</v>
      </c>
      <c r="Q17" s="46">
        <v>46</v>
      </c>
      <c r="R17" s="46">
        <v>56</v>
      </c>
      <c r="S17" s="141">
        <v>6</v>
      </c>
      <c r="T17" s="46">
        <v>6.7</v>
      </c>
      <c r="U17" s="46">
        <v>14</v>
      </c>
    </row>
    <row r="18" spans="1:21" x14ac:dyDescent="0.25">
      <c r="A18" s="37" t="s">
        <v>9</v>
      </c>
      <c r="B18" s="46">
        <v>5.7</v>
      </c>
      <c r="C18" s="46">
        <v>20</v>
      </c>
      <c r="D18" s="46" t="s">
        <v>96</v>
      </c>
      <c r="E18" s="46">
        <v>15</v>
      </c>
      <c r="F18" s="46">
        <v>72</v>
      </c>
      <c r="G18" s="46">
        <v>60</v>
      </c>
      <c r="H18" s="46">
        <v>14</v>
      </c>
      <c r="I18" s="46">
        <v>21</v>
      </c>
      <c r="J18" s="46">
        <v>38</v>
      </c>
      <c r="K18" s="46">
        <v>19</v>
      </c>
      <c r="L18" s="46">
        <v>60</v>
      </c>
      <c r="M18" s="46">
        <v>6.8</v>
      </c>
      <c r="N18" s="46">
        <v>19</v>
      </c>
      <c r="O18" s="46">
        <v>2.6</v>
      </c>
      <c r="P18" s="46">
        <v>15</v>
      </c>
      <c r="Q18" s="46">
        <v>6.6</v>
      </c>
      <c r="R18" s="46">
        <v>13</v>
      </c>
      <c r="S18" s="46">
        <v>40</v>
      </c>
      <c r="T18" s="46">
        <v>39</v>
      </c>
      <c r="U18" s="46">
        <v>8.3000000000000007</v>
      </c>
    </row>
    <row r="19" spans="1:21" x14ac:dyDescent="0.25">
      <c r="A19" s="37" t="s">
        <v>10</v>
      </c>
      <c r="B19" s="46">
        <v>5.7</v>
      </c>
      <c r="C19" s="46">
        <v>26</v>
      </c>
      <c r="D19" s="46">
        <v>12</v>
      </c>
      <c r="E19" s="46">
        <v>21</v>
      </c>
      <c r="F19" s="46">
        <v>25</v>
      </c>
      <c r="G19" s="46">
        <v>7.2</v>
      </c>
      <c r="H19" s="46">
        <v>55</v>
      </c>
      <c r="I19" s="46">
        <v>16</v>
      </c>
      <c r="J19" s="46">
        <v>22</v>
      </c>
      <c r="K19" s="46">
        <v>14</v>
      </c>
      <c r="L19" s="46">
        <v>23</v>
      </c>
      <c r="M19" s="46">
        <v>18</v>
      </c>
      <c r="N19" s="46">
        <v>8.6</v>
      </c>
      <c r="O19" s="46">
        <v>11</v>
      </c>
      <c r="P19" s="46">
        <v>14</v>
      </c>
      <c r="Q19" s="46">
        <v>5.4</v>
      </c>
      <c r="R19" s="46">
        <v>22</v>
      </c>
      <c r="S19" s="46">
        <v>45</v>
      </c>
      <c r="T19" s="46">
        <v>73</v>
      </c>
      <c r="U19" s="46">
        <v>26</v>
      </c>
    </row>
    <row r="20" spans="1:21" x14ac:dyDescent="0.25">
      <c r="A20" s="37" t="s">
        <v>11</v>
      </c>
      <c r="B20" s="46" t="s">
        <v>96</v>
      </c>
      <c r="C20" s="46">
        <v>57</v>
      </c>
      <c r="D20" s="46">
        <v>211</v>
      </c>
      <c r="E20" s="46">
        <v>29</v>
      </c>
      <c r="F20" s="46">
        <v>30</v>
      </c>
      <c r="G20" s="46">
        <v>46</v>
      </c>
      <c r="H20" s="46" t="s">
        <v>96</v>
      </c>
      <c r="I20" s="46">
        <v>2.5</v>
      </c>
      <c r="J20" s="46">
        <v>2.6</v>
      </c>
      <c r="K20" s="46" t="s">
        <v>96</v>
      </c>
      <c r="L20" s="46">
        <v>47</v>
      </c>
      <c r="M20" s="46">
        <v>4.7</v>
      </c>
      <c r="N20" s="46">
        <v>35</v>
      </c>
      <c r="O20" s="46">
        <v>22</v>
      </c>
      <c r="P20" s="46" t="s">
        <v>96</v>
      </c>
      <c r="Q20" s="46">
        <v>1.3</v>
      </c>
      <c r="R20" s="46">
        <v>26</v>
      </c>
      <c r="S20" s="46">
        <v>20</v>
      </c>
      <c r="T20" s="46">
        <v>2.7</v>
      </c>
      <c r="U20" s="46" t="s">
        <v>96</v>
      </c>
    </row>
    <row r="21" spans="1:21" x14ac:dyDescent="0.25">
      <c r="A21" s="37" t="s">
        <v>12</v>
      </c>
      <c r="B21" s="46" t="s">
        <v>96</v>
      </c>
      <c r="C21" s="46">
        <v>13</v>
      </c>
      <c r="D21" s="46">
        <v>16</v>
      </c>
      <c r="E21" s="46">
        <v>8.1999999999999993</v>
      </c>
      <c r="F21" s="46" t="s">
        <v>96</v>
      </c>
      <c r="G21" s="46">
        <v>8.4</v>
      </c>
      <c r="H21" s="46">
        <v>14</v>
      </c>
      <c r="I21" s="46" t="s">
        <v>96</v>
      </c>
      <c r="J21" s="46">
        <v>38</v>
      </c>
      <c r="K21" s="46" t="s">
        <v>96</v>
      </c>
      <c r="L21" s="46" t="s">
        <v>96</v>
      </c>
      <c r="M21" s="46">
        <v>8.6999999999999993</v>
      </c>
      <c r="N21" s="46">
        <v>13</v>
      </c>
      <c r="O21" s="46">
        <v>22</v>
      </c>
      <c r="P21" s="46" t="s">
        <v>96</v>
      </c>
      <c r="Q21" s="46" t="s">
        <v>96</v>
      </c>
      <c r="R21" s="46">
        <v>15</v>
      </c>
      <c r="S21" s="46">
        <v>3.6</v>
      </c>
      <c r="T21" s="46">
        <v>8.9</v>
      </c>
      <c r="U21" s="46">
        <v>27</v>
      </c>
    </row>
    <row r="22" spans="1:21" x14ac:dyDescent="0.25">
      <c r="A22" s="37" t="s">
        <v>13</v>
      </c>
      <c r="B22" s="46" t="s">
        <v>96</v>
      </c>
      <c r="C22" s="46" t="s">
        <v>96</v>
      </c>
      <c r="D22" s="46">
        <v>1.9</v>
      </c>
      <c r="E22" s="46" t="s">
        <v>96</v>
      </c>
      <c r="F22" s="46" t="s">
        <v>96</v>
      </c>
      <c r="G22" s="46" t="s">
        <v>96</v>
      </c>
      <c r="H22" s="46" t="s">
        <v>96</v>
      </c>
      <c r="I22" s="46" t="s">
        <v>96</v>
      </c>
      <c r="J22" s="141">
        <v>1</v>
      </c>
      <c r="K22" s="46">
        <v>7.5</v>
      </c>
      <c r="L22" s="46" t="s">
        <v>96</v>
      </c>
      <c r="M22" s="46" t="s">
        <v>96</v>
      </c>
      <c r="N22" s="46">
        <v>14</v>
      </c>
      <c r="O22" s="46" t="s">
        <v>96</v>
      </c>
      <c r="P22" s="46" t="s">
        <v>96</v>
      </c>
      <c r="Q22" s="46">
        <v>10</v>
      </c>
      <c r="R22" s="46" t="s">
        <v>96</v>
      </c>
      <c r="S22" s="46" t="s">
        <v>96</v>
      </c>
      <c r="T22" s="46" t="s">
        <v>96</v>
      </c>
      <c r="U22" s="46" t="s">
        <v>96</v>
      </c>
    </row>
    <row r="23" spans="1:21" x14ac:dyDescent="0.25">
      <c r="A23" s="37" t="s">
        <v>14</v>
      </c>
      <c r="B23" s="46">
        <v>33</v>
      </c>
      <c r="C23" s="46">
        <v>64</v>
      </c>
      <c r="D23" s="46">
        <v>32</v>
      </c>
      <c r="E23" s="46" t="s">
        <v>96</v>
      </c>
      <c r="F23" s="46" t="s">
        <v>96</v>
      </c>
      <c r="G23" s="46" t="s">
        <v>96</v>
      </c>
      <c r="H23" s="46">
        <v>1.3</v>
      </c>
      <c r="I23" s="46" t="s">
        <v>96</v>
      </c>
      <c r="J23" s="46">
        <v>49</v>
      </c>
      <c r="K23" s="46">
        <v>1.8</v>
      </c>
      <c r="L23" s="46">
        <v>4.5999999999999996</v>
      </c>
      <c r="M23" s="46" t="s">
        <v>96</v>
      </c>
      <c r="N23" s="46" t="s">
        <v>96</v>
      </c>
      <c r="O23" s="46" t="s">
        <v>96</v>
      </c>
      <c r="P23" s="46">
        <v>7.5</v>
      </c>
      <c r="Q23" s="46" t="s">
        <v>96</v>
      </c>
      <c r="R23" s="46" t="s">
        <v>96</v>
      </c>
      <c r="S23" s="46">
        <v>3.9</v>
      </c>
      <c r="T23" s="46">
        <v>1.5</v>
      </c>
      <c r="U23" s="46">
        <v>7.4</v>
      </c>
    </row>
    <row r="24" spans="1:21" x14ac:dyDescent="0.25">
      <c r="A24" s="37" t="s">
        <v>15</v>
      </c>
      <c r="B24" s="46">
        <v>44</v>
      </c>
      <c r="C24" s="46">
        <v>27</v>
      </c>
      <c r="D24" s="46">
        <v>14</v>
      </c>
      <c r="E24" s="46">
        <v>22</v>
      </c>
      <c r="F24" s="46">
        <v>28</v>
      </c>
      <c r="G24" s="46" t="s">
        <v>96</v>
      </c>
      <c r="H24" s="46" t="s">
        <v>96</v>
      </c>
      <c r="I24" s="46" t="s">
        <v>96</v>
      </c>
      <c r="J24" s="46" t="s">
        <v>96</v>
      </c>
      <c r="K24" s="46" t="s">
        <v>96</v>
      </c>
      <c r="L24" s="46">
        <v>7.4</v>
      </c>
      <c r="M24" s="46" t="s">
        <v>96</v>
      </c>
      <c r="N24" s="46" t="s">
        <v>96</v>
      </c>
      <c r="O24" s="46" t="s">
        <v>96</v>
      </c>
      <c r="P24" s="46">
        <v>11</v>
      </c>
      <c r="Q24" s="46" t="s">
        <v>96</v>
      </c>
      <c r="R24" s="46" t="s">
        <v>96</v>
      </c>
      <c r="S24" s="46" t="s">
        <v>96</v>
      </c>
      <c r="T24" s="46" t="s">
        <v>96</v>
      </c>
      <c r="U24" s="46">
        <v>16</v>
      </c>
    </row>
    <row r="25" spans="1:21" x14ac:dyDescent="0.25">
      <c r="A25" s="37" t="s">
        <v>16</v>
      </c>
      <c r="B25" s="46">
        <v>5.8</v>
      </c>
      <c r="C25" s="46" t="s">
        <v>96</v>
      </c>
      <c r="D25" s="46" t="s">
        <v>96</v>
      </c>
      <c r="E25" s="46">
        <v>11</v>
      </c>
      <c r="F25" s="46" t="s">
        <v>96</v>
      </c>
      <c r="G25" s="46" t="s">
        <v>96</v>
      </c>
      <c r="H25" s="46">
        <v>46</v>
      </c>
      <c r="I25" s="46" t="s">
        <v>96</v>
      </c>
      <c r="J25" s="46" t="s">
        <v>96</v>
      </c>
      <c r="K25" s="46" t="s">
        <v>96</v>
      </c>
      <c r="L25" s="46">
        <v>2.9</v>
      </c>
      <c r="M25" s="46" t="s">
        <v>96</v>
      </c>
      <c r="N25" s="46" t="s">
        <v>96</v>
      </c>
      <c r="O25" s="46" t="s">
        <v>96</v>
      </c>
      <c r="P25" s="46" t="s">
        <v>96</v>
      </c>
      <c r="Q25" s="46" t="s">
        <v>96</v>
      </c>
      <c r="R25" s="46" t="s">
        <v>96</v>
      </c>
      <c r="S25" s="141">
        <v>5</v>
      </c>
      <c r="T25" s="46">
        <v>6.1</v>
      </c>
      <c r="U25" s="46" t="s">
        <v>96</v>
      </c>
    </row>
    <row r="26" spans="1:21" x14ac:dyDescent="0.25">
      <c r="A26" s="37" t="s">
        <v>17</v>
      </c>
      <c r="B26" s="46" t="s">
        <v>96</v>
      </c>
      <c r="C26" s="46" t="s">
        <v>96</v>
      </c>
      <c r="D26" s="46">
        <v>2.9</v>
      </c>
      <c r="E26" s="46">
        <v>11</v>
      </c>
      <c r="F26" s="46" t="s">
        <v>96</v>
      </c>
      <c r="G26" s="46">
        <v>76</v>
      </c>
      <c r="H26" s="46">
        <v>0.6</v>
      </c>
      <c r="I26" s="46">
        <v>31</v>
      </c>
      <c r="J26" s="46">
        <v>16</v>
      </c>
      <c r="K26" s="46">
        <v>35</v>
      </c>
      <c r="L26" s="46">
        <v>5.5</v>
      </c>
      <c r="M26" s="46">
        <v>16</v>
      </c>
      <c r="N26" s="46">
        <v>5.3</v>
      </c>
      <c r="O26" s="46">
        <v>1.7</v>
      </c>
      <c r="P26" s="46">
        <v>21</v>
      </c>
      <c r="Q26" s="46">
        <v>0.8</v>
      </c>
      <c r="R26" s="46">
        <v>21</v>
      </c>
      <c r="S26" s="46">
        <v>12</v>
      </c>
      <c r="T26" s="46">
        <v>5.9</v>
      </c>
      <c r="U26" s="46" t="s">
        <v>96</v>
      </c>
    </row>
    <row r="27" spans="1:21" x14ac:dyDescent="0.25">
      <c r="A27" s="37" t="s">
        <v>18</v>
      </c>
      <c r="B27" s="46">
        <v>25</v>
      </c>
      <c r="C27" s="46">
        <v>17</v>
      </c>
      <c r="D27" s="46">
        <v>31</v>
      </c>
      <c r="E27" s="46">
        <v>20</v>
      </c>
      <c r="F27" s="46">
        <v>19</v>
      </c>
      <c r="G27" s="46">
        <v>13</v>
      </c>
      <c r="H27" s="46">
        <v>14</v>
      </c>
      <c r="I27" s="46">
        <v>9.6</v>
      </c>
      <c r="J27" s="46">
        <v>4.9000000000000004</v>
      </c>
      <c r="K27" s="46">
        <v>9.3000000000000007</v>
      </c>
      <c r="L27" s="46">
        <v>20</v>
      </c>
      <c r="M27" s="46">
        <v>17</v>
      </c>
      <c r="N27" s="46">
        <v>20</v>
      </c>
      <c r="O27" s="46">
        <v>5.6</v>
      </c>
      <c r="P27" s="46">
        <v>13</v>
      </c>
      <c r="Q27" s="46">
        <v>27</v>
      </c>
      <c r="R27" s="141">
        <v>9</v>
      </c>
      <c r="S27" s="46">
        <v>11</v>
      </c>
      <c r="T27" s="46">
        <v>12</v>
      </c>
      <c r="U27" s="46">
        <v>17</v>
      </c>
    </row>
    <row r="28" spans="1:21" ht="18" x14ac:dyDescent="0.25">
      <c r="A28" s="36" t="s">
        <v>138</v>
      </c>
      <c r="B28" s="53">
        <v>24</v>
      </c>
      <c r="C28" s="53">
        <v>11</v>
      </c>
      <c r="D28" s="53">
        <v>12</v>
      </c>
      <c r="E28" s="53">
        <v>8.6</v>
      </c>
      <c r="F28" s="53">
        <v>18</v>
      </c>
      <c r="G28" s="53">
        <v>7.4</v>
      </c>
      <c r="H28" s="53">
        <v>16</v>
      </c>
      <c r="I28" s="53">
        <v>28</v>
      </c>
      <c r="J28" s="53">
        <v>17</v>
      </c>
      <c r="K28" s="53">
        <v>25</v>
      </c>
      <c r="L28" s="53">
        <v>28</v>
      </c>
      <c r="M28" s="53">
        <v>16</v>
      </c>
      <c r="N28" s="53">
        <v>22</v>
      </c>
      <c r="O28" s="53">
        <v>10</v>
      </c>
      <c r="P28" s="53">
        <v>13</v>
      </c>
      <c r="Q28" s="53">
        <v>18</v>
      </c>
      <c r="R28" s="53">
        <v>6.4</v>
      </c>
      <c r="S28" s="67">
        <v>4</v>
      </c>
      <c r="T28" s="53">
        <v>9.6999999999999993</v>
      </c>
      <c r="U28" s="53">
        <v>7.9</v>
      </c>
    </row>
    <row r="29" spans="1:21" x14ac:dyDescent="0.25">
      <c r="A29" s="37" t="s">
        <v>19</v>
      </c>
      <c r="B29" s="46">
        <v>2.7</v>
      </c>
      <c r="C29" s="46">
        <v>19</v>
      </c>
      <c r="D29" s="46">
        <v>77</v>
      </c>
      <c r="E29" s="46">
        <v>75</v>
      </c>
      <c r="F29" s="46" t="s">
        <v>96</v>
      </c>
      <c r="G29" s="46">
        <v>32</v>
      </c>
      <c r="H29" s="46">
        <v>89</v>
      </c>
      <c r="I29" s="46">
        <v>38</v>
      </c>
      <c r="J29" s="46" t="s">
        <v>96</v>
      </c>
      <c r="K29" s="46" t="s">
        <v>96</v>
      </c>
      <c r="L29" s="46" t="s">
        <v>96</v>
      </c>
      <c r="M29" s="46" t="s">
        <v>96</v>
      </c>
      <c r="N29" s="46">
        <v>19</v>
      </c>
      <c r="O29" s="46">
        <v>5.5</v>
      </c>
      <c r="P29" s="46" t="s">
        <v>96</v>
      </c>
      <c r="Q29" s="46">
        <v>1.6</v>
      </c>
      <c r="R29" s="46" t="s">
        <v>96</v>
      </c>
      <c r="S29" s="46" t="s">
        <v>96</v>
      </c>
      <c r="T29" s="46">
        <v>1.6</v>
      </c>
      <c r="U29" s="46">
        <v>4.9000000000000004</v>
      </c>
    </row>
    <row r="30" spans="1:21" x14ac:dyDescent="0.25">
      <c r="A30" s="37" t="s">
        <v>20</v>
      </c>
      <c r="B30" s="46">
        <v>26</v>
      </c>
      <c r="C30" s="46">
        <v>58</v>
      </c>
      <c r="D30" s="46">
        <v>4.9000000000000004</v>
      </c>
      <c r="E30" s="46">
        <v>16</v>
      </c>
      <c r="F30" s="46">
        <v>37</v>
      </c>
      <c r="G30" s="46">
        <v>23</v>
      </c>
      <c r="H30" s="46">
        <v>13</v>
      </c>
      <c r="I30" s="46">
        <v>123</v>
      </c>
      <c r="J30" s="46">
        <v>52</v>
      </c>
      <c r="K30" s="46">
        <v>44</v>
      </c>
      <c r="L30" s="46">
        <v>4.2</v>
      </c>
      <c r="M30" s="46">
        <v>71</v>
      </c>
      <c r="N30" s="46">
        <v>5.0999999999999996</v>
      </c>
      <c r="O30" s="46">
        <v>1.7</v>
      </c>
      <c r="P30" s="46">
        <v>85</v>
      </c>
      <c r="Q30" s="46">
        <v>3.5</v>
      </c>
      <c r="R30" s="46">
        <v>8.8000000000000007</v>
      </c>
      <c r="S30" s="46">
        <v>1.8</v>
      </c>
      <c r="T30" s="46">
        <v>13</v>
      </c>
      <c r="U30" s="46">
        <v>9.3000000000000007</v>
      </c>
    </row>
    <row r="31" spans="1:21" x14ac:dyDescent="0.25">
      <c r="A31" s="37" t="s">
        <v>21</v>
      </c>
      <c r="B31" s="46">
        <v>25</v>
      </c>
      <c r="C31" s="46">
        <v>6.6</v>
      </c>
      <c r="D31" s="46">
        <v>3.7</v>
      </c>
      <c r="E31" s="46">
        <v>20</v>
      </c>
      <c r="F31" s="46">
        <v>15</v>
      </c>
      <c r="G31" s="46">
        <v>0.8</v>
      </c>
      <c r="H31" s="46" t="s">
        <v>96</v>
      </c>
      <c r="I31" s="46">
        <v>30</v>
      </c>
      <c r="J31" s="46">
        <v>24</v>
      </c>
      <c r="K31" s="46">
        <v>88</v>
      </c>
      <c r="L31" s="46">
        <v>1.2</v>
      </c>
      <c r="M31" s="46">
        <v>16</v>
      </c>
      <c r="N31" s="46">
        <v>78</v>
      </c>
      <c r="O31" s="46">
        <v>20</v>
      </c>
      <c r="P31" s="46">
        <v>17</v>
      </c>
      <c r="Q31" s="46">
        <v>37</v>
      </c>
      <c r="R31" s="46">
        <v>1.3</v>
      </c>
      <c r="S31" s="46" t="s">
        <v>96</v>
      </c>
      <c r="T31" s="46">
        <v>7.3</v>
      </c>
      <c r="U31" s="46">
        <v>11</v>
      </c>
    </row>
    <row r="32" spans="1:21" x14ac:dyDescent="0.25">
      <c r="A32" s="32" t="s">
        <v>63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 spans="1:21" ht="19.5" x14ac:dyDescent="0.25">
      <c r="A33" s="44" t="s">
        <v>207</v>
      </c>
      <c r="B33" s="141">
        <v>6.1</v>
      </c>
      <c r="C33" s="141" t="s">
        <v>96</v>
      </c>
      <c r="D33" s="141" t="s">
        <v>96</v>
      </c>
      <c r="E33" s="141">
        <v>7.2</v>
      </c>
      <c r="F33" s="61">
        <v>48</v>
      </c>
      <c r="G33" s="141">
        <v>2.4</v>
      </c>
      <c r="H33" s="141" t="s">
        <v>96</v>
      </c>
      <c r="I33" s="141" t="s">
        <v>96</v>
      </c>
      <c r="J33" s="61">
        <v>12</v>
      </c>
      <c r="K33" s="141" t="s">
        <v>96</v>
      </c>
      <c r="L33" s="141">
        <v>3.6</v>
      </c>
      <c r="M33" s="141">
        <v>9.9</v>
      </c>
      <c r="N33" s="61">
        <v>24</v>
      </c>
      <c r="O33" s="141">
        <v>3.5</v>
      </c>
      <c r="P33" s="46" t="s">
        <v>96</v>
      </c>
      <c r="Q33" s="46" t="s">
        <v>96</v>
      </c>
      <c r="R33" s="46" t="s">
        <v>96</v>
      </c>
      <c r="S33" s="46" t="s">
        <v>96</v>
      </c>
      <c r="T33" s="46" t="s">
        <v>96</v>
      </c>
      <c r="U33" s="46" t="s">
        <v>96</v>
      </c>
    </row>
    <row r="34" spans="1:21" ht="19.5" x14ac:dyDescent="0.25">
      <c r="A34" s="44" t="s">
        <v>147</v>
      </c>
      <c r="B34" s="46">
        <v>24</v>
      </c>
      <c r="C34" s="46">
        <v>6.8</v>
      </c>
      <c r="D34" s="46">
        <v>3.8</v>
      </c>
      <c r="E34" s="46">
        <v>18</v>
      </c>
      <c r="F34" s="46" t="s">
        <v>96</v>
      </c>
      <c r="G34" s="46" t="s">
        <v>96</v>
      </c>
      <c r="H34" s="46" t="s">
        <v>96</v>
      </c>
      <c r="I34" s="46">
        <v>31</v>
      </c>
      <c r="J34" s="46">
        <v>21</v>
      </c>
      <c r="K34" s="46">
        <v>91</v>
      </c>
      <c r="L34" s="46" t="s">
        <v>96</v>
      </c>
      <c r="M34" s="46">
        <v>12</v>
      </c>
      <c r="N34" s="46">
        <v>72</v>
      </c>
      <c r="O34" s="46">
        <v>19</v>
      </c>
      <c r="P34" s="46">
        <v>17</v>
      </c>
      <c r="Q34" s="46">
        <v>38</v>
      </c>
      <c r="R34" s="46">
        <v>1.3</v>
      </c>
      <c r="S34" s="46" t="s">
        <v>96</v>
      </c>
      <c r="T34" s="46">
        <v>7.6</v>
      </c>
      <c r="U34" s="46">
        <v>11</v>
      </c>
    </row>
    <row r="35" spans="1:21" x14ac:dyDescent="0.25">
      <c r="A35" s="37" t="s">
        <v>24</v>
      </c>
      <c r="B35" s="46">
        <v>15</v>
      </c>
      <c r="C35" s="46">
        <v>20</v>
      </c>
      <c r="D35" s="46">
        <v>20</v>
      </c>
      <c r="E35" s="46" t="s">
        <v>96</v>
      </c>
      <c r="F35" s="46">
        <v>8.8000000000000007</v>
      </c>
      <c r="G35" s="46">
        <v>0.8</v>
      </c>
      <c r="H35" s="46">
        <v>3.7</v>
      </c>
      <c r="I35" s="46">
        <v>31</v>
      </c>
      <c r="J35" s="46">
        <v>24</v>
      </c>
      <c r="K35" s="46">
        <v>95</v>
      </c>
      <c r="L35" s="46">
        <v>133</v>
      </c>
      <c r="M35" s="46">
        <v>0.7</v>
      </c>
      <c r="N35" s="46">
        <v>5.8</v>
      </c>
      <c r="O35" s="46">
        <v>14</v>
      </c>
      <c r="P35" s="46" t="s">
        <v>96</v>
      </c>
      <c r="Q35" s="46">
        <v>0.8</v>
      </c>
      <c r="R35" s="46">
        <v>2.5</v>
      </c>
      <c r="S35" s="46" t="s">
        <v>96</v>
      </c>
      <c r="T35" s="46">
        <v>2.6</v>
      </c>
      <c r="U35" s="46" t="s">
        <v>96</v>
      </c>
    </row>
    <row r="36" spans="1:21" x14ac:dyDescent="0.25">
      <c r="A36" s="37" t="s">
        <v>25</v>
      </c>
      <c r="B36" s="46" t="s">
        <v>96</v>
      </c>
      <c r="C36" s="46" t="s">
        <v>96</v>
      </c>
      <c r="D36" s="46" t="s">
        <v>96</v>
      </c>
      <c r="E36" s="46">
        <v>2.1</v>
      </c>
      <c r="F36" s="46">
        <v>1.3</v>
      </c>
      <c r="G36" s="46">
        <v>8.5</v>
      </c>
      <c r="H36" s="46" t="s">
        <v>96</v>
      </c>
      <c r="I36" s="46">
        <v>1.1000000000000001</v>
      </c>
      <c r="J36" s="46">
        <v>27</v>
      </c>
      <c r="K36" s="46">
        <v>3.7</v>
      </c>
      <c r="L36" s="46">
        <v>3.2</v>
      </c>
      <c r="M36" s="46" t="s">
        <v>96</v>
      </c>
      <c r="N36" s="46">
        <v>116</v>
      </c>
      <c r="O36" s="46">
        <v>3.4</v>
      </c>
      <c r="P36" s="46">
        <v>6.2</v>
      </c>
      <c r="Q36" s="46">
        <v>14</v>
      </c>
      <c r="R36" s="46">
        <v>3.1</v>
      </c>
      <c r="S36" s="46" t="s">
        <v>96</v>
      </c>
      <c r="T36" s="141">
        <v>6</v>
      </c>
      <c r="U36" s="141" t="s">
        <v>96</v>
      </c>
    </row>
    <row r="37" spans="1:21" x14ac:dyDescent="0.25">
      <c r="A37" s="37" t="s">
        <v>26</v>
      </c>
      <c r="B37" s="46">
        <v>47</v>
      </c>
      <c r="C37" s="46">
        <v>21</v>
      </c>
      <c r="D37" s="46">
        <v>15</v>
      </c>
      <c r="E37" s="46">
        <v>10</v>
      </c>
      <c r="F37" s="141">
        <v>6</v>
      </c>
      <c r="G37" s="46" t="s">
        <v>96</v>
      </c>
      <c r="H37" s="46">
        <v>3.3</v>
      </c>
      <c r="I37" s="46">
        <v>37</v>
      </c>
      <c r="J37" s="46">
        <v>28</v>
      </c>
      <c r="K37" s="46">
        <v>11</v>
      </c>
      <c r="L37" s="46">
        <v>2.2999999999999998</v>
      </c>
      <c r="M37" s="46">
        <v>34</v>
      </c>
      <c r="N37" s="46">
        <v>8.6</v>
      </c>
      <c r="O37" s="46">
        <v>36</v>
      </c>
      <c r="P37" s="46">
        <v>1.4</v>
      </c>
      <c r="Q37" s="46">
        <v>33</v>
      </c>
      <c r="R37" s="46">
        <v>12</v>
      </c>
      <c r="S37" s="46">
        <v>4.4000000000000004</v>
      </c>
      <c r="T37" s="46">
        <v>36</v>
      </c>
      <c r="U37" s="46">
        <v>30</v>
      </c>
    </row>
    <row r="38" spans="1:21" x14ac:dyDescent="0.25">
      <c r="A38" s="37" t="s">
        <v>27</v>
      </c>
      <c r="B38" s="46">
        <v>4.9000000000000004</v>
      </c>
      <c r="C38" s="46" t="s">
        <v>96</v>
      </c>
      <c r="D38" s="46">
        <v>5.3</v>
      </c>
      <c r="E38" s="46" t="s">
        <v>96</v>
      </c>
      <c r="F38" s="46">
        <v>79</v>
      </c>
      <c r="G38" s="46">
        <v>29</v>
      </c>
      <c r="H38" s="46" t="s">
        <v>96</v>
      </c>
      <c r="I38" s="46">
        <v>1.5</v>
      </c>
      <c r="J38" s="46" t="s">
        <v>96</v>
      </c>
      <c r="K38" s="46" t="s">
        <v>96</v>
      </c>
      <c r="L38" s="46">
        <v>28</v>
      </c>
      <c r="M38" s="46">
        <v>30</v>
      </c>
      <c r="N38" s="46">
        <v>1.9</v>
      </c>
      <c r="O38" s="46" t="s">
        <v>96</v>
      </c>
      <c r="P38" s="46" t="s">
        <v>96</v>
      </c>
      <c r="Q38" s="46" t="s">
        <v>96</v>
      </c>
      <c r="R38" s="46" t="s">
        <v>96</v>
      </c>
      <c r="S38" s="46" t="s">
        <v>96</v>
      </c>
      <c r="T38" s="46" t="s">
        <v>96</v>
      </c>
      <c r="U38" s="46" t="s">
        <v>96</v>
      </c>
    </row>
    <row r="39" spans="1:21" x14ac:dyDescent="0.25">
      <c r="A39" s="37" t="s">
        <v>28</v>
      </c>
      <c r="B39" s="46">
        <v>98</v>
      </c>
      <c r="C39" s="46">
        <v>14</v>
      </c>
      <c r="D39" s="46">
        <v>3.6</v>
      </c>
      <c r="E39" s="46">
        <v>5.8</v>
      </c>
      <c r="F39" s="46" t="s">
        <v>96</v>
      </c>
      <c r="G39" s="46" t="s">
        <v>96</v>
      </c>
      <c r="H39" s="46">
        <v>91</v>
      </c>
      <c r="I39" s="46">
        <v>9.1999999999999993</v>
      </c>
      <c r="J39" s="46">
        <v>3.7</v>
      </c>
      <c r="K39" s="46">
        <v>25</v>
      </c>
      <c r="L39" s="46" t="s">
        <v>96</v>
      </c>
      <c r="M39" s="46" t="s">
        <v>96</v>
      </c>
      <c r="N39" s="46" t="s">
        <v>96</v>
      </c>
      <c r="O39" s="46" t="s">
        <v>96</v>
      </c>
      <c r="P39" s="46" t="s">
        <v>96</v>
      </c>
      <c r="Q39" s="46" t="s">
        <v>96</v>
      </c>
      <c r="R39" s="46">
        <v>24</v>
      </c>
      <c r="S39" s="46" t="s">
        <v>96</v>
      </c>
      <c r="T39" s="46" t="s">
        <v>96</v>
      </c>
      <c r="U39" s="46" t="s">
        <v>96</v>
      </c>
    </row>
    <row r="40" spans="1:21" x14ac:dyDescent="0.25">
      <c r="A40" s="37" t="s">
        <v>29</v>
      </c>
      <c r="B40" s="46" t="s">
        <v>96</v>
      </c>
      <c r="C40" s="46" t="s">
        <v>96</v>
      </c>
      <c r="D40" s="46">
        <v>5.2</v>
      </c>
      <c r="E40" s="46" t="s">
        <v>96</v>
      </c>
      <c r="F40" s="46">
        <v>14</v>
      </c>
      <c r="G40" s="46">
        <v>30</v>
      </c>
      <c r="H40" s="46" t="s">
        <v>96</v>
      </c>
      <c r="I40" s="46" t="s">
        <v>96</v>
      </c>
      <c r="J40" s="46">
        <v>3.5</v>
      </c>
      <c r="K40" s="46" t="s">
        <v>96</v>
      </c>
      <c r="L40" s="46">
        <v>1.8</v>
      </c>
      <c r="M40" s="46">
        <v>4.2</v>
      </c>
      <c r="N40" s="46">
        <v>27</v>
      </c>
      <c r="O40" s="46">
        <v>39</v>
      </c>
      <c r="P40" s="46">
        <v>31</v>
      </c>
      <c r="Q40" s="46">
        <v>13</v>
      </c>
      <c r="R40" s="46">
        <v>23</v>
      </c>
      <c r="S40" s="141">
        <v>7</v>
      </c>
      <c r="T40" s="46">
        <v>7.1</v>
      </c>
      <c r="U40" s="46">
        <v>12</v>
      </c>
    </row>
    <row r="41" spans="1:21" x14ac:dyDescent="0.25">
      <c r="A41" s="37" t="s">
        <v>30</v>
      </c>
      <c r="B41" s="46">
        <v>22</v>
      </c>
      <c r="C41" s="46" t="s">
        <v>96</v>
      </c>
      <c r="D41" s="141">
        <v>9</v>
      </c>
      <c r="E41" s="46" t="s">
        <v>96</v>
      </c>
      <c r="F41" s="46">
        <v>18</v>
      </c>
      <c r="G41" s="46" t="s">
        <v>96</v>
      </c>
      <c r="H41" s="46">
        <v>16</v>
      </c>
      <c r="I41" s="46">
        <v>21</v>
      </c>
      <c r="J41" s="46">
        <v>8.8000000000000007</v>
      </c>
      <c r="K41" s="46">
        <v>8.6999999999999993</v>
      </c>
      <c r="L41" s="46">
        <v>38</v>
      </c>
      <c r="M41" s="46">
        <v>9.3000000000000007</v>
      </c>
      <c r="N41" s="46">
        <v>8.4</v>
      </c>
      <c r="O41" s="46" t="s">
        <v>96</v>
      </c>
      <c r="P41" s="46">
        <v>12</v>
      </c>
      <c r="Q41" s="46">
        <v>23</v>
      </c>
      <c r="R41" s="46">
        <v>4.2</v>
      </c>
      <c r="S41" s="46">
        <v>7.9</v>
      </c>
      <c r="T41" s="46">
        <v>6.5</v>
      </c>
      <c r="U41" s="46">
        <v>4.5</v>
      </c>
    </row>
    <row r="42" spans="1:21" ht="18" x14ac:dyDescent="0.25">
      <c r="A42" s="36" t="s">
        <v>105</v>
      </c>
      <c r="B42" s="53">
        <v>25</v>
      </c>
      <c r="C42" s="53">
        <v>7.2</v>
      </c>
      <c r="D42" s="53">
        <v>7.8</v>
      </c>
      <c r="E42" s="53">
        <v>6.2</v>
      </c>
      <c r="F42" s="53">
        <v>12</v>
      </c>
      <c r="G42" s="53">
        <v>17</v>
      </c>
      <c r="H42" s="53">
        <v>12</v>
      </c>
      <c r="I42" s="53">
        <v>31</v>
      </c>
      <c r="J42" s="53">
        <v>14</v>
      </c>
      <c r="K42" s="53">
        <v>21</v>
      </c>
      <c r="L42" s="53">
        <v>15</v>
      </c>
      <c r="M42" s="53">
        <v>13</v>
      </c>
      <c r="N42" s="53">
        <v>3.7</v>
      </c>
      <c r="O42" s="53">
        <v>10</v>
      </c>
      <c r="P42" s="53">
        <v>7.2</v>
      </c>
      <c r="Q42" s="53">
        <v>3.9</v>
      </c>
      <c r="R42" s="53">
        <v>4.0999999999999996</v>
      </c>
      <c r="S42" s="53">
        <v>9.6999999999999993</v>
      </c>
      <c r="T42" s="53">
        <v>15</v>
      </c>
      <c r="U42" s="53">
        <v>7.1</v>
      </c>
    </row>
    <row r="43" spans="1:21" x14ac:dyDescent="0.25">
      <c r="A43" s="37" t="s">
        <v>31</v>
      </c>
      <c r="B43" s="46">
        <v>45</v>
      </c>
      <c r="C43" s="46" t="s">
        <v>96</v>
      </c>
      <c r="D43" s="46" t="s">
        <v>96</v>
      </c>
      <c r="E43" s="46">
        <v>6.3</v>
      </c>
      <c r="F43" s="46" t="s">
        <v>96</v>
      </c>
      <c r="G43" s="46">
        <v>4.5</v>
      </c>
      <c r="H43" s="46" t="s">
        <v>96</v>
      </c>
      <c r="I43" s="46" t="s">
        <v>96</v>
      </c>
      <c r="J43" s="46" t="s">
        <v>96</v>
      </c>
      <c r="K43" s="46" t="s">
        <v>96</v>
      </c>
      <c r="L43" s="46">
        <v>68</v>
      </c>
      <c r="M43" s="46">
        <v>7.5</v>
      </c>
      <c r="N43" s="46">
        <v>1.1000000000000001</v>
      </c>
      <c r="O43" s="46">
        <v>6.5</v>
      </c>
      <c r="P43" s="46">
        <v>5.6</v>
      </c>
      <c r="Q43" s="46">
        <v>16</v>
      </c>
      <c r="R43" s="46" t="s">
        <v>96</v>
      </c>
      <c r="S43" s="46">
        <v>117</v>
      </c>
      <c r="T43" s="46">
        <v>154</v>
      </c>
      <c r="U43" s="46" t="s">
        <v>96</v>
      </c>
    </row>
    <row r="44" spans="1:21" x14ac:dyDescent="0.25">
      <c r="A44" s="37" t="s">
        <v>32</v>
      </c>
      <c r="B44" s="46" t="s">
        <v>96</v>
      </c>
      <c r="C44" s="46">
        <v>2.6</v>
      </c>
      <c r="D44" s="46" t="s">
        <v>96</v>
      </c>
      <c r="E44" s="46" t="s">
        <v>96</v>
      </c>
      <c r="F44" s="46" t="s">
        <v>96</v>
      </c>
      <c r="G44" s="46" t="s">
        <v>96</v>
      </c>
      <c r="H44" s="46">
        <v>150</v>
      </c>
      <c r="I44" s="46" t="s">
        <v>96</v>
      </c>
      <c r="J44" s="46">
        <v>9.3000000000000007</v>
      </c>
      <c r="K44" s="46" t="s">
        <v>96</v>
      </c>
      <c r="L44" s="46" t="s">
        <v>96</v>
      </c>
      <c r="M44" s="46">
        <v>53</v>
      </c>
      <c r="N44" s="46">
        <v>3.9</v>
      </c>
      <c r="O44" s="46">
        <v>13</v>
      </c>
      <c r="P44" s="46">
        <v>33</v>
      </c>
      <c r="Q44" s="46">
        <v>2.9</v>
      </c>
      <c r="R44" s="46" t="s">
        <v>96</v>
      </c>
      <c r="S44" s="46" t="s">
        <v>96</v>
      </c>
      <c r="T44" s="46" t="s">
        <v>96</v>
      </c>
      <c r="U44" s="46">
        <v>13</v>
      </c>
    </row>
    <row r="45" spans="1:21" x14ac:dyDescent="0.25">
      <c r="A45" s="37" t="s">
        <v>162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 t="s">
        <v>96</v>
      </c>
      <c r="Q45" s="46" t="s">
        <v>96</v>
      </c>
      <c r="R45" s="46">
        <v>21</v>
      </c>
      <c r="S45" s="46" t="s">
        <v>96</v>
      </c>
      <c r="T45" s="46">
        <v>51</v>
      </c>
      <c r="U45" s="46" t="s">
        <v>96</v>
      </c>
    </row>
    <row r="46" spans="1:21" x14ac:dyDescent="0.25">
      <c r="A46" s="37" t="s">
        <v>34</v>
      </c>
      <c r="B46" s="46">
        <v>33</v>
      </c>
      <c r="C46" s="46">
        <v>14</v>
      </c>
      <c r="D46" s="46">
        <v>11</v>
      </c>
      <c r="E46" s="141">
        <v>1</v>
      </c>
      <c r="F46" s="61">
        <v>12</v>
      </c>
      <c r="G46" s="46">
        <v>19</v>
      </c>
      <c r="H46" s="46">
        <v>19</v>
      </c>
      <c r="I46" s="46">
        <v>17</v>
      </c>
      <c r="J46" s="46">
        <v>4.4000000000000004</v>
      </c>
      <c r="K46" s="46">
        <v>42</v>
      </c>
      <c r="L46" s="46">
        <v>4.8</v>
      </c>
      <c r="M46" s="46">
        <v>17</v>
      </c>
      <c r="N46" s="46">
        <v>1.6</v>
      </c>
      <c r="O46" s="46">
        <v>11</v>
      </c>
      <c r="P46" s="46">
        <v>5.6</v>
      </c>
      <c r="Q46" s="46">
        <v>5.8</v>
      </c>
      <c r="R46" s="46">
        <v>1.5</v>
      </c>
      <c r="S46" s="46">
        <v>9.3000000000000007</v>
      </c>
      <c r="T46" s="46">
        <v>6.8</v>
      </c>
      <c r="U46" s="46">
        <v>2.6</v>
      </c>
    </row>
    <row r="47" spans="1:21" x14ac:dyDescent="0.25">
      <c r="A47" s="37" t="s">
        <v>35</v>
      </c>
      <c r="B47" s="46" t="s">
        <v>96</v>
      </c>
      <c r="C47" s="141">
        <v>6</v>
      </c>
      <c r="D47" s="46" t="s">
        <v>96</v>
      </c>
      <c r="E47" s="46" t="s">
        <v>96</v>
      </c>
      <c r="F47" s="46">
        <v>40</v>
      </c>
      <c r="G47" s="46">
        <v>20</v>
      </c>
      <c r="H47" s="46">
        <v>3.5</v>
      </c>
      <c r="I47" s="46">
        <v>14</v>
      </c>
      <c r="J47" s="46" t="s">
        <v>96</v>
      </c>
      <c r="K47" s="46">
        <v>9.9</v>
      </c>
      <c r="L47" s="46">
        <v>59</v>
      </c>
      <c r="M47" s="46" t="s">
        <v>96</v>
      </c>
      <c r="N47" s="46">
        <v>11</v>
      </c>
      <c r="O47" s="46">
        <v>59</v>
      </c>
      <c r="P47" s="46">
        <v>3.6</v>
      </c>
      <c r="Q47" s="46">
        <v>6.9</v>
      </c>
      <c r="R47" s="46">
        <v>6.4</v>
      </c>
      <c r="S47" s="46">
        <v>40</v>
      </c>
      <c r="T47" s="141">
        <v>2</v>
      </c>
      <c r="U47" s="141" t="s">
        <v>96</v>
      </c>
    </row>
    <row r="48" spans="1:21" x14ac:dyDescent="0.25">
      <c r="A48" s="37" t="s">
        <v>36</v>
      </c>
      <c r="B48" s="46">
        <v>11</v>
      </c>
      <c r="C48" s="46">
        <v>8.4</v>
      </c>
      <c r="D48" s="46">
        <v>4.3</v>
      </c>
      <c r="E48" s="46">
        <v>6.9</v>
      </c>
      <c r="F48" s="46">
        <v>4.0999999999999996</v>
      </c>
      <c r="G48" s="46">
        <v>5.2</v>
      </c>
      <c r="H48" s="46">
        <v>3.8</v>
      </c>
      <c r="I48" s="46">
        <v>72</v>
      </c>
      <c r="J48" s="46">
        <v>31</v>
      </c>
      <c r="K48" s="46">
        <v>0.5</v>
      </c>
      <c r="L48" s="46">
        <v>5.2</v>
      </c>
      <c r="M48" s="46">
        <v>1.8</v>
      </c>
      <c r="N48" s="46">
        <v>4.9000000000000004</v>
      </c>
      <c r="O48" s="46">
        <v>7.1</v>
      </c>
      <c r="P48" s="46">
        <v>9.1999999999999993</v>
      </c>
      <c r="Q48" s="46" t="s">
        <v>96</v>
      </c>
      <c r="R48" s="46">
        <v>4.4000000000000004</v>
      </c>
      <c r="S48" s="141">
        <v>4</v>
      </c>
      <c r="T48" s="46">
        <v>1.3</v>
      </c>
      <c r="U48" s="46">
        <v>40</v>
      </c>
    </row>
    <row r="49" spans="1:21" x14ac:dyDescent="0.25">
      <c r="A49" s="37" t="s">
        <v>37</v>
      </c>
      <c r="B49" s="46">
        <v>31</v>
      </c>
      <c r="C49" s="46" t="s">
        <v>96</v>
      </c>
      <c r="D49" s="46">
        <v>9.4</v>
      </c>
      <c r="E49" s="46">
        <v>14</v>
      </c>
      <c r="F49" s="46">
        <v>13</v>
      </c>
      <c r="G49" s="46">
        <v>24</v>
      </c>
      <c r="H49" s="46">
        <v>0.5</v>
      </c>
      <c r="I49" s="46">
        <v>33</v>
      </c>
      <c r="J49" s="46">
        <v>20</v>
      </c>
      <c r="K49" s="46">
        <v>14</v>
      </c>
      <c r="L49" s="46">
        <v>18</v>
      </c>
      <c r="M49" s="46">
        <v>17</v>
      </c>
      <c r="N49" s="46">
        <v>4.0999999999999996</v>
      </c>
      <c r="O49" s="46">
        <v>0.7</v>
      </c>
      <c r="P49" s="46">
        <v>11</v>
      </c>
      <c r="Q49" s="46">
        <v>3.9</v>
      </c>
      <c r="R49" s="46">
        <v>0.2</v>
      </c>
      <c r="S49" s="46">
        <v>0.6</v>
      </c>
      <c r="T49" s="46">
        <v>0.5</v>
      </c>
      <c r="U49" s="46" t="s">
        <v>96</v>
      </c>
    </row>
    <row r="50" spans="1:21" x14ac:dyDescent="0.25">
      <c r="A50" s="37" t="s">
        <v>38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>
        <v>2.6</v>
      </c>
      <c r="Q50" s="46" t="s">
        <v>96</v>
      </c>
      <c r="R50" s="46" t="s">
        <v>96</v>
      </c>
      <c r="S50" s="46" t="s">
        <v>96</v>
      </c>
      <c r="T50" s="46">
        <v>57</v>
      </c>
      <c r="U50" s="46" t="s">
        <v>96</v>
      </c>
    </row>
    <row r="51" spans="1:21" ht="18" x14ac:dyDescent="0.25">
      <c r="A51" s="36" t="s">
        <v>124</v>
      </c>
      <c r="B51" s="67">
        <v>6</v>
      </c>
      <c r="C51" s="53">
        <v>5.4</v>
      </c>
      <c r="D51" s="53">
        <v>7.7</v>
      </c>
      <c r="E51" s="53">
        <v>9.8000000000000007</v>
      </c>
      <c r="F51" s="53">
        <v>2.7</v>
      </c>
      <c r="G51" s="53">
        <v>4.5999999999999996</v>
      </c>
      <c r="H51" s="53">
        <v>8.3000000000000007</v>
      </c>
      <c r="I51" s="53">
        <v>17</v>
      </c>
      <c r="J51" s="53">
        <v>22</v>
      </c>
      <c r="K51" s="53">
        <v>20</v>
      </c>
      <c r="L51" s="53">
        <v>30</v>
      </c>
      <c r="M51" s="53">
        <v>50</v>
      </c>
      <c r="N51" s="53">
        <v>26</v>
      </c>
      <c r="O51" s="53">
        <v>24</v>
      </c>
      <c r="P51" s="53">
        <v>26</v>
      </c>
      <c r="Q51" s="53">
        <v>12</v>
      </c>
      <c r="R51" s="53">
        <v>5.4</v>
      </c>
      <c r="S51" s="53">
        <v>15</v>
      </c>
      <c r="T51" s="53">
        <v>9.6999999999999993</v>
      </c>
      <c r="U51" s="53">
        <v>14</v>
      </c>
    </row>
    <row r="52" spans="1:21" x14ac:dyDescent="0.25">
      <c r="A52" s="37" t="s">
        <v>39</v>
      </c>
      <c r="B52" s="46">
        <v>4.5999999999999996</v>
      </c>
      <c r="C52" s="46">
        <v>12</v>
      </c>
      <c r="D52" s="46">
        <v>14</v>
      </c>
      <c r="E52" s="46">
        <v>29</v>
      </c>
      <c r="F52" s="46">
        <v>4.4000000000000004</v>
      </c>
      <c r="G52" s="141">
        <v>3</v>
      </c>
      <c r="H52" s="141">
        <v>7.4</v>
      </c>
      <c r="I52" s="141">
        <v>9.1</v>
      </c>
      <c r="J52" s="61">
        <v>10</v>
      </c>
      <c r="K52" s="61">
        <v>29</v>
      </c>
      <c r="L52" s="46">
        <v>6.9</v>
      </c>
      <c r="M52" s="46">
        <v>12</v>
      </c>
      <c r="N52" s="46">
        <v>17</v>
      </c>
      <c r="O52" s="46">
        <v>19</v>
      </c>
      <c r="P52" s="46">
        <v>14</v>
      </c>
      <c r="Q52" s="46">
        <v>6.5</v>
      </c>
      <c r="R52" s="46">
        <v>3.3</v>
      </c>
      <c r="S52" s="46">
        <v>3.5</v>
      </c>
      <c r="T52" s="46">
        <v>3.7</v>
      </c>
      <c r="U52" s="46">
        <v>5.6</v>
      </c>
    </row>
    <row r="53" spans="1:21" x14ac:dyDescent="0.25">
      <c r="A53" s="37" t="s">
        <v>99</v>
      </c>
      <c r="B53" s="46" t="s">
        <v>96</v>
      </c>
      <c r="C53" s="46">
        <v>22</v>
      </c>
      <c r="D53" s="46">
        <v>48</v>
      </c>
      <c r="E53" s="46" t="s">
        <v>96</v>
      </c>
      <c r="F53" s="46" t="s">
        <v>96</v>
      </c>
      <c r="G53" s="46" t="s">
        <v>96</v>
      </c>
      <c r="H53" s="46" t="s">
        <v>96</v>
      </c>
      <c r="I53" s="46">
        <v>113</v>
      </c>
      <c r="J53" s="46">
        <v>4.9000000000000004</v>
      </c>
      <c r="K53" s="46" t="s">
        <v>96</v>
      </c>
      <c r="L53" s="46" t="s">
        <v>96</v>
      </c>
      <c r="M53" s="46">
        <v>17</v>
      </c>
      <c r="N53" s="46">
        <v>92</v>
      </c>
      <c r="O53" s="46">
        <v>67</v>
      </c>
      <c r="P53" s="46">
        <v>15</v>
      </c>
      <c r="Q53" s="46">
        <v>117</v>
      </c>
      <c r="R53" s="46" t="s">
        <v>96</v>
      </c>
      <c r="S53" s="46" t="s">
        <v>96</v>
      </c>
      <c r="T53" s="46" t="s">
        <v>96</v>
      </c>
      <c r="U53" s="46" t="s">
        <v>96</v>
      </c>
    </row>
    <row r="54" spans="1:21" ht="19.5" x14ac:dyDescent="0.25">
      <c r="A54" s="37" t="s">
        <v>41</v>
      </c>
      <c r="B54" s="46">
        <v>37</v>
      </c>
      <c r="C54" s="46" t="s">
        <v>96</v>
      </c>
      <c r="D54" s="46" t="s">
        <v>96</v>
      </c>
      <c r="E54" s="46">
        <v>11</v>
      </c>
      <c r="F54" s="46" t="s">
        <v>96</v>
      </c>
      <c r="G54" s="46">
        <v>20</v>
      </c>
      <c r="H54" s="46" t="s">
        <v>96</v>
      </c>
      <c r="I54" s="46">
        <v>6.8</v>
      </c>
      <c r="J54" s="46">
        <v>32</v>
      </c>
      <c r="K54" s="46">
        <v>8.6999999999999993</v>
      </c>
      <c r="L54" s="46" t="s">
        <v>96</v>
      </c>
      <c r="M54" s="46">
        <v>17</v>
      </c>
      <c r="N54" s="46" t="s">
        <v>96</v>
      </c>
      <c r="O54" s="46">
        <v>3.5</v>
      </c>
      <c r="P54" s="46">
        <v>129</v>
      </c>
      <c r="Q54" s="46">
        <v>20</v>
      </c>
      <c r="R54" s="46">
        <v>8.3000000000000007</v>
      </c>
      <c r="S54" s="46">
        <v>40</v>
      </c>
      <c r="T54" s="46">
        <v>2.8</v>
      </c>
      <c r="U54" s="46">
        <v>5.5</v>
      </c>
    </row>
    <row r="55" spans="1:21" ht="19.5" x14ac:dyDescent="0.25">
      <c r="A55" s="37" t="s">
        <v>42</v>
      </c>
      <c r="B55" s="46" t="s">
        <v>96</v>
      </c>
      <c r="C55" s="46">
        <v>17</v>
      </c>
      <c r="D55" s="46" t="s">
        <v>96</v>
      </c>
      <c r="E55" s="46" t="s">
        <v>96</v>
      </c>
      <c r="F55" s="46" t="s">
        <v>96</v>
      </c>
      <c r="G55" s="46" t="s">
        <v>96</v>
      </c>
      <c r="H55" s="46" t="s">
        <v>96</v>
      </c>
      <c r="I55" s="46">
        <v>2.2000000000000002</v>
      </c>
      <c r="J55" s="46" t="s">
        <v>96</v>
      </c>
      <c r="K55" s="46">
        <v>28</v>
      </c>
      <c r="L55" s="46">
        <v>104</v>
      </c>
      <c r="M55" s="46">
        <v>25</v>
      </c>
      <c r="N55" s="46">
        <v>47</v>
      </c>
      <c r="O55" s="46" t="s">
        <v>96</v>
      </c>
      <c r="P55" s="46" t="s">
        <v>96</v>
      </c>
      <c r="Q55" s="46" t="s">
        <v>96</v>
      </c>
      <c r="R55" s="46">
        <v>11</v>
      </c>
      <c r="S55" s="46" t="s">
        <v>96</v>
      </c>
      <c r="T55" s="46" t="s">
        <v>96</v>
      </c>
      <c r="U55" s="46">
        <v>6.4</v>
      </c>
    </row>
    <row r="56" spans="1:21" ht="19.5" x14ac:dyDescent="0.25">
      <c r="A56" s="37" t="s">
        <v>43</v>
      </c>
      <c r="B56" s="46" t="s">
        <v>96</v>
      </c>
      <c r="C56" s="46" t="s">
        <v>96</v>
      </c>
      <c r="D56" s="46" t="s">
        <v>96</v>
      </c>
      <c r="E56" s="46" t="s">
        <v>96</v>
      </c>
      <c r="F56" s="46">
        <v>4.2</v>
      </c>
      <c r="G56" s="46" t="s">
        <v>96</v>
      </c>
      <c r="H56" s="46" t="s">
        <v>96</v>
      </c>
      <c r="I56" s="46" t="s">
        <v>96</v>
      </c>
      <c r="J56" s="46">
        <v>0.7</v>
      </c>
      <c r="K56" s="46" t="s">
        <v>96</v>
      </c>
      <c r="L56" s="46">
        <v>155</v>
      </c>
      <c r="M56" s="46" t="s">
        <v>96</v>
      </c>
      <c r="N56" s="46" t="s">
        <v>96</v>
      </c>
      <c r="O56" s="46" t="s">
        <v>96</v>
      </c>
      <c r="P56" s="46">
        <v>85</v>
      </c>
      <c r="Q56" s="46">
        <v>1.4</v>
      </c>
      <c r="R56" s="46" t="s">
        <v>96</v>
      </c>
      <c r="S56" s="46" t="s">
        <v>96</v>
      </c>
      <c r="T56" s="46">
        <v>36</v>
      </c>
      <c r="U56" s="46">
        <v>41</v>
      </c>
    </row>
    <row r="57" spans="1:21" x14ac:dyDescent="0.25">
      <c r="A57" s="37" t="s">
        <v>97</v>
      </c>
      <c r="B57" s="46" t="s">
        <v>96</v>
      </c>
      <c r="C57" s="46" t="s">
        <v>96</v>
      </c>
      <c r="D57" s="46" t="s">
        <v>96</v>
      </c>
      <c r="E57" s="46" t="s">
        <v>96</v>
      </c>
      <c r="F57" s="46" t="s">
        <v>96</v>
      </c>
      <c r="G57" s="46" t="s">
        <v>96</v>
      </c>
      <c r="H57" s="46" t="s">
        <v>96</v>
      </c>
      <c r="I57" s="46" t="s">
        <v>96</v>
      </c>
      <c r="J57" s="46" t="s">
        <v>96</v>
      </c>
      <c r="K57" s="46" t="s">
        <v>96</v>
      </c>
      <c r="L57" s="46" t="s">
        <v>96</v>
      </c>
      <c r="M57" s="46">
        <v>305</v>
      </c>
      <c r="N57" s="46">
        <v>47</v>
      </c>
      <c r="O57" s="46">
        <v>9.6999999999999993</v>
      </c>
      <c r="P57" s="46" t="s">
        <v>96</v>
      </c>
      <c r="Q57" s="46" t="s">
        <v>96</v>
      </c>
      <c r="R57" s="46" t="s">
        <v>96</v>
      </c>
      <c r="S57" s="46" t="s">
        <v>96</v>
      </c>
      <c r="T57" s="46">
        <v>35</v>
      </c>
      <c r="U57" s="46">
        <v>41</v>
      </c>
    </row>
    <row r="58" spans="1:21" x14ac:dyDescent="0.25">
      <c r="A58" s="37" t="s">
        <v>45</v>
      </c>
      <c r="B58" s="46">
        <v>3.1</v>
      </c>
      <c r="C58" s="46" t="s">
        <v>96</v>
      </c>
      <c r="D58" s="46">
        <v>3.7</v>
      </c>
      <c r="E58" s="46">
        <v>0.8</v>
      </c>
      <c r="F58" s="46">
        <v>3.5</v>
      </c>
      <c r="G58" s="46">
        <v>5.8</v>
      </c>
      <c r="H58" s="46">
        <v>20</v>
      </c>
      <c r="I58" s="46">
        <v>27</v>
      </c>
      <c r="J58" s="46">
        <v>50</v>
      </c>
      <c r="K58" s="46">
        <v>30</v>
      </c>
      <c r="L58" s="46">
        <v>35</v>
      </c>
      <c r="M58" s="46">
        <v>2.9</v>
      </c>
      <c r="N58" s="46">
        <v>27</v>
      </c>
      <c r="O58" s="46">
        <v>46</v>
      </c>
      <c r="P58" s="46">
        <v>12</v>
      </c>
      <c r="Q58" s="46">
        <v>6.9</v>
      </c>
      <c r="R58" s="46">
        <v>11</v>
      </c>
      <c r="S58" s="46">
        <v>35</v>
      </c>
      <c r="T58" s="46">
        <v>2.5</v>
      </c>
      <c r="U58" s="46">
        <v>10</v>
      </c>
    </row>
    <row r="59" spans="1:21" ht="18" x14ac:dyDescent="0.25">
      <c r="A59" s="36" t="s">
        <v>90</v>
      </c>
      <c r="B59" s="53">
        <v>14</v>
      </c>
      <c r="C59" s="53">
        <v>19</v>
      </c>
      <c r="D59" s="53">
        <v>17</v>
      </c>
      <c r="E59" s="53">
        <v>17</v>
      </c>
      <c r="F59" s="67">
        <v>9</v>
      </c>
      <c r="G59" s="53">
        <v>14</v>
      </c>
      <c r="H59" s="53">
        <v>12</v>
      </c>
      <c r="I59" s="53">
        <v>22</v>
      </c>
      <c r="J59" s="53">
        <v>17</v>
      </c>
      <c r="K59" s="53">
        <v>13</v>
      </c>
      <c r="L59" s="53">
        <v>12</v>
      </c>
      <c r="M59" s="53">
        <v>14</v>
      </c>
      <c r="N59" s="53">
        <v>8.3000000000000007</v>
      </c>
      <c r="O59" s="53">
        <v>14</v>
      </c>
      <c r="P59" s="53">
        <v>16</v>
      </c>
      <c r="Q59" s="53">
        <v>22</v>
      </c>
      <c r="R59" s="53">
        <v>15</v>
      </c>
      <c r="S59" s="53">
        <v>16</v>
      </c>
      <c r="T59" s="53">
        <v>13</v>
      </c>
      <c r="U59" s="53">
        <v>26</v>
      </c>
    </row>
    <row r="60" spans="1:21" x14ac:dyDescent="0.25">
      <c r="A60" s="37" t="s">
        <v>46</v>
      </c>
      <c r="B60" s="46">
        <v>41</v>
      </c>
      <c r="C60" s="46">
        <v>44</v>
      </c>
      <c r="D60" s="46">
        <v>24</v>
      </c>
      <c r="E60" s="46">
        <v>12</v>
      </c>
      <c r="F60" s="46">
        <v>8.6999999999999993</v>
      </c>
      <c r="G60" s="46">
        <v>5.4</v>
      </c>
      <c r="H60" s="46">
        <v>11</v>
      </c>
      <c r="I60" s="46">
        <v>15</v>
      </c>
      <c r="J60" s="46">
        <v>8.6</v>
      </c>
      <c r="K60" s="46">
        <v>8.1</v>
      </c>
      <c r="L60" s="46">
        <v>5.4</v>
      </c>
      <c r="M60" s="46">
        <v>3.4</v>
      </c>
      <c r="N60" s="46">
        <v>0.9</v>
      </c>
      <c r="O60" s="46">
        <v>13</v>
      </c>
      <c r="P60" s="46">
        <v>16</v>
      </c>
      <c r="Q60" s="46">
        <v>2.5</v>
      </c>
      <c r="R60" s="46">
        <v>16</v>
      </c>
      <c r="S60" s="46">
        <v>2.5</v>
      </c>
      <c r="T60" s="46">
        <v>4.5999999999999996</v>
      </c>
      <c r="U60" s="46">
        <v>16</v>
      </c>
    </row>
    <row r="61" spans="1:21" x14ac:dyDescent="0.25">
      <c r="A61" s="37" t="s">
        <v>47</v>
      </c>
      <c r="B61" s="46">
        <v>11</v>
      </c>
      <c r="C61" s="46">
        <v>16</v>
      </c>
      <c r="D61" s="46">
        <v>103</v>
      </c>
      <c r="E61" s="46">
        <v>69</v>
      </c>
      <c r="F61" s="46" t="s">
        <v>96</v>
      </c>
      <c r="G61" s="46" t="s">
        <v>96</v>
      </c>
      <c r="H61" s="46">
        <v>14</v>
      </c>
      <c r="I61" s="46" t="s">
        <v>96</v>
      </c>
      <c r="J61" s="46" t="s">
        <v>96</v>
      </c>
      <c r="K61" s="46" t="s">
        <v>96</v>
      </c>
      <c r="L61" s="46">
        <v>11</v>
      </c>
      <c r="M61" s="46" t="s">
        <v>96</v>
      </c>
      <c r="N61" s="46" t="s">
        <v>96</v>
      </c>
      <c r="O61" s="46">
        <v>15</v>
      </c>
      <c r="P61" s="46">
        <v>65</v>
      </c>
      <c r="Q61" s="46">
        <v>122</v>
      </c>
      <c r="R61" s="46">
        <v>50</v>
      </c>
      <c r="S61" s="46">
        <v>4.4000000000000004</v>
      </c>
      <c r="T61" s="46" t="s">
        <v>96</v>
      </c>
      <c r="U61" s="46">
        <v>20</v>
      </c>
    </row>
    <row r="62" spans="1:21" x14ac:dyDescent="0.25">
      <c r="A62" s="37" t="s">
        <v>48</v>
      </c>
      <c r="B62" s="46">
        <v>33</v>
      </c>
      <c r="C62" s="46">
        <v>22</v>
      </c>
      <c r="D62" s="46">
        <v>73</v>
      </c>
      <c r="E62" s="46">
        <v>34</v>
      </c>
      <c r="F62" s="46" t="s">
        <v>96</v>
      </c>
      <c r="G62" s="46">
        <v>12</v>
      </c>
      <c r="H62" s="46" t="s">
        <v>96</v>
      </c>
      <c r="I62" s="46">
        <v>84</v>
      </c>
      <c r="J62" s="46" t="s">
        <v>96</v>
      </c>
      <c r="K62" s="46">
        <v>29</v>
      </c>
      <c r="L62" s="46">
        <v>72</v>
      </c>
      <c r="M62" s="46">
        <v>37</v>
      </c>
      <c r="N62" s="46">
        <v>30</v>
      </c>
      <c r="O62" s="46">
        <v>3.6</v>
      </c>
      <c r="P62" s="46">
        <v>68</v>
      </c>
      <c r="Q62" s="46">
        <v>20</v>
      </c>
      <c r="R62" s="46">
        <v>3.8</v>
      </c>
      <c r="S62" s="141">
        <v>4</v>
      </c>
      <c r="T62" s="46">
        <v>62</v>
      </c>
      <c r="U62" s="46">
        <v>68</v>
      </c>
    </row>
    <row r="63" spans="1:21" x14ac:dyDescent="0.25">
      <c r="A63" s="37" t="s">
        <v>49</v>
      </c>
      <c r="B63" s="46">
        <v>25</v>
      </c>
      <c r="C63" s="46">
        <v>19</v>
      </c>
      <c r="D63" s="46">
        <v>40</v>
      </c>
      <c r="E63" s="46">
        <v>18</v>
      </c>
      <c r="F63" s="46">
        <v>18</v>
      </c>
      <c r="G63" s="46">
        <v>17</v>
      </c>
      <c r="H63" s="46">
        <v>5.8</v>
      </c>
      <c r="I63" s="46">
        <v>42</v>
      </c>
      <c r="J63" s="46">
        <v>40</v>
      </c>
      <c r="K63" s="46">
        <v>39</v>
      </c>
      <c r="L63" s="46">
        <v>21</v>
      </c>
      <c r="M63" s="46">
        <v>11</v>
      </c>
      <c r="N63" s="46">
        <v>28</v>
      </c>
      <c r="O63" s="46">
        <v>41</v>
      </c>
      <c r="P63" s="46">
        <v>22</v>
      </c>
      <c r="Q63" s="46">
        <v>58</v>
      </c>
      <c r="R63" s="46">
        <v>34</v>
      </c>
      <c r="S63" s="46">
        <v>34</v>
      </c>
      <c r="T63" s="46">
        <v>18</v>
      </c>
      <c r="U63" s="46">
        <v>36</v>
      </c>
    </row>
    <row r="64" spans="1:21" x14ac:dyDescent="0.25">
      <c r="A64" s="37" t="s">
        <v>50</v>
      </c>
      <c r="B64" s="46" t="s">
        <v>96</v>
      </c>
      <c r="C64" s="46">
        <v>2.8</v>
      </c>
      <c r="D64" s="46">
        <v>9.5</v>
      </c>
      <c r="E64" s="46">
        <v>35</v>
      </c>
      <c r="F64" s="46">
        <v>10</v>
      </c>
      <c r="G64" s="46">
        <v>2.2999999999999998</v>
      </c>
      <c r="H64" s="46" t="s">
        <v>96</v>
      </c>
      <c r="I64" s="46">
        <v>56</v>
      </c>
      <c r="J64" s="46">
        <v>6.5</v>
      </c>
      <c r="K64" s="46" t="s">
        <v>96</v>
      </c>
      <c r="L64" s="46">
        <v>13</v>
      </c>
      <c r="M64" s="46">
        <v>12</v>
      </c>
      <c r="N64" s="46">
        <v>13</v>
      </c>
      <c r="O64" s="46" t="s">
        <v>96</v>
      </c>
      <c r="P64" s="46" t="s">
        <v>96</v>
      </c>
      <c r="Q64" s="46">
        <v>7.2</v>
      </c>
      <c r="R64" s="46">
        <v>8.3000000000000007</v>
      </c>
      <c r="S64" s="46">
        <v>3.6</v>
      </c>
      <c r="T64" s="46">
        <v>34</v>
      </c>
      <c r="U64" s="46">
        <v>5.0999999999999996</v>
      </c>
    </row>
    <row r="65" spans="1:21" x14ac:dyDescent="0.25">
      <c r="A65" s="37" t="s">
        <v>51</v>
      </c>
      <c r="B65" s="46">
        <v>31</v>
      </c>
      <c r="C65" s="46">
        <v>19</v>
      </c>
      <c r="D65" s="46">
        <v>8.6999999999999993</v>
      </c>
      <c r="E65" s="46">
        <v>42</v>
      </c>
      <c r="F65" s="46">
        <v>1.9</v>
      </c>
      <c r="G65" s="46">
        <v>16</v>
      </c>
      <c r="H65" s="46">
        <v>39</v>
      </c>
      <c r="I65" s="46" t="s">
        <v>96</v>
      </c>
      <c r="J65" s="46">
        <v>7.9</v>
      </c>
      <c r="K65" s="46">
        <v>44</v>
      </c>
      <c r="L65" s="46">
        <v>5.7</v>
      </c>
      <c r="M65" s="46">
        <v>5.2</v>
      </c>
      <c r="N65" s="46">
        <v>8.8000000000000007</v>
      </c>
      <c r="O65" s="46">
        <v>73</v>
      </c>
      <c r="P65" s="46">
        <v>97</v>
      </c>
      <c r="Q65" s="46">
        <v>97</v>
      </c>
      <c r="R65" s="46">
        <v>61</v>
      </c>
      <c r="S65" s="46">
        <v>104</v>
      </c>
      <c r="T65" s="46">
        <v>59</v>
      </c>
      <c r="U65" s="46">
        <v>107</v>
      </c>
    </row>
    <row r="66" spans="1:21" x14ac:dyDescent="0.25">
      <c r="A66" s="37" t="s">
        <v>52</v>
      </c>
      <c r="B66" s="46">
        <v>12</v>
      </c>
      <c r="C66" s="46">
        <v>14</v>
      </c>
      <c r="D66" s="46">
        <v>16</v>
      </c>
      <c r="E66" s="46">
        <v>27</v>
      </c>
      <c r="F66" s="46">
        <v>11</v>
      </c>
      <c r="G66" s="46">
        <v>13</v>
      </c>
      <c r="H66" s="46">
        <v>40</v>
      </c>
      <c r="I66" s="46">
        <v>16</v>
      </c>
      <c r="J66" s="46">
        <v>16</v>
      </c>
      <c r="K66" s="46">
        <v>1.2</v>
      </c>
      <c r="L66" s="46">
        <v>18</v>
      </c>
      <c r="M66" s="46">
        <v>21</v>
      </c>
      <c r="N66" s="46">
        <v>15</v>
      </c>
      <c r="O66" s="46">
        <v>8.5</v>
      </c>
      <c r="P66" s="46">
        <v>25</v>
      </c>
      <c r="Q66" s="46">
        <v>14</v>
      </c>
      <c r="R66" s="46">
        <v>1.6</v>
      </c>
      <c r="S66" s="141">
        <v>9</v>
      </c>
      <c r="T66" s="46">
        <v>7.6</v>
      </c>
      <c r="U66" s="46">
        <v>1.3</v>
      </c>
    </row>
    <row r="67" spans="1:21" x14ac:dyDescent="0.25">
      <c r="A67" s="37" t="s">
        <v>53</v>
      </c>
      <c r="B67" s="46">
        <v>29</v>
      </c>
      <c r="C67" s="46">
        <v>34</v>
      </c>
      <c r="D67" s="46">
        <v>13</v>
      </c>
      <c r="E67" s="46">
        <v>26</v>
      </c>
      <c r="F67" s="46" t="s">
        <v>96</v>
      </c>
      <c r="G67" s="46">
        <v>17</v>
      </c>
      <c r="H67" s="46" t="s">
        <v>96</v>
      </c>
      <c r="I67" s="46">
        <v>59</v>
      </c>
      <c r="J67" s="46">
        <v>18</v>
      </c>
      <c r="K67" s="46" t="s">
        <v>96</v>
      </c>
      <c r="L67" s="46">
        <v>14</v>
      </c>
      <c r="M67" s="46">
        <v>51</v>
      </c>
      <c r="N67" s="46">
        <v>0.8</v>
      </c>
      <c r="O67" s="46">
        <v>14</v>
      </c>
      <c r="P67" s="46">
        <v>19</v>
      </c>
      <c r="Q67" s="46">
        <v>60</v>
      </c>
      <c r="R67" s="46">
        <v>32</v>
      </c>
      <c r="S67" s="46">
        <v>12</v>
      </c>
      <c r="T67" s="46">
        <v>4.4000000000000004</v>
      </c>
      <c r="U67" s="46">
        <v>2.1</v>
      </c>
    </row>
    <row r="68" spans="1:21" x14ac:dyDescent="0.25">
      <c r="A68" s="37" t="s">
        <v>54</v>
      </c>
      <c r="B68" s="46">
        <v>4.2</v>
      </c>
      <c r="C68" s="46" t="s">
        <v>96</v>
      </c>
      <c r="D68" s="46">
        <v>5.0999999999999996</v>
      </c>
      <c r="E68" s="46">
        <v>11</v>
      </c>
      <c r="F68" s="46">
        <v>8.6999999999999993</v>
      </c>
      <c r="G68" s="46">
        <v>14</v>
      </c>
      <c r="H68" s="46" t="s">
        <v>96</v>
      </c>
      <c r="I68" s="46">
        <v>11</v>
      </c>
      <c r="J68" s="46">
        <v>11</v>
      </c>
      <c r="K68" s="46" t="s">
        <v>96</v>
      </c>
      <c r="L68" s="46">
        <v>0.8</v>
      </c>
      <c r="M68" s="46">
        <v>29</v>
      </c>
      <c r="N68" s="46">
        <v>1.5</v>
      </c>
      <c r="O68" s="46">
        <v>3.3</v>
      </c>
      <c r="P68" s="46">
        <v>1.5</v>
      </c>
      <c r="Q68" s="46">
        <v>6.7</v>
      </c>
      <c r="R68" s="46">
        <v>3.4</v>
      </c>
      <c r="S68" s="46">
        <v>0.6</v>
      </c>
      <c r="T68" s="46">
        <v>3.8</v>
      </c>
      <c r="U68" s="46">
        <v>5.0999999999999996</v>
      </c>
    </row>
    <row r="69" spans="1:21" x14ac:dyDescent="0.25">
      <c r="A69" s="37" t="s">
        <v>55</v>
      </c>
      <c r="B69" s="46" t="s">
        <v>96</v>
      </c>
      <c r="C69" s="46">
        <v>42</v>
      </c>
      <c r="D69" s="46">
        <v>14</v>
      </c>
      <c r="E69" s="46">
        <v>20</v>
      </c>
      <c r="F69" s="46">
        <v>16</v>
      </c>
      <c r="G69" s="46">
        <v>3.3</v>
      </c>
      <c r="H69" s="46">
        <v>7.2</v>
      </c>
      <c r="I69" s="46">
        <v>18</v>
      </c>
      <c r="J69" s="46">
        <v>22</v>
      </c>
      <c r="K69" s="46">
        <v>20</v>
      </c>
      <c r="L69" s="46">
        <v>7.9</v>
      </c>
      <c r="M69" s="46">
        <v>29</v>
      </c>
      <c r="N69" s="46">
        <v>3.7</v>
      </c>
      <c r="O69" s="46">
        <v>11</v>
      </c>
      <c r="P69" s="46">
        <v>1.5</v>
      </c>
      <c r="Q69" s="46">
        <v>2.5</v>
      </c>
      <c r="R69" s="46">
        <v>8.5</v>
      </c>
      <c r="S69" s="46">
        <v>9.1</v>
      </c>
      <c r="T69" s="46">
        <v>4.5999999999999996</v>
      </c>
      <c r="U69" s="46">
        <v>14</v>
      </c>
    </row>
    <row r="70" spans="1:21" x14ac:dyDescent="0.25">
      <c r="A70" s="37" t="s">
        <v>56</v>
      </c>
      <c r="B70" s="46" t="s">
        <v>96</v>
      </c>
      <c r="C70" s="46" t="s">
        <v>96</v>
      </c>
      <c r="D70" s="46">
        <v>8.1999999999999993</v>
      </c>
      <c r="E70" s="46" t="s">
        <v>96</v>
      </c>
      <c r="F70" s="46">
        <v>17</v>
      </c>
      <c r="G70" s="46">
        <v>60</v>
      </c>
      <c r="H70" s="46" t="s">
        <v>96</v>
      </c>
      <c r="I70" s="46" t="s">
        <v>96</v>
      </c>
      <c r="J70" s="46">
        <v>17</v>
      </c>
      <c r="K70" s="46" t="s">
        <v>96</v>
      </c>
      <c r="L70" s="46" t="s">
        <v>96</v>
      </c>
      <c r="M70" s="46" t="s">
        <v>96</v>
      </c>
      <c r="N70" s="46">
        <v>2.8</v>
      </c>
      <c r="O70" s="46">
        <v>5.5</v>
      </c>
      <c r="P70" s="46" t="s">
        <v>96</v>
      </c>
      <c r="Q70" s="46">
        <v>20</v>
      </c>
      <c r="R70" s="46">
        <v>3.5</v>
      </c>
      <c r="S70" s="46">
        <v>52</v>
      </c>
      <c r="T70" s="46">
        <v>8.8000000000000007</v>
      </c>
      <c r="U70" s="46">
        <v>36</v>
      </c>
    </row>
    <row r="71" spans="1:21" x14ac:dyDescent="0.25">
      <c r="A71" s="37" t="s">
        <v>57</v>
      </c>
      <c r="B71" s="46">
        <v>1.2</v>
      </c>
      <c r="C71" s="46">
        <v>5.8</v>
      </c>
      <c r="D71" s="46" t="s">
        <v>96</v>
      </c>
      <c r="E71" s="46">
        <v>6.2</v>
      </c>
      <c r="F71" s="46">
        <v>7.5</v>
      </c>
      <c r="G71" s="46">
        <v>25</v>
      </c>
      <c r="H71" s="46">
        <v>22</v>
      </c>
      <c r="I71" s="46">
        <v>14</v>
      </c>
      <c r="J71" s="46">
        <v>33</v>
      </c>
      <c r="K71" s="46">
        <v>20</v>
      </c>
      <c r="L71" s="46">
        <v>22</v>
      </c>
      <c r="M71" s="46" t="s">
        <v>96</v>
      </c>
      <c r="N71" s="141">
        <v>2</v>
      </c>
      <c r="O71" s="46" t="s">
        <v>96</v>
      </c>
      <c r="P71" s="46" t="s">
        <v>96</v>
      </c>
      <c r="Q71" s="46">
        <v>5.6</v>
      </c>
      <c r="R71" s="46">
        <v>7.8</v>
      </c>
      <c r="S71" s="46">
        <v>12</v>
      </c>
      <c r="T71" s="46">
        <v>7.5</v>
      </c>
      <c r="U71" s="46">
        <v>59</v>
      </c>
    </row>
    <row r="72" spans="1:21" x14ac:dyDescent="0.25">
      <c r="A72" s="37" t="s">
        <v>58</v>
      </c>
      <c r="B72" s="46" t="s">
        <v>96</v>
      </c>
      <c r="C72" s="46">
        <v>25</v>
      </c>
      <c r="D72" s="46" t="s">
        <v>96</v>
      </c>
      <c r="E72" s="46">
        <v>4.5</v>
      </c>
      <c r="F72" s="46">
        <v>4.2</v>
      </c>
      <c r="G72" s="46">
        <v>0.3</v>
      </c>
      <c r="H72" s="46">
        <v>2.2999999999999998</v>
      </c>
      <c r="I72" s="141">
        <v>6</v>
      </c>
      <c r="J72" s="46">
        <v>7.8</v>
      </c>
      <c r="K72" s="46">
        <v>13</v>
      </c>
      <c r="L72" s="46">
        <v>1.2</v>
      </c>
      <c r="M72" s="141">
        <v>7</v>
      </c>
      <c r="N72" s="46">
        <v>5.0999999999999996</v>
      </c>
      <c r="O72" s="141">
        <v>2</v>
      </c>
      <c r="P72" s="46">
        <v>5.2</v>
      </c>
      <c r="Q72" s="46" t="s">
        <v>96</v>
      </c>
      <c r="R72" s="46">
        <v>1.2</v>
      </c>
      <c r="S72" s="46">
        <v>0.3</v>
      </c>
      <c r="T72" s="46">
        <v>0.3</v>
      </c>
      <c r="U72" s="46">
        <v>13</v>
      </c>
    </row>
    <row r="73" spans="1:21" x14ac:dyDescent="0.25">
      <c r="A73" s="37" t="s">
        <v>59</v>
      </c>
      <c r="B73" s="46" t="s">
        <v>96</v>
      </c>
      <c r="C73" s="46">
        <v>2.1</v>
      </c>
      <c r="D73" s="46" t="s">
        <v>96</v>
      </c>
      <c r="E73" s="46" t="s">
        <v>96</v>
      </c>
      <c r="F73" s="46" t="s">
        <v>96</v>
      </c>
      <c r="G73" s="46">
        <v>10</v>
      </c>
      <c r="H73" s="46">
        <v>28</v>
      </c>
      <c r="I73" s="46">
        <v>16</v>
      </c>
      <c r="J73" s="46">
        <v>1.1000000000000001</v>
      </c>
      <c r="K73" s="46" t="s">
        <v>96</v>
      </c>
      <c r="L73" s="46" t="s">
        <v>96</v>
      </c>
      <c r="M73" s="46">
        <v>1.9</v>
      </c>
      <c r="N73" s="46">
        <v>4.7</v>
      </c>
      <c r="O73" s="46">
        <v>7.9</v>
      </c>
      <c r="P73" s="46">
        <v>2.4</v>
      </c>
      <c r="Q73" s="141">
        <v>2</v>
      </c>
      <c r="R73" s="46">
        <v>10</v>
      </c>
      <c r="S73" s="46">
        <v>33</v>
      </c>
      <c r="T73" s="46">
        <v>29</v>
      </c>
      <c r="U73" s="46">
        <v>36</v>
      </c>
    </row>
    <row r="74" spans="1:21" ht="18" x14ac:dyDescent="0.25">
      <c r="A74" s="36" t="s">
        <v>145</v>
      </c>
      <c r="B74" s="53">
        <v>21</v>
      </c>
      <c r="C74" s="53">
        <v>22</v>
      </c>
      <c r="D74" s="53">
        <v>14</v>
      </c>
      <c r="E74" s="53">
        <v>12</v>
      </c>
      <c r="F74" s="53">
        <v>11</v>
      </c>
      <c r="G74" s="53">
        <v>19</v>
      </c>
      <c r="H74" s="53">
        <v>29</v>
      </c>
      <c r="I74" s="53">
        <v>44</v>
      </c>
      <c r="J74" s="53">
        <v>17</v>
      </c>
      <c r="K74" s="53">
        <v>15</v>
      </c>
      <c r="L74" s="53">
        <v>16</v>
      </c>
      <c r="M74" s="53">
        <v>8.1999999999999993</v>
      </c>
      <c r="N74" s="53">
        <v>12</v>
      </c>
      <c r="O74" s="53">
        <v>15</v>
      </c>
      <c r="P74" s="53">
        <v>10</v>
      </c>
      <c r="Q74" s="53">
        <v>17</v>
      </c>
      <c r="R74" s="53">
        <v>7.4</v>
      </c>
      <c r="S74" s="53">
        <v>19</v>
      </c>
      <c r="T74" s="53">
        <v>4.3</v>
      </c>
      <c r="U74" s="53">
        <v>7.2</v>
      </c>
    </row>
    <row r="75" spans="1:21" x14ac:dyDescent="0.25">
      <c r="A75" s="37" t="s">
        <v>60</v>
      </c>
      <c r="B75" s="46" t="s">
        <v>96</v>
      </c>
      <c r="C75" s="46" t="s">
        <v>96</v>
      </c>
      <c r="D75" s="46" t="s">
        <v>96</v>
      </c>
      <c r="E75" s="46" t="s">
        <v>96</v>
      </c>
      <c r="F75" s="46">
        <v>10</v>
      </c>
      <c r="G75" s="46" t="s">
        <v>96</v>
      </c>
      <c r="H75" s="46" t="s">
        <v>96</v>
      </c>
      <c r="I75" s="46">
        <v>169</v>
      </c>
      <c r="J75" s="46" t="s">
        <v>96</v>
      </c>
      <c r="K75" s="46" t="s">
        <v>96</v>
      </c>
      <c r="L75" s="46" t="s">
        <v>96</v>
      </c>
      <c r="M75" s="46">
        <v>2.8</v>
      </c>
      <c r="N75" s="46" t="s">
        <v>96</v>
      </c>
      <c r="O75" s="46">
        <v>45</v>
      </c>
      <c r="P75" s="46" t="s">
        <v>96</v>
      </c>
      <c r="Q75" s="46">
        <v>2.1</v>
      </c>
      <c r="R75" s="46">
        <v>11</v>
      </c>
      <c r="S75" s="46">
        <v>10</v>
      </c>
      <c r="T75" s="46" t="s">
        <v>96</v>
      </c>
      <c r="U75" s="46">
        <v>6</v>
      </c>
    </row>
    <row r="76" spans="1:21" x14ac:dyDescent="0.25">
      <c r="A76" s="37" t="s">
        <v>61</v>
      </c>
      <c r="B76" s="46">
        <v>31</v>
      </c>
      <c r="C76" s="46">
        <v>9.6</v>
      </c>
      <c r="D76" s="46">
        <v>27</v>
      </c>
      <c r="E76" s="46">
        <v>12</v>
      </c>
      <c r="F76" s="46">
        <v>15</v>
      </c>
      <c r="G76" s="46">
        <v>20</v>
      </c>
      <c r="H76" s="46">
        <v>50</v>
      </c>
      <c r="I76" s="46">
        <v>37</v>
      </c>
      <c r="J76" s="46">
        <v>34</v>
      </c>
      <c r="K76" s="46">
        <v>28</v>
      </c>
      <c r="L76" s="46">
        <v>4.5999999999999996</v>
      </c>
      <c r="M76" s="46">
        <v>0.2</v>
      </c>
      <c r="N76" s="141">
        <v>1</v>
      </c>
      <c r="O76" s="46">
        <v>4.4000000000000004</v>
      </c>
      <c r="P76" s="46">
        <v>6.7</v>
      </c>
      <c r="Q76" s="46">
        <v>21</v>
      </c>
      <c r="R76" s="46">
        <v>2.4</v>
      </c>
      <c r="S76" s="46">
        <v>32</v>
      </c>
      <c r="T76" s="46">
        <v>9.3000000000000007</v>
      </c>
      <c r="U76" s="46">
        <v>3.9</v>
      </c>
    </row>
    <row r="77" spans="1:21" x14ac:dyDescent="0.25">
      <c r="A77" s="37" t="s">
        <v>62</v>
      </c>
      <c r="B77" s="46">
        <v>32</v>
      </c>
      <c r="C77" s="46">
        <v>66</v>
      </c>
      <c r="D77" s="46">
        <v>14</v>
      </c>
      <c r="E77" s="46">
        <v>29</v>
      </c>
      <c r="F77" s="46">
        <v>16</v>
      </c>
      <c r="G77" s="46">
        <v>6.5</v>
      </c>
      <c r="H77" s="46">
        <v>19</v>
      </c>
      <c r="I77" s="46">
        <v>46</v>
      </c>
      <c r="J77" s="46">
        <v>4.7</v>
      </c>
      <c r="K77" s="46">
        <v>10</v>
      </c>
      <c r="L77" s="46">
        <v>22</v>
      </c>
      <c r="M77" s="46">
        <v>16</v>
      </c>
      <c r="N77" s="46">
        <v>33</v>
      </c>
      <c r="O77" s="46">
        <v>34</v>
      </c>
      <c r="P77" s="46">
        <v>18</v>
      </c>
      <c r="Q77" s="46">
        <v>4.9000000000000004</v>
      </c>
      <c r="R77" s="46">
        <v>20</v>
      </c>
      <c r="S77" s="46">
        <v>10</v>
      </c>
      <c r="T77" s="46">
        <v>0.7</v>
      </c>
      <c r="U77" s="46">
        <v>17</v>
      </c>
    </row>
    <row r="78" spans="1:21" x14ac:dyDescent="0.25">
      <c r="A78" s="32" t="s">
        <v>63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</row>
    <row r="79" spans="1:21" ht="29.25" x14ac:dyDescent="0.25">
      <c r="A79" s="44" t="s">
        <v>146</v>
      </c>
      <c r="B79" s="46">
        <v>52</v>
      </c>
      <c r="C79" s="46">
        <v>104</v>
      </c>
      <c r="D79" s="46">
        <v>19</v>
      </c>
      <c r="E79" s="46">
        <v>63</v>
      </c>
      <c r="F79" s="46">
        <v>36</v>
      </c>
      <c r="G79" s="46" t="s">
        <v>96</v>
      </c>
      <c r="H79" s="46">
        <v>37</v>
      </c>
      <c r="I79" s="46">
        <v>45</v>
      </c>
      <c r="J79" s="46">
        <v>11</v>
      </c>
      <c r="K79" s="46">
        <v>12</v>
      </c>
      <c r="L79" s="46">
        <v>35</v>
      </c>
      <c r="M79" s="46">
        <v>2.2999999999999998</v>
      </c>
      <c r="N79" s="46">
        <v>59</v>
      </c>
      <c r="O79" s="46">
        <v>35</v>
      </c>
      <c r="P79" s="46">
        <v>29</v>
      </c>
      <c r="Q79" s="46">
        <v>4.5999999999999996</v>
      </c>
      <c r="R79" s="46">
        <v>43</v>
      </c>
      <c r="S79" s="46">
        <v>4.0999999999999996</v>
      </c>
      <c r="T79" s="46" t="s">
        <v>96</v>
      </c>
      <c r="U79" s="46">
        <v>6</v>
      </c>
    </row>
    <row r="80" spans="1:21" ht="19.5" x14ac:dyDescent="0.25">
      <c r="A80" s="44" t="s">
        <v>144</v>
      </c>
      <c r="B80" s="46">
        <v>4.8</v>
      </c>
      <c r="C80" s="46">
        <v>50</v>
      </c>
      <c r="D80" s="46">
        <v>18</v>
      </c>
      <c r="E80" s="141">
        <v>1</v>
      </c>
      <c r="F80" s="46" t="s">
        <v>96</v>
      </c>
      <c r="G80" s="46">
        <v>40</v>
      </c>
      <c r="H80" s="46" t="s">
        <v>96</v>
      </c>
      <c r="I80" s="46">
        <v>35</v>
      </c>
      <c r="J80" s="46" t="s">
        <v>96</v>
      </c>
      <c r="K80" s="46">
        <v>29</v>
      </c>
      <c r="L80" s="46" t="s">
        <v>96</v>
      </c>
      <c r="M80" s="46">
        <v>31</v>
      </c>
      <c r="N80" s="46">
        <v>43</v>
      </c>
      <c r="O80" s="46">
        <v>28</v>
      </c>
      <c r="P80" s="46">
        <v>32</v>
      </c>
      <c r="Q80" s="46" t="s">
        <v>96</v>
      </c>
      <c r="R80" s="46" t="s">
        <v>96</v>
      </c>
      <c r="S80" s="46">
        <v>56</v>
      </c>
      <c r="T80" s="46" t="s">
        <v>96</v>
      </c>
      <c r="U80" s="46">
        <v>14</v>
      </c>
    </row>
    <row r="81" spans="1:21" ht="19.5" x14ac:dyDescent="0.25">
      <c r="A81" s="44" t="s">
        <v>87</v>
      </c>
      <c r="B81" s="46">
        <v>22</v>
      </c>
      <c r="C81" s="46">
        <v>33</v>
      </c>
      <c r="D81" s="46">
        <v>7.7</v>
      </c>
      <c r="E81" s="46">
        <v>3.8</v>
      </c>
      <c r="F81" s="46" t="s">
        <v>96</v>
      </c>
      <c r="G81" s="46">
        <v>0.8</v>
      </c>
      <c r="H81" s="46">
        <v>7.6</v>
      </c>
      <c r="I81" s="46">
        <v>51</v>
      </c>
      <c r="J81" s="46" t="s">
        <v>96</v>
      </c>
      <c r="K81" s="46">
        <v>0.8</v>
      </c>
      <c r="L81" s="46">
        <v>17</v>
      </c>
      <c r="M81" s="46">
        <v>26</v>
      </c>
      <c r="N81" s="46" t="s">
        <v>96</v>
      </c>
      <c r="O81" s="46">
        <v>36</v>
      </c>
      <c r="P81" s="46" t="s">
        <v>96</v>
      </c>
      <c r="Q81" s="46">
        <v>6.9</v>
      </c>
      <c r="R81" s="46" t="s">
        <v>96</v>
      </c>
      <c r="S81" s="46" t="s">
        <v>96</v>
      </c>
      <c r="T81" s="46">
        <v>1.7</v>
      </c>
      <c r="U81" s="46">
        <v>30</v>
      </c>
    </row>
    <row r="82" spans="1:21" x14ac:dyDescent="0.25">
      <c r="A82" s="37" t="s">
        <v>65</v>
      </c>
      <c r="B82" s="141">
        <v>3</v>
      </c>
      <c r="C82" s="46">
        <v>3.9</v>
      </c>
      <c r="D82" s="46">
        <v>1.1000000000000001</v>
      </c>
      <c r="E82" s="46" t="s">
        <v>96</v>
      </c>
      <c r="F82" s="46">
        <v>2.8</v>
      </c>
      <c r="G82" s="46">
        <v>35</v>
      </c>
      <c r="H82" s="46">
        <v>22</v>
      </c>
      <c r="I82" s="46">
        <v>19</v>
      </c>
      <c r="J82" s="46">
        <v>13</v>
      </c>
      <c r="K82" s="46">
        <v>6.4</v>
      </c>
      <c r="L82" s="46">
        <v>27</v>
      </c>
      <c r="M82" s="46">
        <v>12</v>
      </c>
      <c r="N82" s="46">
        <v>8.6</v>
      </c>
      <c r="O82" s="46">
        <v>2.2000000000000002</v>
      </c>
      <c r="P82" s="46">
        <v>9.4</v>
      </c>
      <c r="Q82" s="46">
        <v>29</v>
      </c>
      <c r="R82" s="46" t="s">
        <v>96</v>
      </c>
      <c r="S82" s="46">
        <v>17</v>
      </c>
      <c r="T82" s="46">
        <v>2.9</v>
      </c>
      <c r="U82" s="46">
        <v>1</v>
      </c>
    </row>
    <row r="83" spans="1:21" ht="18" x14ac:dyDescent="0.25">
      <c r="A83" s="36" t="s">
        <v>135</v>
      </c>
      <c r="B83" s="53">
        <v>14</v>
      </c>
      <c r="C83" s="53">
        <v>17</v>
      </c>
      <c r="D83" s="53">
        <v>15</v>
      </c>
      <c r="E83" s="53">
        <v>14</v>
      </c>
      <c r="F83" s="53">
        <v>10</v>
      </c>
      <c r="G83" s="53">
        <v>17</v>
      </c>
      <c r="H83" s="53">
        <v>9.6</v>
      </c>
      <c r="I83" s="53">
        <v>18</v>
      </c>
      <c r="J83" s="53">
        <v>26</v>
      </c>
      <c r="K83" s="53">
        <v>18</v>
      </c>
      <c r="L83" s="53">
        <v>19</v>
      </c>
      <c r="M83" s="53">
        <v>27</v>
      </c>
      <c r="N83" s="53">
        <v>14</v>
      </c>
      <c r="O83" s="53">
        <v>7.6</v>
      </c>
      <c r="P83" s="53">
        <v>7.3</v>
      </c>
      <c r="Q83" s="53">
        <v>15</v>
      </c>
      <c r="R83" s="53">
        <v>11</v>
      </c>
      <c r="S83" s="53">
        <v>9.8000000000000007</v>
      </c>
      <c r="T83" s="53">
        <v>16</v>
      </c>
      <c r="U83" s="53">
        <v>10</v>
      </c>
    </row>
    <row r="84" spans="1:21" x14ac:dyDescent="0.25">
      <c r="A84" s="37" t="s">
        <v>66</v>
      </c>
      <c r="B84" s="46" t="s">
        <v>96</v>
      </c>
      <c r="C84" s="46" t="s">
        <v>96</v>
      </c>
      <c r="D84" s="46" t="s">
        <v>96</v>
      </c>
      <c r="E84" s="46">
        <v>15</v>
      </c>
      <c r="F84" s="46" t="s">
        <v>96</v>
      </c>
      <c r="G84" s="46" t="s">
        <v>96</v>
      </c>
      <c r="H84" s="46">
        <v>51</v>
      </c>
      <c r="I84" s="46">
        <v>25</v>
      </c>
      <c r="J84" s="46">
        <v>55</v>
      </c>
      <c r="K84" s="46">
        <v>8.3000000000000007</v>
      </c>
      <c r="L84" s="46">
        <v>146</v>
      </c>
      <c r="M84" s="46">
        <v>79</v>
      </c>
      <c r="N84" s="46" t="s">
        <v>96</v>
      </c>
      <c r="O84" s="46">
        <v>4.7</v>
      </c>
      <c r="P84" s="46">
        <v>29</v>
      </c>
      <c r="Q84" s="46">
        <v>56</v>
      </c>
      <c r="R84" s="46">
        <v>55</v>
      </c>
      <c r="S84" s="46">
        <v>32</v>
      </c>
      <c r="T84" s="46">
        <v>18</v>
      </c>
      <c r="U84" s="46">
        <v>87</v>
      </c>
    </row>
    <row r="85" spans="1:21" x14ac:dyDescent="0.25">
      <c r="A85" s="37" t="s">
        <v>68</v>
      </c>
      <c r="B85" s="46" t="s">
        <v>96</v>
      </c>
      <c r="C85" s="46" t="s">
        <v>96</v>
      </c>
      <c r="D85" s="46">
        <v>65</v>
      </c>
      <c r="E85" s="46" t="s">
        <v>96</v>
      </c>
      <c r="F85" s="46" t="s">
        <v>96</v>
      </c>
      <c r="G85" s="46" t="s">
        <v>96</v>
      </c>
      <c r="H85" s="46">
        <v>6.6</v>
      </c>
      <c r="I85" s="46" t="s">
        <v>96</v>
      </c>
      <c r="J85" s="46" t="s">
        <v>96</v>
      </c>
      <c r="K85" s="46" t="s">
        <v>96</v>
      </c>
      <c r="L85" s="46">
        <v>32</v>
      </c>
      <c r="M85" s="46">
        <v>3.2</v>
      </c>
      <c r="N85" s="46" t="s">
        <v>96</v>
      </c>
      <c r="O85" s="46">
        <v>6.4</v>
      </c>
      <c r="P85" s="46">
        <v>6.1</v>
      </c>
      <c r="Q85" s="46" t="s">
        <v>96</v>
      </c>
      <c r="R85" s="46" t="s">
        <v>96</v>
      </c>
      <c r="S85" s="46">
        <v>9.4</v>
      </c>
      <c r="T85" s="46">
        <v>31</v>
      </c>
      <c r="U85" s="46">
        <v>6.1</v>
      </c>
    </row>
    <row r="86" spans="1:21" x14ac:dyDescent="0.25">
      <c r="A86" s="37" t="s">
        <v>69</v>
      </c>
      <c r="B86" s="46" t="s">
        <v>96</v>
      </c>
      <c r="C86" s="46" t="s">
        <v>96</v>
      </c>
      <c r="D86" s="46" t="s">
        <v>96</v>
      </c>
      <c r="E86" s="46" t="s">
        <v>96</v>
      </c>
      <c r="F86" s="46" t="s">
        <v>96</v>
      </c>
      <c r="G86" s="46" t="s">
        <v>96</v>
      </c>
      <c r="H86" s="46" t="s">
        <v>96</v>
      </c>
      <c r="I86" s="46">
        <v>126</v>
      </c>
      <c r="J86" s="46">
        <v>38</v>
      </c>
      <c r="K86" s="46" t="s">
        <v>96</v>
      </c>
      <c r="L86" s="46" t="s">
        <v>96</v>
      </c>
      <c r="M86" s="46" t="s">
        <v>96</v>
      </c>
      <c r="N86" s="46" t="s">
        <v>96</v>
      </c>
      <c r="O86" s="46" t="s">
        <v>96</v>
      </c>
      <c r="P86" s="46" t="s">
        <v>96</v>
      </c>
      <c r="Q86" s="46" t="s">
        <v>96</v>
      </c>
      <c r="R86" s="46">
        <v>7.4</v>
      </c>
      <c r="S86" s="46">
        <v>1.3</v>
      </c>
      <c r="T86" s="46">
        <v>13</v>
      </c>
      <c r="U86" s="46">
        <v>7.5</v>
      </c>
    </row>
    <row r="87" spans="1:21" x14ac:dyDescent="0.25">
      <c r="A87" s="37" t="s">
        <v>70</v>
      </c>
      <c r="B87" s="46">
        <v>3.2</v>
      </c>
      <c r="C87" s="46">
        <v>50</v>
      </c>
      <c r="D87" s="46">
        <v>24</v>
      </c>
      <c r="E87" s="46">
        <v>33</v>
      </c>
      <c r="F87" s="46" t="s">
        <v>96</v>
      </c>
      <c r="G87" s="46">
        <v>8.6</v>
      </c>
      <c r="H87" s="46">
        <v>11</v>
      </c>
      <c r="I87" s="46">
        <v>7.1</v>
      </c>
      <c r="J87" s="46">
        <v>34</v>
      </c>
      <c r="K87" s="46">
        <v>41</v>
      </c>
      <c r="L87" s="46">
        <v>33</v>
      </c>
      <c r="M87" s="46">
        <v>2.9</v>
      </c>
      <c r="N87" s="46">
        <v>58</v>
      </c>
      <c r="O87" s="46">
        <v>13</v>
      </c>
      <c r="P87" s="46">
        <v>24</v>
      </c>
      <c r="Q87" s="46">
        <v>21</v>
      </c>
      <c r="R87" s="46">
        <v>13</v>
      </c>
      <c r="S87" s="46">
        <v>7.5</v>
      </c>
      <c r="T87" s="46">
        <v>2.6</v>
      </c>
      <c r="U87" s="46">
        <v>26</v>
      </c>
    </row>
    <row r="88" spans="1:21" x14ac:dyDescent="0.25">
      <c r="A88" s="37" t="s">
        <v>72</v>
      </c>
      <c r="B88" s="46" t="s">
        <v>96</v>
      </c>
      <c r="C88" s="46">
        <v>45</v>
      </c>
      <c r="D88" s="46">
        <v>26</v>
      </c>
      <c r="E88" s="46" t="s">
        <v>96</v>
      </c>
      <c r="F88" s="46" t="s">
        <v>96</v>
      </c>
      <c r="G88" s="46">
        <v>26</v>
      </c>
      <c r="H88" s="46">
        <v>13</v>
      </c>
      <c r="I88" s="46" t="s">
        <v>96</v>
      </c>
      <c r="J88" s="46">
        <v>3.5</v>
      </c>
      <c r="K88" s="46">
        <v>13</v>
      </c>
      <c r="L88" s="46">
        <v>8.8000000000000007</v>
      </c>
      <c r="M88" s="46">
        <v>54</v>
      </c>
      <c r="N88" s="46">
        <v>0.5</v>
      </c>
      <c r="O88" s="46">
        <v>15</v>
      </c>
      <c r="P88" s="46">
        <v>0.8</v>
      </c>
      <c r="Q88" s="46">
        <v>44</v>
      </c>
      <c r="R88" s="46">
        <v>0.3</v>
      </c>
      <c r="S88" s="46">
        <v>1.7</v>
      </c>
      <c r="T88" s="46">
        <v>15</v>
      </c>
      <c r="U88" s="46">
        <v>2.8</v>
      </c>
    </row>
    <row r="89" spans="1:21" x14ac:dyDescent="0.25">
      <c r="A89" s="37" t="s">
        <v>73</v>
      </c>
      <c r="B89" s="46">
        <v>46</v>
      </c>
      <c r="C89" s="46">
        <v>0.8</v>
      </c>
      <c r="D89" s="46" t="s">
        <v>96</v>
      </c>
      <c r="E89" s="46">
        <v>3.9</v>
      </c>
      <c r="F89" s="46" t="s">
        <v>96</v>
      </c>
      <c r="G89" s="141">
        <v>4</v>
      </c>
      <c r="H89" s="61" t="s">
        <v>96</v>
      </c>
      <c r="I89" s="141" t="s">
        <v>96</v>
      </c>
      <c r="J89" s="61">
        <v>35</v>
      </c>
      <c r="K89" s="61">
        <v>25</v>
      </c>
      <c r="L89" s="46">
        <v>8.6</v>
      </c>
      <c r="M89" s="46" t="s">
        <v>96</v>
      </c>
      <c r="N89" s="46" t="s">
        <v>96</v>
      </c>
      <c r="O89" s="46" t="s">
        <v>96</v>
      </c>
      <c r="P89" s="46">
        <v>4.0999999999999996</v>
      </c>
      <c r="Q89" s="46">
        <v>16</v>
      </c>
      <c r="R89" s="46">
        <v>11</v>
      </c>
      <c r="S89" s="46">
        <v>20</v>
      </c>
      <c r="T89" s="46">
        <v>13</v>
      </c>
      <c r="U89" s="46">
        <v>7.5</v>
      </c>
    </row>
    <row r="90" spans="1:21" x14ac:dyDescent="0.25">
      <c r="A90" s="37" t="s">
        <v>74</v>
      </c>
      <c r="B90" s="46">
        <v>17</v>
      </c>
      <c r="C90" s="46">
        <v>7.5</v>
      </c>
      <c r="D90" s="46">
        <v>23</v>
      </c>
      <c r="E90" s="46">
        <v>15</v>
      </c>
      <c r="F90" s="46">
        <v>46</v>
      </c>
      <c r="G90" s="46">
        <v>42</v>
      </c>
      <c r="H90" s="46">
        <v>15</v>
      </c>
      <c r="I90" s="46">
        <v>45</v>
      </c>
      <c r="J90" s="46">
        <v>36</v>
      </c>
      <c r="K90" s="46">
        <v>10</v>
      </c>
      <c r="L90" s="46">
        <v>37</v>
      </c>
      <c r="M90" s="46">
        <v>16</v>
      </c>
      <c r="N90" s="46">
        <v>13</v>
      </c>
      <c r="O90" s="46">
        <v>8.1999999999999993</v>
      </c>
      <c r="P90" s="46">
        <v>8.6</v>
      </c>
      <c r="Q90" s="46">
        <v>3.7</v>
      </c>
      <c r="R90" s="46">
        <v>19</v>
      </c>
      <c r="S90" s="46">
        <v>4.9000000000000004</v>
      </c>
      <c r="T90" s="46" t="s">
        <v>96</v>
      </c>
      <c r="U90" s="46">
        <v>2.7</v>
      </c>
    </row>
    <row r="91" spans="1:21" x14ac:dyDescent="0.25">
      <c r="A91" s="37" t="s">
        <v>75</v>
      </c>
      <c r="B91" s="46">
        <v>29</v>
      </c>
      <c r="C91" s="46">
        <v>6.7</v>
      </c>
      <c r="D91" s="46">
        <v>6.3</v>
      </c>
      <c r="E91" s="46">
        <v>24</v>
      </c>
      <c r="F91" s="46">
        <v>3.7</v>
      </c>
      <c r="G91" s="46">
        <v>21</v>
      </c>
      <c r="H91" s="46">
        <v>1.5</v>
      </c>
      <c r="I91" s="46">
        <v>31</v>
      </c>
      <c r="J91" s="46">
        <v>14</v>
      </c>
      <c r="K91" s="46">
        <v>24</v>
      </c>
      <c r="L91" s="46" t="s">
        <v>96</v>
      </c>
      <c r="M91" s="46">
        <v>85</v>
      </c>
      <c r="N91" s="46">
        <v>13</v>
      </c>
      <c r="O91" s="46">
        <v>8.3000000000000007</v>
      </c>
      <c r="P91" s="46">
        <v>5.5</v>
      </c>
      <c r="Q91" s="46">
        <v>6.9</v>
      </c>
      <c r="R91" s="46">
        <v>13</v>
      </c>
      <c r="S91" s="46">
        <v>6.5</v>
      </c>
      <c r="T91" s="46">
        <v>14</v>
      </c>
      <c r="U91" s="46">
        <v>19</v>
      </c>
    </row>
    <row r="92" spans="1:21" x14ac:dyDescent="0.25">
      <c r="A92" s="37" t="s">
        <v>76</v>
      </c>
      <c r="B92" s="46" t="s">
        <v>96</v>
      </c>
      <c r="C92" s="46" t="s">
        <v>96</v>
      </c>
      <c r="D92" s="46" t="s">
        <v>96</v>
      </c>
      <c r="E92" s="46">
        <v>3.5</v>
      </c>
      <c r="F92" s="46">
        <v>18</v>
      </c>
      <c r="G92" s="141">
        <v>2</v>
      </c>
      <c r="H92" s="61">
        <v>19</v>
      </c>
      <c r="I92" s="141">
        <v>7.5</v>
      </c>
      <c r="J92" s="61">
        <v>30</v>
      </c>
      <c r="K92" s="141" t="s">
        <v>96</v>
      </c>
      <c r="L92" s="46">
        <v>25</v>
      </c>
      <c r="M92" s="46">
        <v>6.3</v>
      </c>
      <c r="N92" s="46">
        <v>8.9</v>
      </c>
      <c r="O92" s="141">
        <v>2</v>
      </c>
      <c r="P92" s="46" t="s">
        <v>96</v>
      </c>
      <c r="Q92" s="46" t="s">
        <v>96</v>
      </c>
      <c r="R92" s="46">
        <v>5.0999999999999996</v>
      </c>
      <c r="S92" s="46">
        <v>0.8</v>
      </c>
      <c r="T92" s="46">
        <v>52</v>
      </c>
      <c r="U92" s="46" t="s">
        <v>96</v>
      </c>
    </row>
    <row r="93" spans="1:21" x14ac:dyDescent="0.25">
      <c r="A93" s="37" t="s">
        <v>77</v>
      </c>
      <c r="B93" s="46" t="s">
        <v>96</v>
      </c>
      <c r="C93" s="46" t="s">
        <v>96</v>
      </c>
      <c r="D93" s="46">
        <v>24</v>
      </c>
      <c r="E93" s="46">
        <v>34</v>
      </c>
      <c r="F93" s="46" t="s">
        <v>96</v>
      </c>
      <c r="G93" s="46">
        <v>19</v>
      </c>
      <c r="H93" s="46">
        <v>4.9000000000000004</v>
      </c>
      <c r="I93" s="46">
        <v>5.9</v>
      </c>
      <c r="J93" s="46">
        <v>35</v>
      </c>
      <c r="K93" s="46">
        <v>7.7</v>
      </c>
      <c r="L93" s="46" t="s">
        <v>96</v>
      </c>
      <c r="M93" s="46" t="s">
        <v>96</v>
      </c>
      <c r="N93" s="46">
        <v>7.1</v>
      </c>
      <c r="O93" s="46">
        <v>3.7</v>
      </c>
      <c r="P93" s="46">
        <v>8.4</v>
      </c>
      <c r="Q93" s="46">
        <v>2.2999999999999998</v>
      </c>
      <c r="R93" s="46">
        <v>11</v>
      </c>
      <c r="S93" s="46">
        <v>50</v>
      </c>
      <c r="T93" s="46">
        <v>37</v>
      </c>
      <c r="U93" s="46" t="s">
        <v>96</v>
      </c>
    </row>
    <row r="94" spans="1:21" ht="18" x14ac:dyDescent="0.25">
      <c r="A94" s="36" t="s">
        <v>148</v>
      </c>
      <c r="B94" s="53">
        <v>14</v>
      </c>
      <c r="C94" s="53">
        <v>8.9</v>
      </c>
      <c r="D94" s="53">
        <v>13</v>
      </c>
      <c r="E94" s="53">
        <v>23</v>
      </c>
      <c r="F94" s="53">
        <v>25</v>
      </c>
      <c r="G94" s="53">
        <v>7.8</v>
      </c>
      <c r="H94" s="53">
        <v>9.9</v>
      </c>
      <c r="I94" s="53">
        <v>28</v>
      </c>
      <c r="J94" s="53">
        <v>26</v>
      </c>
      <c r="K94" s="53">
        <v>19</v>
      </c>
      <c r="L94" s="53">
        <v>29</v>
      </c>
      <c r="M94" s="53">
        <v>18</v>
      </c>
      <c r="N94" s="53">
        <v>15</v>
      </c>
      <c r="O94" s="53">
        <v>24</v>
      </c>
      <c r="P94" s="53">
        <v>15</v>
      </c>
      <c r="Q94" s="53">
        <v>18</v>
      </c>
      <c r="R94" s="53">
        <v>18</v>
      </c>
      <c r="S94" s="53">
        <v>21</v>
      </c>
      <c r="T94" s="53">
        <v>8.8000000000000007</v>
      </c>
      <c r="U94" s="53">
        <v>12</v>
      </c>
    </row>
    <row r="95" spans="1:21" x14ac:dyDescent="0.25">
      <c r="A95" s="37" t="s">
        <v>67</v>
      </c>
      <c r="B95" s="46">
        <v>5.4</v>
      </c>
      <c r="C95" s="53" t="s">
        <v>96</v>
      </c>
      <c r="D95" s="46">
        <v>2.5</v>
      </c>
      <c r="E95" s="53" t="s">
        <v>96</v>
      </c>
      <c r="F95" s="53" t="s">
        <v>96</v>
      </c>
      <c r="G95" s="46">
        <v>9.5</v>
      </c>
      <c r="H95" s="53" t="s">
        <v>96</v>
      </c>
      <c r="I95" s="46">
        <v>41</v>
      </c>
      <c r="J95" s="46">
        <v>21</v>
      </c>
      <c r="K95" s="46">
        <v>7.7</v>
      </c>
      <c r="L95" s="46">
        <v>52</v>
      </c>
      <c r="M95" s="46">
        <v>1.1000000000000001</v>
      </c>
      <c r="N95" s="46">
        <v>19</v>
      </c>
      <c r="O95" s="46">
        <v>59</v>
      </c>
      <c r="P95" s="46">
        <v>1.4</v>
      </c>
      <c r="Q95" s="46" t="s">
        <v>96</v>
      </c>
      <c r="R95" s="46">
        <v>3.1</v>
      </c>
      <c r="S95" s="46">
        <v>30</v>
      </c>
      <c r="T95" s="46">
        <v>27</v>
      </c>
      <c r="U95" s="46">
        <v>33</v>
      </c>
    </row>
    <row r="96" spans="1:21" x14ac:dyDescent="0.25">
      <c r="A96" s="37" t="s">
        <v>78</v>
      </c>
      <c r="B96" s="46">
        <v>2.6</v>
      </c>
      <c r="C96" s="46">
        <v>19</v>
      </c>
      <c r="D96" s="46">
        <v>5.7</v>
      </c>
      <c r="E96" s="46">
        <v>175</v>
      </c>
      <c r="F96" s="46">
        <v>4.2</v>
      </c>
      <c r="G96" s="46">
        <v>13</v>
      </c>
      <c r="H96" s="46">
        <v>27</v>
      </c>
      <c r="I96" s="46">
        <v>69</v>
      </c>
      <c r="J96" s="46">
        <v>87</v>
      </c>
      <c r="K96" s="46">
        <v>27</v>
      </c>
      <c r="L96" s="46" t="s">
        <v>96</v>
      </c>
      <c r="M96" s="46">
        <v>4.7</v>
      </c>
      <c r="N96" s="46">
        <v>69</v>
      </c>
      <c r="O96" s="46">
        <v>29</v>
      </c>
      <c r="P96" s="46">
        <v>52</v>
      </c>
      <c r="Q96" s="46">
        <v>65</v>
      </c>
      <c r="R96" s="46">
        <v>57</v>
      </c>
      <c r="S96" s="46">
        <v>25</v>
      </c>
      <c r="T96" s="46">
        <v>4.8</v>
      </c>
      <c r="U96" s="46">
        <v>4.5</v>
      </c>
    </row>
    <row r="97" spans="1:21" x14ac:dyDescent="0.25">
      <c r="A97" s="37" t="s">
        <v>71</v>
      </c>
      <c r="B97" s="46">
        <v>51</v>
      </c>
      <c r="C97" s="46">
        <v>2.1</v>
      </c>
      <c r="D97" s="46" t="s">
        <v>96</v>
      </c>
      <c r="E97" s="46">
        <v>28</v>
      </c>
      <c r="F97" s="46">
        <v>1.8</v>
      </c>
      <c r="G97" s="46" t="s">
        <v>96</v>
      </c>
      <c r="H97" s="46">
        <v>37</v>
      </c>
      <c r="I97" s="46">
        <v>63</v>
      </c>
      <c r="J97" s="141">
        <v>9</v>
      </c>
      <c r="K97" s="46">
        <v>63</v>
      </c>
      <c r="L97" s="46">
        <v>47</v>
      </c>
      <c r="M97" s="46" t="s">
        <v>96</v>
      </c>
      <c r="N97" s="46" t="s">
        <v>96</v>
      </c>
      <c r="O97" s="46" t="s">
        <v>96</v>
      </c>
      <c r="P97" s="46">
        <v>2.2999999999999998</v>
      </c>
      <c r="Q97" s="46">
        <v>1.8</v>
      </c>
      <c r="R97" s="46">
        <v>1.9</v>
      </c>
      <c r="S97" s="46" t="s">
        <v>96</v>
      </c>
      <c r="T97" s="46" t="s">
        <v>96</v>
      </c>
      <c r="U97" s="46">
        <v>19</v>
      </c>
    </row>
    <row r="98" spans="1:21" x14ac:dyDescent="0.25">
      <c r="A98" s="37" t="s">
        <v>79</v>
      </c>
      <c r="B98" s="46" t="s">
        <v>96</v>
      </c>
      <c r="C98" s="46" t="s">
        <v>96</v>
      </c>
      <c r="D98" s="46" t="s">
        <v>96</v>
      </c>
      <c r="E98" s="46" t="s">
        <v>96</v>
      </c>
      <c r="F98" s="46" t="s">
        <v>96</v>
      </c>
      <c r="G98" s="46" t="s">
        <v>96</v>
      </c>
      <c r="H98" s="46" t="s">
        <v>96</v>
      </c>
      <c r="I98" s="46">
        <v>61</v>
      </c>
      <c r="J98" s="46">
        <v>12</v>
      </c>
      <c r="K98" s="46">
        <v>6.2</v>
      </c>
      <c r="L98" s="46" t="s">
        <v>96</v>
      </c>
      <c r="M98" s="46" t="s">
        <v>96</v>
      </c>
      <c r="N98" s="46">
        <v>47</v>
      </c>
      <c r="O98" s="46" t="s">
        <v>96</v>
      </c>
      <c r="P98" s="46" t="s">
        <v>96</v>
      </c>
      <c r="Q98" s="46">
        <v>158</v>
      </c>
      <c r="R98" s="46">
        <v>27</v>
      </c>
      <c r="S98" s="46" t="s">
        <v>96</v>
      </c>
      <c r="T98" s="46" t="s">
        <v>96</v>
      </c>
      <c r="U98" s="46" t="s">
        <v>96</v>
      </c>
    </row>
    <row r="99" spans="1:21" x14ac:dyDescent="0.25">
      <c r="A99" s="37" t="s">
        <v>80</v>
      </c>
      <c r="B99" s="46" t="s">
        <v>96</v>
      </c>
      <c r="C99" s="46">
        <v>9.5</v>
      </c>
      <c r="D99" s="46" t="s">
        <v>96</v>
      </c>
      <c r="E99" s="46" t="s">
        <v>96</v>
      </c>
      <c r="F99" s="46">
        <v>17</v>
      </c>
      <c r="G99" s="46">
        <v>8.9</v>
      </c>
      <c r="H99" s="46" t="s">
        <v>96</v>
      </c>
      <c r="I99" s="46" t="s">
        <v>96</v>
      </c>
      <c r="J99" s="46" t="s">
        <v>96</v>
      </c>
      <c r="K99" s="46" t="s">
        <v>96</v>
      </c>
      <c r="L99" s="46">
        <v>32</v>
      </c>
      <c r="M99" s="46">
        <v>20</v>
      </c>
      <c r="N99" s="46" t="s">
        <v>96</v>
      </c>
      <c r="O99" s="46">
        <v>31</v>
      </c>
      <c r="P99" s="46">
        <v>19</v>
      </c>
      <c r="Q99" s="46" t="s">
        <v>96</v>
      </c>
      <c r="R99" s="46" t="s">
        <v>96</v>
      </c>
      <c r="S99" s="46">
        <v>25</v>
      </c>
      <c r="T99" s="46" t="s">
        <v>96</v>
      </c>
      <c r="U99" s="46">
        <v>0.9</v>
      </c>
    </row>
    <row r="100" spans="1:21" x14ac:dyDescent="0.25">
      <c r="A100" s="37" t="s">
        <v>139</v>
      </c>
      <c r="B100" s="46">
        <v>17</v>
      </c>
      <c r="C100" s="46">
        <v>21</v>
      </c>
      <c r="D100" s="46">
        <v>60</v>
      </c>
      <c r="E100" s="46" t="s">
        <v>96</v>
      </c>
      <c r="F100" s="46">
        <v>101</v>
      </c>
      <c r="G100" s="46">
        <v>3.6</v>
      </c>
      <c r="H100" s="46" t="s">
        <v>96</v>
      </c>
      <c r="I100" s="46">
        <v>15</v>
      </c>
      <c r="J100" s="46">
        <v>57</v>
      </c>
      <c r="K100" s="46">
        <v>4.7</v>
      </c>
      <c r="L100" s="46">
        <v>25</v>
      </c>
      <c r="M100" s="46" t="s">
        <v>96</v>
      </c>
      <c r="N100" s="46">
        <v>13</v>
      </c>
      <c r="O100" s="46">
        <v>5.6</v>
      </c>
      <c r="P100" s="46">
        <v>8.4</v>
      </c>
      <c r="Q100" s="46" t="s">
        <v>96</v>
      </c>
      <c r="R100" s="46" t="s">
        <v>96</v>
      </c>
      <c r="S100" s="46">
        <v>3.2</v>
      </c>
      <c r="T100" s="46">
        <v>3.8</v>
      </c>
      <c r="U100" s="46">
        <v>11</v>
      </c>
    </row>
    <row r="101" spans="1:21" x14ac:dyDescent="0.25">
      <c r="A101" s="37" t="s">
        <v>82</v>
      </c>
      <c r="B101" s="46">
        <v>16</v>
      </c>
      <c r="C101" s="46">
        <v>1.6</v>
      </c>
      <c r="D101" s="46">
        <v>26</v>
      </c>
      <c r="E101" s="46" t="s">
        <v>96</v>
      </c>
      <c r="F101" s="46" t="s">
        <v>96</v>
      </c>
      <c r="G101" s="46">
        <v>27</v>
      </c>
      <c r="H101" s="46">
        <v>18</v>
      </c>
      <c r="I101" s="46" t="s">
        <v>96</v>
      </c>
      <c r="J101" s="46" t="s">
        <v>96</v>
      </c>
      <c r="K101" s="46">
        <v>23</v>
      </c>
      <c r="L101" s="46">
        <v>55</v>
      </c>
      <c r="M101" s="46">
        <v>80</v>
      </c>
      <c r="N101" s="46">
        <v>8.5</v>
      </c>
      <c r="O101" s="46">
        <v>52</v>
      </c>
      <c r="P101" s="46" t="s">
        <v>96</v>
      </c>
      <c r="Q101" s="46" t="s">
        <v>96</v>
      </c>
      <c r="R101" s="46">
        <v>50</v>
      </c>
      <c r="S101" s="46" t="s">
        <v>96</v>
      </c>
      <c r="T101" s="46">
        <v>1.3</v>
      </c>
      <c r="U101" s="46">
        <v>1.3</v>
      </c>
    </row>
    <row r="102" spans="1:21" x14ac:dyDescent="0.25">
      <c r="A102" s="37" t="s">
        <v>83</v>
      </c>
      <c r="B102" s="46" t="s">
        <v>96</v>
      </c>
      <c r="C102" s="46" t="s">
        <v>96</v>
      </c>
      <c r="D102" s="46" t="s">
        <v>96</v>
      </c>
      <c r="E102" s="46" t="s">
        <v>96</v>
      </c>
      <c r="F102" s="46" t="s">
        <v>96</v>
      </c>
      <c r="G102" s="46" t="s">
        <v>96</v>
      </c>
      <c r="H102" s="46" t="s">
        <v>96</v>
      </c>
      <c r="I102" s="46" t="s">
        <v>96</v>
      </c>
      <c r="J102" s="46" t="s">
        <v>96</v>
      </c>
      <c r="K102" s="46" t="s">
        <v>96</v>
      </c>
      <c r="L102" s="46">
        <v>6.3</v>
      </c>
      <c r="M102" s="46" t="s">
        <v>96</v>
      </c>
      <c r="N102" s="46" t="s">
        <v>96</v>
      </c>
      <c r="O102" s="46" t="s">
        <v>96</v>
      </c>
      <c r="P102" s="46" t="s">
        <v>96</v>
      </c>
      <c r="Q102" s="46">
        <v>21</v>
      </c>
      <c r="R102" s="46" t="s">
        <v>96</v>
      </c>
      <c r="S102" s="46">
        <v>3.5</v>
      </c>
      <c r="T102" s="46" t="s">
        <v>96</v>
      </c>
      <c r="U102" s="46" t="s">
        <v>96</v>
      </c>
    </row>
    <row r="103" spans="1:21" x14ac:dyDescent="0.25">
      <c r="A103" s="37" t="s">
        <v>84</v>
      </c>
      <c r="B103" s="46">
        <v>41</v>
      </c>
      <c r="C103" s="46">
        <v>13</v>
      </c>
      <c r="D103" s="46" t="s">
        <v>96</v>
      </c>
      <c r="E103" s="46" t="s">
        <v>96</v>
      </c>
      <c r="F103" s="46">
        <v>2.2999999999999998</v>
      </c>
      <c r="G103" s="46" t="s">
        <v>96</v>
      </c>
      <c r="H103" s="46" t="s">
        <v>96</v>
      </c>
      <c r="I103" s="46">
        <v>37</v>
      </c>
      <c r="J103" s="46">
        <v>37</v>
      </c>
      <c r="K103" s="46">
        <v>60</v>
      </c>
      <c r="L103" s="46" t="s">
        <v>96</v>
      </c>
      <c r="M103" s="46">
        <v>81</v>
      </c>
      <c r="N103" s="46" t="s">
        <v>96</v>
      </c>
      <c r="O103" s="46">
        <v>5.0999999999999996</v>
      </c>
      <c r="P103" s="46">
        <v>36</v>
      </c>
      <c r="Q103" s="46">
        <v>20</v>
      </c>
      <c r="R103" s="46">
        <v>76</v>
      </c>
      <c r="S103" s="46">
        <v>143</v>
      </c>
      <c r="T103" s="46">
        <v>71</v>
      </c>
      <c r="U103" s="46">
        <v>51</v>
      </c>
    </row>
    <row r="104" spans="1:21" ht="19.5" x14ac:dyDescent="0.25">
      <c r="A104" s="37" t="s">
        <v>85</v>
      </c>
      <c r="B104" s="46" t="s">
        <v>96</v>
      </c>
      <c r="C104" s="46" t="s">
        <v>96</v>
      </c>
      <c r="D104" s="46" t="s">
        <v>96</v>
      </c>
      <c r="E104" s="46" t="s">
        <v>96</v>
      </c>
      <c r="F104" s="46" t="s">
        <v>96</v>
      </c>
      <c r="G104" s="46" t="s">
        <v>96</v>
      </c>
      <c r="H104" s="46" t="s">
        <v>96</v>
      </c>
      <c r="I104" s="46" t="s">
        <v>96</v>
      </c>
      <c r="J104" s="46">
        <v>11</v>
      </c>
      <c r="K104" s="46" t="s">
        <v>96</v>
      </c>
      <c r="L104" s="46" t="s">
        <v>96</v>
      </c>
      <c r="M104" s="46" t="s">
        <v>96</v>
      </c>
      <c r="N104" s="46" t="s">
        <v>96</v>
      </c>
      <c r="O104" s="46" t="s">
        <v>96</v>
      </c>
      <c r="P104" s="46" t="s">
        <v>96</v>
      </c>
      <c r="Q104" s="46">
        <v>144</v>
      </c>
      <c r="R104" s="46" t="s">
        <v>96</v>
      </c>
      <c r="S104" s="46" t="s">
        <v>96</v>
      </c>
      <c r="T104" s="46" t="s">
        <v>96</v>
      </c>
      <c r="U104" s="46" t="s">
        <v>96</v>
      </c>
    </row>
    <row r="105" spans="1:21" ht="19.5" x14ac:dyDescent="0.25">
      <c r="A105" s="37" t="s">
        <v>205</v>
      </c>
      <c r="B105" s="46" t="s">
        <v>96</v>
      </c>
      <c r="C105" s="46" t="s">
        <v>96</v>
      </c>
      <c r="D105" s="46" t="s">
        <v>96</v>
      </c>
      <c r="E105" s="46" t="s">
        <v>96</v>
      </c>
      <c r="F105" s="61">
        <v>67</v>
      </c>
      <c r="G105" s="141" t="s">
        <v>96</v>
      </c>
      <c r="H105" s="141">
        <v>5.3</v>
      </c>
      <c r="I105" s="141" t="s">
        <v>96</v>
      </c>
      <c r="J105" s="141" t="s">
        <v>96</v>
      </c>
      <c r="K105" s="141" t="s">
        <v>96</v>
      </c>
      <c r="L105" s="141">
        <v>2</v>
      </c>
      <c r="M105" s="141">
        <v>2</v>
      </c>
      <c r="N105" s="141">
        <v>2</v>
      </c>
      <c r="O105" s="141" t="s">
        <v>96</v>
      </c>
      <c r="P105" s="141">
        <v>2</v>
      </c>
      <c r="Q105" s="141">
        <v>1</v>
      </c>
      <c r="R105" s="46" t="s">
        <v>96</v>
      </c>
      <c r="S105" s="46" t="s">
        <v>96</v>
      </c>
      <c r="T105" s="46" t="s">
        <v>96</v>
      </c>
      <c r="U105" s="46" t="s">
        <v>96</v>
      </c>
    </row>
    <row r="106" spans="1:21" x14ac:dyDescent="0.25">
      <c r="A106" s="229" t="s">
        <v>182</v>
      </c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33"/>
      <c r="T106" s="51"/>
      <c r="U106" s="209"/>
    </row>
    <row r="107" spans="1:21" ht="15.75" customHeight="1" thickBot="1" x14ac:dyDescent="0.3">
      <c r="A107" s="231" t="s">
        <v>206</v>
      </c>
      <c r="B107" s="232"/>
      <c r="C107" s="232"/>
      <c r="D107" s="232"/>
      <c r="E107" s="232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32"/>
      <c r="Q107" s="232"/>
      <c r="R107" s="232"/>
      <c r="S107" s="110"/>
      <c r="T107" s="186"/>
      <c r="U107" s="24"/>
    </row>
    <row r="108" spans="1:21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</row>
    <row r="109" spans="1:21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</row>
    <row r="110" spans="1:21" x14ac:dyDescent="0.2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</row>
    <row r="111" spans="1:21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</row>
    <row r="112" spans="1:21" x14ac:dyDescent="0.2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</row>
    <row r="113" spans="1:19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</row>
    <row r="114" spans="1:19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</row>
    <row r="115" spans="1:19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</row>
    <row r="116" spans="1:19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</row>
    <row r="117" spans="1:19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</row>
    <row r="118" spans="1:19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</row>
    <row r="119" spans="1:19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</row>
    <row r="120" spans="1:19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</row>
    <row r="121" spans="1:19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</row>
    <row r="122" spans="1:19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</row>
    <row r="123" spans="1:19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</row>
    <row r="124" spans="1:19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</row>
    <row r="125" spans="1:19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</row>
    <row r="126" spans="1:19" x14ac:dyDescent="0.2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</row>
    <row r="127" spans="1:19" x14ac:dyDescent="0.2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</row>
    <row r="128" spans="1:19" x14ac:dyDescent="0.2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</row>
    <row r="129" spans="1:19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</row>
    <row r="130" spans="1:19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</row>
    <row r="131" spans="1:19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</row>
    <row r="132" spans="1:19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</row>
    <row r="133" spans="1:19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</row>
    <row r="134" spans="1:19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</row>
    <row r="135" spans="1:19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spans="1:19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</row>
    <row r="137" spans="1:19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</row>
    <row r="138" spans="1:19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</row>
    <row r="139" spans="1:19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</row>
    <row r="140" spans="1:19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</row>
    <row r="141" spans="1:19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</row>
    <row r="142" spans="1:19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</row>
    <row r="143" spans="1:19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</row>
    <row r="144" spans="1:19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</row>
    <row r="145" spans="1:19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</row>
  </sheetData>
  <mergeCells count="5">
    <mergeCell ref="A106:R106"/>
    <mergeCell ref="A107:R107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0">
    <tabColor rgb="FFC7E6A4"/>
  </sheetPr>
  <dimension ref="A1:U106"/>
  <sheetViews>
    <sheetView workbookViewId="0">
      <pane ySplit="6" topLeftCell="A94" activePane="bottomLeft" state="frozen"/>
      <selection sqref="A1:T1"/>
      <selection pane="bottomLeft" activeCell="W65" sqref="W65"/>
    </sheetView>
  </sheetViews>
  <sheetFormatPr defaultRowHeight="15" x14ac:dyDescent="0.25"/>
  <cols>
    <col min="1" max="1" width="18.5703125" style="4" customWidth="1"/>
    <col min="2" max="16384" width="9.140625" style="4"/>
  </cols>
  <sheetData>
    <row r="1" spans="1:21" x14ac:dyDescent="0.25">
      <c r="A1" s="211" t="s">
        <v>200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x14ac:dyDescent="0.25">
      <c r="A2" s="212" t="s">
        <v>215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</row>
    <row r="3" spans="1:21" x14ac:dyDescent="0.25">
      <c r="A3" s="213" t="s">
        <v>126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</row>
    <row r="4" spans="1:21" x14ac:dyDescent="0.25">
      <c r="A4" s="135" t="s">
        <v>265</v>
      </c>
      <c r="B4" s="135"/>
      <c r="C4" s="135"/>
      <c r="D4" s="135"/>
      <c r="E4" s="135"/>
      <c r="F4" s="135"/>
    </row>
    <row r="5" spans="1:21" ht="15.75" thickBot="1" x14ac:dyDescent="0.3">
      <c r="A5" s="134" t="s">
        <v>159</v>
      </c>
      <c r="B5" s="134"/>
      <c r="C5" s="134"/>
      <c r="D5" s="134"/>
      <c r="E5" s="134"/>
      <c r="F5" s="134"/>
    </row>
    <row r="6" spans="1:21" ht="15.75" thickBot="1" x14ac:dyDescent="0.3">
      <c r="A6" s="8"/>
      <c r="B6" s="38">
        <v>2000</v>
      </c>
      <c r="C6" s="38">
        <v>2001</v>
      </c>
      <c r="D6" s="38">
        <v>2002</v>
      </c>
      <c r="E6" s="38">
        <v>2003</v>
      </c>
      <c r="F6" s="38">
        <v>2004</v>
      </c>
      <c r="G6" s="38">
        <v>2005</v>
      </c>
      <c r="H6" s="38">
        <v>2006</v>
      </c>
      <c r="I6" s="38">
        <v>2007</v>
      </c>
      <c r="J6" s="38">
        <v>2008</v>
      </c>
      <c r="K6" s="38">
        <v>2009</v>
      </c>
      <c r="L6" s="38">
        <v>2010</v>
      </c>
      <c r="M6" s="38">
        <v>2011</v>
      </c>
      <c r="N6" s="38">
        <v>2012</v>
      </c>
      <c r="O6" s="38">
        <v>2013</v>
      </c>
      <c r="P6" s="38">
        <v>2014</v>
      </c>
      <c r="Q6" s="38">
        <v>2015</v>
      </c>
      <c r="R6" s="38">
        <v>2016</v>
      </c>
      <c r="S6" s="38">
        <v>2017</v>
      </c>
      <c r="T6" s="10">
        <v>2018</v>
      </c>
      <c r="U6" s="10">
        <v>2019</v>
      </c>
    </row>
    <row r="7" spans="1:21" x14ac:dyDescent="0.25">
      <c r="A7" s="18" t="s">
        <v>0</v>
      </c>
      <c r="B7" s="48">
        <v>503836.8</v>
      </c>
      <c r="C7" s="48">
        <v>703831.3</v>
      </c>
      <c r="D7" s="48">
        <v>830995.5</v>
      </c>
      <c r="E7" s="49">
        <v>1042720.8</v>
      </c>
      <c r="F7" s="48">
        <v>1313550.5</v>
      </c>
      <c r="G7" s="48">
        <v>1754406.2</v>
      </c>
      <c r="H7" s="48">
        <v>2350840.4</v>
      </c>
      <c r="I7" s="48">
        <v>3293323.4</v>
      </c>
      <c r="J7" s="48">
        <v>4528144.7</v>
      </c>
      <c r="K7" s="48">
        <v>3998342</v>
      </c>
      <c r="L7" s="48">
        <v>4454156.0999999996</v>
      </c>
      <c r="M7" s="48">
        <v>5140309.9000000004</v>
      </c>
      <c r="N7" s="48">
        <v>5714109.2999999998</v>
      </c>
      <c r="O7" s="48">
        <v>6019464.7000000002</v>
      </c>
      <c r="P7" s="48">
        <v>6125191.2000000002</v>
      </c>
      <c r="Q7" s="48">
        <v>7010355.7000000002</v>
      </c>
      <c r="R7" s="48">
        <v>7213464.2460000003</v>
      </c>
      <c r="S7" s="67">
        <v>7579837.9000000004</v>
      </c>
      <c r="T7" s="50">
        <v>8470580.4666009527</v>
      </c>
      <c r="U7" s="50">
        <v>9132138.0999999996</v>
      </c>
    </row>
    <row r="8" spans="1:21" ht="18" x14ac:dyDescent="0.25">
      <c r="A8" s="144" t="s">
        <v>92</v>
      </c>
      <c r="B8" s="67">
        <f>SUM(B9:B26)</f>
        <v>144969.19999999998</v>
      </c>
      <c r="C8" s="67">
        <f t="shared" ref="C8:F8" si="0">SUM(C9:C26)</f>
        <v>191698</v>
      </c>
      <c r="D8" s="67">
        <f t="shared" si="0"/>
        <v>224018.2</v>
      </c>
      <c r="E8" s="67">
        <f t="shared" si="0"/>
        <v>299631.40000000002</v>
      </c>
      <c r="F8" s="67">
        <f t="shared" si="0"/>
        <v>391465.4</v>
      </c>
      <c r="G8" s="67">
        <v>517238.7</v>
      </c>
      <c r="H8" s="67">
        <v>706807.5</v>
      </c>
      <c r="I8" s="67">
        <v>942811.1</v>
      </c>
      <c r="J8" s="67">
        <v>1214848.3</v>
      </c>
      <c r="K8" s="67">
        <v>1068106.7</v>
      </c>
      <c r="L8" s="67">
        <v>1159676.1000000001</v>
      </c>
      <c r="M8" s="67">
        <v>1270451.8</v>
      </c>
      <c r="N8" s="67">
        <v>1417953.4</v>
      </c>
      <c r="O8" s="67">
        <v>1492522.7</v>
      </c>
      <c r="P8" s="67">
        <v>1593876.3</v>
      </c>
      <c r="Q8" s="67">
        <v>1780675.5</v>
      </c>
      <c r="R8" s="67">
        <v>1842119.0490000001</v>
      </c>
      <c r="S8" s="67">
        <v>1984091.3076246548</v>
      </c>
      <c r="T8" s="50">
        <v>2157211.5974113001</v>
      </c>
      <c r="U8" s="50">
        <v>2298620.7554786662</v>
      </c>
    </row>
    <row r="9" spans="1:21" x14ac:dyDescent="0.25">
      <c r="A9" s="137" t="s">
        <v>1</v>
      </c>
      <c r="B9" s="141">
        <v>4572.6000000000004</v>
      </c>
      <c r="C9" s="141">
        <v>4581.7</v>
      </c>
      <c r="D9" s="141">
        <v>5356</v>
      </c>
      <c r="E9" s="141">
        <v>7383.4</v>
      </c>
      <c r="F9" s="141">
        <v>11636.6</v>
      </c>
      <c r="G9" s="141">
        <v>14760.7</v>
      </c>
      <c r="H9" s="141">
        <v>18543.5</v>
      </c>
      <c r="I9" s="59">
        <v>32723.9</v>
      </c>
      <c r="J9" s="59">
        <v>43588.6</v>
      </c>
      <c r="K9" s="59">
        <v>29832.400000000001</v>
      </c>
      <c r="L9" s="141">
        <v>41302.699999999997</v>
      </c>
      <c r="M9" s="141">
        <v>70808</v>
      </c>
      <c r="N9" s="141">
        <v>80017.7</v>
      </c>
      <c r="O9" s="141">
        <v>71282.399999999994</v>
      </c>
      <c r="P9" s="141">
        <v>63342.7</v>
      </c>
      <c r="Q9" s="141">
        <v>76726.100000000006</v>
      </c>
      <c r="R9" s="141">
        <v>70984.847999999998</v>
      </c>
      <c r="S9" s="141">
        <v>88591.816093143701</v>
      </c>
      <c r="T9" s="140">
        <v>92638.305932520831</v>
      </c>
      <c r="U9" s="140">
        <v>124694.83590799999</v>
      </c>
    </row>
    <row r="10" spans="1:21" x14ac:dyDescent="0.25">
      <c r="A10" s="137" t="s">
        <v>2</v>
      </c>
      <c r="B10" s="141">
        <v>2191.1</v>
      </c>
      <c r="C10" s="141">
        <v>2263.4</v>
      </c>
      <c r="D10" s="141">
        <v>2496.5</v>
      </c>
      <c r="E10" s="141">
        <v>2707.4</v>
      </c>
      <c r="F10" s="141">
        <v>3778.8</v>
      </c>
      <c r="G10" s="141">
        <v>4122.8999999999996</v>
      </c>
      <c r="H10" s="141">
        <v>4963.5</v>
      </c>
      <c r="I10" s="59">
        <v>8145.5</v>
      </c>
      <c r="J10" s="59">
        <v>11862</v>
      </c>
      <c r="K10" s="59">
        <v>11499</v>
      </c>
      <c r="L10" s="141">
        <v>13900.9</v>
      </c>
      <c r="M10" s="141">
        <v>16941.900000000001</v>
      </c>
      <c r="N10" s="141">
        <v>18018.5</v>
      </c>
      <c r="O10" s="141">
        <v>22496.7</v>
      </c>
      <c r="P10" s="141">
        <v>23973.599999999999</v>
      </c>
      <c r="Q10" s="141">
        <v>24983.8</v>
      </c>
      <c r="R10" s="141">
        <v>27764.391</v>
      </c>
      <c r="S10" s="141">
        <v>28564.571411977442</v>
      </c>
      <c r="T10" s="140">
        <v>25316.515710864001</v>
      </c>
      <c r="U10" s="140">
        <v>29945.835300000002</v>
      </c>
    </row>
    <row r="11" spans="1:21" x14ac:dyDescent="0.25">
      <c r="A11" s="137" t="s">
        <v>3</v>
      </c>
      <c r="B11" s="141">
        <v>2736.4</v>
      </c>
      <c r="C11" s="141">
        <v>3141.4</v>
      </c>
      <c r="D11" s="141">
        <v>3317.3</v>
      </c>
      <c r="E11" s="141">
        <v>3226.8</v>
      </c>
      <c r="F11" s="141">
        <v>4373.7</v>
      </c>
      <c r="G11" s="141">
        <v>6446.5</v>
      </c>
      <c r="H11" s="141">
        <v>8876.5</v>
      </c>
      <c r="I11" s="59">
        <v>16250.7</v>
      </c>
      <c r="J11" s="59">
        <v>20594.400000000001</v>
      </c>
      <c r="K11" s="59">
        <v>20069</v>
      </c>
      <c r="L11" s="141">
        <v>21308.9</v>
      </c>
      <c r="M11" s="141">
        <v>23311.599999999999</v>
      </c>
      <c r="N11" s="141">
        <v>27075.8</v>
      </c>
      <c r="O11" s="141">
        <v>30211.5</v>
      </c>
      <c r="P11" s="141">
        <v>32305.5</v>
      </c>
      <c r="Q11" s="141">
        <v>30576.2</v>
      </c>
      <c r="R11" s="141">
        <v>34277.68</v>
      </c>
      <c r="S11" s="141">
        <v>37927.042680581973</v>
      </c>
      <c r="T11" s="140">
        <v>40515.001728158997</v>
      </c>
      <c r="U11" s="140">
        <v>42647.873</v>
      </c>
    </row>
    <row r="12" spans="1:21" x14ac:dyDescent="0.25">
      <c r="A12" s="137" t="s">
        <v>4</v>
      </c>
      <c r="B12" s="141">
        <v>3627.7</v>
      </c>
      <c r="C12" s="141">
        <v>4893.8</v>
      </c>
      <c r="D12" s="141">
        <v>6552.8</v>
      </c>
      <c r="E12" s="141">
        <v>8210.5</v>
      </c>
      <c r="F12" s="141">
        <v>9494.5</v>
      </c>
      <c r="G12" s="141">
        <v>11125.2</v>
      </c>
      <c r="H12" s="141">
        <v>14915.6</v>
      </c>
      <c r="I12" s="59">
        <v>23289.200000000001</v>
      </c>
      <c r="J12" s="59">
        <v>32482.400000000001</v>
      </c>
      <c r="K12" s="59">
        <v>31139.4</v>
      </c>
      <c r="L12" s="141">
        <v>40755.1</v>
      </c>
      <c r="M12" s="141">
        <v>49766.9</v>
      </c>
      <c r="N12" s="141">
        <v>61988</v>
      </c>
      <c r="O12" s="141">
        <v>68720</v>
      </c>
      <c r="P12" s="141">
        <v>74643.199999999997</v>
      </c>
      <c r="Q12" s="141">
        <v>107591.4</v>
      </c>
      <c r="R12" s="141">
        <v>100403.64599999999</v>
      </c>
      <c r="S12" s="141">
        <v>107531.14007828596</v>
      </c>
      <c r="T12" s="140">
        <v>128660.7500043616</v>
      </c>
      <c r="U12" s="140">
        <v>130492.478736</v>
      </c>
    </row>
    <row r="13" spans="1:21" x14ac:dyDescent="0.25">
      <c r="A13" s="137" t="s">
        <v>5</v>
      </c>
      <c r="B13" s="141">
        <v>1282.0999999999999</v>
      </c>
      <c r="C13" s="141">
        <v>1371.9</v>
      </c>
      <c r="D13" s="141">
        <v>1638.1</v>
      </c>
      <c r="E13" s="141">
        <v>2245.5</v>
      </c>
      <c r="F13" s="141">
        <v>3164.4</v>
      </c>
      <c r="G13" s="141">
        <v>3620</v>
      </c>
      <c r="H13" s="141">
        <v>6900.4</v>
      </c>
      <c r="I13" s="59">
        <v>10403.700000000001</v>
      </c>
      <c r="J13" s="59">
        <v>12064.7</v>
      </c>
      <c r="K13" s="59">
        <v>15007.8</v>
      </c>
      <c r="L13" s="141">
        <v>12800.8</v>
      </c>
      <c r="M13" s="141">
        <v>16221.5</v>
      </c>
      <c r="N13" s="141">
        <v>16234.7</v>
      </c>
      <c r="O13" s="141">
        <v>18578.8</v>
      </c>
      <c r="P13" s="141">
        <v>20923</v>
      </c>
      <c r="Q13" s="141">
        <v>21859.1</v>
      </c>
      <c r="R13" s="141">
        <v>20848.696</v>
      </c>
      <c r="S13" s="141">
        <v>27843.498046753768</v>
      </c>
      <c r="T13" s="140">
        <v>31998.421146383203</v>
      </c>
      <c r="U13" s="140">
        <v>42355.904301000002</v>
      </c>
    </row>
    <row r="14" spans="1:21" x14ac:dyDescent="0.25">
      <c r="A14" s="137" t="s">
        <v>6</v>
      </c>
      <c r="B14" s="141">
        <v>2556.5</v>
      </c>
      <c r="C14" s="141">
        <v>3231.4</v>
      </c>
      <c r="D14" s="141">
        <v>3745.2</v>
      </c>
      <c r="E14" s="141">
        <v>4375.5</v>
      </c>
      <c r="F14" s="141">
        <v>5917.9</v>
      </c>
      <c r="G14" s="141">
        <v>7622.6</v>
      </c>
      <c r="H14" s="141">
        <v>10933.6</v>
      </c>
      <c r="I14" s="59">
        <v>15433.7</v>
      </c>
      <c r="J14" s="59">
        <v>24283.7</v>
      </c>
      <c r="K14" s="59">
        <v>23378.799999999999</v>
      </c>
      <c r="L14" s="141">
        <v>26812.400000000001</v>
      </c>
      <c r="M14" s="141">
        <v>33775.300000000003</v>
      </c>
      <c r="N14" s="141">
        <v>42733.8</v>
      </c>
      <c r="O14" s="141">
        <v>42436.3</v>
      </c>
      <c r="P14" s="141">
        <v>44969.3</v>
      </c>
      <c r="Q14" s="141">
        <v>59763</v>
      </c>
      <c r="R14" s="141">
        <v>53878.887000000002</v>
      </c>
      <c r="S14" s="141">
        <v>66936.243836730122</v>
      </c>
      <c r="T14" s="140">
        <v>67997.410112686499</v>
      </c>
      <c r="U14" s="140">
        <v>54705.548999999999</v>
      </c>
    </row>
    <row r="15" spans="1:21" x14ac:dyDescent="0.25">
      <c r="A15" s="137" t="s">
        <v>7</v>
      </c>
      <c r="B15" s="141">
        <v>1758.5</v>
      </c>
      <c r="C15" s="141">
        <v>1730.4</v>
      </c>
      <c r="D15" s="141">
        <v>2446.8000000000002</v>
      </c>
      <c r="E15" s="141">
        <v>2901.3</v>
      </c>
      <c r="F15" s="141">
        <v>2885.2</v>
      </c>
      <c r="G15" s="141">
        <v>3916</v>
      </c>
      <c r="H15" s="141">
        <v>5327.9</v>
      </c>
      <c r="I15" s="59">
        <v>7991.2</v>
      </c>
      <c r="J15" s="59">
        <v>9680.4</v>
      </c>
      <c r="K15" s="59">
        <v>8416.9</v>
      </c>
      <c r="L15" s="141">
        <v>8960.5</v>
      </c>
      <c r="M15" s="141">
        <v>8045.9</v>
      </c>
      <c r="N15" s="141">
        <v>8485.2000000000007</v>
      </c>
      <c r="O15" s="141">
        <v>8307.4</v>
      </c>
      <c r="P15" s="141">
        <v>8663.1</v>
      </c>
      <c r="Q15" s="141">
        <v>13498.7</v>
      </c>
      <c r="R15" s="141">
        <v>10949.745000000001</v>
      </c>
      <c r="S15" s="141">
        <v>9020.135581003593</v>
      </c>
      <c r="T15" s="140">
        <v>11780.177002297736</v>
      </c>
      <c r="U15" s="140">
        <v>12246.414640469739</v>
      </c>
    </row>
    <row r="16" spans="1:21" x14ac:dyDescent="0.25">
      <c r="A16" s="137" t="s">
        <v>8</v>
      </c>
      <c r="B16" s="141">
        <v>2202.3000000000002</v>
      </c>
      <c r="C16" s="141">
        <v>3325.4</v>
      </c>
      <c r="D16" s="141">
        <v>3298.8</v>
      </c>
      <c r="E16" s="141">
        <v>4372.5</v>
      </c>
      <c r="F16" s="141">
        <v>6041.2</v>
      </c>
      <c r="G16" s="141">
        <v>7125.6</v>
      </c>
      <c r="H16" s="141">
        <v>10257.200000000001</v>
      </c>
      <c r="I16" s="59">
        <v>14665.9</v>
      </c>
      <c r="J16" s="59">
        <v>20444.900000000001</v>
      </c>
      <c r="K16" s="59">
        <v>19970</v>
      </c>
      <c r="L16" s="141">
        <v>23305.9</v>
      </c>
      <c r="M16" s="141">
        <v>29581.8</v>
      </c>
      <c r="N16" s="141">
        <v>33648.1</v>
      </c>
      <c r="O16" s="141">
        <v>36918.300000000003</v>
      </c>
      <c r="P16" s="141">
        <v>42060.5</v>
      </c>
      <c r="Q16" s="141">
        <v>43495.9</v>
      </c>
      <c r="R16" s="141">
        <v>44911.462</v>
      </c>
      <c r="S16" s="141">
        <v>50200.473673161076</v>
      </c>
      <c r="T16" s="140">
        <v>57125.950299999997</v>
      </c>
      <c r="U16" s="140">
        <v>76841.868099999992</v>
      </c>
    </row>
    <row r="17" spans="1:21" x14ac:dyDescent="0.25">
      <c r="A17" s="137" t="s">
        <v>9</v>
      </c>
      <c r="B17" s="141">
        <v>2945.4</v>
      </c>
      <c r="C17" s="141">
        <v>3213.4</v>
      </c>
      <c r="D17" s="141">
        <v>3692.2</v>
      </c>
      <c r="E17" s="141">
        <v>5372.7</v>
      </c>
      <c r="F17" s="141">
        <v>8009.5</v>
      </c>
      <c r="G17" s="141">
        <v>12255.4</v>
      </c>
      <c r="H17" s="141">
        <v>15182.2</v>
      </c>
      <c r="I17" s="59">
        <v>19994</v>
      </c>
      <c r="J17" s="59">
        <v>23378.1</v>
      </c>
      <c r="K17" s="59">
        <v>25591.1</v>
      </c>
      <c r="L17" s="141">
        <v>25716.5</v>
      </c>
      <c r="M17" s="141">
        <v>28464.799999999999</v>
      </c>
      <c r="N17" s="141">
        <v>31372.2</v>
      </c>
      <c r="O17" s="141">
        <v>34266.800000000003</v>
      </c>
      <c r="P17" s="141">
        <v>36690.400000000001</v>
      </c>
      <c r="Q17" s="141">
        <v>40838</v>
      </c>
      <c r="R17" s="141">
        <v>42387.857000000004</v>
      </c>
      <c r="S17" s="141">
        <v>48597.179264623082</v>
      </c>
      <c r="T17" s="140">
        <v>56015.195999592273</v>
      </c>
      <c r="U17" s="140">
        <v>67607.190804999977</v>
      </c>
    </row>
    <row r="18" spans="1:21" x14ac:dyDescent="0.25">
      <c r="A18" s="137" t="s">
        <v>10</v>
      </c>
      <c r="B18" s="141">
        <v>21675.1</v>
      </c>
      <c r="C18" s="141">
        <v>30301.8</v>
      </c>
      <c r="D18" s="141">
        <v>33301.699999999997</v>
      </c>
      <c r="E18" s="141">
        <v>41590</v>
      </c>
      <c r="F18" s="141">
        <v>74889.8</v>
      </c>
      <c r="G18" s="141">
        <v>120237.3</v>
      </c>
      <c r="H18" s="141">
        <v>161798.9</v>
      </c>
      <c r="I18" s="59">
        <v>217631.9</v>
      </c>
      <c r="J18" s="59">
        <v>271169.09999999998</v>
      </c>
      <c r="K18" s="59">
        <v>210355.6</v>
      </c>
      <c r="L18" s="141">
        <v>230771.3</v>
      </c>
      <c r="M18" s="141">
        <v>265066</v>
      </c>
      <c r="N18" s="141">
        <v>303071.59999999998</v>
      </c>
      <c r="O18" s="141">
        <v>289351.40000000002</v>
      </c>
      <c r="P18" s="141">
        <v>314325.8</v>
      </c>
      <c r="Q18" s="141">
        <v>320716.2</v>
      </c>
      <c r="R18" s="141">
        <v>328467.97200000001</v>
      </c>
      <c r="S18" s="141">
        <v>357555.04834090843</v>
      </c>
      <c r="T18" s="140">
        <v>469584.00799866545</v>
      </c>
      <c r="U18" s="140">
        <v>508505.46013099997</v>
      </c>
    </row>
    <row r="19" spans="1:21" x14ac:dyDescent="0.25">
      <c r="A19" s="137" t="s">
        <v>11</v>
      </c>
      <c r="B19" s="141">
        <v>2219.6999999999998</v>
      </c>
      <c r="C19" s="141">
        <v>2832.3</v>
      </c>
      <c r="D19" s="141">
        <v>2676.5</v>
      </c>
      <c r="E19" s="141">
        <v>3352.1</v>
      </c>
      <c r="F19" s="141">
        <v>3827.2</v>
      </c>
      <c r="G19" s="141">
        <v>4255.2</v>
      </c>
      <c r="H19" s="141">
        <v>5796</v>
      </c>
      <c r="I19" s="59">
        <v>7981.4</v>
      </c>
      <c r="J19" s="59">
        <v>10923.4</v>
      </c>
      <c r="K19" s="59">
        <v>7988.3</v>
      </c>
      <c r="L19" s="141">
        <v>7859.7</v>
      </c>
      <c r="M19" s="141">
        <v>9497.9</v>
      </c>
      <c r="N19" s="141">
        <v>14687</v>
      </c>
      <c r="O19" s="141">
        <v>15796.6</v>
      </c>
      <c r="P19" s="141">
        <v>16861.400000000001</v>
      </c>
      <c r="Q19" s="141">
        <v>23677.4</v>
      </c>
      <c r="R19" s="141">
        <v>19544.066999999999</v>
      </c>
      <c r="S19" s="141">
        <v>21215.075875604303</v>
      </c>
      <c r="T19" s="140">
        <v>22747.384981019335</v>
      </c>
      <c r="U19" s="140">
        <v>21183.6628843</v>
      </c>
    </row>
    <row r="20" spans="1:21" x14ac:dyDescent="0.25">
      <c r="A20" s="137" t="s">
        <v>12</v>
      </c>
      <c r="B20" s="141">
        <v>2565.8000000000002</v>
      </c>
      <c r="C20" s="141">
        <v>3928.2</v>
      </c>
      <c r="D20" s="141">
        <v>3983.2</v>
      </c>
      <c r="E20" s="141">
        <v>6488.8</v>
      </c>
      <c r="F20" s="141">
        <v>7804.6</v>
      </c>
      <c r="G20" s="141">
        <v>12164.9</v>
      </c>
      <c r="H20" s="141">
        <v>13986.3</v>
      </c>
      <c r="I20" s="59">
        <v>22072</v>
      </c>
      <c r="J20" s="59">
        <v>28061.5</v>
      </c>
      <c r="K20" s="59">
        <v>18685.099999999999</v>
      </c>
      <c r="L20" s="141">
        <v>25768.3</v>
      </c>
      <c r="M20" s="141">
        <v>31881.5</v>
      </c>
      <c r="N20" s="141">
        <v>36509.599999999999</v>
      </c>
      <c r="O20" s="141">
        <v>42200.2</v>
      </c>
      <c r="P20" s="141">
        <v>33091.199999999997</v>
      </c>
      <c r="Q20" s="141">
        <v>43439.9</v>
      </c>
      <c r="R20" s="141">
        <v>40195.739000000001</v>
      </c>
      <c r="S20" s="141">
        <v>45602.227292830139</v>
      </c>
      <c r="T20" s="140">
        <v>49224.850495054467</v>
      </c>
      <c r="U20" s="140">
        <v>57872.337</v>
      </c>
    </row>
    <row r="21" spans="1:21" x14ac:dyDescent="0.25">
      <c r="A21" s="137" t="s">
        <v>13</v>
      </c>
      <c r="B21" s="141">
        <v>3655.2</v>
      </c>
      <c r="C21" s="141">
        <v>4941.8</v>
      </c>
      <c r="D21" s="141">
        <v>5203.7</v>
      </c>
      <c r="E21" s="141">
        <v>6501.2</v>
      </c>
      <c r="F21" s="141">
        <v>6381.1</v>
      </c>
      <c r="G21" s="141">
        <v>7214.4</v>
      </c>
      <c r="H21" s="141">
        <v>8472.5</v>
      </c>
      <c r="I21" s="59">
        <v>10895.5</v>
      </c>
      <c r="J21" s="59">
        <v>15704.4</v>
      </c>
      <c r="K21" s="59">
        <v>15609.3</v>
      </c>
      <c r="L21" s="141">
        <v>19341.400000000001</v>
      </c>
      <c r="M21" s="141">
        <v>25566.2</v>
      </c>
      <c r="N21" s="141">
        <v>26524.3</v>
      </c>
      <c r="O21" s="141">
        <v>25343.7</v>
      </c>
      <c r="P21" s="141">
        <v>25761.8</v>
      </c>
      <c r="Q21" s="141">
        <v>23570.1</v>
      </c>
      <c r="R21" s="141">
        <v>23923.624</v>
      </c>
      <c r="S21" s="141">
        <v>25175.552930444119</v>
      </c>
      <c r="T21" s="140">
        <v>24446.532100000004</v>
      </c>
      <c r="U21" s="140">
        <v>25642.752999896973</v>
      </c>
    </row>
    <row r="22" spans="1:21" x14ac:dyDescent="0.25">
      <c r="A22" s="137" t="s">
        <v>14</v>
      </c>
      <c r="B22" s="141">
        <v>1336.3</v>
      </c>
      <c r="C22" s="141">
        <v>1945.7</v>
      </c>
      <c r="D22" s="141">
        <v>2710.3</v>
      </c>
      <c r="E22" s="141">
        <v>3511.5</v>
      </c>
      <c r="F22" s="141">
        <v>4839.2</v>
      </c>
      <c r="G22" s="141">
        <v>6583.3</v>
      </c>
      <c r="H22" s="141">
        <v>8562.9</v>
      </c>
      <c r="I22" s="59">
        <v>12142.3</v>
      </c>
      <c r="J22" s="59">
        <v>16551.3</v>
      </c>
      <c r="K22" s="59">
        <v>17793.5</v>
      </c>
      <c r="L22" s="141">
        <v>17560.099999999999</v>
      </c>
      <c r="M22" s="141">
        <v>20470.3</v>
      </c>
      <c r="N22" s="141">
        <v>24209.599999999999</v>
      </c>
      <c r="O22" s="141">
        <v>27398.799999999999</v>
      </c>
      <c r="P22" s="141">
        <v>30552.400000000001</v>
      </c>
      <c r="Q22" s="141">
        <v>33188.800000000003</v>
      </c>
      <c r="R22" s="141">
        <v>32733.167000000001</v>
      </c>
      <c r="S22" s="141">
        <v>33295.915590166049</v>
      </c>
      <c r="T22" s="140">
        <v>29865.535</v>
      </c>
      <c r="U22" s="140">
        <v>31970.598249999999</v>
      </c>
    </row>
    <row r="23" spans="1:21" x14ac:dyDescent="0.25">
      <c r="A23" s="137" t="s">
        <v>15</v>
      </c>
      <c r="B23" s="141">
        <v>2770.2</v>
      </c>
      <c r="C23" s="141">
        <v>5075</v>
      </c>
      <c r="D23" s="141">
        <v>6668.6</v>
      </c>
      <c r="E23" s="141">
        <v>9963.5</v>
      </c>
      <c r="F23" s="141">
        <v>12857.7</v>
      </c>
      <c r="G23" s="141">
        <v>13597.9</v>
      </c>
      <c r="H23" s="141">
        <v>10963</v>
      </c>
      <c r="I23" s="59">
        <v>12154</v>
      </c>
      <c r="J23" s="59">
        <v>19999.5</v>
      </c>
      <c r="K23" s="59">
        <v>25974.7</v>
      </c>
      <c r="L23" s="141">
        <v>27771.4</v>
      </c>
      <c r="M23" s="141">
        <v>32534.6</v>
      </c>
      <c r="N23" s="141">
        <v>19866.3</v>
      </c>
      <c r="O23" s="141">
        <v>16457.3</v>
      </c>
      <c r="P23" s="141">
        <v>18108.599999999999</v>
      </c>
      <c r="Q23" s="141">
        <v>30067.9</v>
      </c>
      <c r="R23" s="141">
        <v>26126.809000000001</v>
      </c>
      <c r="S23" s="141">
        <v>31217.740114319047</v>
      </c>
      <c r="T23" s="140">
        <v>24268.674999695832</v>
      </c>
      <c r="U23" s="140">
        <v>27904.413759999999</v>
      </c>
    </row>
    <row r="24" spans="1:21" x14ac:dyDescent="0.25">
      <c r="A24" s="137" t="s">
        <v>16</v>
      </c>
      <c r="B24" s="141">
        <v>3536.4</v>
      </c>
      <c r="C24" s="141">
        <v>3837</v>
      </c>
      <c r="D24" s="141">
        <v>4147.8</v>
      </c>
      <c r="E24" s="141">
        <v>5626.6</v>
      </c>
      <c r="F24" s="141">
        <v>6516.7</v>
      </c>
      <c r="G24" s="141">
        <v>9851.5</v>
      </c>
      <c r="H24" s="141">
        <v>12945.1</v>
      </c>
      <c r="I24" s="59">
        <v>18243.599999999999</v>
      </c>
      <c r="J24" s="59">
        <v>23377.1</v>
      </c>
      <c r="K24" s="59">
        <v>31454</v>
      </c>
      <c r="L24" s="141">
        <v>25041.599999999999</v>
      </c>
      <c r="M24" s="141">
        <v>19624.900000000001</v>
      </c>
      <c r="N24" s="141">
        <v>22284.9</v>
      </c>
      <c r="O24" s="141">
        <v>24984.5</v>
      </c>
      <c r="P24" s="141">
        <v>26773.599999999999</v>
      </c>
      <c r="Q24" s="141">
        <v>39502.199999999997</v>
      </c>
      <c r="R24" s="141">
        <v>41727.08</v>
      </c>
      <c r="S24" s="141">
        <v>42264.084774065093</v>
      </c>
      <c r="T24" s="140">
        <v>50147.319000000003</v>
      </c>
      <c r="U24" s="140">
        <v>80454.961769999994</v>
      </c>
    </row>
    <row r="25" spans="1:21" x14ac:dyDescent="0.25">
      <c r="A25" s="137" t="s">
        <v>17</v>
      </c>
      <c r="B25" s="141">
        <v>3523.2</v>
      </c>
      <c r="C25" s="141">
        <v>4530.8</v>
      </c>
      <c r="D25" s="141">
        <v>6198.2</v>
      </c>
      <c r="E25" s="141">
        <v>7661.8</v>
      </c>
      <c r="F25" s="141">
        <v>10828.3</v>
      </c>
      <c r="G25" s="141">
        <v>20124</v>
      </c>
      <c r="H25" s="141">
        <v>23537.5</v>
      </c>
      <c r="I25" s="59">
        <v>24620.1</v>
      </c>
      <c r="J25" s="59">
        <v>33269.199999999997</v>
      </c>
      <c r="K25" s="59">
        <v>32400.2</v>
      </c>
      <c r="L25" s="141">
        <v>36823.699999999997</v>
      </c>
      <c r="M25" s="141">
        <v>39816.9</v>
      </c>
      <c r="N25" s="141">
        <v>41496.800000000003</v>
      </c>
      <c r="O25" s="141">
        <v>43495.3</v>
      </c>
      <c r="P25" s="141">
        <v>46132.7</v>
      </c>
      <c r="Q25" s="141">
        <v>40965.4</v>
      </c>
      <c r="R25" s="141">
        <v>46224.83</v>
      </c>
      <c r="S25" s="141">
        <v>51456.168476646562</v>
      </c>
      <c r="T25" s="140">
        <v>59309.807999999997</v>
      </c>
      <c r="U25" s="140">
        <v>37805.134822000007</v>
      </c>
    </row>
    <row r="26" spans="1:21" x14ac:dyDescent="0.25">
      <c r="A26" s="137" t="s">
        <v>18</v>
      </c>
      <c r="B26" s="141">
        <v>79814.7</v>
      </c>
      <c r="C26" s="141">
        <v>106552.6</v>
      </c>
      <c r="D26" s="141">
        <v>126584.5</v>
      </c>
      <c r="E26" s="141">
        <v>174140.3</v>
      </c>
      <c r="F26" s="141">
        <v>208219</v>
      </c>
      <c r="G26" s="141">
        <v>252215.5</v>
      </c>
      <c r="H26" s="141">
        <v>364844.79999999999</v>
      </c>
      <c r="I26" s="59">
        <v>468172.7</v>
      </c>
      <c r="J26" s="59">
        <v>597413.4</v>
      </c>
      <c r="K26" s="59">
        <v>522941.7</v>
      </c>
      <c r="L26" s="141">
        <v>553874.9</v>
      </c>
      <c r="M26" s="141">
        <v>549075.80000000005</v>
      </c>
      <c r="N26" s="141">
        <v>609729.30000000005</v>
      </c>
      <c r="O26" s="141">
        <v>674276.8</v>
      </c>
      <c r="P26" s="141">
        <v>734697.6</v>
      </c>
      <c r="Q26" s="141">
        <v>806215.3</v>
      </c>
      <c r="R26" s="141">
        <v>876768.549</v>
      </c>
      <c r="S26" s="141">
        <v>911097.39356341027</v>
      </c>
      <c r="T26" s="140">
        <v>915569.75689999992</v>
      </c>
      <c r="U26" s="140">
        <v>925743.48407100013</v>
      </c>
    </row>
    <row r="27" spans="1:21" ht="18" x14ac:dyDescent="0.25">
      <c r="A27" s="144" t="s">
        <v>137</v>
      </c>
      <c r="B27" s="67">
        <f>B28+B29+B30+B34+B35+B36+B37+B38+B39+B40</f>
        <v>52281.200000000004</v>
      </c>
      <c r="C27" s="67">
        <f t="shared" ref="C27:F27" si="1">C28+C29+C30+C34+C35+C36+C37+C38+C39+C40</f>
        <v>69913.3</v>
      </c>
      <c r="D27" s="67">
        <f t="shared" si="1"/>
        <v>90753.3</v>
      </c>
      <c r="E27" s="67">
        <f t="shared" si="1"/>
        <v>126037</v>
      </c>
      <c r="F27" s="67">
        <f t="shared" si="1"/>
        <v>159533.09999999998</v>
      </c>
      <c r="G27" s="67">
        <v>229684.3</v>
      </c>
      <c r="H27" s="67">
        <v>360459.1</v>
      </c>
      <c r="I27" s="69">
        <v>451384.6</v>
      </c>
      <c r="J27" s="69">
        <v>630934</v>
      </c>
      <c r="K27" s="69">
        <v>587744.30000000005</v>
      </c>
      <c r="L27" s="67">
        <v>679920.5</v>
      </c>
      <c r="M27" s="67">
        <v>730884.9</v>
      </c>
      <c r="N27" s="67">
        <v>783443.9</v>
      </c>
      <c r="O27" s="67">
        <v>771037.2</v>
      </c>
      <c r="P27" s="67">
        <v>817509.7</v>
      </c>
      <c r="Q27" s="67">
        <v>1048125.7</v>
      </c>
      <c r="R27" s="67">
        <v>1154849.081</v>
      </c>
      <c r="S27" s="67">
        <v>1067078.7429320235</v>
      </c>
      <c r="T27" s="50">
        <v>1198579.0504115366</v>
      </c>
      <c r="U27" s="50">
        <v>1129480.5976099807</v>
      </c>
    </row>
    <row r="28" spans="1:21" x14ac:dyDescent="0.25">
      <c r="A28" s="137" t="s">
        <v>19</v>
      </c>
      <c r="B28" s="141">
        <v>2213.5</v>
      </c>
      <c r="C28" s="141">
        <v>4055.2</v>
      </c>
      <c r="D28" s="141">
        <v>3994.4</v>
      </c>
      <c r="E28" s="141">
        <v>3812.4</v>
      </c>
      <c r="F28" s="141">
        <v>3827.4</v>
      </c>
      <c r="G28" s="141">
        <v>4892.8</v>
      </c>
      <c r="H28" s="141">
        <v>6222.2</v>
      </c>
      <c r="I28" s="59">
        <v>7395.5</v>
      </c>
      <c r="J28" s="59">
        <v>9729.1</v>
      </c>
      <c r="K28" s="59">
        <v>8457.5</v>
      </c>
      <c r="L28" s="141">
        <v>12343</v>
      </c>
      <c r="M28" s="141">
        <v>10910.7</v>
      </c>
      <c r="N28" s="141">
        <v>12182.6</v>
      </c>
      <c r="O28" s="141">
        <v>16459.2</v>
      </c>
      <c r="P28" s="141">
        <v>14003.3</v>
      </c>
      <c r="Q28" s="141">
        <v>19128.900000000001</v>
      </c>
      <c r="R28" s="141">
        <v>16957.151000000002</v>
      </c>
      <c r="S28" s="141">
        <v>21720.47470236582</v>
      </c>
      <c r="T28" s="140">
        <v>31662.457000000006</v>
      </c>
      <c r="U28" s="140">
        <v>29974.918236999994</v>
      </c>
    </row>
    <row r="29" spans="1:21" x14ac:dyDescent="0.25">
      <c r="A29" s="137" t="s">
        <v>20</v>
      </c>
      <c r="B29" s="141">
        <v>4764</v>
      </c>
      <c r="C29" s="141">
        <v>7851.1</v>
      </c>
      <c r="D29" s="141">
        <v>8651.9</v>
      </c>
      <c r="E29" s="141">
        <v>10805.9</v>
      </c>
      <c r="F29" s="141">
        <v>13395.5</v>
      </c>
      <c r="G29" s="141">
        <v>22773.8</v>
      </c>
      <c r="H29" s="141">
        <v>34669</v>
      </c>
      <c r="I29" s="59">
        <v>34517.5</v>
      </c>
      <c r="J29" s="59">
        <v>41550.9</v>
      </c>
      <c r="K29" s="59">
        <v>45628.6</v>
      </c>
      <c r="L29" s="141">
        <v>56608.9</v>
      </c>
      <c r="M29" s="141">
        <v>67662</v>
      </c>
      <c r="N29" s="141">
        <v>104123</v>
      </c>
      <c r="O29" s="141">
        <v>92221.8</v>
      </c>
      <c r="P29" s="141">
        <v>81184</v>
      </c>
      <c r="Q29" s="141">
        <v>77330.399999999994</v>
      </c>
      <c r="R29" s="141">
        <v>105320.826</v>
      </c>
      <c r="S29" s="141">
        <v>45160.657965782433</v>
      </c>
      <c r="T29" s="140">
        <v>47645.959086909046</v>
      </c>
      <c r="U29" s="140">
        <v>32159.320920000002</v>
      </c>
    </row>
    <row r="30" spans="1:21" x14ac:dyDescent="0.25">
      <c r="A30" s="137" t="s">
        <v>21</v>
      </c>
      <c r="B30" s="141">
        <v>3895.1</v>
      </c>
      <c r="C30" s="141">
        <v>5795.9</v>
      </c>
      <c r="D30" s="141">
        <v>7494.1</v>
      </c>
      <c r="E30" s="141">
        <v>8065.4</v>
      </c>
      <c r="F30" s="141">
        <v>12210.1</v>
      </c>
      <c r="G30" s="141">
        <v>23218.400000000001</v>
      </c>
      <c r="H30" s="141">
        <v>37479.1</v>
      </c>
      <c r="I30" s="59">
        <v>39707.1</v>
      </c>
      <c r="J30" s="59">
        <v>39780.800000000003</v>
      </c>
      <c r="K30" s="59">
        <v>22279.7</v>
      </c>
      <c r="L30" s="141">
        <v>32936.5</v>
      </c>
      <c r="M30" s="141">
        <v>39207.5</v>
      </c>
      <c r="N30" s="141">
        <v>35476.1</v>
      </c>
      <c r="O30" s="141">
        <v>52319.9</v>
      </c>
      <c r="P30" s="141">
        <v>39997.599999999999</v>
      </c>
      <c r="Q30" s="141">
        <v>45903.8</v>
      </c>
      <c r="R30" s="141">
        <v>56707.303999999996</v>
      </c>
      <c r="S30" s="141">
        <v>71549.197707349362</v>
      </c>
      <c r="T30" s="140">
        <v>95862.170128985163</v>
      </c>
      <c r="U30" s="140">
        <v>83794.097055906706</v>
      </c>
    </row>
    <row r="31" spans="1:21" x14ac:dyDescent="0.25">
      <c r="A31" s="11" t="s">
        <v>63</v>
      </c>
      <c r="C31" s="141"/>
      <c r="D31" s="141"/>
      <c r="E31" s="141"/>
      <c r="F31" s="141"/>
      <c r="G31" s="141"/>
      <c r="H31" s="71"/>
      <c r="I31" s="59"/>
      <c r="J31" s="59"/>
      <c r="K31" s="59"/>
      <c r="L31" s="141"/>
      <c r="M31" s="141"/>
      <c r="N31" s="141"/>
      <c r="O31" s="141"/>
      <c r="P31" s="141"/>
      <c r="Q31" s="141"/>
      <c r="R31" s="141"/>
      <c r="S31" s="141"/>
      <c r="T31" s="140"/>
    </row>
    <row r="32" spans="1:21" ht="19.5" x14ac:dyDescent="0.25">
      <c r="A32" s="12" t="s">
        <v>23</v>
      </c>
      <c r="B32" s="141">
        <v>588.9</v>
      </c>
      <c r="C32" s="141">
        <v>2368.1</v>
      </c>
      <c r="D32" s="141">
        <v>4816.8</v>
      </c>
      <c r="E32" s="141">
        <v>3821.4</v>
      </c>
      <c r="F32" s="141">
        <v>6224.9</v>
      </c>
      <c r="G32" s="141">
        <v>8893.5</v>
      </c>
      <c r="H32" s="141">
        <v>12203.5</v>
      </c>
      <c r="I32" s="59">
        <v>25013.1</v>
      </c>
      <c r="J32" s="59">
        <v>12831.7</v>
      </c>
      <c r="K32" s="59">
        <v>6798.1</v>
      </c>
      <c r="L32" s="141">
        <v>11264.8</v>
      </c>
      <c r="M32" s="141">
        <v>11883.5</v>
      </c>
      <c r="N32" s="141">
        <v>6285.3</v>
      </c>
      <c r="O32" s="141">
        <v>8392.9</v>
      </c>
      <c r="P32" s="141">
        <v>8574.2999999999993</v>
      </c>
      <c r="Q32" s="141">
        <v>9962.1</v>
      </c>
      <c r="R32" s="141">
        <v>8720.1890000000003</v>
      </c>
      <c r="S32" s="141">
        <v>12207.71997927942</v>
      </c>
      <c r="T32" s="140">
        <v>40650.26265723609</v>
      </c>
      <c r="U32" s="140">
        <v>25834.604767774486</v>
      </c>
    </row>
    <row r="33" spans="1:21" ht="19.5" x14ac:dyDescent="0.25">
      <c r="A33" s="12" t="s">
        <v>118</v>
      </c>
      <c r="B33" s="141">
        <f>B30-B32</f>
        <v>3306.2</v>
      </c>
      <c r="C33" s="141">
        <f t="shared" ref="C33:F33" si="2">C30-C32</f>
        <v>3427.7999999999997</v>
      </c>
      <c r="D33" s="141">
        <f t="shared" si="2"/>
        <v>2677.3</v>
      </c>
      <c r="E33" s="141">
        <f t="shared" si="2"/>
        <v>4244</v>
      </c>
      <c r="F33" s="141">
        <f t="shared" si="2"/>
        <v>5985.2000000000007</v>
      </c>
      <c r="G33" s="141">
        <v>14324.9</v>
      </c>
      <c r="H33" s="141">
        <f>H30-H32</f>
        <v>25275.599999999999</v>
      </c>
      <c r="I33" s="141">
        <f t="shared" ref="I33:K33" si="3">I30-I32</f>
        <v>14694</v>
      </c>
      <c r="J33" s="141">
        <f t="shared" si="3"/>
        <v>26949.100000000002</v>
      </c>
      <c r="K33" s="141">
        <f t="shared" si="3"/>
        <v>15481.6</v>
      </c>
      <c r="L33" s="141">
        <v>21671.7</v>
      </c>
      <c r="M33" s="141">
        <v>27324</v>
      </c>
      <c r="N33" s="141">
        <v>29190.799999999999</v>
      </c>
      <c r="O33" s="141">
        <v>43927</v>
      </c>
      <c r="P33" s="141">
        <v>31423.3</v>
      </c>
      <c r="Q33" s="141">
        <v>35941.699999999997</v>
      </c>
      <c r="R33" s="141">
        <v>47987.114999999998</v>
      </c>
      <c r="S33" s="141">
        <v>59341.477728069949</v>
      </c>
      <c r="T33" s="140">
        <v>55211.907471749073</v>
      </c>
      <c r="U33" s="140">
        <v>57959.492288132227</v>
      </c>
    </row>
    <row r="34" spans="1:21" x14ac:dyDescent="0.25">
      <c r="A34" s="137" t="s">
        <v>24</v>
      </c>
      <c r="B34" s="141">
        <v>3965.1</v>
      </c>
      <c r="C34" s="141">
        <v>4928.6000000000004</v>
      </c>
      <c r="D34" s="141">
        <v>5697.5</v>
      </c>
      <c r="E34" s="141">
        <v>7642.5</v>
      </c>
      <c r="F34" s="141">
        <v>15893.5</v>
      </c>
      <c r="G34" s="141">
        <v>20027.2</v>
      </c>
      <c r="H34" s="141">
        <v>40069.4</v>
      </c>
      <c r="I34" s="59">
        <v>38736.300000000003</v>
      </c>
      <c r="J34" s="59">
        <v>38044</v>
      </c>
      <c r="K34" s="59">
        <v>27674.1</v>
      </c>
      <c r="L34" s="141">
        <v>36395.300000000003</v>
      </c>
      <c r="M34" s="141">
        <v>59683.7</v>
      </c>
      <c r="N34" s="141">
        <v>60476</v>
      </c>
      <c r="O34" s="141">
        <v>48862.7</v>
      </c>
      <c r="P34" s="141">
        <v>41429.5</v>
      </c>
      <c r="Q34" s="141">
        <v>55677.4</v>
      </c>
      <c r="R34" s="141">
        <v>65769.22</v>
      </c>
      <c r="S34" s="141">
        <v>91882.667709198868</v>
      </c>
      <c r="T34" s="140">
        <v>103048.714002715</v>
      </c>
      <c r="U34" s="140">
        <v>95174.786186182857</v>
      </c>
    </row>
    <row r="35" spans="1:21" x14ac:dyDescent="0.25">
      <c r="A35" s="137" t="s">
        <v>25</v>
      </c>
      <c r="B35" s="141">
        <v>1694.2</v>
      </c>
      <c r="C35" s="141">
        <v>2158.4</v>
      </c>
      <c r="D35" s="141">
        <v>4960</v>
      </c>
      <c r="E35" s="141">
        <v>7712.3</v>
      </c>
      <c r="F35" s="141">
        <v>6749.7</v>
      </c>
      <c r="G35" s="141">
        <v>9582.2999999999993</v>
      </c>
      <c r="H35" s="141">
        <v>19011.3</v>
      </c>
      <c r="I35" s="59">
        <v>20650.5</v>
      </c>
      <c r="J35" s="59">
        <v>23583</v>
      </c>
      <c r="K35" s="59">
        <v>24900</v>
      </c>
      <c r="L35" s="141">
        <v>26470.9</v>
      </c>
      <c r="M35" s="141">
        <v>33681.599999999999</v>
      </c>
      <c r="N35" s="141">
        <v>30994.3</v>
      </c>
      <c r="O35" s="141">
        <v>34604.300000000003</v>
      </c>
      <c r="P35" s="141">
        <v>42045.3</v>
      </c>
      <c r="Q35" s="141">
        <v>59929.7</v>
      </c>
      <c r="R35" s="141">
        <v>72170.635999999999</v>
      </c>
      <c r="S35" s="141">
        <v>98824.835614106327</v>
      </c>
      <c r="T35" s="140">
        <v>105781.64499999999</v>
      </c>
      <c r="U35" s="140">
        <v>68046.896055891251</v>
      </c>
    </row>
    <row r="36" spans="1:21" x14ac:dyDescent="0.25">
      <c r="A36" s="137" t="s">
        <v>26</v>
      </c>
      <c r="B36" s="141">
        <v>7256.8</v>
      </c>
      <c r="C36" s="141">
        <v>8769</v>
      </c>
      <c r="D36" s="141">
        <v>8597.6</v>
      </c>
      <c r="E36" s="141">
        <v>17839.3</v>
      </c>
      <c r="F36" s="141">
        <v>22952.7</v>
      </c>
      <c r="G36" s="141">
        <v>27258.2</v>
      </c>
      <c r="H36" s="141">
        <v>53727</v>
      </c>
      <c r="I36" s="59">
        <v>58188.1</v>
      </c>
      <c r="J36" s="59">
        <v>77937.8</v>
      </c>
      <c r="K36" s="59">
        <v>80035.8</v>
      </c>
      <c r="L36" s="141">
        <v>89104.6</v>
      </c>
      <c r="M36" s="141">
        <v>102960.4</v>
      </c>
      <c r="N36" s="141">
        <v>114638.5</v>
      </c>
      <c r="O36" s="141">
        <v>90300.2</v>
      </c>
      <c r="P36" s="141">
        <v>101123.1</v>
      </c>
      <c r="Q36" s="141">
        <v>104491.5</v>
      </c>
      <c r="R36" s="141">
        <v>98149.98</v>
      </c>
      <c r="S36" s="141">
        <v>112532.39350120303</v>
      </c>
      <c r="T36" s="140">
        <v>159227.23701813683</v>
      </c>
      <c r="U36" s="140">
        <v>251962.47099999999</v>
      </c>
    </row>
    <row r="37" spans="1:21" x14ac:dyDescent="0.25">
      <c r="A37" s="137" t="s">
        <v>27</v>
      </c>
      <c r="B37" s="141">
        <v>2860.9</v>
      </c>
      <c r="C37" s="141">
        <v>4279.8999999999996</v>
      </c>
      <c r="D37" s="141">
        <v>4665.1000000000004</v>
      </c>
      <c r="E37" s="141">
        <v>5176.3999999999996</v>
      </c>
      <c r="F37" s="141">
        <v>6872.5</v>
      </c>
      <c r="G37" s="141">
        <v>9483.9</v>
      </c>
      <c r="H37" s="141">
        <v>10465.299999999999</v>
      </c>
      <c r="I37" s="59">
        <v>12631.7</v>
      </c>
      <c r="J37" s="59">
        <v>16696</v>
      </c>
      <c r="K37" s="59">
        <v>16233.6</v>
      </c>
      <c r="L37" s="141">
        <v>18356.900000000001</v>
      </c>
      <c r="M37" s="141">
        <v>21409.200000000001</v>
      </c>
      <c r="N37" s="141">
        <v>22255.200000000001</v>
      </c>
      <c r="O37" s="141">
        <v>22762.6</v>
      </c>
      <c r="P37" s="141">
        <v>28553.5</v>
      </c>
      <c r="Q37" s="141">
        <v>34009</v>
      </c>
      <c r="R37" s="141">
        <v>34379.239000000001</v>
      </c>
      <c r="S37" s="141">
        <v>45332.975394838351</v>
      </c>
      <c r="T37" s="140">
        <v>37883.210107726911</v>
      </c>
      <c r="U37" s="140">
        <v>65776.513154999993</v>
      </c>
    </row>
    <row r="38" spans="1:21" x14ac:dyDescent="0.25">
      <c r="A38" s="137" t="s">
        <v>28</v>
      </c>
      <c r="B38" s="141">
        <v>2064.6999999999998</v>
      </c>
      <c r="C38" s="141">
        <v>3140.4</v>
      </c>
      <c r="D38" s="141">
        <v>2013</v>
      </c>
      <c r="E38" s="141">
        <v>4803.8</v>
      </c>
      <c r="F38" s="141">
        <v>5034.3</v>
      </c>
      <c r="G38" s="141">
        <v>6515.3</v>
      </c>
      <c r="H38" s="141">
        <v>7022.1</v>
      </c>
      <c r="I38" s="59">
        <v>9373.1</v>
      </c>
      <c r="J38" s="59">
        <v>12595.9</v>
      </c>
      <c r="K38" s="59">
        <v>15297</v>
      </c>
      <c r="L38" s="141">
        <v>17501.3</v>
      </c>
      <c r="M38" s="141">
        <v>17941.7</v>
      </c>
      <c r="N38" s="141">
        <v>21458.2</v>
      </c>
      <c r="O38" s="141">
        <v>26101.8</v>
      </c>
      <c r="P38" s="141">
        <v>34782.9</v>
      </c>
      <c r="Q38" s="141">
        <v>41877.699999999997</v>
      </c>
      <c r="R38" s="141">
        <v>58217.463000000003</v>
      </c>
      <c r="S38" s="141">
        <v>37323.982085756528</v>
      </c>
      <c r="T38" s="140">
        <v>25952.075999999997</v>
      </c>
      <c r="U38" s="140">
        <v>14196.023700000002</v>
      </c>
    </row>
    <row r="39" spans="1:21" x14ac:dyDescent="0.25">
      <c r="A39" s="137" t="s">
        <v>29</v>
      </c>
      <c r="B39" s="141">
        <v>1583.2</v>
      </c>
      <c r="C39" s="141">
        <v>1719.4</v>
      </c>
      <c r="D39" s="141">
        <v>1910.3</v>
      </c>
      <c r="E39" s="141">
        <v>2782</v>
      </c>
      <c r="F39" s="141">
        <v>3265</v>
      </c>
      <c r="G39" s="141">
        <v>3915.2</v>
      </c>
      <c r="H39" s="141">
        <v>4033.5</v>
      </c>
      <c r="I39" s="59">
        <v>6872.1</v>
      </c>
      <c r="J39" s="59">
        <v>9232.7999999999993</v>
      </c>
      <c r="K39" s="59">
        <v>6621.7</v>
      </c>
      <c r="L39" s="141">
        <v>9192.7000000000007</v>
      </c>
      <c r="M39" s="141">
        <v>9912.6</v>
      </c>
      <c r="N39" s="141">
        <v>9968</v>
      </c>
      <c r="O39" s="141">
        <v>11601.3</v>
      </c>
      <c r="P39" s="141">
        <v>12705.5</v>
      </c>
      <c r="Q39" s="141">
        <v>17435.7</v>
      </c>
      <c r="R39" s="141">
        <v>21101.263999999999</v>
      </c>
      <c r="S39" s="141">
        <v>25274.36685554259</v>
      </c>
      <c r="T39" s="140">
        <v>26727.945</v>
      </c>
      <c r="U39" s="140">
        <v>26649.6963</v>
      </c>
    </row>
    <row r="40" spans="1:21" x14ac:dyDescent="0.25">
      <c r="A40" s="137" t="s">
        <v>30</v>
      </c>
      <c r="B40" s="141">
        <v>21983.7</v>
      </c>
      <c r="C40" s="141">
        <v>27215.4</v>
      </c>
      <c r="D40" s="141">
        <v>42769.4</v>
      </c>
      <c r="E40" s="141">
        <v>57397</v>
      </c>
      <c r="F40" s="141">
        <v>69332.399999999994</v>
      </c>
      <c r="G40" s="141">
        <v>102017.1</v>
      </c>
      <c r="H40" s="141">
        <v>147760.20000000001</v>
      </c>
      <c r="I40" s="59">
        <v>223312.8</v>
      </c>
      <c r="J40" s="59">
        <v>361783.8</v>
      </c>
      <c r="K40" s="59">
        <v>340616.2</v>
      </c>
      <c r="L40" s="141">
        <v>381010.3</v>
      </c>
      <c r="M40" s="141">
        <v>367515.4</v>
      </c>
      <c r="N40" s="141">
        <v>371872</v>
      </c>
      <c r="O40" s="141">
        <v>375803.6</v>
      </c>
      <c r="P40" s="141">
        <v>421685.1</v>
      </c>
      <c r="Q40" s="141">
        <v>592341.5</v>
      </c>
      <c r="R40" s="141">
        <v>626075.99800000002</v>
      </c>
      <c r="S40" s="141">
        <v>517477.19139588019</v>
      </c>
      <c r="T40" s="140">
        <v>564787.63706706371</v>
      </c>
      <c r="U40" s="140">
        <v>461745.875</v>
      </c>
    </row>
    <row r="41" spans="1:21" ht="18" x14ac:dyDescent="0.25">
      <c r="A41" s="144" t="s">
        <v>114</v>
      </c>
      <c r="B41" s="67">
        <f>B42+B43+B45+B46+B47+B48</f>
        <v>43542.600000000006</v>
      </c>
      <c r="C41" s="67">
        <f t="shared" ref="C41:F41" si="4">C42+C43+C45+C46+C47+C48</f>
        <v>60275.1</v>
      </c>
      <c r="D41" s="67">
        <f t="shared" si="4"/>
        <v>74145</v>
      </c>
      <c r="E41" s="67">
        <f t="shared" si="4"/>
        <v>80427.5</v>
      </c>
      <c r="F41" s="67">
        <f t="shared" si="4"/>
        <v>94313.400000000009</v>
      </c>
      <c r="G41" s="67">
        <v>123158</v>
      </c>
      <c r="H41" s="69">
        <v>172844.6</v>
      </c>
      <c r="I41" s="69">
        <v>246139.1</v>
      </c>
      <c r="J41" s="69">
        <v>357476.7</v>
      </c>
      <c r="K41" s="69">
        <v>347263.5</v>
      </c>
      <c r="L41" s="67">
        <v>449688.2</v>
      </c>
      <c r="M41" s="67">
        <v>561058.9</v>
      </c>
      <c r="N41" s="67">
        <v>628863</v>
      </c>
      <c r="O41" s="67">
        <v>731522.8</v>
      </c>
      <c r="P41" s="67">
        <v>587574.9</v>
      </c>
      <c r="Q41" s="67">
        <v>598496.4</v>
      </c>
      <c r="R41" s="67">
        <v>563542.83799999999</v>
      </c>
      <c r="S41" s="67">
        <v>688675.6</v>
      </c>
      <c r="T41" s="50">
        <v>757941.4801100177</v>
      </c>
      <c r="U41" s="50">
        <v>648874.46008860099</v>
      </c>
    </row>
    <row r="42" spans="1:21" x14ac:dyDescent="0.25">
      <c r="A42" s="137" t="s">
        <v>31</v>
      </c>
      <c r="B42" s="141">
        <v>667.2</v>
      </c>
      <c r="C42" s="141">
        <v>862.7</v>
      </c>
      <c r="D42" s="141">
        <v>886.9</v>
      </c>
      <c r="E42" s="141">
        <v>1176.8</v>
      </c>
      <c r="F42" s="141">
        <v>1095.8</v>
      </c>
      <c r="G42" s="141">
        <v>1584.4</v>
      </c>
      <c r="H42" s="59">
        <v>1842.1</v>
      </c>
      <c r="I42" s="59">
        <v>6901.3</v>
      </c>
      <c r="J42" s="59">
        <v>6539</v>
      </c>
      <c r="K42" s="59">
        <v>7801</v>
      </c>
      <c r="L42" s="141">
        <v>7762.4</v>
      </c>
      <c r="M42" s="141">
        <v>9248.4</v>
      </c>
      <c r="N42" s="141">
        <v>9864.2000000000007</v>
      </c>
      <c r="O42" s="141">
        <v>9651.6</v>
      </c>
      <c r="P42" s="141">
        <v>10280.1</v>
      </c>
      <c r="Q42" s="141">
        <v>11545.8</v>
      </c>
      <c r="R42" s="141">
        <v>12867.982</v>
      </c>
      <c r="S42" s="141">
        <v>12704.381958099517</v>
      </c>
      <c r="T42" s="140">
        <v>19453.974002305797</v>
      </c>
      <c r="U42" s="140">
        <v>25804.351584</v>
      </c>
    </row>
    <row r="43" spans="1:21" x14ac:dyDescent="0.25">
      <c r="A43" s="137" t="s">
        <v>32</v>
      </c>
      <c r="B43" s="141">
        <v>618.5</v>
      </c>
      <c r="C43" s="141">
        <v>1566</v>
      </c>
      <c r="D43" s="141">
        <v>2671.6</v>
      </c>
      <c r="E43" s="141">
        <v>1324.5</v>
      </c>
      <c r="F43" s="141">
        <v>1527.5</v>
      </c>
      <c r="G43" s="141">
        <v>1912.1</v>
      </c>
      <c r="H43" s="59">
        <v>2211.3000000000002</v>
      </c>
      <c r="I43" s="59">
        <v>1955</v>
      </c>
      <c r="J43" s="59">
        <v>2362.4</v>
      </c>
      <c r="K43" s="59">
        <v>2862</v>
      </c>
      <c r="L43" s="141">
        <v>2937.8</v>
      </c>
      <c r="M43" s="141">
        <v>2891.6</v>
      </c>
      <c r="N43" s="141">
        <v>3604.1</v>
      </c>
      <c r="O43" s="141">
        <v>3862.8</v>
      </c>
      <c r="P43" s="141">
        <v>8124</v>
      </c>
      <c r="Q43" s="141">
        <v>3525.6</v>
      </c>
      <c r="R43" s="141">
        <v>1320.8209999999999</v>
      </c>
      <c r="S43" s="141">
        <v>2945.5378082622406</v>
      </c>
      <c r="T43" s="140">
        <v>6495.0920332454198</v>
      </c>
      <c r="U43" s="140">
        <v>7218.1595630000002</v>
      </c>
    </row>
    <row r="44" spans="1:21" x14ac:dyDescent="0.25">
      <c r="A44" s="137" t="s">
        <v>162</v>
      </c>
      <c r="B44" s="141"/>
      <c r="C44" s="141"/>
      <c r="D44" s="141"/>
      <c r="E44" s="141"/>
      <c r="F44" s="141"/>
      <c r="G44" s="141"/>
      <c r="H44" s="71"/>
      <c r="I44" s="71"/>
      <c r="J44" s="71"/>
      <c r="K44" s="71"/>
      <c r="L44" s="141"/>
      <c r="M44" s="141"/>
      <c r="N44" s="141"/>
      <c r="O44" s="141"/>
      <c r="P44" s="141">
        <v>3208.7</v>
      </c>
      <c r="Q44" s="141">
        <v>3351.2</v>
      </c>
      <c r="R44" s="141">
        <v>16019.58</v>
      </c>
      <c r="S44" s="141">
        <v>51085.767478138077</v>
      </c>
      <c r="T44" s="140">
        <v>151953.82734600001</v>
      </c>
      <c r="U44" s="140">
        <v>137396.99070000002</v>
      </c>
    </row>
    <row r="45" spans="1:21" x14ac:dyDescent="0.25">
      <c r="A45" s="137" t="s">
        <v>34</v>
      </c>
      <c r="B45" s="141">
        <v>22114.2</v>
      </c>
      <c r="C45" s="141">
        <v>30738.7</v>
      </c>
      <c r="D45" s="141">
        <v>38269.699999999997</v>
      </c>
      <c r="E45" s="141">
        <v>40132.5</v>
      </c>
      <c r="F45" s="141">
        <v>49290.8</v>
      </c>
      <c r="G45" s="141">
        <v>57818.6</v>
      </c>
      <c r="H45" s="59">
        <v>84984</v>
      </c>
      <c r="I45" s="59">
        <v>125265.9</v>
      </c>
      <c r="J45" s="59">
        <v>182312.9</v>
      </c>
      <c r="K45" s="59">
        <v>204427.5</v>
      </c>
      <c r="L45" s="141">
        <v>299575.2</v>
      </c>
      <c r="M45" s="141">
        <v>399396.9</v>
      </c>
      <c r="N45" s="141">
        <v>442396.7</v>
      </c>
      <c r="O45" s="141">
        <v>480663.6</v>
      </c>
      <c r="P45" s="141">
        <v>316186.5</v>
      </c>
      <c r="Q45" s="141">
        <v>275549.8</v>
      </c>
      <c r="R45" s="141">
        <v>252093.37</v>
      </c>
      <c r="S45" s="141">
        <v>308669.28048563434</v>
      </c>
      <c r="T45" s="140">
        <v>311056.05750398472</v>
      </c>
      <c r="U45" s="140">
        <v>238199.29130199703</v>
      </c>
    </row>
    <row r="46" spans="1:21" x14ac:dyDescent="0.25">
      <c r="A46" s="137" t="s">
        <v>35</v>
      </c>
      <c r="B46" s="141">
        <v>3925.9</v>
      </c>
      <c r="C46" s="141">
        <v>5578.7</v>
      </c>
      <c r="D46" s="141">
        <v>5684.7</v>
      </c>
      <c r="E46" s="141">
        <v>7300.2</v>
      </c>
      <c r="F46" s="141">
        <v>7077.8</v>
      </c>
      <c r="G46" s="141">
        <v>8689.2999999999993</v>
      </c>
      <c r="H46" s="59">
        <v>11010.3</v>
      </c>
      <c r="I46" s="59">
        <v>18131.8</v>
      </c>
      <c r="J46" s="59">
        <v>28770.6</v>
      </c>
      <c r="K46" s="59">
        <v>20537.099999999999</v>
      </c>
      <c r="L46" s="141">
        <v>17436.400000000001</v>
      </c>
      <c r="M46" s="141">
        <v>18221.099999999999</v>
      </c>
      <c r="N46" s="141">
        <v>21263.1</v>
      </c>
      <c r="O46" s="141">
        <v>52284.9</v>
      </c>
      <c r="P46" s="141">
        <v>42049.3</v>
      </c>
      <c r="Q46" s="141">
        <v>36309.1</v>
      </c>
      <c r="R46" s="141">
        <v>26473.621999999999</v>
      </c>
      <c r="S46" s="140">
        <v>39579.199999999997</v>
      </c>
      <c r="T46" s="140">
        <v>40964.019522893177</v>
      </c>
      <c r="U46" s="140">
        <v>23059.115160999998</v>
      </c>
    </row>
    <row r="47" spans="1:21" x14ac:dyDescent="0.25">
      <c r="A47" s="137" t="s">
        <v>36</v>
      </c>
      <c r="B47" s="141">
        <v>7142.3</v>
      </c>
      <c r="C47" s="141">
        <v>8906.4</v>
      </c>
      <c r="D47" s="141">
        <v>13012.3</v>
      </c>
      <c r="E47" s="141">
        <v>13850.3</v>
      </c>
      <c r="F47" s="141">
        <v>15490.5</v>
      </c>
      <c r="G47" s="141">
        <v>20690</v>
      </c>
      <c r="H47" s="59">
        <v>25133.9</v>
      </c>
      <c r="I47" s="59">
        <v>33027.599999999999</v>
      </c>
      <c r="J47" s="59">
        <v>52131.7</v>
      </c>
      <c r="K47" s="59">
        <v>41317.1</v>
      </c>
      <c r="L47" s="141">
        <v>45481.9</v>
      </c>
      <c r="M47" s="141">
        <v>47914.8</v>
      </c>
      <c r="N47" s="141">
        <v>54785.8</v>
      </c>
      <c r="O47" s="141">
        <v>58597.5</v>
      </c>
      <c r="P47" s="141">
        <v>62336.1</v>
      </c>
      <c r="Q47" s="141">
        <v>86190.1</v>
      </c>
      <c r="R47" s="141">
        <v>77005.744000000006</v>
      </c>
      <c r="S47" s="141">
        <v>91870.857070883125</v>
      </c>
      <c r="T47" s="140">
        <v>77636.679985493058</v>
      </c>
      <c r="U47" s="140">
        <v>68676.946485573499</v>
      </c>
    </row>
    <row r="48" spans="1:21" x14ac:dyDescent="0.25">
      <c r="A48" s="137" t="s">
        <v>37</v>
      </c>
      <c r="B48" s="141">
        <v>9074.5</v>
      </c>
      <c r="C48" s="141">
        <v>12622.6</v>
      </c>
      <c r="D48" s="141">
        <v>13619.8</v>
      </c>
      <c r="E48" s="141">
        <v>16643.2</v>
      </c>
      <c r="F48" s="141">
        <v>19831</v>
      </c>
      <c r="G48" s="141">
        <v>32463.599999999999</v>
      </c>
      <c r="H48" s="59">
        <v>47663</v>
      </c>
      <c r="I48" s="59">
        <v>60857.5</v>
      </c>
      <c r="J48" s="59">
        <v>85360</v>
      </c>
      <c r="K48" s="59">
        <v>70318.8</v>
      </c>
      <c r="L48" s="141">
        <v>76494.600000000006</v>
      </c>
      <c r="M48" s="141">
        <v>83386</v>
      </c>
      <c r="N48" s="141">
        <v>96949</v>
      </c>
      <c r="O48" s="141">
        <v>126462.5</v>
      </c>
      <c r="P48" s="141">
        <v>143234.29999999999</v>
      </c>
      <c r="Q48" s="141">
        <v>172545.6</v>
      </c>
      <c r="R48" s="141">
        <v>159300.60800000001</v>
      </c>
      <c r="S48" s="141">
        <v>171252.59215133879</v>
      </c>
      <c r="T48" s="140">
        <v>133262.32877209532</v>
      </c>
      <c r="U48" s="140">
        <v>134866.22679303051</v>
      </c>
    </row>
    <row r="49" spans="1:21" x14ac:dyDescent="0.25">
      <c r="A49" s="137" t="s">
        <v>38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>
        <v>2155.9</v>
      </c>
      <c r="Q49" s="141">
        <v>9479.2999999999993</v>
      </c>
      <c r="R49" s="141">
        <v>18461.111000000001</v>
      </c>
      <c r="S49" s="141">
        <v>10568.03181041272</v>
      </c>
      <c r="T49" s="140">
        <v>17119.500944000003</v>
      </c>
      <c r="U49" s="140">
        <v>13653.378500000001</v>
      </c>
    </row>
    <row r="50" spans="1:21" ht="18" x14ac:dyDescent="0.25">
      <c r="A50" s="144" t="s">
        <v>149</v>
      </c>
      <c r="B50" s="67">
        <f>B51+B52+B53+B54+B55+B57</f>
        <v>13849.6</v>
      </c>
      <c r="C50" s="67">
        <f>C51+C52+C53+C54+C55+C57</f>
        <v>17892.800000000003</v>
      </c>
      <c r="D50" s="67">
        <f>D51+D52+D53+D54+D55+D56+D57</f>
        <v>23171.4</v>
      </c>
      <c r="E50" s="67">
        <f t="shared" ref="E50:F50" si="5">E51+E52+E53+E54+E55+E56+E57</f>
        <v>25912.5</v>
      </c>
      <c r="F50" s="67">
        <f t="shared" si="5"/>
        <v>31836.400000000001</v>
      </c>
      <c r="G50" s="67">
        <v>43246.2</v>
      </c>
      <c r="H50" s="69">
        <v>60877.5</v>
      </c>
      <c r="I50" s="69">
        <v>100072.2</v>
      </c>
      <c r="J50" s="69">
        <v>131758.39999999999</v>
      </c>
      <c r="K50" s="69">
        <v>131470.29999999999</v>
      </c>
      <c r="L50" s="67">
        <v>138691.4</v>
      </c>
      <c r="M50" s="67">
        <v>163050.9</v>
      </c>
      <c r="N50" s="67">
        <v>184238.6</v>
      </c>
      <c r="O50" s="67">
        <v>198927</v>
      </c>
      <c r="P50" s="67">
        <v>249116.2</v>
      </c>
      <c r="Q50" s="67">
        <v>268787.09999999998</v>
      </c>
      <c r="R50" s="67">
        <v>272664.39899999998</v>
      </c>
      <c r="S50" s="67">
        <v>310232.12492385501</v>
      </c>
      <c r="T50" s="50">
        <v>339653.49433849374</v>
      </c>
      <c r="U50" s="50">
        <v>414231.24594200001</v>
      </c>
    </row>
    <row r="51" spans="1:21" x14ac:dyDescent="0.25">
      <c r="A51" s="137" t="s">
        <v>39</v>
      </c>
      <c r="B51" s="141">
        <v>2276.3000000000002</v>
      </c>
      <c r="C51" s="141">
        <v>4063.2</v>
      </c>
      <c r="D51" s="141">
        <v>4071.3</v>
      </c>
      <c r="E51" s="141">
        <v>6080.7</v>
      </c>
      <c r="F51" s="141">
        <v>8971.7000000000007</v>
      </c>
      <c r="G51" s="141">
        <v>14079.7</v>
      </c>
      <c r="H51" s="59">
        <v>22365.4</v>
      </c>
      <c r="I51" s="59">
        <v>33091.9</v>
      </c>
      <c r="J51" s="59">
        <v>45666.8</v>
      </c>
      <c r="K51" s="59">
        <v>53644.9</v>
      </c>
      <c r="L51" s="141">
        <v>60223.5</v>
      </c>
      <c r="M51" s="141">
        <v>68358.3</v>
      </c>
      <c r="N51" s="141">
        <v>75717.3</v>
      </c>
      <c r="O51" s="141">
        <v>88405.3</v>
      </c>
      <c r="P51" s="141">
        <v>105998.7</v>
      </c>
      <c r="Q51" s="141">
        <v>123921</v>
      </c>
      <c r="R51" s="141">
        <v>133440.41500000001</v>
      </c>
      <c r="S51" s="141">
        <v>153083.01605128319</v>
      </c>
      <c r="T51" s="140">
        <v>135068.30414980731</v>
      </c>
      <c r="U51" s="140">
        <v>170287.00099999999</v>
      </c>
    </row>
    <row r="52" spans="1:21" x14ac:dyDescent="0.25">
      <c r="A52" s="137" t="s">
        <v>40</v>
      </c>
      <c r="B52" s="141">
        <v>361.4</v>
      </c>
      <c r="C52" s="141">
        <v>588</v>
      </c>
      <c r="D52" s="141">
        <v>432.8</v>
      </c>
      <c r="E52" s="141">
        <v>744.6</v>
      </c>
      <c r="F52" s="141">
        <v>1329.9</v>
      </c>
      <c r="G52" s="141">
        <v>1957.6</v>
      </c>
      <c r="H52" s="59">
        <v>1773.5</v>
      </c>
      <c r="I52" s="59">
        <v>3457.5</v>
      </c>
      <c r="J52" s="59">
        <v>3528.4</v>
      </c>
      <c r="K52" s="59">
        <v>4127.8</v>
      </c>
      <c r="L52" s="141">
        <v>3253.7</v>
      </c>
      <c r="M52" s="141">
        <v>1908.9</v>
      </c>
      <c r="N52" s="141">
        <v>4317.5</v>
      </c>
      <c r="O52" s="141">
        <v>9297.1</v>
      </c>
      <c r="P52" s="141">
        <v>10647.2</v>
      </c>
      <c r="Q52" s="141">
        <v>7953.9</v>
      </c>
      <c r="R52" s="141">
        <v>8209.6710000000003</v>
      </c>
      <c r="S52" s="141">
        <v>6229.0701410131087</v>
      </c>
      <c r="T52" s="140">
        <v>13914.326999986448</v>
      </c>
      <c r="U52" s="140">
        <v>16115.178254</v>
      </c>
    </row>
    <row r="53" spans="1:21" ht="19.5" x14ac:dyDescent="0.25">
      <c r="A53" s="137" t="s">
        <v>41</v>
      </c>
      <c r="B53" s="141">
        <v>1440</v>
      </c>
      <c r="C53" s="141">
        <v>1959.9</v>
      </c>
      <c r="D53" s="141">
        <v>2420.5</v>
      </c>
      <c r="E53" s="141">
        <v>2816.2</v>
      </c>
      <c r="F53" s="141">
        <v>3200.7</v>
      </c>
      <c r="G53" s="141">
        <v>3910.4</v>
      </c>
      <c r="H53" s="59">
        <v>3186.1</v>
      </c>
      <c r="I53" s="59">
        <v>4148.7</v>
      </c>
      <c r="J53" s="59">
        <v>6162.1</v>
      </c>
      <c r="K53" s="59">
        <v>6054.8</v>
      </c>
      <c r="L53" s="141">
        <v>4431.2</v>
      </c>
      <c r="M53" s="141">
        <v>5707.7</v>
      </c>
      <c r="N53" s="141">
        <v>6734.4</v>
      </c>
      <c r="O53" s="141">
        <v>7937.2</v>
      </c>
      <c r="P53" s="141">
        <v>9519.2999999999993</v>
      </c>
      <c r="Q53" s="141">
        <v>13460</v>
      </c>
      <c r="R53" s="141">
        <v>14881.078</v>
      </c>
      <c r="S53" s="141">
        <v>15384.941136514164</v>
      </c>
      <c r="T53" s="140">
        <v>18337.632899999997</v>
      </c>
      <c r="U53" s="140">
        <v>22889.101451999999</v>
      </c>
    </row>
    <row r="54" spans="1:21" ht="19.5" x14ac:dyDescent="0.25">
      <c r="A54" s="137" t="s">
        <v>42</v>
      </c>
      <c r="B54" s="141">
        <v>282.39999999999998</v>
      </c>
      <c r="C54" s="141">
        <v>589</v>
      </c>
      <c r="D54" s="141">
        <v>1097.3</v>
      </c>
      <c r="E54" s="141">
        <v>1028.5</v>
      </c>
      <c r="F54" s="141">
        <v>1293.0999999999999</v>
      </c>
      <c r="G54" s="141">
        <v>3021.4</v>
      </c>
      <c r="H54" s="59">
        <v>4336.7</v>
      </c>
      <c r="I54" s="59">
        <v>4967.3</v>
      </c>
      <c r="J54" s="59">
        <v>5910.4</v>
      </c>
      <c r="K54" s="59">
        <v>5495.2</v>
      </c>
      <c r="L54" s="141">
        <v>4640.3</v>
      </c>
      <c r="M54" s="141">
        <v>8009.5</v>
      </c>
      <c r="N54" s="141">
        <v>10836.6</v>
      </c>
      <c r="O54" s="141">
        <v>13453.2</v>
      </c>
      <c r="P54" s="141">
        <v>13603.6</v>
      </c>
      <c r="Q54" s="141">
        <v>13145.7</v>
      </c>
      <c r="R54" s="141">
        <v>13678.304</v>
      </c>
      <c r="S54" s="141">
        <v>14271.434855631234</v>
      </c>
      <c r="T54" s="140">
        <v>16351.986939799999</v>
      </c>
      <c r="U54" s="140">
        <v>17271.57101</v>
      </c>
    </row>
    <row r="55" spans="1:21" ht="19.5" x14ac:dyDescent="0.25">
      <c r="A55" s="137" t="s">
        <v>43</v>
      </c>
      <c r="B55" s="141">
        <v>1200.5</v>
      </c>
      <c r="C55" s="141">
        <v>1815.2</v>
      </c>
      <c r="D55" s="141">
        <v>2535.9</v>
      </c>
      <c r="E55" s="141">
        <v>2387.4</v>
      </c>
      <c r="F55" s="141">
        <v>2560.6</v>
      </c>
      <c r="G55" s="141">
        <v>3816.2</v>
      </c>
      <c r="H55" s="59">
        <v>4971.5</v>
      </c>
      <c r="I55" s="59">
        <v>9685.7000000000007</v>
      </c>
      <c r="J55" s="59">
        <v>11399.4</v>
      </c>
      <c r="K55" s="59">
        <v>12241.1</v>
      </c>
      <c r="L55" s="141">
        <v>12943.9</v>
      </c>
      <c r="M55" s="141">
        <v>14654</v>
      </c>
      <c r="N55" s="141">
        <v>12091.6</v>
      </c>
      <c r="O55" s="141">
        <v>12853.3</v>
      </c>
      <c r="P55" s="141">
        <v>20941.7</v>
      </c>
      <c r="Q55" s="141">
        <v>22445</v>
      </c>
      <c r="R55" s="141">
        <v>23990.188999999998</v>
      </c>
      <c r="S55" s="141">
        <v>13761.29058208368</v>
      </c>
      <c r="T55" s="140">
        <v>19052.39015001314</v>
      </c>
      <c r="U55" s="140">
        <v>17621.716800000002</v>
      </c>
    </row>
    <row r="56" spans="1:21" x14ac:dyDescent="0.25">
      <c r="A56" s="137" t="s">
        <v>44</v>
      </c>
      <c r="B56" s="141" t="s">
        <v>98</v>
      </c>
      <c r="C56" s="141" t="s">
        <v>98</v>
      </c>
      <c r="D56" s="141">
        <v>3478.7</v>
      </c>
      <c r="E56" s="141">
        <v>3020.4</v>
      </c>
      <c r="F56" s="141">
        <v>3057.8</v>
      </c>
      <c r="G56" s="141">
        <v>3420.2</v>
      </c>
      <c r="H56" s="59">
        <v>8917.1</v>
      </c>
      <c r="I56" s="59">
        <v>23858.1</v>
      </c>
      <c r="J56" s="59">
        <v>27970.400000000001</v>
      </c>
      <c r="K56" s="59">
        <v>26139.1</v>
      </c>
      <c r="L56" s="141">
        <v>23741.5</v>
      </c>
      <c r="M56" s="141">
        <v>26846.7</v>
      </c>
      <c r="N56" s="141">
        <v>29877.5</v>
      </c>
      <c r="O56" s="141">
        <v>18972.599999999999</v>
      </c>
      <c r="P56" s="141">
        <v>25436</v>
      </c>
      <c r="Q56" s="141">
        <v>25953.1</v>
      </c>
      <c r="R56" s="141">
        <v>26494.042000000001</v>
      </c>
      <c r="S56" s="141">
        <v>29672.739708170862</v>
      </c>
      <c r="T56" s="140">
        <v>45221.686198979347</v>
      </c>
      <c r="U56" s="140">
        <v>53764.478216000003</v>
      </c>
    </row>
    <row r="57" spans="1:21" x14ac:dyDescent="0.25">
      <c r="A57" s="137" t="s">
        <v>45</v>
      </c>
      <c r="B57" s="141">
        <v>8289</v>
      </c>
      <c r="C57" s="141">
        <v>8877.5</v>
      </c>
      <c r="D57" s="141">
        <v>9134.9</v>
      </c>
      <c r="E57" s="141">
        <v>9834.7000000000007</v>
      </c>
      <c r="F57" s="141">
        <v>11422.6</v>
      </c>
      <c r="G57" s="141">
        <v>13040.7</v>
      </c>
      <c r="H57" s="141">
        <v>15327.2</v>
      </c>
      <c r="I57" s="141">
        <v>20862.900000000001</v>
      </c>
      <c r="J57" s="141">
        <v>31121</v>
      </c>
      <c r="K57" s="141">
        <v>23767.4</v>
      </c>
      <c r="L57" s="141">
        <v>29457.200000000001</v>
      </c>
      <c r="M57" s="141">
        <v>37565.699999999997</v>
      </c>
      <c r="N57" s="141">
        <v>44663.7</v>
      </c>
      <c r="O57" s="141">
        <v>48008.4</v>
      </c>
      <c r="P57" s="141">
        <v>62969.7</v>
      </c>
      <c r="Q57" s="141">
        <v>61908.3</v>
      </c>
      <c r="R57" s="141">
        <v>51970.7</v>
      </c>
      <c r="S57" s="141">
        <v>77829.632449158802</v>
      </c>
      <c r="T57" s="140">
        <v>91707.166999907524</v>
      </c>
      <c r="U57" s="140">
        <v>116282.19921000001</v>
      </c>
    </row>
    <row r="58" spans="1:21" ht="18" x14ac:dyDescent="0.25">
      <c r="A58" s="144" t="s">
        <v>90</v>
      </c>
      <c r="B58" s="67">
        <f>SUM(B59:B72)</f>
        <v>81901.8</v>
      </c>
      <c r="C58" s="67">
        <f>SUM(C59:C72)</f>
        <v>113688.20000000003</v>
      </c>
      <c r="D58" s="67">
        <f t="shared" ref="D58:F58" si="6">SUM(D59:D72)</f>
        <v>121025</v>
      </c>
      <c r="E58" s="67">
        <f t="shared" si="6"/>
        <v>152304.4</v>
      </c>
      <c r="F58" s="67">
        <f t="shared" si="6"/>
        <v>197038.60000000003</v>
      </c>
      <c r="G58" s="67">
        <v>280970.5</v>
      </c>
      <c r="H58" s="67">
        <v>351415.5</v>
      </c>
      <c r="I58" s="67">
        <v>509924</v>
      </c>
      <c r="J58" s="67">
        <v>712290.4</v>
      </c>
      <c r="K58" s="67">
        <v>626108.69999999995</v>
      </c>
      <c r="L58" s="67">
        <v>686114.7</v>
      </c>
      <c r="M58" s="67">
        <v>811944.9</v>
      </c>
      <c r="N58" s="67">
        <v>1010586.6</v>
      </c>
      <c r="O58" s="67">
        <v>1114417.7</v>
      </c>
      <c r="P58" s="67">
        <v>1192962.1000000001</v>
      </c>
      <c r="Q58" s="67">
        <v>1329777.2</v>
      </c>
      <c r="R58" s="67">
        <v>1307540.595</v>
      </c>
      <c r="S58" s="67">
        <v>1366814.0588957216</v>
      </c>
      <c r="T58" s="50">
        <v>1337438.3889293908</v>
      </c>
      <c r="U58" s="50">
        <v>1434295.9574643315</v>
      </c>
    </row>
    <row r="59" spans="1:21" x14ac:dyDescent="0.25">
      <c r="A59" s="137" t="s">
        <v>46</v>
      </c>
      <c r="B59" s="141">
        <v>15676.8</v>
      </c>
      <c r="C59" s="141">
        <v>21242</v>
      </c>
      <c r="D59" s="141">
        <v>19988.7</v>
      </c>
      <c r="E59" s="141">
        <v>25365</v>
      </c>
      <c r="F59" s="141">
        <v>32090.6</v>
      </c>
      <c r="G59" s="141">
        <v>46438.6</v>
      </c>
      <c r="H59" s="59">
        <v>56203.4</v>
      </c>
      <c r="I59" s="59">
        <v>83096.3</v>
      </c>
      <c r="J59" s="59">
        <v>102727.3</v>
      </c>
      <c r="K59" s="59">
        <v>81341.100000000006</v>
      </c>
      <c r="L59" s="141">
        <v>80890</v>
      </c>
      <c r="M59" s="141">
        <v>99076.6</v>
      </c>
      <c r="N59" s="141">
        <v>135626.70000000001</v>
      </c>
      <c r="O59" s="141">
        <v>139640.9</v>
      </c>
      <c r="P59" s="141">
        <v>145411.6</v>
      </c>
      <c r="Q59" s="141">
        <v>180738.9</v>
      </c>
      <c r="R59" s="141">
        <v>191359.076</v>
      </c>
      <c r="S59" s="141">
        <v>195779.51050397137</v>
      </c>
      <c r="T59" s="140">
        <v>190419.0357314529</v>
      </c>
      <c r="U59" s="140">
        <v>216829.914334</v>
      </c>
    </row>
    <row r="60" spans="1:21" x14ac:dyDescent="0.25">
      <c r="A60" s="137" t="s">
        <v>47</v>
      </c>
      <c r="B60" s="141">
        <v>1066.7</v>
      </c>
      <c r="C60" s="141">
        <v>1123.2</v>
      </c>
      <c r="D60" s="141">
        <v>1474.7</v>
      </c>
      <c r="E60" s="141">
        <v>2171.6999999999998</v>
      </c>
      <c r="F60" s="141">
        <v>2626.7</v>
      </c>
      <c r="G60" s="141">
        <v>3475.1</v>
      </c>
      <c r="H60" s="59">
        <v>4626.3</v>
      </c>
      <c r="I60" s="59">
        <v>7533.4</v>
      </c>
      <c r="J60" s="59">
        <v>9962.2000000000007</v>
      </c>
      <c r="K60" s="59">
        <v>6710.5</v>
      </c>
      <c r="L60" s="141">
        <v>9511.4</v>
      </c>
      <c r="M60" s="141">
        <v>11955.9</v>
      </c>
      <c r="N60" s="141">
        <v>12353</v>
      </c>
      <c r="O60" s="141">
        <v>13126.9</v>
      </c>
      <c r="P60" s="141">
        <v>14662.7</v>
      </c>
      <c r="Q60" s="141">
        <v>15337.3</v>
      </c>
      <c r="R60" s="141">
        <v>13214.732</v>
      </c>
      <c r="S60" s="141">
        <v>13739.726728728197</v>
      </c>
      <c r="T60" s="140">
        <v>14694.826008000002</v>
      </c>
      <c r="U60" s="140">
        <v>21240.116400000003</v>
      </c>
    </row>
    <row r="61" spans="1:21" x14ac:dyDescent="0.25">
      <c r="A61" s="137" t="s">
        <v>48</v>
      </c>
      <c r="B61" s="141">
        <v>1365.9</v>
      </c>
      <c r="C61" s="141">
        <v>2386.1999999999998</v>
      </c>
      <c r="D61" s="141">
        <v>2808.6</v>
      </c>
      <c r="E61" s="141">
        <v>4009</v>
      </c>
      <c r="F61" s="141">
        <v>4215.8</v>
      </c>
      <c r="G61" s="141">
        <v>5379.9</v>
      </c>
      <c r="H61" s="59">
        <v>7233.6</v>
      </c>
      <c r="I61" s="59">
        <v>11021.7</v>
      </c>
      <c r="J61" s="59">
        <v>14633.4</v>
      </c>
      <c r="K61" s="59">
        <v>14414.1</v>
      </c>
      <c r="L61" s="141">
        <v>17246.099999999999</v>
      </c>
      <c r="M61" s="141">
        <v>26214</v>
      </c>
      <c r="N61" s="141">
        <v>24653.3</v>
      </c>
      <c r="O61" s="141">
        <v>20535.3</v>
      </c>
      <c r="P61" s="141">
        <v>21034.9</v>
      </c>
      <c r="Q61" s="141">
        <v>27060.1</v>
      </c>
      <c r="R61" s="141">
        <v>28080.822</v>
      </c>
      <c r="S61" s="141">
        <v>33020.427642224779</v>
      </c>
      <c r="T61" s="140">
        <v>25450.363154317201</v>
      </c>
      <c r="U61" s="50">
        <v>23783.191164</v>
      </c>
    </row>
    <row r="62" spans="1:21" x14ac:dyDescent="0.25">
      <c r="A62" s="137" t="s">
        <v>49</v>
      </c>
      <c r="B62" s="141">
        <v>15260.3</v>
      </c>
      <c r="C62" s="141">
        <v>20692.900000000001</v>
      </c>
      <c r="D62" s="141">
        <v>23279.5</v>
      </c>
      <c r="E62" s="141">
        <v>31042.1</v>
      </c>
      <c r="F62" s="141">
        <v>44669.3</v>
      </c>
      <c r="G62" s="141">
        <v>71499.8</v>
      </c>
      <c r="H62" s="59">
        <v>86606.7</v>
      </c>
      <c r="I62" s="59">
        <v>124041.5</v>
      </c>
      <c r="J62" s="59">
        <v>156977.70000000001</v>
      </c>
      <c r="K62" s="59">
        <v>165221.5</v>
      </c>
      <c r="L62" s="141">
        <v>178667.8</v>
      </c>
      <c r="M62" s="141">
        <v>220777.60000000001</v>
      </c>
      <c r="N62" s="141">
        <v>287251</v>
      </c>
      <c r="O62" s="141">
        <v>297459.90000000002</v>
      </c>
      <c r="P62" s="141">
        <v>309629.2</v>
      </c>
      <c r="Q62" s="141">
        <v>334183.09999999998</v>
      </c>
      <c r="R62" s="141">
        <v>336856.58299999998</v>
      </c>
      <c r="S62" s="141">
        <v>344427.09745200275</v>
      </c>
      <c r="T62" s="140">
        <v>349095.95600000001</v>
      </c>
      <c r="U62" s="140">
        <v>363095.9675492</v>
      </c>
    </row>
    <row r="63" spans="1:21" x14ac:dyDescent="0.25">
      <c r="A63" s="137" t="s">
        <v>50</v>
      </c>
      <c r="B63" s="141">
        <v>4193.8999999999996</v>
      </c>
      <c r="C63" s="141">
        <v>5867.3</v>
      </c>
      <c r="D63" s="141">
        <v>5286.4</v>
      </c>
      <c r="E63" s="141">
        <v>6586</v>
      </c>
      <c r="F63" s="141">
        <v>7797.5</v>
      </c>
      <c r="G63" s="141">
        <v>9068.6</v>
      </c>
      <c r="H63" s="59">
        <v>10699.3</v>
      </c>
      <c r="I63" s="59">
        <v>17279.2</v>
      </c>
      <c r="J63" s="59">
        <v>25180.6</v>
      </c>
      <c r="K63" s="59">
        <v>15765.3</v>
      </c>
      <c r="L63" s="141">
        <v>23586.5</v>
      </c>
      <c r="M63" s="141">
        <v>25025.7</v>
      </c>
      <c r="N63" s="141">
        <v>26811.599999999999</v>
      </c>
      <c r="O63" s="141">
        <v>35643.300000000003</v>
      </c>
      <c r="P63" s="141">
        <v>38718.1</v>
      </c>
      <c r="Q63" s="141">
        <v>44163.7</v>
      </c>
      <c r="R63" s="141">
        <v>42729</v>
      </c>
      <c r="S63" s="141">
        <v>40987.693321134946</v>
      </c>
      <c r="T63" s="140">
        <v>40975.273000000008</v>
      </c>
      <c r="U63" s="140">
        <v>37722.46613999999</v>
      </c>
    </row>
    <row r="64" spans="1:21" x14ac:dyDescent="0.25">
      <c r="A64" s="137" t="s">
        <v>51</v>
      </c>
      <c r="B64" s="141">
        <v>2710.7</v>
      </c>
      <c r="C64" s="141">
        <v>3659.5</v>
      </c>
      <c r="D64" s="141">
        <v>4314.6000000000004</v>
      </c>
      <c r="E64" s="141">
        <v>5599.5</v>
      </c>
      <c r="F64" s="141">
        <v>7784.1</v>
      </c>
      <c r="G64" s="141">
        <v>9942</v>
      </c>
      <c r="H64" s="59">
        <v>13542.2</v>
      </c>
      <c r="I64" s="59">
        <v>25035.1</v>
      </c>
      <c r="J64" s="59">
        <v>33740.199999999997</v>
      </c>
      <c r="K64" s="59">
        <v>17619.400000000001</v>
      </c>
      <c r="L64" s="141">
        <v>19501.7</v>
      </c>
      <c r="M64" s="141">
        <v>23710.6</v>
      </c>
      <c r="N64" s="141">
        <v>27823.4</v>
      </c>
      <c r="O64" s="141">
        <v>34931.599999999999</v>
      </c>
      <c r="P64" s="141">
        <v>36961.4</v>
      </c>
      <c r="Q64" s="141">
        <v>35325.5</v>
      </c>
      <c r="R64" s="141">
        <v>35842.483999999997</v>
      </c>
      <c r="S64" s="141">
        <v>33865.220041302593</v>
      </c>
      <c r="T64" s="140">
        <v>39599.386918899996</v>
      </c>
      <c r="U64" s="140">
        <v>35381.817798879994</v>
      </c>
    </row>
    <row r="65" spans="1:21" x14ac:dyDescent="0.25">
      <c r="A65" s="137" t="s">
        <v>52</v>
      </c>
      <c r="B65" s="141">
        <v>8024.6</v>
      </c>
      <c r="C65" s="141">
        <v>11495.8</v>
      </c>
      <c r="D65" s="141">
        <v>11130</v>
      </c>
      <c r="E65" s="141">
        <v>13346.2</v>
      </c>
      <c r="F65" s="141">
        <v>17420.5</v>
      </c>
      <c r="G65" s="141">
        <v>23976.3</v>
      </c>
      <c r="H65" s="59">
        <v>26671.9</v>
      </c>
      <c r="I65" s="59">
        <v>38895.199999999997</v>
      </c>
      <c r="J65" s="59">
        <v>60280.4</v>
      </c>
      <c r="K65" s="59">
        <v>63193.8</v>
      </c>
      <c r="L65" s="141">
        <v>70636.7</v>
      </c>
      <c r="M65" s="141">
        <v>74574.600000000006</v>
      </c>
      <c r="N65" s="141">
        <v>76933.600000000006</v>
      </c>
      <c r="O65" s="141">
        <v>85927.1</v>
      </c>
      <c r="P65" s="141">
        <v>93206.1</v>
      </c>
      <c r="Q65" s="141">
        <v>111970.1</v>
      </c>
      <c r="R65" s="141">
        <v>104939.143</v>
      </c>
      <c r="S65" s="141">
        <v>118037.3473479673</v>
      </c>
      <c r="T65" s="140">
        <v>120213.53992746401</v>
      </c>
      <c r="U65" s="140">
        <v>132596.45069599999</v>
      </c>
    </row>
    <row r="66" spans="1:21" x14ac:dyDescent="0.25">
      <c r="A66" s="137" t="s">
        <v>53</v>
      </c>
      <c r="B66" s="141">
        <v>2455.8000000000002</v>
      </c>
      <c r="C66" s="141">
        <v>2947</v>
      </c>
      <c r="D66" s="141">
        <v>3218.1</v>
      </c>
      <c r="E66" s="141">
        <v>3808.9</v>
      </c>
      <c r="F66" s="141">
        <v>4350.6000000000004</v>
      </c>
      <c r="G66" s="141">
        <v>5533.6</v>
      </c>
      <c r="H66" s="59">
        <v>8644.4</v>
      </c>
      <c r="I66" s="59">
        <v>11652.7</v>
      </c>
      <c r="J66" s="59">
        <v>14414.4</v>
      </c>
      <c r="K66" s="59">
        <v>10949.8</v>
      </c>
      <c r="L66" s="141">
        <v>16213.7</v>
      </c>
      <c r="M66" s="141">
        <v>17803.400000000001</v>
      </c>
      <c r="N66" s="141">
        <v>22155.8</v>
      </c>
      <c r="O66" s="141">
        <v>26013.9</v>
      </c>
      <c r="P66" s="141">
        <v>28330.5</v>
      </c>
      <c r="Q66" s="141">
        <v>33945.599999999999</v>
      </c>
      <c r="R66" s="141">
        <v>33672.457999999999</v>
      </c>
      <c r="S66" s="141">
        <v>32297.516998015668</v>
      </c>
      <c r="T66" s="140">
        <v>33388.380670319995</v>
      </c>
      <c r="U66" s="140">
        <v>28100.831399999999</v>
      </c>
    </row>
    <row r="67" spans="1:21" x14ac:dyDescent="0.25">
      <c r="A67" s="137" t="s">
        <v>54</v>
      </c>
      <c r="B67" s="141">
        <v>6559.5</v>
      </c>
      <c r="C67" s="141">
        <v>12936.6</v>
      </c>
      <c r="D67" s="141">
        <v>14288.4</v>
      </c>
      <c r="E67" s="141">
        <v>16441.2</v>
      </c>
      <c r="F67" s="141">
        <v>22075.3</v>
      </c>
      <c r="G67" s="141">
        <v>31794.5</v>
      </c>
      <c r="H67" s="59">
        <v>42391.9</v>
      </c>
      <c r="I67" s="59">
        <v>53068.3</v>
      </c>
      <c r="J67" s="59">
        <v>109244.3</v>
      </c>
      <c r="K67" s="59">
        <v>104759.7</v>
      </c>
      <c r="L67" s="141">
        <v>97822.3</v>
      </c>
      <c r="M67" s="141">
        <v>109311.4</v>
      </c>
      <c r="N67" s="141">
        <v>128349.8</v>
      </c>
      <c r="O67" s="141">
        <v>142638.29999999999</v>
      </c>
      <c r="P67" s="141">
        <v>155110.70000000001</v>
      </c>
      <c r="Q67" s="141">
        <v>150106.79999999999</v>
      </c>
      <c r="R67" s="141">
        <v>153216.152</v>
      </c>
      <c r="S67" s="141">
        <v>168993.34388168497</v>
      </c>
      <c r="T67" s="140">
        <v>143775.93199173678</v>
      </c>
      <c r="U67" s="140">
        <v>180890.940592</v>
      </c>
    </row>
    <row r="68" spans="1:21" x14ac:dyDescent="0.25">
      <c r="A68" s="137" t="s">
        <v>55</v>
      </c>
      <c r="B68" s="141">
        <v>5197.8</v>
      </c>
      <c r="C68" s="141">
        <v>6188.2</v>
      </c>
      <c r="D68" s="141">
        <v>6428.3</v>
      </c>
      <c r="E68" s="141">
        <v>8878.4</v>
      </c>
      <c r="F68" s="141">
        <v>10855.6</v>
      </c>
      <c r="G68" s="141">
        <v>13184.2</v>
      </c>
      <c r="H68" s="59">
        <v>17320.2</v>
      </c>
      <c r="I68" s="59">
        <v>24640.3</v>
      </c>
      <c r="J68" s="59">
        <v>34507.1</v>
      </c>
      <c r="K68" s="59">
        <v>25826.3</v>
      </c>
      <c r="L68" s="141">
        <v>31409.1</v>
      </c>
      <c r="M68" s="141">
        <v>35025.4</v>
      </c>
      <c r="N68" s="141">
        <v>41873.5</v>
      </c>
      <c r="O68" s="141">
        <v>41456.1</v>
      </c>
      <c r="P68" s="141">
        <v>47597.4</v>
      </c>
      <c r="Q68" s="141">
        <v>60566.7</v>
      </c>
      <c r="R68" s="141">
        <v>49750.762000000002</v>
      </c>
      <c r="S68" s="141">
        <v>62949.94611977684</v>
      </c>
      <c r="T68" s="140">
        <v>78643.522005682811</v>
      </c>
      <c r="U68" s="140">
        <v>100987.99345171204</v>
      </c>
    </row>
    <row r="69" spans="1:21" x14ac:dyDescent="0.25">
      <c r="A69" s="137" t="s">
        <v>56</v>
      </c>
      <c r="B69" s="141">
        <v>2343.3000000000002</v>
      </c>
      <c r="C69" s="141">
        <v>2964.3</v>
      </c>
      <c r="D69" s="141">
        <v>3278.5</v>
      </c>
      <c r="E69" s="141">
        <v>5247.7</v>
      </c>
      <c r="F69" s="141">
        <v>6411.2</v>
      </c>
      <c r="G69" s="141">
        <v>7085.9</v>
      </c>
      <c r="H69" s="59">
        <v>9153.7000000000007</v>
      </c>
      <c r="I69" s="59">
        <v>18050.099999999999</v>
      </c>
      <c r="J69" s="59">
        <v>28901.7</v>
      </c>
      <c r="K69" s="59">
        <v>22812.3</v>
      </c>
      <c r="L69" s="141">
        <v>21573.5</v>
      </c>
      <c r="M69" s="141">
        <v>27574.1</v>
      </c>
      <c r="N69" s="141">
        <v>37437.300000000003</v>
      </c>
      <c r="O69" s="141">
        <v>40293.9</v>
      </c>
      <c r="P69" s="141">
        <v>39824.699999999997</v>
      </c>
      <c r="Q69" s="141">
        <v>39423.9</v>
      </c>
      <c r="R69" s="141">
        <v>33648.402999999998</v>
      </c>
      <c r="S69" s="141">
        <v>31959.455607270567</v>
      </c>
      <c r="T69" s="140">
        <v>31499.567065598698</v>
      </c>
      <c r="U69" s="140">
        <v>37666.816880000006</v>
      </c>
    </row>
    <row r="70" spans="1:21" x14ac:dyDescent="0.25">
      <c r="A70" s="137" t="s">
        <v>57</v>
      </c>
      <c r="B70" s="141">
        <v>8643.5</v>
      </c>
      <c r="C70" s="141">
        <v>13094.1</v>
      </c>
      <c r="D70" s="141">
        <v>15163</v>
      </c>
      <c r="E70" s="141">
        <v>16862.7</v>
      </c>
      <c r="F70" s="141">
        <v>21574.5</v>
      </c>
      <c r="G70" s="141">
        <v>27600.2</v>
      </c>
      <c r="H70" s="59">
        <v>33358.400000000001</v>
      </c>
      <c r="I70" s="59">
        <v>47978.400000000001</v>
      </c>
      <c r="J70" s="59">
        <v>55810.6</v>
      </c>
      <c r="K70" s="59">
        <v>43508.9</v>
      </c>
      <c r="L70" s="141">
        <v>61213.3</v>
      </c>
      <c r="M70" s="141">
        <v>67670.3</v>
      </c>
      <c r="N70" s="141">
        <v>103007.8</v>
      </c>
      <c r="O70" s="141">
        <v>139333</v>
      </c>
      <c r="P70" s="141">
        <v>159384.79999999999</v>
      </c>
      <c r="Q70" s="141">
        <v>170735.1</v>
      </c>
      <c r="R70" s="141">
        <v>187629.516</v>
      </c>
      <c r="S70" s="141">
        <v>191782.13356267696</v>
      </c>
      <c r="T70" s="140">
        <v>159193.56400000013</v>
      </c>
      <c r="U70" s="140">
        <v>159955.32738</v>
      </c>
    </row>
    <row r="71" spans="1:21" x14ac:dyDescent="0.25">
      <c r="A71" s="137" t="s">
        <v>58</v>
      </c>
      <c r="B71" s="141">
        <v>5764.1</v>
      </c>
      <c r="C71" s="141">
        <v>5631.5</v>
      </c>
      <c r="D71" s="141">
        <v>6802.8</v>
      </c>
      <c r="E71" s="141">
        <v>9340.6</v>
      </c>
      <c r="F71" s="141">
        <v>11118.7</v>
      </c>
      <c r="G71" s="141">
        <v>20743.400000000001</v>
      </c>
      <c r="H71" s="59">
        <v>24224.1</v>
      </c>
      <c r="I71" s="59">
        <v>31743.4</v>
      </c>
      <c r="J71" s="59">
        <v>42357.4</v>
      </c>
      <c r="K71" s="59">
        <v>33395.800000000003</v>
      </c>
      <c r="L71" s="141">
        <v>38739.599999999999</v>
      </c>
      <c r="M71" s="141">
        <v>46605.5</v>
      </c>
      <c r="N71" s="141">
        <v>54143.199999999997</v>
      </c>
      <c r="O71" s="141">
        <v>59730.6</v>
      </c>
      <c r="P71" s="141">
        <v>60248.6</v>
      </c>
      <c r="Q71" s="141">
        <v>76562.100000000006</v>
      </c>
      <c r="R71" s="141">
        <v>54852.66</v>
      </c>
      <c r="S71" s="141">
        <v>59974.395649476333</v>
      </c>
      <c r="T71" s="140">
        <v>63768.377000922868</v>
      </c>
      <c r="U71" s="140">
        <v>61938.456002552564</v>
      </c>
    </row>
    <row r="72" spans="1:21" x14ac:dyDescent="0.25">
      <c r="A72" s="137" t="s">
        <v>59</v>
      </c>
      <c r="B72" s="141">
        <v>2638.9</v>
      </c>
      <c r="C72" s="141">
        <v>3459.6</v>
      </c>
      <c r="D72" s="141">
        <v>3563.4</v>
      </c>
      <c r="E72" s="141">
        <v>3605.4</v>
      </c>
      <c r="F72" s="141">
        <v>4048.2</v>
      </c>
      <c r="G72" s="141">
        <v>5248.4</v>
      </c>
      <c r="H72" s="59">
        <v>10739.4</v>
      </c>
      <c r="I72" s="59">
        <v>15888.5</v>
      </c>
      <c r="J72" s="59">
        <v>23552.9</v>
      </c>
      <c r="K72" s="59">
        <v>20590.099999999999</v>
      </c>
      <c r="L72" s="141">
        <v>19103</v>
      </c>
      <c r="M72" s="141">
        <v>26619.9</v>
      </c>
      <c r="N72" s="141">
        <v>32166.5</v>
      </c>
      <c r="O72" s="141">
        <v>37686.9</v>
      </c>
      <c r="P72" s="141">
        <v>42841.4</v>
      </c>
      <c r="Q72" s="141">
        <v>49658.5</v>
      </c>
      <c r="R72" s="141">
        <v>41748.803999999996</v>
      </c>
      <c r="S72" s="141">
        <v>39000.244039488571</v>
      </c>
      <c r="T72" s="140">
        <v>46720.665454995375</v>
      </c>
      <c r="U72" s="140">
        <v>34105.667675987112</v>
      </c>
    </row>
    <row r="73" spans="1:21" ht="18" x14ac:dyDescent="0.25">
      <c r="A73" s="144" t="s">
        <v>112</v>
      </c>
      <c r="B73" s="67">
        <f>B74+B75+B76+B81</f>
        <v>83695</v>
      </c>
      <c r="C73" s="67">
        <f t="shared" ref="C73:F73" si="7">C74+C75+C76+C81</f>
        <v>140774.5</v>
      </c>
      <c r="D73" s="67">
        <f t="shared" si="7"/>
        <v>155651.69999999998</v>
      </c>
      <c r="E73" s="67">
        <f t="shared" si="7"/>
        <v>196596.1</v>
      </c>
      <c r="F73" s="67">
        <f t="shared" si="7"/>
        <v>207361</v>
      </c>
      <c r="G73" s="67">
        <v>245824.2</v>
      </c>
      <c r="H73" s="69">
        <v>305862.7</v>
      </c>
      <c r="I73" s="69">
        <v>456097.6</v>
      </c>
      <c r="J73" s="69">
        <v>653106.4</v>
      </c>
      <c r="K73" s="69">
        <v>542117.19999999995</v>
      </c>
      <c r="L73" s="67">
        <v>578855.4</v>
      </c>
      <c r="M73" s="67">
        <v>638123.80000000005</v>
      </c>
      <c r="N73" s="67">
        <v>708946.6</v>
      </c>
      <c r="O73" s="67">
        <v>706213.3</v>
      </c>
      <c r="P73" s="67">
        <v>716109.2</v>
      </c>
      <c r="Q73" s="67">
        <v>816487.8</v>
      </c>
      <c r="R73" s="67">
        <v>854442.60400000005</v>
      </c>
      <c r="S73" s="67">
        <v>874544.05845671217</v>
      </c>
      <c r="T73" s="50">
        <v>1331562.9486882885</v>
      </c>
      <c r="U73" s="50">
        <v>1250825.8340364327</v>
      </c>
    </row>
    <row r="74" spans="1:21" x14ac:dyDescent="0.25">
      <c r="A74" s="137" t="s">
        <v>60</v>
      </c>
      <c r="B74" s="141">
        <v>1150.4000000000001</v>
      </c>
      <c r="C74" s="141">
        <v>1420.8</v>
      </c>
      <c r="D74" s="141">
        <v>2156.8000000000002</v>
      </c>
      <c r="E74" s="141">
        <v>2439.5</v>
      </c>
      <c r="F74" s="141">
        <v>2906.3</v>
      </c>
      <c r="G74" s="141">
        <v>3901.6</v>
      </c>
      <c r="H74" s="59">
        <v>4941.8</v>
      </c>
      <c r="I74" s="59">
        <v>6524.2</v>
      </c>
      <c r="J74" s="59">
        <v>12839.6</v>
      </c>
      <c r="K74" s="59">
        <v>11328.7</v>
      </c>
      <c r="L74" s="141">
        <v>8954.2999999999993</v>
      </c>
      <c r="M74" s="141">
        <v>9938.5</v>
      </c>
      <c r="N74" s="141">
        <v>10925</v>
      </c>
      <c r="O74" s="141">
        <v>13396</v>
      </c>
      <c r="P74" s="141">
        <v>12996</v>
      </c>
      <c r="Q74" s="141">
        <v>13182.3</v>
      </c>
      <c r="R74" s="141">
        <v>12214.239</v>
      </c>
      <c r="S74" s="141">
        <v>13972.99635104648</v>
      </c>
      <c r="T74" s="140">
        <v>14906.904000361807</v>
      </c>
      <c r="U74" s="140">
        <v>20694.676729999996</v>
      </c>
    </row>
    <row r="75" spans="1:21" x14ac:dyDescent="0.25">
      <c r="A75" s="137" t="s">
        <v>61</v>
      </c>
      <c r="B75" s="141">
        <v>12199.8</v>
      </c>
      <c r="C75" s="141">
        <v>15261.9</v>
      </c>
      <c r="D75" s="141">
        <v>18305.099999999999</v>
      </c>
      <c r="E75" s="141">
        <v>22178.2</v>
      </c>
      <c r="F75" s="141">
        <v>29569</v>
      </c>
      <c r="G75" s="141">
        <v>42432.4</v>
      </c>
      <c r="H75" s="59">
        <v>58923.9</v>
      </c>
      <c r="I75" s="59">
        <v>87398.9</v>
      </c>
      <c r="J75" s="59">
        <v>114798.9</v>
      </c>
      <c r="K75" s="59">
        <v>74576.600000000006</v>
      </c>
      <c r="L75" s="141">
        <v>88889.600000000006</v>
      </c>
      <c r="M75" s="141">
        <v>106466.6</v>
      </c>
      <c r="N75" s="141">
        <v>112859.9</v>
      </c>
      <c r="O75" s="141">
        <v>107171.5</v>
      </c>
      <c r="P75" s="141">
        <v>107973.3</v>
      </c>
      <c r="Q75" s="141">
        <v>188056.5</v>
      </c>
      <c r="R75" s="141">
        <v>185497.96900000001</v>
      </c>
      <c r="S75" s="141">
        <v>188226.83927553761</v>
      </c>
      <c r="T75" s="140">
        <v>210622.79695200003</v>
      </c>
      <c r="U75" s="140">
        <v>203365.55210999999</v>
      </c>
    </row>
    <row r="76" spans="1:21" x14ac:dyDescent="0.25">
      <c r="A76" s="137" t="s">
        <v>62</v>
      </c>
      <c r="B76" s="141">
        <v>58964.4</v>
      </c>
      <c r="C76" s="141">
        <v>109718.39999999999</v>
      </c>
      <c r="D76" s="141">
        <v>121951.9</v>
      </c>
      <c r="E76" s="141">
        <v>154524.6</v>
      </c>
      <c r="F76" s="141">
        <v>154311.1</v>
      </c>
      <c r="G76" s="141">
        <v>172033.4</v>
      </c>
      <c r="H76" s="59">
        <v>210024.7</v>
      </c>
      <c r="I76" s="59">
        <v>311067.8</v>
      </c>
      <c r="J76" s="59">
        <v>446166.4</v>
      </c>
      <c r="K76" s="59">
        <v>407079.8</v>
      </c>
      <c r="L76" s="141">
        <v>426342.9</v>
      </c>
      <c r="M76" s="141">
        <v>455932.8</v>
      </c>
      <c r="N76" s="141">
        <v>514270.1</v>
      </c>
      <c r="O76" s="141">
        <v>506941.6</v>
      </c>
      <c r="P76" s="141">
        <v>515241.8</v>
      </c>
      <c r="Q76" s="141">
        <v>488850.3</v>
      </c>
      <c r="R76" s="141">
        <v>534031.84299999999</v>
      </c>
      <c r="S76" s="141">
        <v>565906.26889173989</v>
      </c>
      <c r="T76" s="140">
        <v>996360.70473592659</v>
      </c>
      <c r="U76" s="140">
        <v>937941.99694643263</v>
      </c>
    </row>
    <row r="77" spans="1:21" x14ac:dyDescent="0.25">
      <c r="A77" s="11" t="s">
        <v>63</v>
      </c>
      <c r="B77" s="141"/>
      <c r="C77" s="141"/>
      <c r="D77" s="141"/>
      <c r="E77" s="141"/>
      <c r="F77" s="141"/>
      <c r="G77" s="141"/>
      <c r="H77" s="59"/>
      <c r="I77" s="59"/>
      <c r="J77" s="59"/>
      <c r="K77" s="59"/>
      <c r="L77" s="141"/>
      <c r="M77" s="141"/>
      <c r="N77" s="141"/>
      <c r="O77" s="141"/>
      <c r="P77" s="141"/>
      <c r="Q77" s="141"/>
      <c r="R77" s="141"/>
      <c r="S77" s="141"/>
      <c r="T77" s="140"/>
    </row>
    <row r="78" spans="1:21" ht="19.5" x14ac:dyDescent="0.25">
      <c r="A78" s="12" t="s">
        <v>146</v>
      </c>
      <c r="B78" s="141">
        <v>31972.1</v>
      </c>
      <c r="C78" s="141">
        <v>52723.6</v>
      </c>
      <c r="D78" s="141">
        <v>53577.9</v>
      </c>
      <c r="E78" s="141">
        <v>63782.8</v>
      </c>
      <c r="F78" s="141">
        <v>55316.7</v>
      </c>
      <c r="G78" s="141">
        <v>71611.899999999994</v>
      </c>
      <c r="H78" s="59">
        <v>91832.9</v>
      </c>
      <c r="I78" s="59">
        <v>136900.29999999999</v>
      </c>
      <c r="J78" s="59">
        <v>181042.4</v>
      </c>
      <c r="K78" s="59">
        <v>164786.6</v>
      </c>
      <c r="L78" s="141">
        <v>176794.9</v>
      </c>
      <c r="M78" s="141">
        <v>219657.7</v>
      </c>
      <c r="N78" s="141">
        <v>246503.8</v>
      </c>
      <c r="O78" s="141">
        <v>229549.6</v>
      </c>
      <c r="P78" s="141">
        <v>217036.1</v>
      </c>
      <c r="Q78" s="141">
        <v>216178.1</v>
      </c>
      <c r="R78" s="141">
        <v>196975.367</v>
      </c>
      <c r="S78" s="141">
        <v>227074.91834695844</v>
      </c>
      <c r="T78" s="140">
        <v>336103.85999091144</v>
      </c>
      <c r="U78" s="140">
        <v>325312.16102499998</v>
      </c>
    </row>
    <row r="79" spans="1:21" ht="19.5" x14ac:dyDescent="0.25">
      <c r="A79" s="12" t="s">
        <v>64</v>
      </c>
      <c r="B79" s="141">
        <v>21265.7</v>
      </c>
      <c r="C79" s="141">
        <v>47986.1</v>
      </c>
      <c r="D79" s="141">
        <v>58760.4</v>
      </c>
      <c r="E79" s="141">
        <v>78349.100000000006</v>
      </c>
      <c r="F79" s="141">
        <v>76176.3</v>
      </c>
      <c r="G79" s="141">
        <v>61704.6</v>
      </c>
      <c r="H79" s="59">
        <v>63740.5</v>
      </c>
      <c r="I79" s="59">
        <v>105093.9</v>
      </c>
      <c r="J79" s="59">
        <v>174684</v>
      </c>
      <c r="K79" s="59">
        <v>175915</v>
      </c>
      <c r="L79" s="141">
        <v>179857.3</v>
      </c>
      <c r="M79" s="141">
        <v>156558.9</v>
      </c>
      <c r="N79" s="141">
        <v>165026.20000000001</v>
      </c>
      <c r="O79" s="141">
        <v>141827.6</v>
      </c>
      <c r="P79" s="141">
        <v>151154.79999999999</v>
      </c>
      <c r="Q79" s="141">
        <v>138303.29999999999</v>
      </c>
      <c r="R79" s="141">
        <v>177220.45699999999</v>
      </c>
      <c r="S79" s="141">
        <v>157482.20000000001</v>
      </c>
      <c r="T79" s="140">
        <v>424490.0187453666</v>
      </c>
      <c r="U79" s="140">
        <v>390238.5077364326</v>
      </c>
    </row>
    <row r="80" spans="1:21" ht="19.5" x14ac:dyDescent="0.25">
      <c r="A80" s="12" t="s">
        <v>174</v>
      </c>
      <c r="B80" s="141">
        <f>B76-B78-B79</f>
        <v>5726.6000000000022</v>
      </c>
      <c r="C80" s="141">
        <f t="shared" ref="C80:F80" si="8">C76-C78-C79</f>
        <v>9008.6999999999971</v>
      </c>
      <c r="D80" s="141">
        <f t="shared" si="8"/>
        <v>9613.5999999999985</v>
      </c>
      <c r="E80" s="141">
        <f t="shared" si="8"/>
        <v>12392.699999999997</v>
      </c>
      <c r="F80" s="141">
        <f t="shared" si="8"/>
        <v>22818.100000000006</v>
      </c>
      <c r="G80" s="141">
        <v>38716.9</v>
      </c>
      <c r="H80" s="59">
        <v>54451.300000000017</v>
      </c>
      <c r="I80" s="59">
        <v>69073.600000000006</v>
      </c>
      <c r="J80" s="59">
        <v>90440</v>
      </c>
      <c r="K80" s="59">
        <v>66378.199999999983</v>
      </c>
      <c r="L80" s="141">
        <v>69690.7</v>
      </c>
      <c r="M80" s="141">
        <v>79716.2</v>
      </c>
      <c r="N80" s="141">
        <v>102740.1</v>
      </c>
      <c r="O80" s="141">
        <v>135564.4</v>
      </c>
      <c r="P80" s="141">
        <v>147050.9</v>
      </c>
      <c r="Q80" s="141">
        <v>134369</v>
      </c>
      <c r="R80" s="141">
        <v>159836.01999999999</v>
      </c>
      <c r="S80" s="141">
        <v>181349.17159033191</v>
      </c>
      <c r="T80" s="140">
        <v>235766.82599964854</v>
      </c>
      <c r="U80" s="140">
        <v>222391.32818499993</v>
      </c>
    </row>
    <row r="81" spans="1:21" x14ac:dyDescent="0.25">
      <c r="A81" s="137" t="s">
        <v>65</v>
      </c>
      <c r="B81" s="141">
        <v>11380.4</v>
      </c>
      <c r="C81" s="141">
        <v>14373.4</v>
      </c>
      <c r="D81" s="141">
        <v>13237.9</v>
      </c>
      <c r="E81" s="141">
        <v>17453.8</v>
      </c>
      <c r="F81" s="141">
        <v>20574.599999999999</v>
      </c>
      <c r="G81" s="141">
        <v>27456.799999999999</v>
      </c>
      <c r="H81" s="59">
        <v>31972.3</v>
      </c>
      <c r="I81" s="59">
        <v>51106.6</v>
      </c>
      <c r="J81" s="59">
        <v>79301.5</v>
      </c>
      <c r="K81" s="59">
        <v>49132.1</v>
      </c>
      <c r="L81" s="141">
        <v>54668.6</v>
      </c>
      <c r="M81" s="141">
        <v>65785.899999999994</v>
      </c>
      <c r="N81" s="141">
        <v>70891.7</v>
      </c>
      <c r="O81" s="141">
        <v>78704.3</v>
      </c>
      <c r="P81" s="141">
        <v>79898.100000000006</v>
      </c>
      <c r="Q81" s="141">
        <v>126398.8</v>
      </c>
      <c r="R81" s="141">
        <v>122698.553</v>
      </c>
      <c r="S81" s="141">
        <v>106437.95393838818</v>
      </c>
      <c r="T81" s="140">
        <v>109672.54300000001</v>
      </c>
      <c r="U81" s="140">
        <v>88823.608250000019</v>
      </c>
    </row>
    <row r="82" spans="1:21" ht="18" x14ac:dyDescent="0.25">
      <c r="A82" s="144" t="s">
        <v>102</v>
      </c>
      <c r="B82" s="67">
        <f>SUM(B83:B92)</f>
        <v>46866.8</v>
      </c>
      <c r="C82" s="67">
        <f t="shared" ref="C82:F82" si="9">SUM(C83:C92)</f>
        <v>55797.9</v>
      </c>
      <c r="D82" s="67">
        <f t="shared" si="9"/>
        <v>60180.3</v>
      </c>
      <c r="E82" s="67">
        <f t="shared" si="9"/>
        <v>77962.100000000006</v>
      </c>
      <c r="F82" s="67">
        <f t="shared" si="9"/>
        <v>99379.099999999991</v>
      </c>
      <c r="G82" s="67">
        <v>153980.5</v>
      </c>
      <c r="H82" s="69">
        <v>198330.8</v>
      </c>
      <c r="I82" s="69">
        <v>290595.10000000003</v>
      </c>
      <c r="J82" s="69">
        <v>369179.2</v>
      </c>
      <c r="K82" s="69">
        <v>304350.80000000005</v>
      </c>
      <c r="L82" s="67">
        <v>377852.10000000003</v>
      </c>
      <c r="M82" s="67">
        <v>469761.10000000003</v>
      </c>
      <c r="N82" s="67">
        <v>552385.4</v>
      </c>
      <c r="O82" s="67">
        <v>567272.19999999995</v>
      </c>
      <c r="P82" s="67">
        <v>573930.19999999995</v>
      </c>
      <c r="Q82" s="67">
        <v>733398.4</v>
      </c>
      <c r="R82" s="67">
        <v>737558.69799999997</v>
      </c>
      <c r="S82" s="67">
        <v>741738.88482545421</v>
      </c>
      <c r="T82" s="50">
        <v>746459.41850866342</v>
      </c>
      <c r="U82" s="50">
        <v>868559.49544786476</v>
      </c>
    </row>
    <row r="83" spans="1:21" x14ac:dyDescent="0.25">
      <c r="A83" s="137" t="s">
        <v>66</v>
      </c>
      <c r="B83" s="141">
        <v>300</v>
      </c>
      <c r="C83" s="141">
        <v>657.8</v>
      </c>
      <c r="D83" s="141">
        <v>760.4</v>
      </c>
      <c r="E83" s="141">
        <v>842.1</v>
      </c>
      <c r="F83" s="141">
        <v>1529.9</v>
      </c>
      <c r="G83" s="141">
        <v>1881.4</v>
      </c>
      <c r="H83" s="59">
        <v>2818.7</v>
      </c>
      <c r="I83" s="59">
        <v>3766</v>
      </c>
      <c r="J83" s="59">
        <v>5227.8999999999996</v>
      </c>
      <c r="K83" s="59">
        <v>5453.7</v>
      </c>
      <c r="L83" s="141">
        <v>8320.7000000000007</v>
      </c>
      <c r="M83" s="141">
        <v>10481.6</v>
      </c>
      <c r="N83" s="141">
        <v>7137.1</v>
      </c>
      <c r="O83" s="141">
        <v>7196.6</v>
      </c>
      <c r="P83" s="141">
        <v>8013.4</v>
      </c>
      <c r="Q83" s="141">
        <v>6798.2</v>
      </c>
      <c r="R83" s="141">
        <v>7524.6220000000003</v>
      </c>
      <c r="S83" s="141">
        <v>6412.7877524411979</v>
      </c>
      <c r="T83" s="140">
        <v>9491.4139996302965</v>
      </c>
      <c r="U83" s="140">
        <v>8503.3393000000015</v>
      </c>
    </row>
    <row r="84" spans="1:21" x14ac:dyDescent="0.25">
      <c r="A84" s="137" t="s">
        <v>68</v>
      </c>
      <c r="B84" s="141">
        <v>152.4</v>
      </c>
      <c r="C84" s="141">
        <v>447.4</v>
      </c>
      <c r="D84" s="141">
        <v>548.5</v>
      </c>
      <c r="E84" s="141">
        <v>633.29999999999995</v>
      </c>
      <c r="F84" s="141">
        <v>634.29999999999995</v>
      </c>
      <c r="G84" s="141">
        <v>634.29999999999995</v>
      </c>
      <c r="H84" s="59">
        <v>652.6</v>
      </c>
      <c r="I84" s="59">
        <v>949.6</v>
      </c>
      <c r="J84" s="59">
        <v>1027.4000000000001</v>
      </c>
      <c r="K84" s="59">
        <v>2018</v>
      </c>
      <c r="L84" s="141">
        <v>2225.9</v>
      </c>
      <c r="M84" s="141">
        <v>2463.1999999999998</v>
      </c>
      <c r="N84" s="141">
        <v>2511.5</v>
      </c>
      <c r="O84" s="141">
        <v>4192.6000000000004</v>
      </c>
      <c r="P84" s="141">
        <v>5405</v>
      </c>
      <c r="Q84" s="141">
        <v>4783.3999999999996</v>
      </c>
      <c r="R84" s="141">
        <v>4922.7510000000002</v>
      </c>
      <c r="S84" s="141">
        <v>6549.6177161214791</v>
      </c>
      <c r="T84" s="140">
        <v>6391.9110000000001</v>
      </c>
      <c r="U84" s="140">
        <v>11027.912480000001</v>
      </c>
    </row>
    <row r="85" spans="1:21" x14ac:dyDescent="0.25">
      <c r="A85" s="137" t="s">
        <v>69</v>
      </c>
      <c r="B85" s="141">
        <v>1380.7</v>
      </c>
      <c r="C85" s="141">
        <v>1663.8</v>
      </c>
      <c r="D85" s="141">
        <v>1593.9</v>
      </c>
      <c r="E85" s="141">
        <v>2224</v>
      </c>
      <c r="F85" s="141">
        <v>2823.6</v>
      </c>
      <c r="G85" s="141">
        <v>6682.4</v>
      </c>
      <c r="H85" s="59">
        <v>8014.2</v>
      </c>
      <c r="I85" s="59">
        <v>6350.5</v>
      </c>
      <c r="J85" s="59">
        <v>6531.9</v>
      </c>
      <c r="K85" s="59">
        <v>6040.7</v>
      </c>
      <c r="L85" s="141">
        <v>7602</v>
      </c>
      <c r="M85" s="141">
        <v>10027.299999999999</v>
      </c>
      <c r="N85" s="141">
        <v>12852.4</v>
      </c>
      <c r="O85" s="141">
        <v>14884.1</v>
      </c>
      <c r="P85" s="141">
        <v>12306.8</v>
      </c>
      <c r="Q85" s="141">
        <v>14770.1</v>
      </c>
      <c r="R85" s="141">
        <v>15056.486000000001</v>
      </c>
      <c r="S85" s="141">
        <v>14544.788226923678</v>
      </c>
      <c r="T85" s="140">
        <v>15348.008999999976</v>
      </c>
      <c r="U85" s="140">
        <v>14472.719025000002</v>
      </c>
    </row>
    <row r="86" spans="1:21" x14ac:dyDescent="0.25">
      <c r="A86" s="137" t="s">
        <v>70</v>
      </c>
      <c r="B86" s="141">
        <v>4765</v>
      </c>
      <c r="C86" s="141">
        <v>3135.4</v>
      </c>
      <c r="D86" s="141">
        <v>3621.4</v>
      </c>
      <c r="E86" s="141">
        <v>5408.8</v>
      </c>
      <c r="F86" s="141">
        <v>6565</v>
      </c>
      <c r="G86" s="141">
        <v>10743</v>
      </c>
      <c r="H86" s="59">
        <v>14789.4</v>
      </c>
      <c r="I86" s="59">
        <v>22000.5</v>
      </c>
      <c r="J86" s="59">
        <v>26020.6</v>
      </c>
      <c r="K86" s="59">
        <v>16573.099999999999</v>
      </c>
      <c r="L86" s="141">
        <v>20881.3</v>
      </c>
      <c r="M86" s="141">
        <v>27396.5</v>
      </c>
      <c r="N86" s="141">
        <v>29863.8</v>
      </c>
      <c r="O86" s="141">
        <v>34108.6</v>
      </c>
      <c r="P86" s="141">
        <v>34630.699999999997</v>
      </c>
      <c r="Q86" s="141">
        <v>52207.4</v>
      </c>
      <c r="R86" s="141">
        <v>45834.046999999999</v>
      </c>
      <c r="S86" s="141">
        <v>56493.5276206337</v>
      </c>
      <c r="T86" s="140">
        <v>54195.62072391071</v>
      </c>
      <c r="U86" s="140">
        <v>59052.127744000005</v>
      </c>
    </row>
    <row r="87" spans="1:21" x14ac:dyDescent="0.25">
      <c r="A87" s="137" t="s">
        <v>72</v>
      </c>
      <c r="B87" s="141">
        <v>12370.8</v>
      </c>
      <c r="C87" s="141">
        <v>15896.5</v>
      </c>
      <c r="D87" s="141">
        <v>15673.9</v>
      </c>
      <c r="E87" s="141">
        <v>18637.8</v>
      </c>
      <c r="F87" s="141">
        <v>19124.7</v>
      </c>
      <c r="G87" s="141">
        <v>24634.7</v>
      </c>
      <c r="H87" s="59">
        <v>31508.1</v>
      </c>
      <c r="I87" s="59">
        <v>47268.3</v>
      </c>
      <c r="J87" s="59">
        <v>65046.1</v>
      </c>
      <c r="K87" s="59">
        <v>69661.399999999994</v>
      </c>
      <c r="L87" s="141">
        <v>87265.2</v>
      </c>
      <c r="M87" s="141">
        <v>107462.7</v>
      </c>
      <c r="N87" s="141">
        <v>133576.1</v>
      </c>
      <c r="O87" s="141">
        <v>135541.6</v>
      </c>
      <c r="P87" s="141">
        <v>133530.5</v>
      </c>
      <c r="Q87" s="141">
        <v>185744.2</v>
      </c>
      <c r="R87" s="141">
        <v>201674.60200000001</v>
      </c>
      <c r="S87" s="141">
        <v>177180.94930633553</v>
      </c>
      <c r="T87" s="140">
        <v>165170.875</v>
      </c>
      <c r="U87" s="140">
        <v>141768.88327478341</v>
      </c>
    </row>
    <row r="88" spans="1:21" x14ac:dyDescent="0.25">
      <c r="A88" s="137" t="s">
        <v>73</v>
      </c>
      <c r="B88" s="141">
        <v>6511.9</v>
      </c>
      <c r="C88" s="141">
        <v>8400.4</v>
      </c>
      <c r="D88" s="141">
        <v>7577.2</v>
      </c>
      <c r="E88" s="141">
        <v>10193.799999999999</v>
      </c>
      <c r="F88" s="141">
        <v>14917.2</v>
      </c>
      <c r="G88" s="141">
        <v>20544.400000000001</v>
      </c>
      <c r="H88" s="59">
        <v>28107.200000000001</v>
      </c>
      <c r="I88" s="59">
        <v>45445.2</v>
      </c>
      <c r="J88" s="59">
        <v>50022.9</v>
      </c>
      <c r="K88" s="59">
        <v>47795.8</v>
      </c>
      <c r="L88" s="141">
        <v>55017.7</v>
      </c>
      <c r="M88" s="141">
        <v>63825.4</v>
      </c>
      <c r="N88" s="141">
        <v>89331.9</v>
      </c>
      <c r="O88" s="141">
        <v>94617</v>
      </c>
      <c r="P88" s="141">
        <v>89312.6</v>
      </c>
      <c r="Q88" s="141">
        <v>98839.4</v>
      </c>
      <c r="R88" s="141">
        <v>131835.96</v>
      </c>
      <c r="S88" s="141">
        <v>130347.82739018851</v>
      </c>
      <c r="T88" s="140">
        <v>113826.4148611</v>
      </c>
      <c r="U88" s="140">
        <v>178096.61889999997</v>
      </c>
    </row>
    <row r="89" spans="1:21" x14ac:dyDescent="0.25">
      <c r="A89" s="137" t="s">
        <v>74</v>
      </c>
      <c r="B89" s="141">
        <v>8281.2000000000007</v>
      </c>
      <c r="C89" s="141">
        <v>9871.2000000000007</v>
      </c>
      <c r="D89" s="141">
        <v>10878.1</v>
      </c>
      <c r="E89" s="141">
        <v>13373</v>
      </c>
      <c r="F89" s="141">
        <v>19320.400000000001</v>
      </c>
      <c r="G89" s="141">
        <v>35251.699999999997</v>
      </c>
      <c r="H89" s="59">
        <v>42033.2</v>
      </c>
      <c r="I89" s="59">
        <v>58041.9</v>
      </c>
      <c r="J89" s="59">
        <v>79178.100000000006</v>
      </c>
      <c r="K89" s="59">
        <v>62134.2</v>
      </c>
      <c r="L89" s="141">
        <v>69863</v>
      </c>
      <c r="M89" s="141">
        <v>102265.8</v>
      </c>
      <c r="N89" s="141">
        <v>114065.1</v>
      </c>
      <c r="O89" s="141">
        <v>111660.2</v>
      </c>
      <c r="P89" s="141">
        <v>121652</v>
      </c>
      <c r="Q89" s="141">
        <v>111619.6</v>
      </c>
      <c r="R89" s="141">
        <v>95732.472999999998</v>
      </c>
      <c r="S89" s="141">
        <v>117662.32229064606</v>
      </c>
      <c r="T89" s="140">
        <v>130050.56399999998</v>
      </c>
      <c r="U89" s="140">
        <v>161722.21159999998</v>
      </c>
    </row>
    <row r="90" spans="1:21" x14ac:dyDescent="0.25">
      <c r="A90" s="137" t="s">
        <v>75</v>
      </c>
      <c r="B90" s="141">
        <v>7166.4</v>
      </c>
      <c r="C90" s="141">
        <v>6210.2</v>
      </c>
      <c r="D90" s="141">
        <v>7113.2</v>
      </c>
      <c r="E90" s="141">
        <v>10100.9</v>
      </c>
      <c r="F90" s="141">
        <v>11805.8</v>
      </c>
      <c r="G90" s="141">
        <v>15750.1</v>
      </c>
      <c r="H90" s="59">
        <v>21311.7</v>
      </c>
      <c r="I90" s="59">
        <v>36380.6</v>
      </c>
      <c r="J90" s="59">
        <v>47942.8</v>
      </c>
      <c r="K90" s="59">
        <v>31045.4</v>
      </c>
      <c r="L90" s="141">
        <v>52873.9</v>
      </c>
      <c r="M90" s="141">
        <v>56372.7</v>
      </c>
      <c r="N90" s="141">
        <v>66337.899999999994</v>
      </c>
      <c r="O90" s="141">
        <v>69909.2</v>
      </c>
      <c r="P90" s="141">
        <v>68539.199999999997</v>
      </c>
      <c r="Q90" s="141">
        <v>142304.20000000001</v>
      </c>
      <c r="R90" s="141">
        <v>114883.5</v>
      </c>
      <c r="S90" s="141">
        <v>117545.62935727938</v>
      </c>
      <c r="T90" s="140">
        <v>132879.44300000006</v>
      </c>
      <c r="U90" s="140">
        <v>136410.45983399998</v>
      </c>
    </row>
    <row r="91" spans="1:21" x14ac:dyDescent="0.25">
      <c r="A91" s="137" t="s">
        <v>76</v>
      </c>
      <c r="B91" s="141">
        <v>2549.1</v>
      </c>
      <c r="C91" s="141">
        <v>3553.4</v>
      </c>
      <c r="D91" s="141">
        <v>5372.8</v>
      </c>
      <c r="E91" s="141">
        <v>8023</v>
      </c>
      <c r="F91" s="141">
        <v>11946.3</v>
      </c>
      <c r="G91" s="141">
        <v>21401.9</v>
      </c>
      <c r="H91" s="59">
        <v>26013.3</v>
      </c>
      <c r="I91" s="59">
        <v>38353.1</v>
      </c>
      <c r="J91" s="59">
        <v>52220.5</v>
      </c>
      <c r="K91" s="59">
        <v>33726.800000000003</v>
      </c>
      <c r="L91" s="141">
        <v>42953.7</v>
      </c>
      <c r="M91" s="141">
        <v>50613.5</v>
      </c>
      <c r="N91" s="141">
        <v>58037.2</v>
      </c>
      <c r="O91" s="141">
        <v>60713.2</v>
      </c>
      <c r="P91" s="141">
        <v>61925.8</v>
      </c>
      <c r="Q91" s="141">
        <v>63374.400000000001</v>
      </c>
      <c r="R91" s="141">
        <v>62668.415000000001</v>
      </c>
      <c r="S91" s="141">
        <v>64752.010248429957</v>
      </c>
      <c r="T91" s="140">
        <v>74079.084961257235</v>
      </c>
      <c r="U91" s="140">
        <v>102393.519692</v>
      </c>
    </row>
    <row r="92" spans="1:21" x14ac:dyDescent="0.25">
      <c r="A92" s="137" t="s">
        <v>77</v>
      </c>
      <c r="B92" s="141">
        <v>3389.3</v>
      </c>
      <c r="C92" s="141">
        <v>5961.8</v>
      </c>
      <c r="D92" s="141">
        <v>7040.9</v>
      </c>
      <c r="E92" s="141">
        <v>8525.4</v>
      </c>
      <c r="F92" s="141">
        <v>10711.9</v>
      </c>
      <c r="G92" s="141">
        <v>16456.599999999999</v>
      </c>
      <c r="H92" s="59">
        <v>23082.400000000001</v>
      </c>
      <c r="I92" s="59">
        <v>32039.4</v>
      </c>
      <c r="J92" s="59">
        <v>35961</v>
      </c>
      <c r="K92" s="59">
        <v>29901.7</v>
      </c>
      <c r="L92" s="141">
        <v>30848.7</v>
      </c>
      <c r="M92" s="141">
        <v>38852.400000000001</v>
      </c>
      <c r="N92" s="141">
        <v>38672.400000000001</v>
      </c>
      <c r="O92" s="141">
        <v>34449.1</v>
      </c>
      <c r="P92" s="141">
        <v>38614.199999999997</v>
      </c>
      <c r="Q92" s="141">
        <v>52957.5</v>
      </c>
      <c r="R92" s="141">
        <v>57425.841999999997</v>
      </c>
      <c r="S92" s="141">
        <v>50249.424916454685</v>
      </c>
      <c r="T92" s="140">
        <v>45026.081962765202</v>
      </c>
      <c r="U92" s="140">
        <v>55111.703598081345</v>
      </c>
    </row>
    <row r="93" spans="1:21" ht="18" x14ac:dyDescent="0.25">
      <c r="A93" s="144" t="s">
        <v>201</v>
      </c>
      <c r="B93" s="67">
        <f>SUM(B94:B104)</f>
        <v>31857.000000000004</v>
      </c>
      <c r="C93" s="67">
        <f t="shared" ref="C93:F93" si="10">SUM(C94:C104)</f>
        <v>53791.5</v>
      </c>
      <c r="D93" s="67">
        <f t="shared" si="10"/>
        <v>59870</v>
      </c>
      <c r="E93" s="67">
        <f t="shared" si="10"/>
        <v>83849.799999999988</v>
      </c>
      <c r="F93" s="67">
        <f t="shared" si="10"/>
        <v>103442.70000000001</v>
      </c>
      <c r="G93" s="67">
        <v>155066.6</v>
      </c>
      <c r="H93" s="69">
        <v>190468.3</v>
      </c>
      <c r="I93" s="69">
        <v>244043.39999999997</v>
      </c>
      <c r="J93" s="69">
        <v>285745.40000000002</v>
      </c>
      <c r="K93" s="69">
        <v>315744</v>
      </c>
      <c r="L93" s="67">
        <v>373372.10000000003</v>
      </c>
      <c r="M93" s="67">
        <v>441553.8</v>
      </c>
      <c r="N93" s="67">
        <v>427691.90000000008</v>
      </c>
      <c r="O93" s="67">
        <v>391119.8</v>
      </c>
      <c r="P93" s="67">
        <v>371625.6</v>
      </c>
      <c r="Q93" s="67">
        <v>434607.6</v>
      </c>
      <c r="R93" s="67">
        <v>480746.98200000002</v>
      </c>
      <c r="S93" s="67">
        <v>546663.06863229442</v>
      </c>
      <c r="T93" s="50">
        <v>601734.08820326079</v>
      </c>
      <c r="U93" s="50">
        <v>609908.09350760677</v>
      </c>
    </row>
    <row r="94" spans="1:21" x14ac:dyDescent="0.25">
      <c r="A94" s="137" t="s">
        <v>67</v>
      </c>
      <c r="B94" s="141">
        <v>2036.3</v>
      </c>
      <c r="C94" s="141">
        <v>3555.3</v>
      </c>
      <c r="D94" s="141">
        <v>3423.8</v>
      </c>
      <c r="E94" s="141">
        <v>5203.8</v>
      </c>
      <c r="F94" s="141">
        <v>4654.1000000000004</v>
      </c>
      <c r="G94" s="141">
        <v>5038.8</v>
      </c>
      <c r="H94" s="59">
        <v>7102.9</v>
      </c>
      <c r="I94" s="59">
        <v>9038.9</v>
      </c>
      <c r="J94" s="59">
        <v>12284</v>
      </c>
      <c r="K94" s="59">
        <v>14707.6</v>
      </c>
      <c r="L94" s="141">
        <v>15947.9</v>
      </c>
      <c r="M94" s="141">
        <v>19990.099999999999</v>
      </c>
      <c r="N94" s="141">
        <v>21104</v>
      </c>
      <c r="O94" s="141">
        <v>20306.7</v>
      </c>
      <c r="P94" s="141">
        <v>20276.2</v>
      </c>
      <c r="Q94" s="141">
        <v>20703</v>
      </c>
      <c r="R94" s="141">
        <v>23580.341</v>
      </c>
      <c r="S94" s="141">
        <v>31505.086021311388</v>
      </c>
      <c r="T94" s="140">
        <v>27559.777968000002</v>
      </c>
      <c r="U94" s="140">
        <v>27770.830310000001</v>
      </c>
    </row>
    <row r="95" spans="1:21" x14ac:dyDescent="0.25">
      <c r="A95" s="137" t="s">
        <v>78</v>
      </c>
      <c r="B95" s="141">
        <v>7706.5</v>
      </c>
      <c r="C95" s="141">
        <v>11906.6</v>
      </c>
      <c r="D95" s="141">
        <v>12632.9</v>
      </c>
      <c r="E95" s="141">
        <v>14824.2</v>
      </c>
      <c r="F95" s="141">
        <v>17004.3</v>
      </c>
      <c r="G95" s="141">
        <v>21159.7</v>
      </c>
      <c r="H95" s="59">
        <v>26743.5</v>
      </c>
      <c r="I95" s="59">
        <v>40255.199999999997</v>
      </c>
      <c r="J95" s="59">
        <v>51463.1</v>
      </c>
      <c r="K95" s="59">
        <v>68387.5</v>
      </c>
      <c r="L95" s="141">
        <v>48965.8</v>
      </c>
      <c r="M95" s="141">
        <v>58585.1</v>
      </c>
      <c r="N95" s="141">
        <v>70534.3</v>
      </c>
      <c r="O95" s="141">
        <v>65690.5</v>
      </c>
      <c r="P95" s="141">
        <v>70018.899999999994</v>
      </c>
      <c r="Q95" s="141">
        <v>91467.4</v>
      </c>
      <c r="R95" s="141">
        <v>115985.564</v>
      </c>
      <c r="S95" s="141">
        <v>151127.36836121354</v>
      </c>
      <c r="T95" s="140">
        <v>165442.2998537028</v>
      </c>
      <c r="U95" s="140">
        <v>190330.35288400002</v>
      </c>
    </row>
    <row r="96" spans="1:21" x14ac:dyDescent="0.25">
      <c r="A96" s="137" t="s">
        <v>71</v>
      </c>
      <c r="B96" s="141">
        <v>2715.6</v>
      </c>
      <c r="C96" s="141">
        <v>4537.7</v>
      </c>
      <c r="D96" s="141">
        <v>4165.6000000000004</v>
      </c>
      <c r="E96" s="141">
        <v>6269.5</v>
      </c>
      <c r="F96" s="141">
        <v>5876.6</v>
      </c>
      <c r="G96" s="141">
        <v>7144.8</v>
      </c>
      <c r="H96" s="59">
        <v>9957.2999999999993</v>
      </c>
      <c r="I96" s="59">
        <v>17603.400000000001</v>
      </c>
      <c r="J96" s="59">
        <v>25206.400000000001</v>
      </c>
      <c r="K96" s="59">
        <v>23323.4</v>
      </c>
      <c r="L96" s="141">
        <v>17618.3</v>
      </c>
      <c r="M96" s="141">
        <v>20437.2</v>
      </c>
      <c r="N96" s="141">
        <v>22997.8</v>
      </c>
      <c r="O96" s="141">
        <v>24968.3</v>
      </c>
      <c r="P96" s="141">
        <v>24379.5</v>
      </c>
      <c r="Q96" s="141">
        <v>25560.9</v>
      </c>
      <c r="R96" s="141">
        <v>28749.866000000002</v>
      </c>
      <c r="S96" s="141">
        <v>30516.904593149498</v>
      </c>
      <c r="T96" s="140">
        <v>29594.973002747458</v>
      </c>
      <c r="U96" s="140">
        <v>30202.916020799999</v>
      </c>
    </row>
    <row r="97" spans="1:21" x14ac:dyDescent="0.25">
      <c r="A97" s="137" t="s">
        <v>79</v>
      </c>
      <c r="B97" s="141">
        <v>1508.5</v>
      </c>
      <c r="C97" s="141">
        <v>1980.7</v>
      </c>
      <c r="D97" s="141">
        <v>2174.8000000000002</v>
      </c>
      <c r="E97" s="141">
        <v>2670.1</v>
      </c>
      <c r="F97" s="141">
        <v>3164.4</v>
      </c>
      <c r="G97" s="141">
        <v>4054.6</v>
      </c>
      <c r="H97" s="59">
        <v>4802.2</v>
      </c>
      <c r="I97" s="59">
        <v>6259.3</v>
      </c>
      <c r="J97" s="59">
        <v>9597.9</v>
      </c>
      <c r="K97" s="59">
        <v>15692.6</v>
      </c>
      <c r="L97" s="141">
        <v>16825.900000000001</v>
      </c>
      <c r="M97" s="141">
        <v>17183.8</v>
      </c>
      <c r="N97" s="141">
        <v>16615.099999999999</v>
      </c>
      <c r="O97" s="141">
        <v>17985.5</v>
      </c>
      <c r="P97" s="141">
        <v>16435.3</v>
      </c>
      <c r="Q97" s="141">
        <v>17306.400000000001</v>
      </c>
      <c r="R97" s="141">
        <v>22988.784</v>
      </c>
      <c r="S97" s="141">
        <v>23113.740141910941</v>
      </c>
      <c r="T97" s="140">
        <v>23437.396199999999</v>
      </c>
      <c r="U97" s="140">
        <v>20810.495199999994</v>
      </c>
    </row>
    <row r="98" spans="1:21" x14ac:dyDescent="0.25">
      <c r="A98" s="137" t="s">
        <v>80</v>
      </c>
      <c r="B98" s="141">
        <v>4507.3</v>
      </c>
      <c r="C98" s="141">
        <v>5652.2</v>
      </c>
      <c r="D98" s="141">
        <v>7150</v>
      </c>
      <c r="E98" s="141">
        <v>9393.2999999999993</v>
      </c>
      <c r="F98" s="141">
        <v>11462.8</v>
      </c>
      <c r="G98" s="141">
        <v>14058.7</v>
      </c>
      <c r="H98" s="59">
        <v>18455.7</v>
      </c>
      <c r="I98" s="59">
        <v>24254.799999999999</v>
      </c>
      <c r="J98" s="59">
        <v>34759.4</v>
      </c>
      <c r="K98" s="59">
        <v>63740</v>
      </c>
      <c r="L98" s="141">
        <v>96166.1</v>
      </c>
      <c r="M98" s="141">
        <v>123825.9</v>
      </c>
      <c r="N98" s="141">
        <v>86178.2</v>
      </c>
      <c r="O98" s="141">
        <v>62685.599999999999</v>
      </c>
      <c r="P98" s="141">
        <v>54269.7</v>
      </c>
      <c r="Q98" s="141">
        <v>62960.2</v>
      </c>
      <c r="R98" s="141">
        <v>66936.601999999999</v>
      </c>
      <c r="S98" s="141">
        <v>72270.181574660543</v>
      </c>
      <c r="T98" s="140">
        <v>71887.280910415197</v>
      </c>
      <c r="U98" s="140">
        <v>87331.390057000011</v>
      </c>
    </row>
    <row r="99" spans="1:21" x14ac:dyDescent="0.25">
      <c r="A99" s="137" t="s">
        <v>139</v>
      </c>
      <c r="B99" s="141">
        <v>5459.1</v>
      </c>
      <c r="C99" s="141">
        <v>8669</v>
      </c>
      <c r="D99" s="141">
        <v>9553.2000000000007</v>
      </c>
      <c r="E99" s="141">
        <v>12593.9</v>
      </c>
      <c r="F99" s="141">
        <v>18213</v>
      </c>
      <c r="G99" s="141">
        <v>23505.7</v>
      </c>
      <c r="H99" s="59">
        <v>27677</v>
      </c>
      <c r="I99" s="59">
        <v>31726.2</v>
      </c>
      <c r="J99" s="59">
        <v>38977.4</v>
      </c>
      <c r="K99" s="59">
        <v>41116.800000000003</v>
      </c>
      <c r="L99" s="141">
        <v>70828.100000000006</v>
      </c>
      <c r="M99" s="141">
        <v>67149.5</v>
      </c>
      <c r="N99" s="141">
        <v>69609.8</v>
      </c>
      <c r="O99" s="141">
        <v>61327.8</v>
      </c>
      <c r="P99" s="141">
        <v>56177.2</v>
      </c>
      <c r="Q99" s="141">
        <v>59323</v>
      </c>
      <c r="R99" s="141">
        <v>59775.078000000001</v>
      </c>
      <c r="S99" s="141">
        <v>58097.451600694141</v>
      </c>
      <c r="T99" s="140">
        <v>70824.310922589968</v>
      </c>
      <c r="U99" s="140">
        <v>66401.730287999992</v>
      </c>
    </row>
    <row r="100" spans="1:21" x14ac:dyDescent="0.25">
      <c r="A100" s="137" t="s">
        <v>82</v>
      </c>
      <c r="B100" s="141">
        <v>2050.4</v>
      </c>
      <c r="C100" s="141">
        <v>10080</v>
      </c>
      <c r="D100" s="141">
        <v>9001.4</v>
      </c>
      <c r="E100" s="141">
        <v>11129.6</v>
      </c>
      <c r="F100" s="141">
        <v>10830.3</v>
      </c>
      <c r="G100" s="141">
        <v>13696.6</v>
      </c>
      <c r="H100" s="59">
        <v>14232.1</v>
      </c>
      <c r="I100" s="59">
        <v>22078.1</v>
      </c>
      <c r="J100" s="59">
        <v>27153.9</v>
      </c>
      <c r="K100" s="59">
        <v>27875.8</v>
      </c>
      <c r="L100" s="141">
        <v>31135.200000000001</v>
      </c>
      <c r="M100" s="141">
        <v>34335.800000000003</v>
      </c>
      <c r="N100" s="141">
        <v>38492.5</v>
      </c>
      <c r="O100" s="141">
        <v>33463.5</v>
      </c>
      <c r="P100" s="141">
        <v>31658.9</v>
      </c>
      <c r="Q100" s="141">
        <v>50477.9</v>
      </c>
      <c r="R100" s="141">
        <v>52830.618999999999</v>
      </c>
      <c r="S100" s="141">
        <v>82527.399479483516</v>
      </c>
      <c r="T100" s="140">
        <v>110181.98019920592</v>
      </c>
      <c r="U100" s="140">
        <v>86069.474514063259</v>
      </c>
    </row>
    <row r="101" spans="1:21" x14ac:dyDescent="0.25">
      <c r="A101" s="137" t="s">
        <v>83</v>
      </c>
      <c r="B101" s="141">
        <v>1077.4000000000001</v>
      </c>
      <c r="C101" s="141">
        <v>1347.8</v>
      </c>
      <c r="D101" s="141">
        <v>1785.9</v>
      </c>
      <c r="E101" s="141">
        <v>1929.8</v>
      </c>
      <c r="F101" s="141">
        <v>1800.5</v>
      </c>
      <c r="G101" s="141">
        <v>2358.6999999999998</v>
      </c>
      <c r="H101" s="59">
        <v>3078.4</v>
      </c>
      <c r="I101" s="59">
        <v>3458.5</v>
      </c>
      <c r="J101" s="59">
        <v>5288.1</v>
      </c>
      <c r="K101" s="59">
        <v>5653.1</v>
      </c>
      <c r="L101" s="141">
        <v>6992.7</v>
      </c>
      <c r="M101" s="141">
        <v>8946.2999999999993</v>
      </c>
      <c r="N101" s="141">
        <v>12716.2</v>
      </c>
      <c r="O101" s="141">
        <v>19480.2</v>
      </c>
      <c r="P101" s="141">
        <v>19155.599999999999</v>
      </c>
      <c r="Q101" s="141">
        <v>19995.3</v>
      </c>
      <c r="R101" s="141">
        <v>14666.427</v>
      </c>
      <c r="S101" s="141">
        <v>14139.854407439601</v>
      </c>
      <c r="T101" s="140">
        <v>14697.512121298199</v>
      </c>
      <c r="U101" s="140">
        <v>22256.286863999994</v>
      </c>
    </row>
    <row r="102" spans="1:21" x14ac:dyDescent="0.25">
      <c r="A102" s="137" t="s">
        <v>84</v>
      </c>
      <c r="B102" s="141">
        <v>4141.6000000000004</v>
      </c>
      <c r="C102" s="141">
        <v>5056.8999999999996</v>
      </c>
      <c r="D102" s="141">
        <v>8156.7</v>
      </c>
      <c r="E102" s="141">
        <v>17030.5</v>
      </c>
      <c r="F102" s="141">
        <v>26549</v>
      </c>
      <c r="G102" s="141">
        <v>57702.9</v>
      </c>
      <c r="H102" s="59">
        <v>73093.8</v>
      </c>
      <c r="I102" s="59">
        <v>80372.2</v>
      </c>
      <c r="J102" s="59">
        <v>74916.100000000006</v>
      </c>
      <c r="K102" s="59">
        <v>49282.6</v>
      </c>
      <c r="L102" s="141">
        <v>55726</v>
      </c>
      <c r="M102" s="141">
        <v>77047.7</v>
      </c>
      <c r="N102" s="141">
        <v>77259.899999999994</v>
      </c>
      <c r="O102" s="141">
        <v>75081.899999999994</v>
      </c>
      <c r="P102" s="141">
        <v>71836.5</v>
      </c>
      <c r="Q102" s="141">
        <v>78574.100000000006</v>
      </c>
      <c r="R102" s="141">
        <v>86085.657000000007</v>
      </c>
      <c r="S102" s="141">
        <v>69539.532369169028</v>
      </c>
      <c r="T102" s="140">
        <v>70895.259000000005</v>
      </c>
      <c r="U102" s="140">
        <v>60210.386961000004</v>
      </c>
    </row>
    <row r="103" spans="1:21" ht="19.5" x14ac:dyDescent="0.25">
      <c r="A103" s="137" t="s">
        <v>85</v>
      </c>
      <c r="B103" s="140">
        <v>501.1</v>
      </c>
      <c r="C103" s="140">
        <v>720.6</v>
      </c>
      <c r="D103" s="140">
        <v>951.2</v>
      </c>
      <c r="E103" s="141">
        <v>1482.7</v>
      </c>
      <c r="F103" s="140">
        <v>2381.6</v>
      </c>
      <c r="G103" s="140">
        <v>4301.5</v>
      </c>
      <c r="H103" s="139">
        <v>3992.6</v>
      </c>
      <c r="I103" s="139">
        <v>6796.4</v>
      </c>
      <c r="J103" s="139">
        <v>4273.3999999999996</v>
      </c>
      <c r="K103" s="139">
        <v>4834</v>
      </c>
      <c r="L103" s="140">
        <v>11617.7</v>
      </c>
      <c r="M103" s="140">
        <v>12052</v>
      </c>
      <c r="N103" s="140">
        <v>9696.4</v>
      </c>
      <c r="O103" s="140">
        <v>8967.2000000000007</v>
      </c>
      <c r="P103" s="140">
        <v>6546</v>
      </c>
      <c r="Q103" s="140">
        <v>5014.8999999999996</v>
      </c>
      <c r="R103" s="140">
        <v>4868.7380000000003</v>
      </c>
      <c r="S103" s="140">
        <v>9968.3988827650428</v>
      </c>
      <c r="T103" s="140">
        <v>11440.721025434332</v>
      </c>
      <c r="U103" s="140">
        <v>9909.9682687435488</v>
      </c>
    </row>
    <row r="104" spans="1:21" ht="19.5" x14ac:dyDescent="0.25">
      <c r="A104" s="137" t="s">
        <v>86</v>
      </c>
      <c r="B104" s="140">
        <v>153.19999999999999</v>
      </c>
      <c r="C104" s="140">
        <v>284.7</v>
      </c>
      <c r="D104" s="140">
        <v>874.5</v>
      </c>
      <c r="E104" s="141">
        <v>1322.4</v>
      </c>
      <c r="F104" s="140">
        <v>1506.1</v>
      </c>
      <c r="G104" s="140">
        <v>2044.6</v>
      </c>
      <c r="H104" s="139">
        <v>1332.8</v>
      </c>
      <c r="I104" s="139">
        <v>2200.4</v>
      </c>
      <c r="J104" s="139">
        <v>1825.7</v>
      </c>
      <c r="K104" s="139">
        <v>1130.5999999999999</v>
      </c>
      <c r="L104" s="140">
        <v>1548.4</v>
      </c>
      <c r="M104" s="140">
        <v>2000.4</v>
      </c>
      <c r="N104" s="140">
        <v>2487.6999999999998</v>
      </c>
      <c r="O104" s="140">
        <v>1162.5999999999999</v>
      </c>
      <c r="P104" s="140">
        <v>871.8</v>
      </c>
      <c r="Q104" s="140">
        <v>3224.5</v>
      </c>
      <c r="R104" s="140">
        <v>4279.3059999999996</v>
      </c>
      <c r="S104" s="140">
        <v>3857.1512004971305</v>
      </c>
      <c r="T104" s="140">
        <v>5772.5769998668748</v>
      </c>
      <c r="U104" s="140">
        <v>8614.2621400000007</v>
      </c>
    </row>
    <row r="105" spans="1:21" x14ac:dyDescent="0.25">
      <c r="A105" s="150" t="s">
        <v>214</v>
      </c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</row>
    <row r="106" spans="1:21" ht="15" customHeight="1" thickBot="1" x14ac:dyDescent="0.3">
      <c r="A106" s="210" t="s">
        <v>266</v>
      </c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4"/>
    </row>
  </sheetData>
  <mergeCells count="4">
    <mergeCell ref="A106:T106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1">
    <tabColor rgb="FFC7E6A4"/>
  </sheetPr>
  <dimension ref="A1:U106"/>
  <sheetViews>
    <sheetView zoomScaleNormal="100" workbookViewId="0">
      <pane ySplit="6" topLeftCell="A7" activePane="bottomLeft" state="frozen"/>
      <selection sqref="A1:T1"/>
      <selection pane="bottomLeft" activeCell="U104" sqref="U104"/>
    </sheetView>
  </sheetViews>
  <sheetFormatPr defaultRowHeight="15" x14ac:dyDescent="0.25"/>
  <cols>
    <col min="1" max="1" width="18.28515625" customWidth="1"/>
  </cols>
  <sheetData>
    <row r="1" spans="1:21" x14ac:dyDescent="0.25">
      <c r="A1" s="216" t="s">
        <v>200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x14ac:dyDescent="0.25">
      <c r="A2" s="217" t="s">
        <v>215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</row>
    <row r="3" spans="1:21" x14ac:dyDescent="0.25">
      <c r="A3" s="218" t="s">
        <v>126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</row>
    <row r="4" spans="1:21" x14ac:dyDescent="0.25">
      <c r="A4" s="214" t="s">
        <v>239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4"/>
      <c r="P4" s="4"/>
      <c r="Q4" s="4"/>
      <c r="R4" s="4"/>
      <c r="S4" s="4"/>
      <c r="T4" s="4"/>
    </row>
    <row r="5" spans="1:21" ht="15.75" thickBot="1" x14ac:dyDescent="0.3">
      <c r="A5" s="19" t="s">
        <v>240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4"/>
      <c r="P5" s="4"/>
      <c r="Q5" s="4"/>
      <c r="R5" s="4"/>
      <c r="S5" s="4"/>
      <c r="T5" s="4"/>
    </row>
    <row r="6" spans="1:21" ht="15.75" thickBot="1" x14ac:dyDescent="0.3">
      <c r="A6" s="72"/>
      <c r="B6" s="38">
        <v>2000</v>
      </c>
      <c r="C6" s="38">
        <v>2001</v>
      </c>
      <c r="D6" s="38">
        <v>2002</v>
      </c>
      <c r="E6" s="38">
        <v>2003</v>
      </c>
      <c r="F6" s="38">
        <v>2004</v>
      </c>
      <c r="G6" s="38">
        <v>2005</v>
      </c>
      <c r="H6" s="38">
        <v>2006</v>
      </c>
      <c r="I6" s="38">
        <v>2007</v>
      </c>
      <c r="J6" s="38">
        <v>2008</v>
      </c>
      <c r="K6" s="38">
        <v>2009</v>
      </c>
      <c r="L6" s="38">
        <v>2010</v>
      </c>
      <c r="M6" s="38">
        <v>2011</v>
      </c>
      <c r="N6" s="38">
        <v>2012</v>
      </c>
      <c r="O6" s="38">
        <v>2013</v>
      </c>
      <c r="P6" s="38">
        <v>2014</v>
      </c>
      <c r="Q6" s="38">
        <v>2015</v>
      </c>
      <c r="R6" s="38">
        <v>2016</v>
      </c>
      <c r="S6" s="38">
        <v>2017</v>
      </c>
      <c r="T6" s="10">
        <v>2018</v>
      </c>
      <c r="U6" s="10">
        <v>2019</v>
      </c>
    </row>
    <row r="7" spans="1:21" x14ac:dyDescent="0.25">
      <c r="A7" s="43" t="s">
        <v>0</v>
      </c>
      <c r="B7" s="74">
        <v>119750</v>
      </c>
      <c r="C7" s="74">
        <v>124976</v>
      </c>
      <c r="D7" s="74">
        <v>130789</v>
      </c>
      <c r="E7" s="74">
        <v>132494</v>
      </c>
      <c r="F7" s="74">
        <v>132014</v>
      </c>
      <c r="G7" s="74">
        <v>141619</v>
      </c>
      <c r="H7" s="74">
        <v>159033</v>
      </c>
      <c r="I7" s="74">
        <v>209893</v>
      </c>
      <c r="J7" s="74">
        <v>224634</v>
      </c>
      <c r="K7" s="76">
        <v>233319</v>
      </c>
      <c r="L7" s="74">
        <v>216540</v>
      </c>
      <c r="M7" s="75">
        <v>227242</v>
      </c>
      <c r="N7" s="74">
        <v>241424</v>
      </c>
      <c r="O7" s="74">
        <v>258119</v>
      </c>
      <c r="P7" s="74">
        <v>304194</v>
      </c>
      <c r="Q7" s="74">
        <v>306391</v>
      </c>
      <c r="R7" s="74">
        <v>278295</v>
      </c>
      <c r="S7" s="74">
        <v>272615</v>
      </c>
      <c r="T7" s="156">
        <v>261131</v>
      </c>
      <c r="U7" s="156">
        <v>305485</v>
      </c>
    </row>
    <row r="8" spans="1:21" ht="18" x14ac:dyDescent="0.25">
      <c r="A8" s="36" t="s">
        <v>92</v>
      </c>
      <c r="B8" s="53">
        <v>25795</v>
      </c>
      <c r="C8" s="53">
        <v>25704</v>
      </c>
      <c r="D8" s="53">
        <v>27375</v>
      </c>
      <c r="E8" s="53">
        <v>29199</v>
      </c>
      <c r="F8" s="53">
        <v>30975</v>
      </c>
      <c r="G8" s="53">
        <v>32968</v>
      </c>
      <c r="H8" s="53">
        <v>34443</v>
      </c>
      <c r="I8" s="53">
        <v>47477</v>
      </c>
      <c r="J8" s="53">
        <v>46872</v>
      </c>
      <c r="K8" s="76">
        <v>50131</v>
      </c>
      <c r="L8" s="53">
        <v>46174</v>
      </c>
      <c r="M8" s="76">
        <v>48836</v>
      </c>
      <c r="N8" s="53">
        <v>50411</v>
      </c>
      <c r="O8" s="53">
        <v>53498</v>
      </c>
      <c r="P8" s="53">
        <v>58180</v>
      </c>
      <c r="Q8" s="53">
        <v>72299</v>
      </c>
      <c r="R8" s="53">
        <v>64967</v>
      </c>
      <c r="S8" s="53">
        <v>69872</v>
      </c>
      <c r="T8" s="156">
        <v>69381</v>
      </c>
      <c r="U8" s="156">
        <v>81258</v>
      </c>
    </row>
    <row r="9" spans="1:21" x14ac:dyDescent="0.25">
      <c r="A9" s="37" t="s">
        <v>1</v>
      </c>
      <c r="B9" s="46">
        <v>2983</v>
      </c>
      <c r="C9" s="46">
        <v>3200</v>
      </c>
      <c r="D9" s="46">
        <v>2807</v>
      </c>
      <c r="E9" s="46">
        <v>2964</v>
      </c>
      <c r="F9" s="46">
        <v>3184</v>
      </c>
      <c r="G9" s="46">
        <v>3804</v>
      </c>
      <c r="H9" s="46">
        <v>5097</v>
      </c>
      <c r="I9" s="46">
        <v>5951</v>
      </c>
      <c r="J9" s="46">
        <v>6172</v>
      </c>
      <c r="K9" s="77">
        <v>6800</v>
      </c>
      <c r="L9" s="46">
        <v>6937</v>
      </c>
      <c r="M9" s="77">
        <v>7778</v>
      </c>
      <c r="N9" s="46">
        <v>8494</v>
      </c>
      <c r="O9" s="46">
        <v>7961</v>
      </c>
      <c r="P9" s="46">
        <v>8773</v>
      </c>
      <c r="Q9" s="46">
        <v>10183</v>
      </c>
      <c r="R9" s="46">
        <v>9537</v>
      </c>
      <c r="S9" s="46">
        <v>8656</v>
      </c>
      <c r="T9" s="157">
        <v>8183</v>
      </c>
      <c r="U9" s="157">
        <v>9028</v>
      </c>
    </row>
    <row r="10" spans="1:21" x14ac:dyDescent="0.25">
      <c r="A10" s="37" t="s">
        <v>2</v>
      </c>
      <c r="B10" s="46">
        <v>850</v>
      </c>
      <c r="C10" s="46">
        <v>1224</v>
      </c>
      <c r="D10" s="46">
        <v>1096</v>
      </c>
      <c r="E10" s="46">
        <v>882</v>
      </c>
      <c r="F10" s="46">
        <v>879</v>
      </c>
      <c r="G10" s="46">
        <v>877</v>
      </c>
      <c r="H10" s="46">
        <v>842</v>
      </c>
      <c r="I10" s="46">
        <v>1050</v>
      </c>
      <c r="J10" s="46">
        <v>860</v>
      </c>
      <c r="K10" s="77">
        <v>933</v>
      </c>
      <c r="L10" s="46">
        <v>1021</v>
      </c>
      <c r="M10" s="77">
        <v>1018</v>
      </c>
      <c r="N10" s="46">
        <v>1048</v>
      </c>
      <c r="O10" s="46">
        <v>1968</v>
      </c>
      <c r="P10" s="46">
        <v>1658</v>
      </c>
      <c r="Q10" s="46">
        <v>1892</v>
      </c>
      <c r="R10" s="46">
        <v>975</v>
      </c>
      <c r="S10" s="46">
        <v>724</v>
      </c>
      <c r="T10" s="157">
        <v>725</v>
      </c>
      <c r="U10" s="157">
        <v>1168</v>
      </c>
    </row>
    <row r="11" spans="1:21" x14ac:dyDescent="0.25">
      <c r="A11" s="37" t="s">
        <v>3</v>
      </c>
      <c r="B11" s="46">
        <v>1013</v>
      </c>
      <c r="C11" s="46">
        <v>1011</v>
      </c>
      <c r="D11" s="46">
        <v>1128</v>
      </c>
      <c r="E11" s="46">
        <v>1182</v>
      </c>
      <c r="F11" s="46">
        <v>1294</v>
      </c>
      <c r="G11" s="46">
        <v>1323</v>
      </c>
      <c r="H11" s="46">
        <v>1355</v>
      </c>
      <c r="I11" s="46">
        <v>1785</v>
      </c>
      <c r="J11" s="46">
        <v>1942</v>
      </c>
      <c r="K11" s="77">
        <v>2037</v>
      </c>
      <c r="L11" s="46">
        <v>2275</v>
      </c>
      <c r="M11" s="77">
        <v>1992</v>
      </c>
      <c r="N11" s="46">
        <v>2421</v>
      </c>
      <c r="O11" s="46">
        <v>2066</v>
      </c>
      <c r="P11" s="46">
        <v>2427</v>
      </c>
      <c r="Q11" s="46">
        <v>2658</v>
      </c>
      <c r="R11" s="46">
        <v>2545</v>
      </c>
      <c r="S11" s="46">
        <v>3114</v>
      </c>
      <c r="T11" s="157">
        <v>2529</v>
      </c>
      <c r="U11" s="157">
        <v>3355</v>
      </c>
    </row>
    <row r="12" spans="1:21" x14ac:dyDescent="0.25">
      <c r="A12" s="37" t="s">
        <v>4</v>
      </c>
      <c r="B12" s="46">
        <v>1815</v>
      </c>
      <c r="C12" s="46">
        <v>2029</v>
      </c>
      <c r="D12" s="46">
        <v>2297</v>
      </c>
      <c r="E12" s="46">
        <v>1902</v>
      </c>
      <c r="F12" s="46">
        <v>1694</v>
      </c>
      <c r="G12" s="46">
        <v>1583</v>
      </c>
      <c r="H12" s="46">
        <v>1513</v>
      </c>
      <c r="I12" s="46">
        <v>1797</v>
      </c>
      <c r="J12" s="46">
        <v>2210</v>
      </c>
      <c r="K12" s="77">
        <v>2515</v>
      </c>
      <c r="L12" s="46">
        <v>2508</v>
      </c>
      <c r="M12" s="77">
        <v>2623</v>
      </c>
      <c r="N12" s="46">
        <v>2984</v>
      </c>
      <c r="O12" s="46">
        <v>3725</v>
      </c>
      <c r="P12" s="46">
        <v>3772</v>
      </c>
      <c r="Q12" s="46">
        <v>3401</v>
      </c>
      <c r="R12" s="46">
        <v>3241</v>
      </c>
      <c r="S12" s="46">
        <v>3999</v>
      </c>
      <c r="T12" s="157">
        <v>4975</v>
      </c>
      <c r="U12" s="157">
        <v>5182</v>
      </c>
    </row>
    <row r="13" spans="1:21" x14ac:dyDescent="0.25">
      <c r="A13" s="37" t="s">
        <v>5</v>
      </c>
      <c r="B13" s="46">
        <v>337</v>
      </c>
      <c r="C13" s="46">
        <v>348</v>
      </c>
      <c r="D13" s="46">
        <v>404</v>
      </c>
      <c r="E13" s="46">
        <v>371</v>
      </c>
      <c r="F13" s="46">
        <v>417</v>
      </c>
      <c r="G13" s="46">
        <v>341</v>
      </c>
      <c r="H13" s="46">
        <v>389</v>
      </c>
      <c r="I13" s="46">
        <v>411</v>
      </c>
      <c r="J13" s="46">
        <v>492</v>
      </c>
      <c r="K13" s="77">
        <v>584</v>
      </c>
      <c r="L13" s="46">
        <v>507</v>
      </c>
      <c r="M13" s="77">
        <v>669</v>
      </c>
      <c r="N13" s="46">
        <v>631</v>
      </c>
      <c r="O13" s="46">
        <v>616</v>
      </c>
      <c r="P13" s="46">
        <v>615</v>
      </c>
      <c r="Q13" s="46">
        <v>535</v>
      </c>
      <c r="R13" s="46">
        <v>317</v>
      </c>
      <c r="S13" s="46">
        <v>835</v>
      </c>
      <c r="T13" s="157">
        <v>940</v>
      </c>
      <c r="U13" s="157">
        <v>1186</v>
      </c>
    </row>
    <row r="14" spans="1:21" x14ac:dyDescent="0.25">
      <c r="A14" s="37" t="s">
        <v>6</v>
      </c>
      <c r="B14" s="46">
        <v>716</v>
      </c>
      <c r="C14" s="46">
        <v>900</v>
      </c>
      <c r="D14" s="46">
        <v>918</v>
      </c>
      <c r="E14" s="46">
        <v>1201</v>
      </c>
      <c r="F14" s="46">
        <v>1168</v>
      </c>
      <c r="G14" s="46">
        <v>1390</v>
      </c>
      <c r="H14" s="46">
        <v>1332</v>
      </c>
      <c r="I14" s="46">
        <v>2100</v>
      </c>
      <c r="J14" s="46">
        <v>3764</v>
      </c>
      <c r="K14" s="77">
        <v>2828</v>
      </c>
      <c r="L14" s="46">
        <v>2742</v>
      </c>
      <c r="M14" s="77">
        <v>3043</v>
      </c>
      <c r="N14" s="46">
        <v>2838</v>
      </c>
      <c r="O14" s="46">
        <v>3310</v>
      </c>
      <c r="P14" s="46">
        <v>4214</v>
      </c>
      <c r="Q14" s="46">
        <v>3593</v>
      </c>
      <c r="R14" s="46">
        <v>3349</v>
      </c>
      <c r="S14" s="46">
        <v>3860</v>
      </c>
      <c r="T14" s="157">
        <v>3334</v>
      </c>
      <c r="U14" s="157">
        <v>3832</v>
      </c>
    </row>
    <row r="15" spans="1:21" x14ac:dyDescent="0.25">
      <c r="A15" s="37" t="s">
        <v>7</v>
      </c>
      <c r="B15" s="46">
        <v>389</v>
      </c>
      <c r="C15" s="46">
        <v>461</v>
      </c>
      <c r="D15" s="46">
        <v>438</v>
      </c>
      <c r="E15" s="46">
        <v>461</v>
      </c>
      <c r="F15" s="46">
        <v>497</v>
      </c>
      <c r="G15" s="46">
        <v>576</v>
      </c>
      <c r="H15" s="46">
        <v>439</v>
      </c>
      <c r="I15" s="46">
        <v>605</v>
      </c>
      <c r="J15" s="46">
        <v>688</v>
      </c>
      <c r="K15" s="77">
        <v>769</v>
      </c>
      <c r="L15" s="46">
        <v>582</v>
      </c>
      <c r="M15" s="77">
        <v>573</v>
      </c>
      <c r="N15" s="46">
        <v>612</v>
      </c>
      <c r="O15" s="46">
        <v>1527</v>
      </c>
      <c r="P15" s="46">
        <v>1650</v>
      </c>
      <c r="Q15" s="46">
        <v>1470</v>
      </c>
      <c r="R15" s="46">
        <v>1742</v>
      </c>
      <c r="S15" s="46">
        <v>1105</v>
      </c>
      <c r="T15" s="157">
        <v>1019</v>
      </c>
      <c r="U15" s="157">
        <v>1116</v>
      </c>
    </row>
    <row r="16" spans="1:21" x14ac:dyDescent="0.25">
      <c r="A16" s="37" t="s">
        <v>8</v>
      </c>
      <c r="B16" s="46">
        <v>630</v>
      </c>
      <c r="C16" s="46">
        <v>664</v>
      </c>
      <c r="D16" s="46">
        <v>656</v>
      </c>
      <c r="E16" s="46">
        <v>683</v>
      </c>
      <c r="F16" s="46">
        <v>876</v>
      </c>
      <c r="G16" s="46">
        <v>756</v>
      </c>
      <c r="H16" s="46">
        <v>599</v>
      </c>
      <c r="I16" s="46">
        <v>688</v>
      </c>
      <c r="J16" s="46">
        <v>896</v>
      </c>
      <c r="K16" s="77">
        <v>861</v>
      </c>
      <c r="L16" s="46">
        <v>701</v>
      </c>
      <c r="M16" s="77">
        <v>894</v>
      </c>
      <c r="N16" s="46">
        <v>1279</v>
      </c>
      <c r="O16" s="46">
        <v>1627</v>
      </c>
      <c r="P16" s="46">
        <v>1493</v>
      </c>
      <c r="Q16" s="46">
        <v>1972</v>
      </c>
      <c r="R16" s="46">
        <v>2009</v>
      </c>
      <c r="S16" s="46">
        <v>1995</v>
      </c>
      <c r="T16" s="157">
        <v>2539</v>
      </c>
      <c r="U16" s="157">
        <v>2760</v>
      </c>
    </row>
    <row r="17" spans="1:21" x14ac:dyDescent="0.25">
      <c r="A17" s="37" t="s">
        <v>9</v>
      </c>
      <c r="B17" s="46">
        <v>1329</v>
      </c>
      <c r="C17" s="46">
        <v>1520</v>
      </c>
      <c r="D17" s="46">
        <v>1273</v>
      </c>
      <c r="E17" s="46">
        <v>1276</v>
      </c>
      <c r="F17" s="46">
        <v>1388</v>
      </c>
      <c r="G17" s="46">
        <v>1535</v>
      </c>
      <c r="H17" s="46">
        <v>2149</v>
      </c>
      <c r="I17" s="46">
        <v>2723</v>
      </c>
      <c r="J17" s="46">
        <v>2404</v>
      </c>
      <c r="K17" s="77">
        <v>2553</v>
      </c>
      <c r="L17" s="46">
        <v>2655</v>
      </c>
      <c r="M17" s="77">
        <v>2332</v>
      </c>
      <c r="N17" s="46">
        <v>2726</v>
      </c>
      <c r="O17" s="46">
        <v>2973</v>
      </c>
      <c r="P17" s="46">
        <v>3301</v>
      </c>
      <c r="Q17" s="46">
        <v>3118</v>
      </c>
      <c r="R17" s="46">
        <v>3558</v>
      </c>
      <c r="S17" s="46">
        <v>4795</v>
      </c>
      <c r="T17" s="157">
        <v>4089</v>
      </c>
      <c r="U17" s="157">
        <v>5454</v>
      </c>
    </row>
    <row r="18" spans="1:21" x14ac:dyDescent="0.25">
      <c r="A18" s="37" t="s">
        <v>10</v>
      </c>
      <c r="B18" s="46">
        <v>8719</v>
      </c>
      <c r="C18" s="46">
        <v>7279</v>
      </c>
      <c r="D18" s="46">
        <v>8456</v>
      </c>
      <c r="E18" s="46">
        <v>10092</v>
      </c>
      <c r="F18" s="46">
        <v>11524</v>
      </c>
      <c r="G18" s="46">
        <v>12645</v>
      </c>
      <c r="H18" s="46">
        <v>12215</v>
      </c>
      <c r="I18" s="46">
        <v>19994</v>
      </c>
      <c r="J18" s="46">
        <v>17569</v>
      </c>
      <c r="K18" s="77">
        <v>19167</v>
      </c>
      <c r="L18" s="46">
        <v>16351</v>
      </c>
      <c r="M18" s="77">
        <v>15707</v>
      </c>
      <c r="N18" s="46">
        <v>14080</v>
      </c>
      <c r="O18" s="46">
        <v>10825</v>
      </c>
      <c r="P18" s="46">
        <v>11445</v>
      </c>
      <c r="Q18" s="46">
        <v>22627</v>
      </c>
      <c r="R18" s="46">
        <v>18919</v>
      </c>
      <c r="S18" s="46">
        <v>22452</v>
      </c>
      <c r="T18" s="157">
        <v>22918</v>
      </c>
      <c r="U18" s="157">
        <v>25505</v>
      </c>
    </row>
    <row r="19" spans="1:21" x14ac:dyDescent="0.25">
      <c r="A19" s="37" t="s">
        <v>11</v>
      </c>
      <c r="B19" s="46">
        <v>1418</v>
      </c>
      <c r="C19" s="46">
        <v>1525</v>
      </c>
      <c r="D19" s="46">
        <v>1475</v>
      </c>
      <c r="E19" s="46">
        <v>1373</v>
      </c>
      <c r="F19" s="46">
        <v>1282</v>
      </c>
      <c r="G19" s="46">
        <v>1054</v>
      </c>
      <c r="H19" s="46">
        <v>687</v>
      </c>
      <c r="I19" s="46">
        <v>648</v>
      </c>
      <c r="J19" s="46">
        <v>725</v>
      </c>
      <c r="K19" s="77">
        <v>721</v>
      </c>
      <c r="L19" s="46">
        <v>629</v>
      </c>
      <c r="M19" s="77">
        <v>1148</v>
      </c>
      <c r="N19" s="46">
        <v>1307</v>
      </c>
      <c r="O19" s="46">
        <v>1251</v>
      </c>
      <c r="P19" s="46">
        <v>1564</v>
      </c>
      <c r="Q19" s="46">
        <v>1562</v>
      </c>
      <c r="R19" s="46">
        <v>977</v>
      </c>
      <c r="S19" s="46">
        <v>936</v>
      </c>
      <c r="T19" s="157">
        <v>921</v>
      </c>
      <c r="U19" s="157">
        <v>1409</v>
      </c>
    </row>
    <row r="20" spans="1:21" x14ac:dyDescent="0.25">
      <c r="A20" s="37" t="s">
        <v>12</v>
      </c>
      <c r="B20" s="46">
        <v>755</v>
      </c>
      <c r="C20" s="46">
        <v>834</v>
      </c>
      <c r="D20" s="46">
        <v>902</v>
      </c>
      <c r="E20" s="46">
        <v>970</v>
      </c>
      <c r="F20" s="46">
        <v>886</v>
      </c>
      <c r="G20" s="46">
        <v>1012</v>
      </c>
      <c r="H20" s="46">
        <v>1144</v>
      </c>
      <c r="I20" s="46">
        <v>973</v>
      </c>
      <c r="J20" s="46">
        <v>1000</v>
      </c>
      <c r="K20" s="77">
        <v>1199</v>
      </c>
      <c r="L20" s="46">
        <v>1250</v>
      </c>
      <c r="M20" s="77">
        <v>1451</v>
      </c>
      <c r="N20" s="46">
        <v>1361</v>
      </c>
      <c r="O20" s="46">
        <v>1763</v>
      </c>
      <c r="P20" s="46">
        <v>1901</v>
      </c>
      <c r="Q20" s="46">
        <v>2478</v>
      </c>
      <c r="R20" s="46">
        <v>2128</v>
      </c>
      <c r="S20" s="46">
        <v>2765</v>
      </c>
      <c r="T20" s="157">
        <v>2615</v>
      </c>
      <c r="U20" s="157">
        <v>2740</v>
      </c>
    </row>
    <row r="21" spans="1:21" x14ac:dyDescent="0.25">
      <c r="A21" s="37" t="s">
        <v>13</v>
      </c>
      <c r="B21" s="46">
        <v>474</v>
      </c>
      <c r="C21" s="46">
        <v>607</v>
      </c>
      <c r="D21" s="46">
        <v>481</v>
      </c>
      <c r="E21" s="46">
        <v>732</v>
      </c>
      <c r="F21" s="46">
        <v>850</v>
      </c>
      <c r="G21" s="46">
        <v>866</v>
      </c>
      <c r="H21" s="46">
        <v>1027</v>
      </c>
      <c r="I21" s="46">
        <v>1160</v>
      </c>
      <c r="J21" s="46">
        <v>1068</v>
      </c>
      <c r="K21" s="77">
        <v>1035</v>
      </c>
      <c r="L21" s="46">
        <v>1134</v>
      </c>
      <c r="M21" s="77">
        <v>1071</v>
      </c>
      <c r="N21" s="46">
        <v>950</v>
      </c>
      <c r="O21" s="46">
        <v>1943</v>
      </c>
      <c r="P21" s="46">
        <v>2015</v>
      </c>
      <c r="Q21" s="46">
        <v>2367</v>
      </c>
      <c r="R21" s="46">
        <v>2500</v>
      </c>
      <c r="S21" s="46">
        <v>1659</v>
      </c>
      <c r="T21" s="157">
        <v>1646</v>
      </c>
      <c r="U21" s="157">
        <v>1872</v>
      </c>
    </row>
    <row r="22" spans="1:21" x14ac:dyDescent="0.25">
      <c r="A22" s="37" t="s">
        <v>14</v>
      </c>
      <c r="B22" s="46">
        <v>1019</v>
      </c>
      <c r="C22" s="46">
        <v>1021</v>
      </c>
      <c r="D22" s="46">
        <v>1230</v>
      </c>
      <c r="E22" s="46">
        <v>1090</v>
      </c>
      <c r="F22" s="46">
        <v>1171</v>
      </c>
      <c r="G22" s="46">
        <v>1554</v>
      </c>
      <c r="H22" s="46">
        <v>2071</v>
      </c>
      <c r="I22" s="46">
        <v>2356</v>
      </c>
      <c r="J22" s="46">
        <v>2368</v>
      </c>
      <c r="K22" s="77">
        <v>2285</v>
      </c>
      <c r="L22" s="46">
        <v>2218</v>
      </c>
      <c r="M22" s="77">
        <v>2437</v>
      </c>
      <c r="N22" s="46">
        <v>2845</v>
      </c>
      <c r="O22" s="46">
        <v>3034</v>
      </c>
      <c r="P22" s="46">
        <v>3240</v>
      </c>
      <c r="Q22" s="46">
        <v>3121</v>
      </c>
      <c r="R22" s="46">
        <v>3550</v>
      </c>
      <c r="S22" s="46">
        <v>3678</v>
      </c>
      <c r="T22" s="157">
        <v>3060</v>
      </c>
      <c r="U22" s="157">
        <v>3257</v>
      </c>
    </row>
    <row r="23" spans="1:21" x14ac:dyDescent="0.25">
      <c r="A23" s="37" t="s">
        <v>15</v>
      </c>
      <c r="B23" s="46">
        <v>1218</v>
      </c>
      <c r="C23" s="46">
        <v>1165</v>
      </c>
      <c r="D23" s="46">
        <v>1351</v>
      </c>
      <c r="E23" s="46">
        <v>1543</v>
      </c>
      <c r="F23" s="46">
        <v>1602</v>
      </c>
      <c r="G23" s="46">
        <v>1567</v>
      </c>
      <c r="H23" s="46">
        <v>1515</v>
      </c>
      <c r="I23" s="46">
        <v>2061</v>
      </c>
      <c r="J23" s="46">
        <v>2005</v>
      </c>
      <c r="K23" s="77">
        <v>2312</v>
      </c>
      <c r="L23" s="46">
        <v>2025</v>
      </c>
      <c r="M23" s="77">
        <v>1826</v>
      </c>
      <c r="N23" s="46">
        <v>1726</v>
      </c>
      <c r="O23" s="46">
        <v>2717</v>
      </c>
      <c r="P23" s="46">
        <v>2446</v>
      </c>
      <c r="Q23" s="46">
        <v>1601</v>
      </c>
      <c r="R23" s="46">
        <v>1489</v>
      </c>
      <c r="S23" s="46">
        <v>1475</v>
      </c>
      <c r="T23" s="157">
        <v>1392</v>
      </c>
      <c r="U23" s="157">
        <v>3106</v>
      </c>
    </row>
    <row r="24" spans="1:21" x14ac:dyDescent="0.25">
      <c r="A24" s="37" t="s">
        <v>16</v>
      </c>
      <c r="B24" s="46">
        <v>774</v>
      </c>
      <c r="C24" s="46">
        <v>495</v>
      </c>
      <c r="D24" s="46">
        <v>908</v>
      </c>
      <c r="E24" s="46">
        <v>826</v>
      </c>
      <c r="F24" s="46">
        <v>714</v>
      </c>
      <c r="G24" s="46">
        <v>668</v>
      </c>
      <c r="H24" s="46">
        <v>847</v>
      </c>
      <c r="I24" s="46">
        <v>1082</v>
      </c>
      <c r="J24" s="46">
        <v>1189</v>
      </c>
      <c r="K24" s="77">
        <v>1475</v>
      </c>
      <c r="L24" s="46">
        <v>1321</v>
      </c>
      <c r="M24" s="77">
        <v>1059</v>
      </c>
      <c r="N24" s="46">
        <v>1285</v>
      </c>
      <c r="O24" s="46">
        <v>1865</v>
      </c>
      <c r="P24" s="46">
        <v>2699</v>
      </c>
      <c r="Q24" s="46">
        <v>3392</v>
      </c>
      <c r="R24" s="46">
        <v>2291</v>
      </c>
      <c r="S24" s="46">
        <v>2330</v>
      </c>
      <c r="T24" s="157">
        <v>2691</v>
      </c>
      <c r="U24" s="157">
        <v>2996</v>
      </c>
    </row>
    <row r="25" spans="1:21" x14ac:dyDescent="0.25">
      <c r="A25" s="37" t="s">
        <v>17</v>
      </c>
      <c r="B25" s="46">
        <v>959</v>
      </c>
      <c r="C25" s="46">
        <v>851</v>
      </c>
      <c r="D25" s="46">
        <v>1017</v>
      </c>
      <c r="E25" s="46">
        <v>935</v>
      </c>
      <c r="F25" s="46">
        <v>1017</v>
      </c>
      <c r="G25" s="46">
        <v>962</v>
      </c>
      <c r="H25" s="46">
        <v>650</v>
      </c>
      <c r="I25" s="46">
        <v>1427</v>
      </c>
      <c r="J25" s="46">
        <v>1058</v>
      </c>
      <c r="K25" s="77">
        <v>1274</v>
      </c>
      <c r="L25" s="46">
        <v>1013</v>
      </c>
      <c r="M25" s="77">
        <v>2968</v>
      </c>
      <c r="N25" s="46">
        <v>2235</v>
      </c>
      <c r="O25" s="46">
        <v>2463</v>
      </c>
      <c r="P25" s="46">
        <v>2456</v>
      </c>
      <c r="Q25" s="46">
        <v>3022</v>
      </c>
      <c r="R25" s="46">
        <v>3428</v>
      </c>
      <c r="S25" s="46">
        <v>3643</v>
      </c>
      <c r="T25" s="157">
        <v>4088</v>
      </c>
      <c r="U25" s="157">
        <v>3932</v>
      </c>
    </row>
    <row r="26" spans="1:21" x14ac:dyDescent="0.25">
      <c r="A26" s="37" t="s">
        <v>18</v>
      </c>
      <c r="B26" s="46">
        <v>397</v>
      </c>
      <c r="C26" s="46">
        <v>570</v>
      </c>
      <c r="D26" s="46">
        <v>538</v>
      </c>
      <c r="E26" s="46">
        <v>716</v>
      </c>
      <c r="F26" s="46">
        <v>532</v>
      </c>
      <c r="G26" s="46">
        <v>455</v>
      </c>
      <c r="H26" s="46">
        <v>572</v>
      </c>
      <c r="I26" s="46">
        <v>666</v>
      </c>
      <c r="J26" s="46">
        <v>462</v>
      </c>
      <c r="K26" s="77">
        <v>783</v>
      </c>
      <c r="L26" s="46">
        <v>305</v>
      </c>
      <c r="M26" s="77">
        <v>247</v>
      </c>
      <c r="N26" s="46">
        <v>1589</v>
      </c>
      <c r="O26" s="46">
        <v>1864</v>
      </c>
      <c r="P26" s="46">
        <v>2511</v>
      </c>
      <c r="Q26" s="46">
        <v>3307</v>
      </c>
      <c r="R26" s="46">
        <v>2412</v>
      </c>
      <c r="S26" s="46">
        <v>1851</v>
      </c>
      <c r="T26" s="157">
        <v>1717</v>
      </c>
      <c r="U26" s="157">
        <v>3360</v>
      </c>
    </row>
    <row r="27" spans="1:21" ht="18" x14ac:dyDescent="0.25">
      <c r="A27" s="36" t="s">
        <v>95</v>
      </c>
      <c r="B27" s="53">
        <v>6914</v>
      </c>
      <c r="C27" s="53">
        <v>6997</v>
      </c>
      <c r="D27" s="53">
        <v>7272</v>
      </c>
      <c r="E27" s="53">
        <v>8101</v>
      </c>
      <c r="F27" s="53">
        <v>7807</v>
      </c>
      <c r="G27" s="53">
        <v>8605</v>
      </c>
      <c r="H27" s="53">
        <v>8247</v>
      </c>
      <c r="I27" s="53">
        <v>13834</v>
      </c>
      <c r="J27" s="53">
        <v>15233</v>
      </c>
      <c r="K27" s="76">
        <v>16558</v>
      </c>
      <c r="L27" s="53">
        <v>13235</v>
      </c>
      <c r="M27" s="76">
        <v>14310</v>
      </c>
      <c r="N27" s="53">
        <v>15105</v>
      </c>
      <c r="O27" s="53">
        <v>17821</v>
      </c>
      <c r="P27" s="53">
        <v>26389</v>
      </c>
      <c r="Q27" s="53">
        <v>24623</v>
      </c>
      <c r="R27" s="53">
        <v>20056</v>
      </c>
      <c r="S27" s="53">
        <v>17096</v>
      </c>
      <c r="T27" s="156">
        <v>20073</v>
      </c>
      <c r="U27" s="156">
        <v>26080</v>
      </c>
    </row>
    <row r="28" spans="1:21" x14ac:dyDescent="0.25">
      <c r="A28" s="37" t="s">
        <v>19</v>
      </c>
      <c r="B28" s="46">
        <v>314</v>
      </c>
      <c r="C28" s="46">
        <v>429</v>
      </c>
      <c r="D28" s="46">
        <v>335</v>
      </c>
      <c r="E28" s="46">
        <v>364</v>
      </c>
      <c r="F28" s="46">
        <v>399</v>
      </c>
      <c r="G28" s="46">
        <v>416</v>
      </c>
      <c r="H28" s="46">
        <v>426</v>
      </c>
      <c r="I28" s="46">
        <v>643</v>
      </c>
      <c r="J28" s="46">
        <v>606</v>
      </c>
      <c r="K28" s="77">
        <v>693</v>
      </c>
      <c r="L28" s="46">
        <v>616</v>
      </c>
      <c r="M28" s="77">
        <v>805</v>
      </c>
      <c r="N28" s="46">
        <v>729</v>
      </c>
      <c r="O28" s="46">
        <v>802</v>
      </c>
      <c r="P28" s="46">
        <v>892</v>
      </c>
      <c r="Q28" s="46">
        <v>703</v>
      </c>
      <c r="R28" s="46">
        <v>951</v>
      </c>
      <c r="S28" s="46">
        <v>851</v>
      </c>
      <c r="T28" s="157">
        <v>1168</v>
      </c>
      <c r="U28" s="157">
        <v>1474</v>
      </c>
    </row>
    <row r="29" spans="1:21" x14ac:dyDescent="0.25">
      <c r="A29" s="37" t="s">
        <v>20</v>
      </c>
      <c r="B29" s="46">
        <v>1193</v>
      </c>
      <c r="C29" s="46">
        <v>515</v>
      </c>
      <c r="D29" s="46">
        <v>472</v>
      </c>
      <c r="E29" s="46">
        <v>648</v>
      </c>
      <c r="F29" s="46">
        <v>514</v>
      </c>
      <c r="G29" s="46">
        <v>548</v>
      </c>
      <c r="H29" s="46">
        <v>623</v>
      </c>
      <c r="I29" s="46">
        <v>765</v>
      </c>
      <c r="J29" s="46">
        <v>982</v>
      </c>
      <c r="K29" s="77">
        <v>817</v>
      </c>
      <c r="L29" s="46">
        <v>785</v>
      </c>
      <c r="M29" s="77">
        <v>710</v>
      </c>
      <c r="N29" s="46">
        <v>657</v>
      </c>
      <c r="O29" s="46">
        <v>666</v>
      </c>
      <c r="P29" s="46">
        <v>643</v>
      </c>
      <c r="Q29" s="46">
        <v>643</v>
      </c>
      <c r="R29" s="46">
        <v>707</v>
      </c>
      <c r="S29" s="46">
        <v>957</v>
      </c>
      <c r="T29" s="157">
        <v>1287</v>
      </c>
      <c r="U29" s="157">
        <v>1299</v>
      </c>
    </row>
    <row r="30" spans="1:21" x14ac:dyDescent="0.25">
      <c r="A30" s="37" t="s">
        <v>21</v>
      </c>
      <c r="B30" s="46">
        <v>452</v>
      </c>
      <c r="C30" s="46">
        <v>539</v>
      </c>
      <c r="D30" s="46">
        <v>587</v>
      </c>
      <c r="E30" s="46">
        <v>586</v>
      </c>
      <c r="F30" s="46">
        <v>502</v>
      </c>
      <c r="G30" s="46">
        <v>627</v>
      </c>
      <c r="H30" s="46">
        <v>588</v>
      </c>
      <c r="I30" s="46">
        <v>1065</v>
      </c>
      <c r="J30" s="46">
        <v>1468</v>
      </c>
      <c r="K30" s="77">
        <v>1593</v>
      </c>
      <c r="L30" s="46">
        <v>1466</v>
      </c>
      <c r="M30" s="77">
        <v>1786</v>
      </c>
      <c r="N30" s="46">
        <v>1832</v>
      </c>
      <c r="O30" s="46">
        <v>1460</v>
      </c>
      <c r="P30" s="46">
        <v>1777</v>
      </c>
      <c r="Q30" s="46">
        <v>1726</v>
      </c>
      <c r="R30" s="46">
        <v>1717</v>
      </c>
      <c r="S30" s="46">
        <v>1634</v>
      </c>
      <c r="T30" s="157">
        <v>1599</v>
      </c>
      <c r="U30" s="157">
        <v>1420</v>
      </c>
    </row>
    <row r="31" spans="1:21" x14ac:dyDescent="0.25">
      <c r="A31" s="32" t="s">
        <v>22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157"/>
      <c r="U31" s="157"/>
    </row>
    <row r="32" spans="1:21" ht="19.5" x14ac:dyDescent="0.25">
      <c r="A32" s="44" t="s">
        <v>23</v>
      </c>
      <c r="B32" s="46">
        <v>43</v>
      </c>
      <c r="C32" s="46">
        <v>26</v>
      </c>
      <c r="D32" s="46">
        <v>29</v>
      </c>
      <c r="E32" s="46">
        <v>31</v>
      </c>
      <c r="F32" s="46">
        <v>14</v>
      </c>
      <c r="G32" s="46">
        <v>77</v>
      </c>
      <c r="H32" s="46">
        <v>100</v>
      </c>
      <c r="I32" s="46">
        <v>91</v>
      </c>
      <c r="J32" s="46">
        <v>179</v>
      </c>
      <c r="K32" s="77">
        <v>112</v>
      </c>
      <c r="L32" s="46">
        <v>126</v>
      </c>
      <c r="M32" s="77">
        <v>133</v>
      </c>
      <c r="N32" s="46">
        <v>130</v>
      </c>
      <c r="O32" s="46">
        <v>124</v>
      </c>
      <c r="P32" s="46">
        <v>104</v>
      </c>
      <c r="Q32" s="46">
        <v>98</v>
      </c>
      <c r="R32" s="46">
        <v>121</v>
      </c>
      <c r="S32" s="46">
        <v>115</v>
      </c>
      <c r="T32" s="157">
        <v>87</v>
      </c>
      <c r="U32" s="157">
        <v>64</v>
      </c>
    </row>
    <row r="33" spans="1:21" ht="19.5" x14ac:dyDescent="0.25">
      <c r="A33" s="44" t="s">
        <v>93</v>
      </c>
      <c r="B33" s="46">
        <v>409</v>
      </c>
      <c r="C33" s="46">
        <f>C30-C32</f>
        <v>513</v>
      </c>
      <c r="D33" s="46">
        <f>D30-D32</f>
        <v>558</v>
      </c>
      <c r="E33" s="46">
        <f>E30-E32</f>
        <v>555</v>
      </c>
      <c r="F33" s="46">
        <v>488</v>
      </c>
      <c r="G33" s="46">
        <v>550</v>
      </c>
      <c r="H33" s="46">
        <v>488</v>
      </c>
      <c r="I33" s="46">
        <v>974</v>
      </c>
      <c r="J33" s="46">
        <v>1289</v>
      </c>
      <c r="K33" s="77">
        <v>1481</v>
      </c>
      <c r="L33" s="46">
        <v>1340</v>
      </c>
      <c r="M33" s="77">
        <v>1653</v>
      </c>
      <c r="N33" s="46">
        <v>1702</v>
      </c>
      <c r="O33" s="46">
        <v>1336</v>
      </c>
      <c r="P33" s="46">
        <v>1673</v>
      </c>
      <c r="Q33" s="46">
        <v>1628</v>
      </c>
      <c r="R33" s="46">
        <v>1596</v>
      </c>
      <c r="S33" s="46">
        <v>1519</v>
      </c>
      <c r="T33" s="157">
        <v>1512</v>
      </c>
      <c r="U33" s="157">
        <v>1356</v>
      </c>
    </row>
    <row r="34" spans="1:21" x14ac:dyDescent="0.25">
      <c r="A34" s="37" t="s">
        <v>24</v>
      </c>
      <c r="B34" s="46">
        <v>961</v>
      </c>
      <c r="C34" s="46">
        <v>1051</v>
      </c>
      <c r="D34" s="46">
        <v>1110</v>
      </c>
      <c r="E34" s="46">
        <v>1034</v>
      </c>
      <c r="F34" s="46">
        <v>1046</v>
      </c>
      <c r="G34" s="46">
        <v>1230</v>
      </c>
      <c r="H34" s="46">
        <v>1105</v>
      </c>
      <c r="I34" s="46">
        <v>1765</v>
      </c>
      <c r="J34" s="46">
        <v>2090</v>
      </c>
      <c r="K34" s="77">
        <v>2121</v>
      </c>
      <c r="L34" s="46">
        <v>1905</v>
      </c>
      <c r="M34" s="77">
        <v>2053</v>
      </c>
      <c r="N34" s="46">
        <v>1857</v>
      </c>
      <c r="O34" s="46">
        <v>4779</v>
      </c>
      <c r="P34" s="46">
        <v>6527</v>
      </c>
      <c r="Q34" s="46">
        <v>6182</v>
      </c>
      <c r="R34" s="46">
        <v>3849</v>
      </c>
      <c r="S34" s="46">
        <v>2172</v>
      </c>
      <c r="T34" s="157">
        <v>2560</v>
      </c>
      <c r="U34" s="157">
        <v>3142</v>
      </c>
    </row>
    <row r="35" spans="1:21" x14ac:dyDescent="0.25">
      <c r="A35" s="37" t="s">
        <v>25</v>
      </c>
      <c r="B35" s="46">
        <v>334</v>
      </c>
      <c r="C35" s="46">
        <v>352</v>
      </c>
      <c r="D35" s="46">
        <v>403</v>
      </c>
      <c r="E35" s="46">
        <v>550</v>
      </c>
      <c r="F35" s="46">
        <v>500</v>
      </c>
      <c r="G35" s="46">
        <v>553</v>
      </c>
      <c r="H35" s="46">
        <v>573</v>
      </c>
      <c r="I35" s="46">
        <v>1352</v>
      </c>
      <c r="J35" s="46">
        <v>1380</v>
      </c>
      <c r="K35" s="77">
        <v>1063</v>
      </c>
      <c r="L35" s="46">
        <v>720</v>
      </c>
      <c r="M35" s="77">
        <v>789</v>
      </c>
      <c r="N35" s="46">
        <v>842</v>
      </c>
      <c r="O35" s="46">
        <v>1370</v>
      </c>
      <c r="P35" s="46">
        <v>3109</v>
      </c>
      <c r="Q35" s="46">
        <v>2773</v>
      </c>
      <c r="R35" s="46">
        <v>2494</v>
      </c>
      <c r="S35" s="46">
        <v>1744</v>
      </c>
      <c r="T35" s="157">
        <v>1722</v>
      </c>
      <c r="U35" s="157">
        <v>2140</v>
      </c>
    </row>
    <row r="36" spans="1:21" x14ac:dyDescent="0.25">
      <c r="A36" s="37" t="s">
        <v>26</v>
      </c>
      <c r="B36" s="46">
        <v>1966</v>
      </c>
      <c r="C36" s="46">
        <v>2053</v>
      </c>
      <c r="D36" s="46">
        <v>2382</v>
      </c>
      <c r="E36" s="46">
        <v>2776</v>
      </c>
      <c r="F36" s="46">
        <v>2751</v>
      </c>
      <c r="G36" s="46">
        <v>3136</v>
      </c>
      <c r="H36" s="46">
        <v>3061</v>
      </c>
      <c r="I36" s="46">
        <v>5109</v>
      </c>
      <c r="J36" s="46">
        <v>5261</v>
      </c>
      <c r="K36" s="77">
        <v>5826</v>
      </c>
      <c r="L36" s="46">
        <v>4285</v>
      </c>
      <c r="M36" s="77">
        <v>4794</v>
      </c>
      <c r="N36" s="46">
        <v>5269</v>
      </c>
      <c r="O36" s="46">
        <v>4647</v>
      </c>
      <c r="P36" s="46">
        <v>6989</v>
      </c>
      <c r="Q36" s="46">
        <v>6794</v>
      </c>
      <c r="R36" s="46">
        <v>5462</v>
      </c>
      <c r="S36" s="46">
        <v>5856</v>
      </c>
      <c r="T36" s="157">
        <v>6737</v>
      </c>
      <c r="U36" s="157">
        <v>10317</v>
      </c>
    </row>
    <row r="37" spans="1:21" x14ac:dyDescent="0.25">
      <c r="A37" s="37" t="s">
        <v>27</v>
      </c>
      <c r="B37" s="46">
        <v>108</v>
      </c>
      <c r="C37" s="46">
        <v>294</v>
      </c>
      <c r="D37" s="46">
        <v>127</v>
      </c>
      <c r="E37" s="46">
        <v>133</v>
      </c>
      <c r="F37" s="46">
        <v>147</v>
      </c>
      <c r="G37" s="46">
        <v>186</v>
      </c>
      <c r="H37" s="46">
        <v>108</v>
      </c>
      <c r="I37" s="46">
        <v>191</v>
      </c>
      <c r="J37" s="46">
        <v>142</v>
      </c>
      <c r="K37" s="77">
        <v>116</v>
      </c>
      <c r="L37" s="46">
        <v>74</v>
      </c>
      <c r="M37" s="77">
        <v>168</v>
      </c>
      <c r="N37" s="46">
        <v>97</v>
      </c>
      <c r="O37" s="46">
        <v>96</v>
      </c>
      <c r="P37" s="46">
        <v>169</v>
      </c>
      <c r="Q37" s="46">
        <v>175</v>
      </c>
      <c r="R37" s="46">
        <v>213</v>
      </c>
      <c r="S37" s="46">
        <v>239</v>
      </c>
      <c r="T37" s="157">
        <v>334</v>
      </c>
      <c r="U37" s="157">
        <v>434</v>
      </c>
    </row>
    <row r="38" spans="1:21" x14ac:dyDescent="0.25">
      <c r="A38" s="37" t="s">
        <v>28</v>
      </c>
      <c r="B38" s="46">
        <v>725</v>
      </c>
      <c r="C38" s="46">
        <v>703</v>
      </c>
      <c r="D38" s="46">
        <v>779</v>
      </c>
      <c r="E38" s="46">
        <v>754</v>
      </c>
      <c r="F38" s="46">
        <v>859</v>
      </c>
      <c r="G38" s="46">
        <v>796</v>
      </c>
      <c r="H38" s="46">
        <v>756</v>
      </c>
      <c r="I38" s="46">
        <v>948</v>
      </c>
      <c r="J38" s="46">
        <v>1144</v>
      </c>
      <c r="K38" s="77">
        <v>1566</v>
      </c>
      <c r="L38" s="46">
        <v>1693</v>
      </c>
      <c r="M38" s="77">
        <v>1604</v>
      </c>
      <c r="N38" s="46">
        <v>1962</v>
      </c>
      <c r="O38" s="46">
        <v>1709</v>
      </c>
      <c r="P38" s="46">
        <v>1994</v>
      </c>
      <c r="Q38" s="46">
        <v>1999</v>
      </c>
      <c r="R38" s="46">
        <v>1596</v>
      </c>
      <c r="S38" s="46">
        <v>1220</v>
      </c>
      <c r="T38" s="157">
        <v>1430</v>
      </c>
      <c r="U38" s="157">
        <v>1762</v>
      </c>
    </row>
    <row r="39" spans="1:21" x14ac:dyDescent="0.25">
      <c r="A39" s="37" t="s">
        <v>29</v>
      </c>
      <c r="B39" s="46">
        <v>436</v>
      </c>
      <c r="C39" s="46">
        <v>433</v>
      </c>
      <c r="D39" s="46">
        <v>501</v>
      </c>
      <c r="E39" s="46">
        <v>487</v>
      </c>
      <c r="F39" s="46">
        <v>499</v>
      </c>
      <c r="G39" s="46">
        <v>482</v>
      </c>
      <c r="H39" s="46">
        <v>417</v>
      </c>
      <c r="I39" s="46">
        <v>615</v>
      </c>
      <c r="J39" s="46">
        <v>665</v>
      </c>
      <c r="K39" s="77">
        <v>890</v>
      </c>
      <c r="L39" s="46">
        <v>647</v>
      </c>
      <c r="M39" s="77">
        <v>649</v>
      </c>
      <c r="N39" s="46">
        <v>972</v>
      </c>
      <c r="O39" s="46">
        <v>996</v>
      </c>
      <c r="P39" s="46">
        <v>1955</v>
      </c>
      <c r="Q39" s="46">
        <v>1757</v>
      </c>
      <c r="R39" s="46">
        <v>1436</v>
      </c>
      <c r="S39" s="46">
        <v>1106</v>
      </c>
      <c r="T39" s="157">
        <v>1047</v>
      </c>
      <c r="U39" s="157">
        <v>2205</v>
      </c>
    </row>
    <row r="40" spans="1:21" x14ac:dyDescent="0.25">
      <c r="A40" s="37" t="s">
        <v>30</v>
      </c>
      <c r="B40" s="46">
        <v>425</v>
      </c>
      <c r="C40" s="46">
        <v>628</v>
      </c>
      <c r="D40" s="46">
        <v>576</v>
      </c>
      <c r="E40" s="46">
        <v>769</v>
      </c>
      <c r="F40" s="46">
        <v>590</v>
      </c>
      <c r="G40" s="46">
        <v>631</v>
      </c>
      <c r="H40" s="46">
        <v>590</v>
      </c>
      <c r="I40" s="46">
        <v>1381</v>
      </c>
      <c r="J40" s="46">
        <v>1495</v>
      </c>
      <c r="K40" s="77">
        <v>1873</v>
      </c>
      <c r="L40" s="46">
        <v>1044</v>
      </c>
      <c r="M40" s="77">
        <v>952</v>
      </c>
      <c r="N40" s="46">
        <v>888</v>
      </c>
      <c r="O40" s="46">
        <v>1296</v>
      </c>
      <c r="P40" s="46">
        <v>2334</v>
      </c>
      <c r="Q40" s="46">
        <v>1871</v>
      </c>
      <c r="R40" s="46">
        <v>1631</v>
      </c>
      <c r="S40" s="46">
        <v>1317</v>
      </c>
      <c r="T40" s="157">
        <v>2189</v>
      </c>
      <c r="U40" s="157">
        <v>1887</v>
      </c>
    </row>
    <row r="41" spans="1:21" ht="18" x14ac:dyDescent="0.25">
      <c r="A41" s="36" t="s">
        <v>111</v>
      </c>
      <c r="B41" s="53">
        <v>19334</v>
      </c>
      <c r="C41" s="53">
        <v>20381</v>
      </c>
      <c r="D41" s="53">
        <v>22696</v>
      </c>
      <c r="E41" s="53">
        <v>19359</v>
      </c>
      <c r="F41" s="53">
        <v>19394</v>
      </c>
      <c r="G41" s="53">
        <v>20120</v>
      </c>
      <c r="H41" s="53">
        <v>23966</v>
      </c>
      <c r="I41" s="53">
        <v>32762</v>
      </c>
      <c r="J41" s="53">
        <v>34493</v>
      </c>
      <c r="K41" s="76">
        <v>34258</v>
      </c>
      <c r="L41" s="53">
        <v>31336</v>
      </c>
      <c r="M41" s="76">
        <v>33124</v>
      </c>
      <c r="N41" s="53">
        <v>35893</v>
      </c>
      <c r="O41" s="53">
        <v>35862</v>
      </c>
      <c r="P41" s="53">
        <v>40952</v>
      </c>
      <c r="Q41" s="53">
        <v>39302</v>
      </c>
      <c r="R41" s="53">
        <v>35093</v>
      </c>
      <c r="S41" s="53">
        <v>36618</v>
      </c>
      <c r="T41" s="156">
        <v>34643</v>
      </c>
      <c r="U41" s="156">
        <v>42342</v>
      </c>
    </row>
    <row r="42" spans="1:21" x14ac:dyDescent="0.25">
      <c r="A42" s="37" t="s">
        <v>31</v>
      </c>
      <c r="B42" s="46">
        <v>487</v>
      </c>
      <c r="C42" s="46">
        <v>525</v>
      </c>
      <c r="D42" s="46">
        <v>1149</v>
      </c>
      <c r="E42" s="46">
        <v>606</v>
      </c>
      <c r="F42" s="46">
        <v>347</v>
      </c>
      <c r="G42" s="46">
        <v>393</v>
      </c>
      <c r="H42" s="46">
        <v>299</v>
      </c>
      <c r="I42" s="46">
        <v>302</v>
      </c>
      <c r="J42" s="46">
        <v>493</v>
      </c>
      <c r="K42" s="77">
        <v>878</v>
      </c>
      <c r="L42" s="46">
        <v>837</v>
      </c>
      <c r="M42" s="77">
        <v>800</v>
      </c>
      <c r="N42" s="46">
        <v>689</v>
      </c>
      <c r="O42" s="46">
        <v>693</v>
      </c>
      <c r="P42" s="46">
        <v>1198</v>
      </c>
      <c r="Q42" s="46">
        <v>1033</v>
      </c>
      <c r="R42" s="46">
        <v>1076</v>
      </c>
      <c r="S42" s="46">
        <v>961</v>
      </c>
      <c r="T42" s="46">
        <v>756</v>
      </c>
      <c r="U42" s="46">
        <v>1082</v>
      </c>
    </row>
    <row r="43" spans="1:21" x14ac:dyDescent="0.25">
      <c r="A43" s="37" t="s">
        <v>32</v>
      </c>
      <c r="B43" s="46">
        <v>240</v>
      </c>
      <c r="C43" s="46">
        <v>524</v>
      </c>
      <c r="D43" s="46">
        <v>432</v>
      </c>
      <c r="E43" s="46">
        <v>402</v>
      </c>
      <c r="F43" s="46">
        <v>342</v>
      </c>
      <c r="G43" s="46">
        <v>303</v>
      </c>
      <c r="H43" s="46">
        <v>472</v>
      </c>
      <c r="I43" s="46">
        <v>747</v>
      </c>
      <c r="J43" s="46">
        <v>539</v>
      </c>
      <c r="K43" s="77">
        <v>589</v>
      </c>
      <c r="L43" s="46">
        <v>507</v>
      </c>
      <c r="M43" s="77">
        <v>538</v>
      </c>
      <c r="N43" s="46">
        <v>429</v>
      </c>
      <c r="O43" s="46">
        <v>462</v>
      </c>
      <c r="P43" s="46">
        <v>474</v>
      </c>
      <c r="Q43" s="46">
        <v>439</v>
      </c>
      <c r="R43" s="46">
        <v>248</v>
      </c>
      <c r="S43" s="46">
        <v>570</v>
      </c>
      <c r="T43" s="46">
        <v>579</v>
      </c>
      <c r="U43" s="46">
        <v>666</v>
      </c>
    </row>
    <row r="44" spans="1:21" x14ac:dyDescent="0.25">
      <c r="A44" s="37" t="s">
        <v>33</v>
      </c>
      <c r="B44" s="46"/>
      <c r="C44" s="46"/>
      <c r="D44" s="46"/>
      <c r="E44" s="46"/>
      <c r="F44" s="191"/>
      <c r="G44" s="46"/>
      <c r="H44" s="46"/>
      <c r="I44" s="46"/>
      <c r="J44" s="46"/>
      <c r="K44" s="77"/>
      <c r="L44" s="46"/>
      <c r="M44" s="46"/>
      <c r="N44" s="46"/>
      <c r="O44" s="46"/>
      <c r="P44" s="46">
        <v>1548</v>
      </c>
      <c r="Q44" s="46">
        <v>723</v>
      </c>
      <c r="R44" s="46">
        <v>475</v>
      </c>
      <c r="S44" s="46">
        <v>3842</v>
      </c>
      <c r="T44" s="46">
        <v>2666</v>
      </c>
      <c r="U44" s="46">
        <v>4118</v>
      </c>
    </row>
    <row r="45" spans="1:21" x14ac:dyDescent="0.25">
      <c r="A45" s="37" t="s">
        <v>34</v>
      </c>
      <c r="B45" s="46">
        <v>8558</v>
      </c>
      <c r="C45" s="46">
        <v>8925</v>
      </c>
      <c r="D45" s="46">
        <v>10644</v>
      </c>
      <c r="E45" s="46">
        <v>8720</v>
      </c>
      <c r="F45" s="46">
        <v>9236</v>
      </c>
      <c r="G45" s="46">
        <v>9476</v>
      </c>
      <c r="H45" s="46">
        <v>11823</v>
      </c>
      <c r="I45" s="46">
        <v>17725</v>
      </c>
      <c r="J45" s="46">
        <v>18453</v>
      </c>
      <c r="K45" s="77">
        <v>17084</v>
      </c>
      <c r="L45" s="46">
        <v>14631</v>
      </c>
      <c r="M45" s="77">
        <v>15129</v>
      </c>
      <c r="N45" s="46">
        <v>15618</v>
      </c>
      <c r="O45" s="46">
        <v>16748</v>
      </c>
      <c r="P45" s="46">
        <v>17918</v>
      </c>
      <c r="Q45" s="46">
        <v>16151</v>
      </c>
      <c r="R45" s="46">
        <v>14636</v>
      </c>
      <c r="S45" s="46">
        <v>13688</v>
      </c>
      <c r="T45" s="46">
        <v>14640</v>
      </c>
      <c r="U45" s="46">
        <v>17202</v>
      </c>
    </row>
    <row r="46" spans="1:21" x14ac:dyDescent="0.25">
      <c r="A46" s="37" t="s">
        <v>35</v>
      </c>
      <c r="B46" s="46">
        <v>1861</v>
      </c>
      <c r="C46" s="46">
        <v>2297</v>
      </c>
      <c r="D46" s="46">
        <v>1973</v>
      </c>
      <c r="E46" s="46">
        <v>1822</v>
      </c>
      <c r="F46" s="46">
        <v>1721</v>
      </c>
      <c r="G46" s="46">
        <v>2365</v>
      </c>
      <c r="H46" s="46">
        <v>2979</v>
      </c>
      <c r="I46" s="46">
        <v>2011</v>
      </c>
      <c r="J46" s="46">
        <v>1357</v>
      </c>
      <c r="K46" s="77">
        <v>1505</v>
      </c>
      <c r="L46" s="46">
        <v>1729</v>
      </c>
      <c r="M46" s="77">
        <v>2322</v>
      </c>
      <c r="N46" s="46">
        <v>2846</v>
      </c>
      <c r="O46" s="46">
        <v>2354</v>
      </c>
      <c r="P46" s="46">
        <v>2792</v>
      </c>
      <c r="Q46" s="46">
        <v>3139</v>
      </c>
      <c r="R46" s="46">
        <v>3716</v>
      </c>
      <c r="S46" s="46">
        <v>2519</v>
      </c>
      <c r="T46" s="46">
        <v>2179</v>
      </c>
      <c r="U46" s="46">
        <v>2219</v>
      </c>
    </row>
    <row r="47" spans="1:21" x14ac:dyDescent="0.25">
      <c r="A47" s="37" t="s">
        <v>36</v>
      </c>
      <c r="B47" s="46">
        <v>1859</v>
      </c>
      <c r="C47" s="46">
        <v>1925</v>
      </c>
      <c r="D47" s="46">
        <v>1954</v>
      </c>
      <c r="E47" s="46">
        <v>1816</v>
      </c>
      <c r="F47" s="46">
        <v>1581</v>
      </c>
      <c r="G47" s="46">
        <v>1376</v>
      </c>
      <c r="H47" s="46">
        <v>1809</v>
      </c>
      <c r="I47" s="46">
        <v>3269</v>
      </c>
      <c r="J47" s="46">
        <v>3497</v>
      </c>
      <c r="K47" s="77">
        <v>3372</v>
      </c>
      <c r="L47" s="46">
        <v>2720</v>
      </c>
      <c r="M47" s="77">
        <v>2856</v>
      </c>
      <c r="N47" s="46">
        <v>4538</v>
      </c>
      <c r="O47" s="46">
        <v>3912</v>
      </c>
      <c r="P47" s="46">
        <v>5549</v>
      </c>
      <c r="Q47" s="46">
        <v>3798</v>
      </c>
      <c r="R47" s="46">
        <v>3064</v>
      </c>
      <c r="S47" s="46">
        <v>2822</v>
      </c>
      <c r="T47" s="46">
        <v>2483</v>
      </c>
      <c r="U47" s="46">
        <v>3235</v>
      </c>
    </row>
    <row r="48" spans="1:21" x14ac:dyDescent="0.25">
      <c r="A48" s="37" t="s">
        <v>37</v>
      </c>
      <c r="B48" s="46">
        <v>6329</v>
      </c>
      <c r="C48" s="46">
        <v>6185</v>
      </c>
      <c r="D48" s="46">
        <v>6544</v>
      </c>
      <c r="E48" s="46">
        <v>5993</v>
      </c>
      <c r="F48" s="46">
        <v>6167</v>
      </c>
      <c r="G48" s="46">
        <v>6207</v>
      </c>
      <c r="H48" s="46">
        <v>6584</v>
      </c>
      <c r="I48" s="46">
        <v>8708</v>
      </c>
      <c r="J48" s="46">
        <v>10154</v>
      </c>
      <c r="K48" s="77">
        <v>10830</v>
      </c>
      <c r="L48" s="46">
        <v>10912</v>
      </c>
      <c r="M48" s="77">
        <v>11479</v>
      </c>
      <c r="N48" s="46">
        <v>11773</v>
      </c>
      <c r="O48" s="46">
        <v>11693</v>
      </c>
      <c r="P48" s="46">
        <v>11403</v>
      </c>
      <c r="Q48" s="46">
        <v>13984</v>
      </c>
      <c r="R48" s="46">
        <v>11824</v>
      </c>
      <c r="S48" s="46">
        <v>11858</v>
      </c>
      <c r="T48" s="46">
        <v>10104</v>
      </c>
      <c r="U48" s="46">
        <v>10407</v>
      </c>
    </row>
    <row r="49" spans="1:21" x14ac:dyDescent="0.25">
      <c r="A49" s="37" t="s">
        <v>38</v>
      </c>
      <c r="B49" s="46"/>
      <c r="C49" s="46"/>
      <c r="D49" s="46"/>
      <c r="E49" s="46"/>
      <c r="F49" s="46"/>
      <c r="G49" s="46"/>
      <c r="H49" s="46"/>
      <c r="I49" s="46"/>
      <c r="J49" s="46"/>
      <c r="K49" s="77"/>
      <c r="L49" s="46"/>
      <c r="M49" s="46"/>
      <c r="N49" s="46"/>
      <c r="O49" s="46"/>
      <c r="P49" s="46">
        <v>70</v>
      </c>
      <c r="Q49" s="46">
        <v>35</v>
      </c>
      <c r="R49" s="46">
        <v>54</v>
      </c>
      <c r="S49" s="46">
        <v>358</v>
      </c>
      <c r="T49" s="46">
        <v>1236</v>
      </c>
      <c r="U49" s="46">
        <v>3413</v>
      </c>
    </row>
    <row r="50" spans="1:21" ht="18" x14ac:dyDescent="0.25">
      <c r="A50" s="36" t="s">
        <v>124</v>
      </c>
      <c r="B50" s="53">
        <v>10189</v>
      </c>
      <c r="C50" s="53">
        <v>11758</v>
      </c>
      <c r="D50" s="53">
        <v>11111</v>
      </c>
      <c r="E50" s="53">
        <v>11710</v>
      </c>
      <c r="F50" s="53">
        <v>11208</v>
      </c>
      <c r="G50" s="53">
        <v>11567</v>
      </c>
      <c r="H50" s="53">
        <v>11445</v>
      </c>
      <c r="I50" s="53">
        <v>14785</v>
      </c>
      <c r="J50" s="53">
        <v>14548</v>
      </c>
      <c r="K50" s="76">
        <v>14846</v>
      </c>
      <c r="L50" s="53">
        <v>15760</v>
      </c>
      <c r="M50" s="76">
        <v>15026</v>
      </c>
      <c r="N50" s="53">
        <v>19647</v>
      </c>
      <c r="O50" s="53">
        <v>18699</v>
      </c>
      <c r="P50" s="53">
        <v>28869</v>
      </c>
      <c r="Q50" s="53">
        <v>26025</v>
      </c>
      <c r="R50" s="53">
        <v>25838</v>
      </c>
      <c r="S50" s="53">
        <v>21931</v>
      </c>
      <c r="T50" s="156">
        <v>15264</v>
      </c>
      <c r="U50" s="156">
        <v>16608</v>
      </c>
    </row>
    <row r="51" spans="1:21" x14ac:dyDescent="0.25">
      <c r="A51" s="37" t="s">
        <v>39</v>
      </c>
      <c r="B51" s="46">
        <v>3385</v>
      </c>
      <c r="C51" s="46">
        <v>4815</v>
      </c>
      <c r="D51" s="46">
        <v>3727</v>
      </c>
      <c r="E51" s="46">
        <v>4633</v>
      </c>
      <c r="F51" s="46">
        <v>4572</v>
      </c>
      <c r="G51" s="46">
        <v>4493</v>
      </c>
      <c r="H51" s="46">
        <v>4601</v>
      </c>
      <c r="I51" s="46">
        <v>5260</v>
      </c>
      <c r="J51" s="46">
        <v>5420</v>
      </c>
      <c r="K51" s="77">
        <v>6800</v>
      </c>
      <c r="L51" s="46">
        <v>7509</v>
      </c>
      <c r="M51" s="77">
        <v>7133</v>
      </c>
      <c r="N51" s="46">
        <v>8253</v>
      </c>
      <c r="O51" s="46">
        <v>6987</v>
      </c>
      <c r="P51" s="46">
        <v>7896</v>
      </c>
      <c r="Q51" s="46">
        <v>9108</v>
      </c>
      <c r="R51" s="46">
        <v>9362</v>
      </c>
      <c r="S51" s="46">
        <v>7892</v>
      </c>
      <c r="T51" s="157">
        <v>3598</v>
      </c>
      <c r="U51" s="157">
        <v>3655</v>
      </c>
    </row>
    <row r="52" spans="1:21" x14ac:dyDescent="0.25">
      <c r="A52" s="37" t="s">
        <v>40</v>
      </c>
      <c r="B52" s="46">
        <v>126</v>
      </c>
      <c r="C52" s="46">
        <v>243</v>
      </c>
      <c r="D52" s="46">
        <v>155</v>
      </c>
      <c r="E52" s="46">
        <v>206</v>
      </c>
      <c r="F52" s="46">
        <v>139</v>
      </c>
      <c r="G52" s="46">
        <v>284</v>
      </c>
      <c r="H52" s="46">
        <v>297</v>
      </c>
      <c r="I52" s="46">
        <v>1743</v>
      </c>
      <c r="J52" s="46">
        <v>442</v>
      </c>
      <c r="K52" s="77">
        <v>298</v>
      </c>
      <c r="L52" s="46">
        <v>939</v>
      </c>
      <c r="M52" s="77">
        <v>616</v>
      </c>
      <c r="N52" s="46">
        <v>492</v>
      </c>
      <c r="O52" s="46">
        <v>527</v>
      </c>
      <c r="P52" s="46">
        <v>1381</v>
      </c>
      <c r="Q52" s="46">
        <v>1001</v>
      </c>
      <c r="R52" s="46">
        <v>1329</v>
      </c>
      <c r="S52" s="46">
        <v>1176</v>
      </c>
      <c r="T52" s="157">
        <v>1067</v>
      </c>
      <c r="U52" s="157">
        <v>842</v>
      </c>
    </row>
    <row r="53" spans="1:21" ht="19.5" x14ac:dyDescent="0.25">
      <c r="A53" s="37" t="s">
        <v>171</v>
      </c>
      <c r="B53" s="46">
        <v>1099</v>
      </c>
      <c r="C53" s="46">
        <v>1341</v>
      </c>
      <c r="D53" s="46">
        <v>1418</v>
      </c>
      <c r="E53" s="46">
        <v>1281</v>
      </c>
      <c r="F53" s="46">
        <v>1238</v>
      </c>
      <c r="G53" s="46">
        <v>1503</v>
      </c>
      <c r="H53" s="46">
        <v>1302</v>
      </c>
      <c r="I53" s="46">
        <v>1334</v>
      </c>
      <c r="J53" s="46">
        <v>1545</v>
      </c>
      <c r="K53" s="77">
        <v>1633</v>
      </c>
      <c r="L53" s="46">
        <v>1654</v>
      </c>
      <c r="M53" s="77">
        <v>1523</v>
      </c>
      <c r="N53" s="46">
        <v>1564</v>
      </c>
      <c r="O53" s="46">
        <v>1815</v>
      </c>
      <c r="P53" s="46">
        <v>2038</v>
      </c>
      <c r="Q53" s="46">
        <v>2458</v>
      </c>
      <c r="R53" s="46">
        <v>2007</v>
      </c>
      <c r="S53" s="46">
        <v>2125</v>
      </c>
      <c r="T53" s="157">
        <v>2342</v>
      </c>
      <c r="U53" s="157">
        <v>2313</v>
      </c>
    </row>
    <row r="54" spans="1:21" ht="19.5" x14ac:dyDescent="0.25">
      <c r="A54" s="37" t="s">
        <v>176</v>
      </c>
      <c r="B54" s="46">
        <v>340</v>
      </c>
      <c r="C54" s="46">
        <v>471</v>
      </c>
      <c r="D54" s="46">
        <v>399</v>
      </c>
      <c r="E54" s="46">
        <v>495</v>
      </c>
      <c r="F54" s="46">
        <v>380</v>
      </c>
      <c r="G54" s="46">
        <v>365</v>
      </c>
      <c r="H54" s="46">
        <v>422</v>
      </c>
      <c r="I54" s="46">
        <v>441</v>
      </c>
      <c r="J54" s="46">
        <v>555</v>
      </c>
      <c r="K54" s="77">
        <v>361</v>
      </c>
      <c r="L54" s="46">
        <v>424</v>
      </c>
      <c r="M54" s="77">
        <v>412</v>
      </c>
      <c r="N54" s="46">
        <v>367</v>
      </c>
      <c r="O54" s="46">
        <v>504</v>
      </c>
      <c r="P54" s="46">
        <v>721</v>
      </c>
      <c r="Q54" s="46">
        <v>1011</v>
      </c>
      <c r="R54" s="46">
        <v>717</v>
      </c>
      <c r="S54" s="46">
        <v>467</v>
      </c>
      <c r="T54" s="157">
        <v>588</v>
      </c>
      <c r="U54" s="157">
        <v>933</v>
      </c>
    </row>
    <row r="55" spans="1:21" ht="19.5" x14ac:dyDescent="0.25">
      <c r="A55" s="37" t="s">
        <v>151</v>
      </c>
      <c r="B55" s="46">
        <v>856</v>
      </c>
      <c r="C55" s="46">
        <v>935</v>
      </c>
      <c r="D55" s="46">
        <v>1070</v>
      </c>
      <c r="E55" s="46">
        <v>827</v>
      </c>
      <c r="F55" s="46">
        <v>648</v>
      </c>
      <c r="G55" s="46">
        <v>728</v>
      </c>
      <c r="H55" s="46">
        <v>585</v>
      </c>
      <c r="I55" s="46">
        <v>732</v>
      </c>
      <c r="J55" s="46">
        <v>649</v>
      </c>
      <c r="K55" s="77">
        <v>661</v>
      </c>
      <c r="L55" s="46">
        <v>842</v>
      </c>
      <c r="M55" s="77">
        <v>650</v>
      </c>
      <c r="N55" s="46">
        <v>675</v>
      </c>
      <c r="O55" s="46">
        <v>398</v>
      </c>
      <c r="P55" s="46">
        <v>361</v>
      </c>
      <c r="Q55" s="46">
        <v>406</v>
      </c>
      <c r="R55" s="46">
        <v>394</v>
      </c>
      <c r="S55" s="46">
        <v>547</v>
      </c>
      <c r="T55" s="157">
        <v>491</v>
      </c>
      <c r="U55" s="157">
        <v>748</v>
      </c>
    </row>
    <row r="56" spans="1:21" x14ac:dyDescent="0.25">
      <c r="A56" s="37" t="s">
        <v>44</v>
      </c>
      <c r="B56" s="46" t="s">
        <v>96</v>
      </c>
      <c r="C56" s="46" t="s">
        <v>96</v>
      </c>
      <c r="D56" s="46" t="s">
        <v>96</v>
      </c>
      <c r="E56" s="46" t="s">
        <v>96</v>
      </c>
      <c r="F56" s="46" t="s">
        <v>96</v>
      </c>
      <c r="G56" s="46">
        <v>452</v>
      </c>
      <c r="H56" s="46">
        <v>441</v>
      </c>
      <c r="I56" s="46">
        <v>450</v>
      </c>
      <c r="J56" s="46">
        <v>525</v>
      </c>
      <c r="K56" s="77">
        <v>644</v>
      </c>
      <c r="L56" s="46">
        <v>668</v>
      </c>
      <c r="M56" s="77">
        <v>799</v>
      </c>
      <c r="N56" s="46">
        <v>2684</v>
      </c>
      <c r="O56" s="46">
        <v>2720</v>
      </c>
      <c r="P56" s="46">
        <v>10252</v>
      </c>
      <c r="Q56" s="46">
        <v>6899</v>
      </c>
      <c r="R56" s="46">
        <v>7615</v>
      </c>
      <c r="S56" s="46">
        <v>6342</v>
      </c>
      <c r="T56" s="157">
        <v>3253</v>
      </c>
      <c r="U56" s="157">
        <v>3089</v>
      </c>
    </row>
    <row r="57" spans="1:21" x14ac:dyDescent="0.25">
      <c r="A57" s="37" t="s">
        <v>45</v>
      </c>
      <c r="B57" s="46">
        <v>4383</v>
      </c>
      <c r="C57" s="46">
        <v>3953</v>
      </c>
      <c r="D57" s="46">
        <v>4342</v>
      </c>
      <c r="E57" s="46">
        <v>4268</v>
      </c>
      <c r="F57" s="46">
        <v>4231</v>
      </c>
      <c r="G57" s="46">
        <v>3742</v>
      </c>
      <c r="H57" s="46">
        <v>3797</v>
      </c>
      <c r="I57" s="46">
        <v>4825</v>
      </c>
      <c r="J57" s="46">
        <v>5412</v>
      </c>
      <c r="K57" s="77">
        <v>4449</v>
      </c>
      <c r="L57" s="46">
        <v>3724</v>
      </c>
      <c r="M57" s="77">
        <v>3893</v>
      </c>
      <c r="N57" s="46">
        <v>5612</v>
      </c>
      <c r="O57" s="46">
        <v>5748</v>
      </c>
      <c r="P57" s="46">
        <v>6220</v>
      </c>
      <c r="Q57" s="46">
        <v>5142</v>
      </c>
      <c r="R57" s="46">
        <v>4414</v>
      </c>
      <c r="S57" s="46">
        <v>3382</v>
      </c>
      <c r="T57" s="157">
        <v>3925</v>
      </c>
      <c r="U57" s="157">
        <v>5028</v>
      </c>
    </row>
    <row r="58" spans="1:21" ht="18" x14ac:dyDescent="0.25">
      <c r="A58" s="36" t="s">
        <v>119</v>
      </c>
      <c r="B58" s="53">
        <v>33363</v>
      </c>
      <c r="C58" s="53">
        <v>34461</v>
      </c>
      <c r="D58" s="53">
        <v>35721</v>
      </c>
      <c r="E58" s="53">
        <v>34346</v>
      </c>
      <c r="F58" s="53">
        <v>34612</v>
      </c>
      <c r="G58" s="53">
        <v>37711</v>
      </c>
      <c r="H58" s="53">
        <v>43063</v>
      </c>
      <c r="I58" s="53">
        <v>53000</v>
      </c>
      <c r="J58" s="53">
        <v>62225</v>
      </c>
      <c r="K58" s="76">
        <v>66496</v>
      </c>
      <c r="L58" s="53">
        <v>62348</v>
      </c>
      <c r="M58" s="76">
        <v>64819</v>
      </c>
      <c r="N58" s="53">
        <v>66010</v>
      </c>
      <c r="O58" s="53">
        <v>71348</v>
      </c>
      <c r="P58" s="53">
        <v>72871</v>
      </c>
      <c r="Q58" s="53">
        <v>69169</v>
      </c>
      <c r="R58" s="53">
        <v>68921</v>
      </c>
      <c r="S58" s="53">
        <v>67348</v>
      </c>
      <c r="T58" s="156">
        <v>64581</v>
      </c>
      <c r="U58" s="156">
        <v>68978</v>
      </c>
    </row>
    <row r="59" spans="1:21" x14ac:dyDescent="0.25">
      <c r="A59" s="37" t="s">
        <v>46</v>
      </c>
      <c r="B59" s="46">
        <v>9255</v>
      </c>
      <c r="C59" s="46">
        <v>9677</v>
      </c>
      <c r="D59" s="46">
        <v>9340</v>
      </c>
      <c r="E59" s="46">
        <v>9358</v>
      </c>
      <c r="F59" s="46">
        <v>9636</v>
      </c>
      <c r="G59" s="46">
        <v>10133</v>
      </c>
      <c r="H59" s="46">
        <v>10759</v>
      </c>
      <c r="I59" s="46">
        <v>11486</v>
      </c>
      <c r="J59" s="46">
        <v>16528</v>
      </c>
      <c r="K59" s="77">
        <v>17946</v>
      </c>
      <c r="L59" s="46">
        <v>14401</v>
      </c>
      <c r="M59" s="77">
        <v>14605</v>
      </c>
      <c r="N59" s="46">
        <v>15379</v>
      </c>
      <c r="O59" s="46">
        <v>15724</v>
      </c>
      <c r="P59" s="46">
        <v>15974</v>
      </c>
      <c r="Q59" s="46">
        <v>14907</v>
      </c>
      <c r="R59" s="46">
        <v>18054</v>
      </c>
      <c r="S59" s="46">
        <v>17698</v>
      </c>
      <c r="T59" s="157">
        <v>13789</v>
      </c>
      <c r="U59" s="157">
        <v>13605</v>
      </c>
    </row>
    <row r="60" spans="1:21" x14ac:dyDescent="0.25">
      <c r="A60" s="37" t="s">
        <v>47</v>
      </c>
      <c r="B60" s="46">
        <v>911</v>
      </c>
      <c r="C60" s="46">
        <v>803</v>
      </c>
      <c r="D60" s="46">
        <v>890</v>
      </c>
      <c r="E60" s="46">
        <v>859</v>
      </c>
      <c r="F60" s="46">
        <v>936</v>
      </c>
      <c r="G60" s="46">
        <v>1065</v>
      </c>
      <c r="H60" s="46">
        <v>1442</v>
      </c>
      <c r="I60" s="46">
        <v>1888</v>
      </c>
      <c r="J60" s="46">
        <v>1891</v>
      </c>
      <c r="K60" s="77">
        <v>1976</v>
      </c>
      <c r="L60" s="46">
        <v>1954</v>
      </c>
      <c r="M60" s="77">
        <v>1918</v>
      </c>
      <c r="N60" s="46">
        <v>1924</v>
      </c>
      <c r="O60" s="46">
        <v>2038</v>
      </c>
      <c r="P60" s="46">
        <v>1943</v>
      </c>
      <c r="Q60" s="46">
        <v>1822</v>
      </c>
      <c r="R60" s="46">
        <v>1576</v>
      </c>
      <c r="S60" s="46">
        <v>1241</v>
      </c>
      <c r="T60" s="157">
        <v>1180</v>
      </c>
      <c r="U60" s="157">
        <v>1481</v>
      </c>
    </row>
    <row r="61" spans="1:21" x14ac:dyDescent="0.25">
      <c r="A61" s="37" t="s">
        <v>48</v>
      </c>
      <c r="B61" s="46">
        <v>1040</v>
      </c>
      <c r="C61" s="46">
        <v>1075</v>
      </c>
      <c r="D61" s="46">
        <v>854</v>
      </c>
      <c r="E61" s="46">
        <v>867</v>
      </c>
      <c r="F61" s="46">
        <v>823</v>
      </c>
      <c r="G61" s="46">
        <v>819</v>
      </c>
      <c r="H61" s="46">
        <v>990</v>
      </c>
      <c r="I61" s="46">
        <v>1195</v>
      </c>
      <c r="J61" s="46">
        <v>1230</v>
      </c>
      <c r="K61" s="77">
        <v>1119</v>
      </c>
      <c r="L61" s="46">
        <v>1324</v>
      </c>
      <c r="M61" s="77">
        <v>1186</v>
      </c>
      <c r="N61" s="46">
        <v>1214</v>
      </c>
      <c r="O61" s="46">
        <v>1295</v>
      </c>
      <c r="P61" s="46">
        <v>1295</v>
      </c>
      <c r="Q61" s="46">
        <v>1283</v>
      </c>
      <c r="R61" s="46">
        <v>1262</v>
      </c>
      <c r="S61" s="46">
        <v>1139</v>
      </c>
      <c r="T61" s="157">
        <v>1148</v>
      </c>
      <c r="U61" s="157">
        <v>1478</v>
      </c>
    </row>
    <row r="62" spans="1:21" x14ac:dyDescent="0.25">
      <c r="A62" s="37" t="s">
        <v>49</v>
      </c>
      <c r="B62" s="46">
        <v>5838</v>
      </c>
      <c r="C62" s="46">
        <v>5353</v>
      </c>
      <c r="D62" s="46">
        <v>5617</v>
      </c>
      <c r="E62" s="46">
        <v>5023</v>
      </c>
      <c r="F62" s="46">
        <v>4499</v>
      </c>
      <c r="G62" s="46">
        <v>5534</v>
      </c>
      <c r="H62" s="46">
        <v>7166</v>
      </c>
      <c r="I62" s="46">
        <v>7554</v>
      </c>
      <c r="J62" s="46">
        <v>8437</v>
      </c>
      <c r="K62" s="77">
        <v>7144</v>
      </c>
      <c r="L62" s="46">
        <v>8218</v>
      </c>
      <c r="M62" s="77">
        <v>8595</v>
      </c>
      <c r="N62" s="46">
        <v>9745</v>
      </c>
      <c r="O62" s="46">
        <v>11839</v>
      </c>
      <c r="P62" s="46">
        <v>10499</v>
      </c>
      <c r="Q62" s="46">
        <v>10645</v>
      </c>
      <c r="R62" s="46">
        <v>9852</v>
      </c>
      <c r="S62" s="46">
        <v>9717</v>
      </c>
      <c r="T62" s="157">
        <v>9769</v>
      </c>
      <c r="U62" s="157">
        <v>9849</v>
      </c>
    </row>
    <row r="63" spans="1:21" x14ac:dyDescent="0.25">
      <c r="A63" s="37" t="s">
        <v>50</v>
      </c>
      <c r="B63" s="46">
        <v>1713</v>
      </c>
      <c r="C63" s="46">
        <v>1809</v>
      </c>
      <c r="D63" s="46">
        <v>1953</v>
      </c>
      <c r="E63" s="46">
        <v>2173</v>
      </c>
      <c r="F63" s="46">
        <v>2227</v>
      </c>
      <c r="G63" s="46">
        <v>2315</v>
      </c>
      <c r="H63" s="46">
        <v>2409</v>
      </c>
      <c r="I63" s="46">
        <v>2765</v>
      </c>
      <c r="J63" s="46">
        <v>3041</v>
      </c>
      <c r="K63" s="77">
        <v>3426</v>
      </c>
      <c r="L63" s="46">
        <v>2747</v>
      </c>
      <c r="M63" s="77">
        <v>3070</v>
      </c>
      <c r="N63" s="46">
        <v>2798</v>
      </c>
      <c r="O63" s="46">
        <v>2512</v>
      </c>
      <c r="P63" s="46">
        <v>2642</v>
      </c>
      <c r="Q63" s="46">
        <v>3116</v>
      </c>
      <c r="R63" s="46">
        <v>3064</v>
      </c>
      <c r="S63" s="46">
        <v>3007</v>
      </c>
      <c r="T63" s="157">
        <v>3203</v>
      </c>
      <c r="U63" s="157">
        <v>4167</v>
      </c>
    </row>
    <row r="64" spans="1:21" x14ac:dyDescent="0.25">
      <c r="A64" s="37" t="s">
        <v>51</v>
      </c>
      <c r="B64" s="46">
        <v>2741</v>
      </c>
      <c r="C64" s="46">
        <v>2899</v>
      </c>
      <c r="D64" s="46">
        <v>3400</v>
      </c>
      <c r="E64" s="46">
        <v>3106</v>
      </c>
      <c r="F64" s="46">
        <v>2984</v>
      </c>
      <c r="G64" s="46">
        <v>3226</v>
      </c>
      <c r="H64" s="46">
        <v>3479</v>
      </c>
      <c r="I64" s="46">
        <v>4580</v>
      </c>
      <c r="J64" s="46">
        <v>4751</v>
      </c>
      <c r="K64" s="77">
        <v>4025</v>
      </c>
      <c r="L64" s="46">
        <v>3987</v>
      </c>
      <c r="M64" s="77">
        <v>3978</v>
      </c>
      <c r="N64" s="46">
        <v>3561</v>
      </c>
      <c r="O64" s="46">
        <v>3352</v>
      </c>
      <c r="P64" s="46">
        <v>3126</v>
      </c>
      <c r="Q64" s="46">
        <v>2412</v>
      </c>
      <c r="R64" s="46">
        <v>1756</v>
      </c>
      <c r="S64" s="46">
        <v>1624</v>
      </c>
      <c r="T64" s="157">
        <v>1426</v>
      </c>
      <c r="U64" s="157">
        <v>1502</v>
      </c>
    </row>
    <row r="65" spans="1:21" x14ac:dyDescent="0.25">
      <c r="A65" s="37" t="s">
        <v>52</v>
      </c>
      <c r="B65" s="46">
        <v>1343</v>
      </c>
      <c r="C65" s="46">
        <v>1629</v>
      </c>
      <c r="D65" s="46">
        <v>1876</v>
      </c>
      <c r="E65" s="46">
        <v>1828</v>
      </c>
      <c r="F65" s="46">
        <v>1997</v>
      </c>
      <c r="G65" s="46">
        <v>2243</v>
      </c>
      <c r="H65" s="46">
        <v>2518</v>
      </c>
      <c r="I65" s="46">
        <v>3576</v>
      </c>
      <c r="J65" s="46">
        <v>3990</v>
      </c>
      <c r="K65" s="77">
        <v>4182</v>
      </c>
      <c r="L65" s="46">
        <v>3359</v>
      </c>
      <c r="M65" s="77">
        <v>3169</v>
      </c>
      <c r="N65" s="46">
        <v>3654</v>
      </c>
      <c r="O65" s="46">
        <v>5055</v>
      </c>
      <c r="P65" s="46">
        <v>5675</v>
      </c>
      <c r="Q65" s="46">
        <v>5101</v>
      </c>
      <c r="R65" s="46">
        <v>3701</v>
      </c>
      <c r="S65" s="46">
        <v>4676</v>
      </c>
      <c r="T65" s="157">
        <v>4582</v>
      </c>
      <c r="U65" s="157">
        <v>6147</v>
      </c>
    </row>
    <row r="66" spans="1:21" x14ac:dyDescent="0.25">
      <c r="A66" s="37" t="s">
        <v>53</v>
      </c>
      <c r="B66" s="46">
        <v>1094</v>
      </c>
      <c r="C66" s="46">
        <v>1094</v>
      </c>
      <c r="D66" s="46">
        <v>971</v>
      </c>
      <c r="E66" s="46">
        <v>881</v>
      </c>
      <c r="F66" s="46">
        <v>1037</v>
      </c>
      <c r="G66" s="46">
        <v>1166</v>
      </c>
      <c r="H66" s="46">
        <v>1418</v>
      </c>
      <c r="I66" s="46">
        <v>2115</v>
      </c>
      <c r="J66" s="46">
        <v>2115</v>
      </c>
      <c r="K66" s="77">
        <v>1920</v>
      </c>
      <c r="L66" s="46">
        <v>1529</v>
      </c>
      <c r="M66" s="77">
        <v>1515</v>
      </c>
      <c r="N66" s="46">
        <v>1658</v>
      </c>
      <c r="O66" s="46">
        <v>1657</v>
      </c>
      <c r="P66" s="46">
        <v>2790</v>
      </c>
      <c r="Q66" s="46">
        <v>2763</v>
      </c>
      <c r="R66" s="46">
        <v>2169</v>
      </c>
      <c r="S66" s="46">
        <v>1999</v>
      </c>
      <c r="T66" s="157">
        <v>2172</v>
      </c>
      <c r="U66" s="157">
        <v>2150</v>
      </c>
    </row>
    <row r="67" spans="1:21" x14ac:dyDescent="0.25">
      <c r="A67" s="37" t="s">
        <v>54</v>
      </c>
      <c r="B67" s="46">
        <v>1889</v>
      </c>
      <c r="C67" s="46">
        <v>1840</v>
      </c>
      <c r="D67" s="46">
        <v>1822</v>
      </c>
      <c r="E67" s="46">
        <v>2142</v>
      </c>
      <c r="F67" s="46">
        <v>2324</v>
      </c>
      <c r="G67" s="46">
        <v>2449</v>
      </c>
      <c r="H67" s="46">
        <v>2399</v>
      </c>
      <c r="I67" s="46">
        <v>2927</v>
      </c>
      <c r="J67" s="46">
        <v>6048</v>
      </c>
      <c r="K67" s="77">
        <v>10954</v>
      </c>
      <c r="L67" s="46">
        <v>11240</v>
      </c>
      <c r="M67" s="77">
        <v>11497</v>
      </c>
      <c r="N67" s="46">
        <v>9713</v>
      </c>
      <c r="O67" s="46">
        <v>8383</v>
      </c>
      <c r="P67" s="46">
        <v>7383</v>
      </c>
      <c r="Q67" s="46">
        <v>5654</v>
      </c>
      <c r="R67" s="46">
        <v>6906</v>
      </c>
      <c r="S67" s="46">
        <v>5375</v>
      </c>
      <c r="T67" s="157">
        <v>5967</v>
      </c>
      <c r="U67" s="157">
        <v>6034</v>
      </c>
    </row>
    <row r="68" spans="1:21" x14ac:dyDescent="0.25">
      <c r="A68" s="37" t="s">
        <v>55</v>
      </c>
      <c r="B68" s="46">
        <v>1910</v>
      </c>
      <c r="C68" s="46">
        <v>2561</v>
      </c>
      <c r="D68" s="46">
        <v>2873</v>
      </c>
      <c r="E68" s="46">
        <v>2982</v>
      </c>
      <c r="F68" s="46">
        <v>2998</v>
      </c>
      <c r="G68" s="46">
        <v>3398</v>
      </c>
      <c r="H68" s="46">
        <v>3593</v>
      </c>
      <c r="I68" s="46">
        <v>3702</v>
      </c>
      <c r="J68" s="46">
        <v>3374</v>
      </c>
      <c r="K68" s="77">
        <v>3159</v>
      </c>
      <c r="L68" s="46">
        <v>2829</v>
      </c>
      <c r="M68" s="77">
        <v>4103</v>
      </c>
      <c r="N68" s="46">
        <v>3459</v>
      </c>
      <c r="O68" s="46">
        <v>4310</v>
      </c>
      <c r="P68" s="46">
        <v>5311</v>
      </c>
      <c r="Q68" s="46">
        <v>4372</v>
      </c>
      <c r="R68" s="46">
        <v>3360</v>
      </c>
      <c r="S68" s="46">
        <v>3233</v>
      </c>
      <c r="T68" s="157">
        <v>3644</v>
      </c>
      <c r="U68" s="157">
        <v>3711</v>
      </c>
    </row>
    <row r="69" spans="1:21" x14ac:dyDescent="0.25">
      <c r="A69" s="37" t="s">
        <v>56</v>
      </c>
      <c r="B69" s="46">
        <v>973</v>
      </c>
      <c r="C69" s="46">
        <v>862</v>
      </c>
      <c r="D69" s="46">
        <v>1075</v>
      </c>
      <c r="E69" s="46">
        <v>959</v>
      </c>
      <c r="F69" s="46">
        <v>1070</v>
      </c>
      <c r="G69" s="46">
        <v>1175</v>
      </c>
      <c r="H69" s="46">
        <v>1459</v>
      </c>
      <c r="I69" s="46">
        <v>2150</v>
      </c>
      <c r="J69" s="46">
        <v>2053</v>
      </c>
      <c r="K69" s="77">
        <v>1958</v>
      </c>
      <c r="L69" s="46">
        <v>2947</v>
      </c>
      <c r="M69" s="77">
        <v>2835</v>
      </c>
      <c r="N69" s="46">
        <v>3035</v>
      </c>
      <c r="O69" s="46">
        <v>3537</v>
      </c>
      <c r="P69" s="46">
        <v>2871</v>
      </c>
      <c r="Q69" s="46">
        <v>2999</v>
      </c>
      <c r="R69" s="46">
        <v>3099</v>
      </c>
      <c r="S69" s="46">
        <v>3768</v>
      </c>
      <c r="T69" s="157">
        <v>2850</v>
      </c>
      <c r="U69" s="157">
        <v>3535</v>
      </c>
    </row>
    <row r="70" spans="1:21" x14ac:dyDescent="0.25">
      <c r="A70" s="37" t="s">
        <v>57</v>
      </c>
      <c r="B70" s="46">
        <v>1954</v>
      </c>
      <c r="C70" s="46">
        <v>2006</v>
      </c>
      <c r="D70" s="46">
        <v>2207</v>
      </c>
      <c r="E70" s="46">
        <v>1859</v>
      </c>
      <c r="F70" s="46">
        <v>1776</v>
      </c>
      <c r="G70" s="46">
        <v>1763</v>
      </c>
      <c r="H70" s="46">
        <v>2019</v>
      </c>
      <c r="I70" s="46">
        <v>3276</v>
      </c>
      <c r="J70" s="46">
        <v>2699</v>
      </c>
      <c r="K70" s="77">
        <v>2662</v>
      </c>
      <c r="L70" s="46">
        <v>2445</v>
      </c>
      <c r="M70" s="77">
        <v>3137</v>
      </c>
      <c r="N70" s="46">
        <v>3611</v>
      </c>
      <c r="O70" s="46">
        <v>4884</v>
      </c>
      <c r="P70" s="46">
        <v>6065</v>
      </c>
      <c r="Q70" s="46">
        <v>6458</v>
      </c>
      <c r="R70" s="46">
        <v>6123</v>
      </c>
      <c r="S70" s="46">
        <v>5948</v>
      </c>
      <c r="T70" s="157">
        <v>7467</v>
      </c>
      <c r="U70" s="157">
        <v>6998</v>
      </c>
    </row>
    <row r="71" spans="1:21" x14ac:dyDescent="0.25">
      <c r="A71" s="37" t="s">
        <v>58</v>
      </c>
      <c r="B71" s="46">
        <v>1984</v>
      </c>
      <c r="C71" s="46">
        <v>1999</v>
      </c>
      <c r="D71" s="46">
        <v>2044</v>
      </c>
      <c r="E71" s="46">
        <v>1674</v>
      </c>
      <c r="F71" s="46">
        <v>1619</v>
      </c>
      <c r="G71" s="46">
        <v>1538</v>
      </c>
      <c r="H71" s="46">
        <v>2251</v>
      </c>
      <c r="I71" s="46">
        <v>4109</v>
      </c>
      <c r="J71" s="46">
        <v>4219</v>
      </c>
      <c r="K71" s="77">
        <v>4028</v>
      </c>
      <c r="L71" s="46">
        <v>3593</v>
      </c>
      <c r="M71" s="77">
        <v>3076</v>
      </c>
      <c r="N71" s="46">
        <v>3973</v>
      </c>
      <c r="O71" s="46">
        <v>4400</v>
      </c>
      <c r="P71" s="46">
        <v>4581</v>
      </c>
      <c r="Q71" s="46">
        <v>3284</v>
      </c>
      <c r="R71" s="46">
        <v>3020</v>
      </c>
      <c r="S71" s="46">
        <v>2327</v>
      </c>
      <c r="T71" s="157">
        <v>2218</v>
      </c>
      <c r="U71" s="157">
        <v>2938</v>
      </c>
    </row>
    <row r="72" spans="1:21" x14ac:dyDescent="0.25">
      <c r="A72" s="37" t="s">
        <v>59</v>
      </c>
      <c r="B72" s="46">
        <v>718</v>
      </c>
      <c r="C72" s="46">
        <v>854</v>
      </c>
      <c r="D72" s="46">
        <v>799</v>
      </c>
      <c r="E72" s="46">
        <v>635</v>
      </c>
      <c r="F72" s="46">
        <v>686</v>
      </c>
      <c r="G72" s="46">
        <v>887</v>
      </c>
      <c r="H72" s="46">
        <v>1161</v>
      </c>
      <c r="I72" s="46">
        <v>1677</v>
      </c>
      <c r="J72" s="46">
        <v>1849</v>
      </c>
      <c r="K72" s="77">
        <v>1997</v>
      </c>
      <c r="L72" s="46">
        <v>1775</v>
      </c>
      <c r="M72" s="77">
        <v>2135</v>
      </c>
      <c r="N72" s="46">
        <v>2286</v>
      </c>
      <c r="O72" s="46">
        <v>2362</v>
      </c>
      <c r="P72" s="46">
        <v>2716</v>
      </c>
      <c r="Q72" s="46">
        <v>4353</v>
      </c>
      <c r="R72" s="46">
        <v>4979</v>
      </c>
      <c r="S72" s="46">
        <v>5596</v>
      </c>
      <c r="T72" s="157">
        <v>5166</v>
      </c>
      <c r="U72" s="157">
        <v>5383</v>
      </c>
    </row>
    <row r="73" spans="1:21" ht="18" x14ac:dyDescent="0.25">
      <c r="A73" s="36" t="s">
        <v>136</v>
      </c>
      <c r="B73" s="53">
        <v>7393</v>
      </c>
      <c r="C73" s="53">
        <v>8011</v>
      </c>
      <c r="D73" s="53">
        <v>8712</v>
      </c>
      <c r="E73" s="53">
        <v>8609</v>
      </c>
      <c r="F73" s="53">
        <v>8723</v>
      </c>
      <c r="G73" s="53">
        <v>9548</v>
      </c>
      <c r="H73" s="53">
        <v>11604</v>
      </c>
      <c r="I73" s="53">
        <v>16569</v>
      </c>
      <c r="J73" s="53">
        <v>18597</v>
      </c>
      <c r="K73" s="76">
        <v>18789</v>
      </c>
      <c r="L73" s="53">
        <v>16333</v>
      </c>
      <c r="M73" s="76">
        <v>16351</v>
      </c>
      <c r="N73" s="53">
        <v>15939</v>
      </c>
      <c r="O73" s="53">
        <v>19740</v>
      </c>
      <c r="P73" s="53">
        <v>26616</v>
      </c>
      <c r="Q73" s="53">
        <v>27606</v>
      </c>
      <c r="R73" s="53">
        <v>20290</v>
      </c>
      <c r="S73" s="53">
        <v>20572</v>
      </c>
      <c r="T73" s="156">
        <v>19225</v>
      </c>
      <c r="U73" s="156">
        <v>22125</v>
      </c>
    </row>
    <row r="74" spans="1:21" x14ac:dyDescent="0.25">
      <c r="A74" s="37" t="s">
        <v>60</v>
      </c>
      <c r="B74" s="46">
        <v>688</v>
      </c>
      <c r="C74" s="46">
        <v>631</v>
      </c>
      <c r="D74" s="46">
        <v>634</v>
      </c>
      <c r="E74" s="46">
        <v>603</v>
      </c>
      <c r="F74" s="46">
        <v>603</v>
      </c>
      <c r="G74" s="46">
        <v>703</v>
      </c>
      <c r="H74" s="46">
        <v>870</v>
      </c>
      <c r="I74" s="46">
        <v>1316</v>
      </c>
      <c r="J74" s="46">
        <v>1703</v>
      </c>
      <c r="K74" s="77">
        <v>1546</v>
      </c>
      <c r="L74" s="46">
        <v>1109</v>
      </c>
      <c r="M74" s="77">
        <v>1133</v>
      </c>
      <c r="N74" s="46">
        <v>1719</v>
      </c>
      <c r="O74" s="46">
        <v>1977</v>
      </c>
      <c r="P74" s="46">
        <v>2393</v>
      </c>
      <c r="Q74" s="46">
        <v>2022</v>
      </c>
      <c r="R74" s="46">
        <v>1942</v>
      </c>
      <c r="S74" s="46">
        <v>1153</v>
      </c>
      <c r="T74" s="157">
        <v>1370</v>
      </c>
      <c r="U74" s="157">
        <v>1732</v>
      </c>
    </row>
    <row r="75" spans="1:21" x14ac:dyDescent="0.25">
      <c r="A75" s="37" t="s">
        <v>61</v>
      </c>
      <c r="B75" s="46">
        <v>2316</v>
      </c>
      <c r="C75" s="46">
        <v>2353</v>
      </c>
      <c r="D75" s="46">
        <v>2606</v>
      </c>
      <c r="E75" s="46">
        <v>2776</v>
      </c>
      <c r="F75" s="46">
        <v>2651</v>
      </c>
      <c r="G75" s="46">
        <v>2766</v>
      </c>
      <c r="H75" s="46">
        <v>3289</v>
      </c>
      <c r="I75" s="46">
        <v>5105</v>
      </c>
      <c r="J75" s="46">
        <v>4962</v>
      </c>
      <c r="K75" s="77">
        <v>5050</v>
      </c>
      <c r="L75" s="46">
        <v>5376</v>
      </c>
      <c r="M75" s="77">
        <v>5322</v>
      </c>
      <c r="N75" s="46">
        <v>5109</v>
      </c>
      <c r="O75" s="46">
        <v>4951</v>
      </c>
      <c r="P75" s="46">
        <v>8169</v>
      </c>
      <c r="Q75" s="46">
        <v>8294</v>
      </c>
      <c r="R75" s="46">
        <v>6457</v>
      </c>
      <c r="S75" s="46">
        <v>6487</v>
      </c>
      <c r="T75" s="157">
        <v>6174</v>
      </c>
      <c r="U75" s="157">
        <v>7122</v>
      </c>
    </row>
    <row r="76" spans="1:21" x14ac:dyDescent="0.25">
      <c r="A76" s="37" t="s">
        <v>62</v>
      </c>
      <c r="B76" s="46">
        <v>2722</v>
      </c>
      <c r="C76" s="46">
        <v>3254</v>
      </c>
      <c r="D76" s="46">
        <v>3543</v>
      </c>
      <c r="E76" s="46">
        <v>3302</v>
      </c>
      <c r="F76" s="46">
        <v>3333</v>
      </c>
      <c r="G76" s="46">
        <v>3204</v>
      </c>
      <c r="H76" s="46">
        <v>4252</v>
      </c>
      <c r="I76" s="46">
        <v>5432</v>
      </c>
      <c r="J76" s="46">
        <v>6170</v>
      </c>
      <c r="K76" s="77">
        <v>6408</v>
      </c>
      <c r="L76" s="46">
        <v>5884</v>
      </c>
      <c r="M76" s="77">
        <v>6514</v>
      </c>
      <c r="N76" s="46">
        <v>5384</v>
      </c>
      <c r="O76" s="46">
        <v>8216</v>
      </c>
      <c r="P76" s="46">
        <v>8991</v>
      </c>
      <c r="Q76" s="46">
        <v>9886</v>
      </c>
      <c r="R76" s="46">
        <v>7499</v>
      </c>
      <c r="S76" s="46">
        <v>8539</v>
      </c>
      <c r="T76" s="157">
        <v>6469</v>
      </c>
      <c r="U76" s="157">
        <v>7644</v>
      </c>
    </row>
    <row r="77" spans="1:21" x14ac:dyDescent="0.25">
      <c r="A77" s="32" t="s">
        <v>63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157"/>
      <c r="U77" s="157"/>
    </row>
    <row r="78" spans="1:21" ht="19.5" x14ac:dyDescent="0.25">
      <c r="A78" s="44" t="s">
        <v>88</v>
      </c>
      <c r="B78" s="46">
        <v>1116</v>
      </c>
      <c r="C78" s="46">
        <v>1510</v>
      </c>
      <c r="D78" s="46">
        <v>1420</v>
      </c>
      <c r="E78" s="46">
        <v>1380</v>
      </c>
      <c r="F78" s="46">
        <v>1364</v>
      </c>
      <c r="G78" s="46">
        <v>1069</v>
      </c>
      <c r="H78" s="46">
        <v>1359</v>
      </c>
      <c r="I78" s="46">
        <v>2091</v>
      </c>
      <c r="J78" s="46">
        <v>1890</v>
      </c>
      <c r="K78" s="77">
        <v>2141</v>
      </c>
      <c r="L78" s="46">
        <v>1696</v>
      </c>
      <c r="M78" s="77">
        <v>1526</v>
      </c>
      <c r="N78" s="46">
        <v>1880</v>
      </c>
      <c r="O78" s="46">
        <v>1992</v>
      </c>
      <c r="P78" s="46">
        <v>2077</v>
      </c>
      <c r="Q78" s="46">
        <v>1648</v>
      </c>
      <c r="R78" s="46">
        <v>1376</v>
      </c>
      <c r="S78" s="46">
        <v>1313</v>
      </c>
      <c r="T78" s="157">
        <v>1418</v>
      </c>
      <c r="U78" s="157">
        <v>2572</v>
      </c>
    </row>
    <row r="79" spans="1:21" ht="19.5" x14ac:dyDescent="0.25">
      <c r="A79" s="44" t="s">
        <v>177</v>
      </c>
      <c r="B79" s="46">
        <v>236</v>
      </c>
      <c r="C79" s="46">
        <v>347</v>
      </c>
      <c r="D79" s="46">
        <v>378</v>
      </c>
      <c r="E79" s="46">
        <v>387</v>
      </c>
      <c r="F79" s="46">
        <v>329</v>
      </c>
      <c r="G79" s="46">
        <v>343</v>
      </c>
      <c r="H79" s="46">
        <v>430</v>
      </c>
      <c r="I79" s="46">
        <v>607</v>
      </c>
      <c r="J79" s="46">
        <v>614</v>
      </c>
      <c r="K79" s="77">
        <v>455</v>
      </c>
      <c r="L79" s="46">
        <v>366</v>
      </c>
      <c r="M79" s="77">
        <v>481</v>
      </c>
      <c r="N79" s="46">
        <v>491</v>
      </c>
      <c r="O79" s="46">
        <v>511</v>
      </c>
      <c r="P79" s="46">
        <v>469</v>
      </c>
      <c r="Q79" s="46">
        <v>487</v>
      </c>
      <c r="R79" s="46">
        <v>479</v>
      </c>
      <c r="S79" s="46">
        <v>545</v>
      </c>
      <c r="T79" s="157">
        <v>546</v>
      </c>
      <c r="U79" s="157">
        <v>583</v>
      </c>
    </row>
    <row r="80" spans="1:21" ht="19.5" x14ac:dyDescent="0.25">
      <c r="A80" s="44" t="s">
        <v>87</v>
      </c>
      <c r="B80" s="46">
        <v>1370</v>
      </c>
      <c r="C80" s="46">
        <v>1397</v>
      </c>
      <c r="D80" s="46">
        <f>D76-D78-D79</f>
        <v>1745</v>
      </c>
      <c r="E80" s="46">
        <v>1535</v>
      </c>
      <c r="F80" s="46">
        <v>1640</v>
      </c>
      <c r="G80" s="46">
        <v>1792</v>
      </c>
      <c r="H80" s="46">
        <v>2463</v>
      </c>
      <c r="I80" s="46">
        <v>2734</v>
      </c>
      <c r="J80" s="46">
        <v>3666</v>
      </c>
      <c r="K80" s="77">
        <v>3812</v>
      </c>
      <c r="L80" s="46">
        <v>3822</v>
      </c>
      <c r="M80" s="77">
        <v>4507</v>
      </c>
      <c r="N80" s="46">
        <v>3013</v>
      </c>
      <c r="O80" s="46">
        <v>5713</v>
      </c>
      <c r="P80" s="46">
        <v>6445</v>
      </c>
      <c r="Q80" s="46">
        <v>7751</v>
      </c>
      <c r="R80" s="46">
        <v>5644</v>
      </c>
      <c r="S80" s="46">
        <v>6681</v>
      </c>
      <c r="T80" s="157">
        <v>4505</v>
      </c>
      <c r="U80" s="157">
        <v>4489</v>
      </c>
    </row>
    <row r="81" spans="1:21" x14ac:dyDescent="0.25">
      <c r="A81" s="37" t="s">
        <v>65</v>
      </c>
      <c r="B81" s="46">
        <v>1667</v>
      </c>
      <c r="C81" s="46">
        <v>1773</v>
      </c>
      <c r="D81" s="46">
        <v>1929</v>
      </c>
      <c r="E81" s="46">
        <v>1928</v>
      </c>
      <c r="F81" s="46">
        <v>2136</v>
      </c>
      <c r="G81" s="46">
        <v>2875</v>
      </c>
      <c r="H81" s="46">
        <v>3193</v>
      </c>
      <c r="I81" s="46">
        <v>4716</v>
      </c>
      <c r="J81" s="46">
        <v>5762</v>
      </c>
      <c r="K81" s="77">
        <v>5785</v>
      </c>
      <c r="L81" s="46">
        <v>3964</v>
      </c>
      <c r="M81" s="77">
        <v>3382</v>
      </c>
      <c r="N81" s="46">
        <v>3727</v>
      </c>
      <c r="O81" s="46">
        <v>4596</v>
      </c>
      <c r="P81" s="46">
        <v>7063</v>
      </c>
      <c r="Q81" s="46">
        <v>7404</v>
      </c>
      <c r="R81" s="46">
        <v>4392</v>
      </c>
      <c r="S81" s="46">
        <v>4393</v>
      </c>
      <c r="T81" s="157">
        <v>5212</v>
      </c>
      <c r="U81" s="157">
        <v>5627</v>
      </c>
    </row>
    <row r="82" spans="1:21" ht="18" x14ac:dyDescent="0.25">
      <c r="A82" s="36" t="s">
        <v>102</v>
      </c>
      <c r="B82" s="53">
        <v>10336</v>
      </c>
      <c r="C82" s="53">
        <v>10595</v>
      </c>
      <c r="D82" s="53">
        <v>11263</v>
      </c>
      <c r="E82" s="53">
        <v>14090</v>
      </c>
      <c r="F82" s="53">
        <v>12937</v>
      </c>
      <c r="G82" s="53">
        <v>14597</v>
      </c>
      <c r="H82" s="53">
        <v>19282</v>
      </c>
      <c r="I82" s="53">
        <v>22711</v>
      </c>
      <c r="J82" s="53">
        <v>23933</v>
      </c>
      <c r="K82" s="76">
        <f>SUM(K83:K92)</f>
        <v>22570</v>
      </c>
      <c r="L82" s="53">
        <v>21961</v>
      </c>
      <c r="M82" s="76">
        <v>24661</v>
      </c>
      <c r="N82" s="53">
        <v>26609</v>
      </c>
      <c r="O82" s="53">
        <v>28515</v>
      </c>
      <c r="P82" s="53">
        <v>35634</v>
      </c>
      <c r="Q82" s="53">
        <v>34765</v>
      </c>
      <c r="R82" s="53">
        <v>29021</v>
      </c>
      <c r="S82" s="53">
        <v>26703</v>
      </c>
      <c r="T82" s="156">
        <v>26596</v>
      </c>
      <c r="U82" s="156">
        <v>33699</v>
      </c>
    </row>
    <row r="83" spans="1:21" x14ac:dyDescent="0.25">
      <c r="A83" s="37" t="s">
        <v>66</v>
      </c>
      <c r="B83" s="46">
        <v>287</v>
      </c>
      <c r="C83" s="46">
        <v>238</v>
      </c>
      <c r="D83" s="46">
        <v>298</v>
      </c>
      <c r="E83" s="46">
        <v>311</v>
      </c>
      <c r="F83" s="46">
        <v>437</v>
      </c>
      <c r="G83" s="46">
        <v>527</v>
      </c>
      <c r="H83" s="46">
        <v>597</v>
      </c>
      <c r="I83" s="46">
        <v>709</v>
      </c>
      <c r="J83" s="46">
        <v>609</v>
      </c>
      <c r="K83" s="77">
        <v>659</v>
      </c>
      <c r="L83" s="46">
        <v>737</v>
      </c>
      <c r="M83" s="77">
        <v>899</v>
      </c>
      <c r="N83" s="46">
        <v>658</v>
      </c>
      <c r="O83" s="46">
        <v>842</v>
      </c>
      <c r="P83" s="46">
        <v>966</v>
      </c>
      <c r="Q83" s="46">
        <v>1271</v>
      </c>
      <c r="R83" s="46">
        <v>1312</v>
      </c>
      <c r="S83" s="46">
        <v>1446</v>
      </c>
      <c r="T83" s="157">
        <v>1324</v>
      </c>
      <c r="U83" s="157">
        <v>1149</v>
      </c>
    </row>
    <row r="84" spans="1:21" x14ac:dyDescent="0.25">
      <c r="A84" s="37" t="s">
        <v>68</v>
      </c>
      <c r="B84" s="46">
        <v>188</v>
      </c>
      <c r="C84" s="46">
        <v>156</v>
      </c>
      <c r="D84" s="46">
        <v>139</v>
      </c>
      <c r="E84" s="46">
        <v>258</v>
      </c>
      <c r="F84" s="46">
        <v>152</v>
      </c>
      <c r="G84" s="46">
        <v>162</v>
      </c>
      <c r="H84" s="46">
        <v>332</v>
      </c>
      <c r="I84" s="46">
        <v>423</v>
      </c>
      <c r="J84" s="46">
        <v>572</v>
      </c>
      <c r="K84" s="77">
        <v>507</v>
      </c>
      <c r="L84" s="46">
        <v>548</v>
      </c>
      <c r="M84" s="77">
        <v>602</v>
      </c>
      <c r="N84" s="46">
        <v>566</v>
      </c>
      <c r="O84" s="46">
        <v>844</v>
      </c>
      <c r="P84" s="46">
        <v>990</v>
      </c>
      <c r="Q84" s="46">
        <v>1280</v>
      </c>
      <c r="R84" s="46">
        <v>918</v>
      </c>
      <c r="S84" s="46">
        <v>950</v>
      </c>
      <c r="T84" s="157">
        <v>859</v>
      </c>
      <c r="U84" s="157">
        <v>974</v>
      </c>
    </row>
    <row r="85" spans="1:21" x14ac:dyDescent="0.25">
      <c r="A85" s="37" t="s">
        <v>69</v>
      </c>
      <c r="B85" s="46">
        <v>335</v>
      </c>
      <c r="C85" s="46">
        <v>291</v>
      </c>
      <c r="D85" s="46">
        <v>383</v>
      </c>
      <c r="E85" s="46">
        <v>330</v>
      </c>
      <c r="F85" s="46">
        <v>404</v>
      </c>
      <c r="G85" s="46">
        <v>435</v>
      </c>
      <c r="H85" s="46">
        <v>519</v>
      </c>
      <c r="I85" s="46">
        <v>669</v>
      </c>
      <c r="J85" s="46">
        <v>590</v>
      </c>
      <c r="K85" s="77">
        <v>722</v>
      </c>
      <c r="L85" s="46">
        <v>553</v>
      </c>
      <c r="M85" s="77">
        <v>537</v>
      </c>
      <c r="N85" s="46">
        <v>660</v>
      </c>
      <c r="O85" s="46">
        <v>766</v>
      </c>
      <c r="P85" s="46">
        <v>1235</v>
      </c>
      <c r="Q85" s="46">
        <v>2012</v>
      </c>
      <c r="R85" s="46">
        <v>752</v>
      </c>
      <c r="S85" s="46">
        <v>827</v>
      </c>
      <c r="T85" s="157">
        <v>949</v>
      </c>
      <c r="U85" s="157">
        <v>1160</v>
      </c>
    </row>
    <row r="86" spans="1:21" x14ac:dyDescent="0.25">
      <c r="A86" s="37" t="s">
        <v>70</v>
      </c>
      <c r="B86" s="46">
        <v>2804</v>
      </c>
      <c r="C86" s="46">
        <v>2839</v>
      </c>
      <c r="D86" s="46">
        <v>2689</v>
      </c>
      <c r="E86" s="46">
        <v>2637</v>
      </c>
      <c r="F86" s="46">
        <v>2339</v>
      </c>
      <c r="G86" s="46">
        <v>2486</v>
      </c>
      <c r="H86" s="46">
        <v>2646</v>
      </c>
      <c r="I86" s="46">
        <v>3391</v>
      </c>
      <c r="J86" s="46">
        <v>3456</v>
      </c>
      <c r="K86" s="77">
        <v>3223</v>
      </c>
      <c r="L86" s="46">
        <v>3352</v>
      </c>
      <c r="M86" s="77">
        <v>3272</v>
      </c>
      <c r="N86" s="46">
        <v>3937</v>
      </c>
      <c r="O86" s="46">
        <v>3654</v>
      </c>
      <c r="P86" s="46">
        <v>3781</v>
      </c>
      <c r="Q86" s="46">
        <v>3141</v>
      </c>
      <c r="R86" s="46">
        <v>2418</v>
      </c>
      <c r="S86" s="46">
        <v>2292</v>
      </c>
      <c r="T86" s="157">
        <v>2909</v>
      </c>
      <c r="U86" s="157">
        <v>3007</v>
      </c>
    </row>
    <row r="87" spans="1:21" x14ac:dyDescent="0.25">
      <c r="A87" s="37" t="s">
        <v>72</v>
      </c>
      <c r="B87" s="46">
        <v>1252</v>
      </c>
      <c r="C87" s="46">
        <v>1261</v>
      </c>
      <c r="D87" s="46">
        <v>1312</v>
      </c>
      <c r="E87" s="46">
        <v>1680</v>
      </c>
      <c r="F87" s="46">
        <v>1615</v>
      </c>
      <c r="G87" s="46">
        <v>1454</v>
      </c>
      <c r="H87" s="46">
        <v>1906</v>
      </c>
      <c r="I87" s="46">
        <v>2832</v>
      </c>
      <c r="J87" s="46">
        <v>3078</v>
      </c>
      <c r="K87" s="77">
        <v>2933</v>
      </c>
      <c r="L87" s="46">
        <v>2526</v>
      </c>
      <c r="M87" s="77">
        <v>2507</v>
      </c>
      <c r="N87" s="46">
        <v>3011</v>
      </c>
      <c r="O87" s="46">
        <v>3360</v>
      </c>
      <c r="P87" s="46">
        <v>4964</v>
      </c>
      <c r="Q87" s="46">
        <v>4949</v>
      </c>
      <c r="R87" s="46">
        <v>3564</v>
      </c>
      <c r="S87" s="46">
        <v>3108</v>
      </c>
      <c r="T87" s="157">
        <v>3079</v>
      </c>
      <c r="U87" s="157">
        <v>8759</v>
      </c>
    </row>
    <row r="88" spans="1:21" x14ac:dyDescent="0.25">
      <c r="A88" s="37" t="s">
        <v>73</v>
      </c>
      <c r="B88" s="46">
        <v>794</v>
      </c>
      <c r="C88" s="46">
        <v>848</v>
      </c>
      <c r="D88" s="46">
        <v>932</v>
      </c>
      <c r="E88" s="46">
        <v>908</v>
      </c>
      <c r="F88" s="46">
        <v>1090</v>
      </c>
      <c r="G88" s="46">
        <v>1033</v>
      </c>
      <c r="H88" s="46">
        <v>1290</v>
      </c>
      <c r="I88" s="46">
        <v>1677</v>
      </c>
      <c r="J88" s="46">
        <v>2135</v>
      </c>
      <c r="K88" s="77">
        <v>1745</v>
      </c>
      <c r="L88" s="46">
        <v>1592</v>
      </c>
      <c r="M88" s="77">
        <v>2655</v>
      </c>
      <c r="N88" s="46">
        <v>2574</v>
      </c>
      <c r="O88" s="46">
        <v>3573</v>
      </c>
      <c r="P88" s="46">
        <v>3132</v>
      </c>
      <c r="Q88" s="46">
        <v>3029</v>
      </c>
      <c r="R88" s="46">
        <v>3800</v>
      </c>
      <c r="S88" s="46">
        <v>3917</v>
      </c>
      <c r="T88" s="157">
        <v>5883</v>
      </c>
      <c r="U88" s="157">
        <v>6099</v>
      </c>
    </row>
    <row r="89" spans="1:21" x14ac:dyDescent="0.25">
      <c r="A89" s="37" t="s">
        <v>74</v>
      </c>
      <c r="B89" s="46">
        <v>1833</v>
      </c>
      <c r="C89" s="46">
        <v>2147</v>
      </c>
      <c r="D89" s="46">
        <v>2832</v>
      </c>
      <c r="E89" s="46">
        <v>2809</v>
      </c>
      <c r="F89" s="46">
        <v>3356</v>
      </c>
      <c r="G89" s="46">
        <v>4244</v>
      </c>
      <c r="H89" s="46">
        <v>4359</v>
      </c>
      <c r="I89" s="46">
        <v>5175</v>
      </c>
      <c r="J89" s="46">
        <v>4931</v>
      </c>
      <c r="K89" s="77">
        <v>5415</v>
      </c>
      <c r="L89" s="46">
        <v>5093</v>
      </c>
      <c r="M89" s="77">
        <v>5401</v>
      </c>
      <c r="N89" s="46">
        <v>7311</v>
      </c>
      <c r="O89" s="46">
        <v>6894</v>
      </c>
      <c r="P89" s="46">
        <v>7290</v>
      </c>
      <c r="Q89" s="46">
        <v>7270</v>
      </c>
      <c r="R89" s="46">
        <v>6336</v>
      </c>
      <c r="S89" s="46">
        <v>6239</v>
      </c>
      <c r="T89" s="157">
        <v>4072</v>
      </c>
      <c r="U89" s="157">
        <v>4181</v>
      </c>
    </row>
    <row r="90" spans="1:21" x14ac:dyDescent="0.25">
      <c r="A90" s="37" t="s">
        <v>75</v>
      </c>
      <c r="B90" s="46">
        <v>1275</v>
      </c>
      <c r="C90" s="46">
        <v>1599</v>
      </c>
      <c r="D90" s="46">
        <v>1464</v>
      </c>
      <c r="E90" s="46">
        <v>3552</v>
      </c>
      <c r="F90" s="46">
        <v>1522</v>
      </c>
      <c r="G90" s="46">
        <v>1554</v>
      </c>
      <c r="H90" s="46">
        <v>3569</v>
      </c>
      <c r="I90" s="46">
        <v>2876</v>
      </c>
      <c r="J90" s="46">
        <v>3400</v>
      </c>
      <c r="K90" s="77">
        <v>3100</v>
      </c>
      <c r="L90" s="46">
        <v>2791</v>
      </c>
      <c r="M90" s="77">
        <v>3567</v>
      </c>
      <c r="N90" s="46">
        <v>3881</v>
      </c>
      <c r="O90" s="46">
        <v>4496</v>
      </c>
      <c r="P90" s="46">
        <v>8659</v>
      </c>
      <c r="Q90" s="46">
        <v>7165</v>
      </c>
      <c r="R90" s="46">
        <v>6217</v>
      </c>
      <c r="S90" s="46">
        <v>4942</v>
      </c>
      <c r="T90" s="157">
        <v>4571</v>
      </c>
      <c r="U90" s="157">
        <v>4291</v>
      </c>
    </row>
    <row r="91" spans="1:21" x14ac:dyDescent="0.25">
      <c r="A91" s="37" t="s">
        <v>76</v>
      </c>
      <c r="B91" s="46">
        <v>929</v>
      </c>
      <c r="C91" s="46">
        <v>685</v>
      </c>
      <c r="D91" s="46">
        <v>636</v>
      </c>
      <c r="E91" s="46">
        <v>994</v>
      </c>
      <c r="F91" s="46">
        <v>1317</v>
      </c>
      <c r="G91" s="46">
        <v>2083</v>
      </c>
      <c r="H91" s="46">
        <v>3156</v>
      </c>
      <c r="I91" s="46">
        <v>3970</v>
      </c>
      <c r="J91" s="46">
        <v>4155</v>
      </c>
      <c r="K91" s="77">
        <v>3125</v>
      </c>
      <c r="L91" s="46">
        <v>3442</v>
      </c>
      <c r="M91" s="77">
        <v>4259</v>
      </c>
      <c r="N91" s="46">
        <v>2930</v>
      </c>
      <c r="O91" s="46">
        <v>2646</v>
      </c>
      <c r="P91" s="46">
        <v>2221</v>
      </c>
      <c r="Q91" s="46">
        <v>2209</v>
      </c>
      <c r="R91" s="46">
        <v>1740</v>
      </c>
      <c r="S91" s="46">
        <v>1320</v>
      </c>
      <c r="T91" s="157">
        <v>1369</v>
      </c>
      <c r="U91" s="157">
        <v>2301</v>
      </c>
    </row>
    <row r="92" spans="1:21" x14ac:dyDescent="0.25">
      <c r="A92" s="37" t="s">
        <v>77</v>
      </c>
      <c r="B92" s="46">
        <v>639</v>
      </c>
      <c r="C92" s="46">
        <v>531</v>
      </c>
      <c r="D92" s="46">
        <v>578</v>
      </c>
      <c r="E92" s="46">
        <v>611</v>
      </c>
      <c r="F92" s="46">
        <v>705</v>
      </c>
      <c r="G92" s="46">
        <v>619</v>
      </c>
      <c r="H92" s="46">
        <v>908</v>
      </c>
      <c r="I92" s="46">
        <v>989</v>
      </c>
      <c r="J92" s="46">
        <v>1007</v>
      </c>
      <c r="K92" s="77">
        <v>1141</v>
      </c>
      <c r="L92" s="46">
        <v>1327</v>
      </c>
      <c r="M92" s="77">
        <v>962</v>
      </c>
      <c r="N92" s="46">
        <v>1081</v>
      </c>
      <c r="O92" s="46">
        <v>1440</v>
      </c>
      <c r="P92" s="46">
        <v>2396</v>
      </c>
      <c r="Q92" s="46">
        <v>2439</v>
      </c>
      <c r="R92" s="46">
        <v>1964</v>
      </c>
      <c r="S92" s="46">
        <v>1662</v>
      </c>
      <c r="T92" s="157">
        <v>1581</v>
      </c>
      <c r="U92" s="157">
        <v>1778</v>
      </c>
    </row>
    <row r="93" spans="1:21" ht="18" x14ac:dyDescent="0.25">
      <c r="A93" s="36" t="s">
        <v>91</v>
      </c>
      <c r="B93" s="53">
        <v>6211</v>
      </c>
      <c r="C93" s="53">
        <v>6895</v>
      </c>
      <c r="D93" s="53">
        <v>6385</v>
      </c>
      <c r="E93" s="53">
        <v>6907</v>
      </c>
      <c r="F93" s="53">
        <v>6223</v>
      </c>
      <c r="G93" s="53">
        <v>6326</v>
      </c>
      <c r="H93" s="53">
        <v>6919</v>
      </c>
      <c r="I93" s="53">
        <v>8754</v>
      </c>
      <c r="J93" s="53">
        <v>8547</v>
      </c>
      <c r="K93" s="76">
        <f>SUM(K94:K104)</f>
        <v>9249</v>
      </c>
      <c r="L93" s="53">
        <v>8842</v>
      </c>
      <c r="M93" s="76">
        <v>10548</v>
      </c>
      <c r="N93" s="53">
        <v>11658</v>
      </c>
      <c r="O93" s="53">
        <v>12560</v>
      </c>
      <c r="P93" s="53">
        <v>14634</v>
      </c>
      <c r="Q93" s="53">
        <v>12567</v>
      </c>
      <c r="R93" s="53">
        <v>14023</v>
      </c>
      <c r="S93" s="53">
        <v>12396</v>
      </c>
      <c r="T93" s="156">
        <v>11289</v>
      </c>
      <c r="U93" s="156">
        <v>14314</v>
      </c>
    </row>
    <row r="94" spans="1:21" x14ac:dyDescent="0.25">
      <c r="A94" s="73" t="s">
        <v>67</v>
      </c>
      <c r="B94" s="46">
        <v>1474</v>
      </c>
      <c r="C94" s="46">
        <v>1822</v>
      </c>
      <c r="D94" s="46">
        <v>1923</v>
      </c>
      <c r="E94" s="46">
        <v>1916</v>
      </c>
      <c r="F94" s="46">
        <v>1681</v>
      </c>
      <c r="G94" s="46">
        <v>1659</v>
      </c>
      <c r="H94" s="46">
        <v>1770</v>
      </c>
      <c r="I94" s="46">
        <v>2497</v>
      </c>
      <c r="J94" s="46">
        <v>2508</v>
      </c>
      <c r="K94" s="77">
        <v>2251</v>
      </c>
      <c r="L94" s="46">
        <v>2713</v>
      </c>
      <c r="M94" s="77">
        <v>3178</v>
      </c>
      <c r="N94" s="46">
        <v>3397</v>
      </c>
      <c r="O94" s="46">
        <v>3670</v>
      </c>
      <c r="P94" s="46">
        <v>3226</v>
      </c>
      <c r="Q94" s="46">
        <v>2647</v>
      </c>
      <c r="R94" s="46">
        <v>2499</v>
      </c>
      <c r="S94" s="46">
        <v>2134</v>
      </c>
      <c r="T94" s="157">
        <v>1770</v>
      </c>
      <c r="U94" s="157">
        <v>2557</v>
      </c>
    </row>
    <row r="95" spans="1:21" x14ac:dyDescent="0.25">
      <c r="A95" s="37" t="s">
        <v>78</v>
      </c>
      <c r="B95" s="46">
        <v>2315</v>
      </c>
      <c r="C95" s="46">
        <v>2781</v>
      </c>
      <c r="D95" s="46">
        <v>1841</v>
      </c>
      <c r="E95" s="46">
        <v>2238</v>
      </c>
      <c r="F95" s="46">
        <v>1572</v>
      </c>
      <c r="G95" s="46">
        <v>1972</v>
      </c>
      <c r="H95" s="46">
        <v>1910</v>
      </c>
      <c r="I95" s="46">
        <v>2044</v>
      </c>
      <c r="J95" s="46">
        <v>1787</v>
      </c>
      <c r="K95" s="77">
        <v>1864</v>
      </c>
      <c r="L95" s="46">
        <v>1793</v>
      </c>
      <c r="M95" s="77">
        <v>2282</v>
      </c>
      <c r="N95" s="46">
        <v>2340</v>
      </c>
      <c r="O95" s="46">
        <v>2382</v>
      </c>
      <c r="P95" s="46">
        <v>2639</v>
      </c>
      <c r="Q95" s="46">
        <v>2672</v>
      </c>
      <c r="R95" s="46">
        <v>2879</v>
      </c>
      <c r="S95" s="46">
        <v>2517</v>
      </c>
      <c r="T95" s="157">
        <v>2583</v>
      </c>
      <c r="U95" s="157">
        <v>3127</v>
      </c>
    </row>
    <row r="96" spans="1:21" x14ac:dyDescent="0.25">
      <c r="A96" s="37" t="s">
        <v>71</v>
      </c>
      <c r="B96" s="46">
        <v>479</v>
      </c>
      <c r="C96" s="46">
        <v>444</v>
      </c>
      <c r="D96" s="46">
        <v>413</v>
      </c>
      <c r="E96" s="46">
        <v>546</v>
      </c>
      <c r="F96" s="46">
        <v>629</v>
      </c>
      <c r="G96" s="46">
        <v>758</v>
      </c>
      <c r="H96" s="46">
        <v>1028</v>
      </c>
      <c r="I96" s="46">
        <v>1352</v>
      </c>
      <c r="J96" s="46">
        <v>1233</v>
      </c>
      <c r="K96" s="77">
        <v>1312</v>
      </c>
      <c r="L96" s="46">
        <v>1129</v>
      </c>
      <c r="M96" s="77">
        <v>1407</v>
      </c>
      <c r="N96" s="46">
        <v>1250</v>
      </c>
      <c r="O96" s="46">
        <v>1440</v>
      </c>
      <c r="P96" s="46">
        <v>1790</v>
      </c>
      <c r="Q96" s="46">
        <v>1353</v>
      </c>
      <c r="R96" s="46">
        <v>3120</v>
      </c>
      <c r="S96" s="46">
        <v>2172</v>
      </c>
      <c r="T96" s="157">
        <v>1444</v>
      </c>
      <c r="U96" s="157">
        <v>1907</v>
      </c>
    </row>
    <row r="97" spans="1:21" x14ac:dyDescent="0.25">
      <c r="A97" s="37" t="s">
        <v>79</v>
      </c>
      <c r="B97" s="46">
        <v>55</v>
      </c>
      <c r="C97" s="46">
        <v>34</v>
      </c>
      <c r="D97" s="46">
        <v>82</v>
      </c>
      <c r="E97" s="46">
        <v>89</v>
      </c>
      <c r="F97" s="46">
        <v>78</v>
      </c>
      <c r="G97" s="46">
        <v>45</v>
      </c>
      <c r="H97" s="46">
        <v>73</v>
      </c>
      <c r="I97" s="46">
        <v>88</v>
      </c>
      <c r="J97" s="46">
        <v>105</v>
      </c>
      <c r="K97" s="77">
        <v>82</v>
      </c>
      <c r="L97" s="46">
        <v>72</v>
      </c>
      <c r="M97" s="77">
        <v>87</v>
      </c>
      <c r="N97" s="46">
        <v>216</v>
      </c>
      <c r="O97" s="46">
        <v>155</v>
      </c>
      <c r="P97" s="46">
        <v>263</v>
      </c>
      <c r="Q97" s="46">
        <v>275</v>
      </c>
      <c r="R97" s="46">
        <v>287</v>
      </c>
      <c r="S97" s="46">
        <v>277</v>
      </c>
      <c r="T97" s="157">
        <v>268</v>
      </c>
      <c r="U97" s="157">
        <v>259</v>
      </c>
    </row>
    <row r="98" spans="1:21" x14ac:dyDescent="0.25">
      <c r="A98" s="37" t="s">
        <v>80</v>
      </c>
      <c r="B98" s="46">
        <v>660</v>
      </c>
      <c r="C98" s="46">
        <v>723</v>
      </c>
      <c r="D98" s="46">
        <v>800</v>
      </c>
      <c r="E98" s="46">
        <v>778</v>
      </c>
      <c r="F98" s="46">
        <v>788</v>
      </c>
      <c r="G98" s="46">
        <v>825</v>
      </c>
      <c r="H98" s="46">
        <v>1021</v>
      </c>
      <c r="I98" s="46">
        <v>1230</v>
      </c>
      <c r="J98" s="46">
        <v>1288</v>
      </c>
      <c r="K98" s="77">
        <v>1595</v>
      </c>
      <c r="L98" s="46">
        <v>1215</v>
      </c>
      <c r="M98" s="77">
        <v>1261</v>
      </c>
      <c r="N98" s="46">
        <v>1500</v>
      </c>
      <c r="O98" s="46">
        <v>1669</v>
      </c>
      <c r="P98" s="46">
        <v>2659</v>
      </c>
      <c r="Q98" s="46">
        <v>1945</v>
      </c>
      <c r="R98" s="46">
        <v>1628</v>
      </c>
      <c r="S98" s="46">
        <v>1837</v>
      </c>
      <c r="T98" s="157">
        <v>1916</v>
      </c>
      <c r="U98" s="157">
        <v>2298</v>
      </c>
    </row>
    <row r="99" spans="1:21" x14ac:dyDescent="0.25">
      <c r="A99" s="37" t="s">
        <v>81</v>
      </c>
      <c r="B99" s="46">
        <v>349</v>
      </c>
      <c r="C99" s="46">
        <v>335</v>
      </c>
      <c r="D99" s="46">
        <v>358</v>
      </c>
      <c r="E99" s="46">
        <v>310</v>
      </c>
      <c r="F99" s="46">
        <v>404</v>
      </c>
      <c r="G99" s="46">
        <v>362</v>
      </c>
      <c r="H99" s="46">
        <v>350</v>
      </c>
      <c r="I99" s="46">
        <v>492</v>
      </c>
      <c r="J99" s="46">
        <v>462</v>
      </c>
      <c r="K99" s="77">
        <v>790</v>
      </c>
      <c r="L99" s="46">
        <v>581</v>
      </c>
      <c r="M99" s="77">
        <v>810</v>
      </c>
      <c r="N99" s="46">
        <v>1072</v>
      </c>
      <c r="O99" s="46">
        <v>946</v>
      </c>
      <c r="P99" s="46">
        <v>1648</v>
      </c>
      <c r="Q99" s="46">
        <v>1508</v>
      </c>
      <c r="R99" s="46">
        <v>1472</v>
      </c>
      <c r="S99" s="46">
        <v>1310</v>
      </c>
      <c r="T99" s="157">
        <v>1344</v>
      </c>
      <c r="U99" s="157">
        <v>1247</v>
      </c>
    </row>
    <row r="100" spans="1:21" x14ac:dyDescent="0.25">
      <c r="A100" s="37" t="s">
        <v>82</v>
      </c>
      <c r="B100" s="46">
        <v>481</v>
      </c>
      <c r="C100" s="46">
        <v>434</v>
      </c>
      <c r="D100" s="46">
        <v>434</v>
      </c>
      <c r="E100" s="46">
        <v>393</v>
      </c>
      <c r="F100" s="46">
        <v>310</v>
      </c>
      <c r="G100" s="46">
        <v>349</v>
      </c>
      <c r="H100" s="46">
        <v>365</v>
      </c>
      <c r="I100" s="46">
        <v>458</v>
      </c>
      <c r="J100" s="46">
        <v>408</v>
      </c>
      <c r="K100" s="77">
        <v>410</v>
      </c>
      <c r="L100" s="46">
        <v>463</v>
      </c>
      <c r="M100" s="77">
        <v>643</v>
      </c>
      <c r="N100" s="46">
        <v>831</v>
      </c>
      <c r="O100" s="46">
        <v>726</v>
      </c>
      <c r="P100" s="46">
        <v>807</v>
      </c>
      <c r="Q100" s="46">
        <v>640</v>
      </c>
      <c r="R100" s="46">
        <v>417</v>
      </c>
      <c r="S100" s="46">
        <v>415</v>
      </c>
      <c r="T100" s="157">
        <v>409</v>
      </c>
      <c r="U100" s="157">
        <v>696</v>
      </c>
    </row>
    <row r="101" spans="1:21" x14ac:dyDescent="0.25">
      <c r="A101" s="37" t="s">
        <v>83</v>
      </c>
      <c r="B101" s="46">
        <v>11</v>
      </c>
      <c r="C101" s="46">
        <v>26</v>
      </c>
      <c r="D101" s="46">
        <v>25</v>
      </c>
      <c r="E101" s="46">
        <v>34</v>
      </c>
      <c r="F101" s="46">
        <v>13</v>
      </c>
      <c r="G101" s="46">
        <v>9</v>
      </c>
      <c r="H101" s="46">
        <v>21</v>
      </c>
      <c r="I101" s="46">
        <v>43</v>
      </c>
      <c r="J101" s="46">
        <v>76</v>
      </c>
      <c r="K101" s="77">
        <v>88</v>
      </c>
      <c r="L101" s="46">
        <v>103</v>
      </c>
      <c r="M101" s="77">
        <v>114</v>
      </c>
      <c r="N101" s="46">
        <v>60</v>
      </c>
      <c r="O101" s="46">
        <v>58</v>
      </c>
      <c r="P101" s="46">
        <v>32</v>
      </c>
      <c r="Q101" s="46">
        <v>58</v>
      </c>
      <c r="R101" s="46">
        <v>81</v>
      </c>
      <c r="S101" s="46">
        <v>85</v>
      </c>
      <c r="T101" s="157">
        <v>71</v>
      </c>
      <c r="U101" s="157">
        <v>75</v>
      </c>
    </row>
    <row r="102" spans="1:21" x14ac:dyDescent="0.25">
      <c r="A102" s="37" t="s">
        <v>84</v>
      </c>
      <c r="B102" s="46">
        <v>339</v>
      </c>
      <c r="C102" s="46">
        <v>226</v>
      </c>
      <c r="D102" s="46">
        <v>281</v>
      </c>
      <c r="E102" s="46">
        <v>192</v>
      </c>
      <c r="F102" s="46">
        <v>222</v>
      </c>
      <c r="G102" s="46">
        <v>202</v>
      </c>
      <c r="H102" s="46">
        <v>231</v>
      </c>
      <c r="I102" s="46">
        <v>327</v>
      </c>
      <c r="J102" s="46">
        <v>437</v>
      </c>
      <c r="K102" s="77">
        <v>607</v>
      </c>
      <c r="L102" s="46">
        <v>539</v>
      </c>
      <c r="M102" s="77">
        <v>527</v>
      </c>
      <c r="N102" s="46">
        <v>720</v>
      </c>
      <c r="O102" s="46">
        <v>944</v>
      </c>
      <c r="P102" s="46">
        <v>973</v>
      </c>
      <c r="Q102" s="46">
        <v>1031</v>
      </c>
      <c r="R102" s="46">
        <v>1163</v>
      </c>
      <c r="S102" s="46">
        <v>1384</v>
      </c>
      <c r="T102" s="157">
        <v>1199</v>
      </c>
      <c r="U102" s="157">
        <v>1808</v>
      </c>
    </row>
    <row r="103" spans="1:21" ht="19.5" x14ac:dyDescent="0.25">
      <c r="A103" s="37" t="s">
        <v>85</v>
      </c>
      <c r="B103" s="46">
        <v>41</v>
      </c>
      <c r="C103" s="46">
        <v>57</v>
      </c>
      <c r="D103" s="46">
        <v>89</v>
      </c>
      <c r="E103" s="46">
        <v>93</v>
      </c>
      <c r="F103" s="46">
        <v>129</v>
      </c>
      <c r="G103" s="46">
        <v>115</v>
      </c>
      <c r="H103" s="46">
        <v>116</v>
      </c>
      <c r="I103" s="46">
        <v>180</v>
      </c>
      <c r="J103" s="46">
        <v>230</v>
      </c>
      <c r="K103" s="77">
        <v>238</v>
      </c>
      <c r="L103" s="46">
        <v>225</v>
      </c>
      <c r="M103" s="77">
        <v>227</v>
      </c>
      <c r="N103" s="46">
        <v>261</v>
      </c>
      <c r="O103" s="46">
        <v>561</v>
      </c>
      <c r="P103" s="46">
        <v>589</v>
      </c>
      <c r="Q103" s="46">
        <v>431</v>
      </c>
      <c r="R103" s="46">
        <v>472</v>
      </c>
      <c r="S103" s="46">
        <v>242</v>
      </c>
      <c r="T103" s="157">
        <v>272</v>
      </c>
      <c r="U103" s="157">
        <v>313</v>
      </c>
    </row>
    <row r="104" spans="1:21" ht="20.25" thickBot="1" x14ac:dyDescent="0.3">
      <c r="A104" s="133" t="s">
        <v>86</v>
      </c>
      <c r="B104" s="78">
        <v>7</v>
      </c>
      <c r="C104" s="78">
        <v>13</v>
      </c>
      <c r="D104" s="78">
        <v>139</v>
      </c>
      <c r="E104" s="78">
        <v>318</v>
      </c>
      <c r="F104" s="78">
        <v>397</v>
      </c>
      <c r="G104" s="78">
        <v>30</v>
      </c>
      <c r="H104" s="78">
        <v>34</v>
      </c>
      <c r="I104" s="78">
        <v>43</v>
      </c>
      <c r="J104" s="78">
        <v>13</v>
      </c>
      <c r="K104" s="79">
        <v>12</v>
      </c>
      <c r="L104" s="78">
        <v>9</v>
      </c>
      <c r="M104" s="79">
        <v>12</v>
      </c>
      <c r="N104" s="78">
        <v>11</v>
      </c>
      <c r="O104" s="78">
        <v>9</v>
      </c>
      <c r="P104" s="78">
        <v>8</v>
      </c>
      <c r="Q104" s="78">
        <v>7</v>
      </c>
      <c r="R104" s="78">
        <v>5</v>
      </c>
      <c r="S104" s="78">
        <v>23</v>
      </c>
      <c r="T104" s="158">
        <v>13</v>
      </c>
      <c r="U104" s="158">
        <v>27</v>
      </c>
    </row>
    <row r="105" spans="1:21" x14ac:dyDescent="0.25">
      <c r="A105" s="70"/>
      <c r="B105" s="70"/>
      <c r="C105" s="70"/>
      <c r="D105" s="70"/>
      <c r="E105" s="70"/>
      <c r="F105" s="70"/>
      <c r="G105" s="70"/>
      <c r="H105" s="20"/>
      <c r="I105" s="70"/>
      <c r="J105" s="70"/>
      <c r="K105" s="70"/>
      <c r="L105" s="70"/>
      <c r="M105" s="70"/>
      <c r="N105" s="70"/>
    </row>
    <row r="106" spans="1:21" x14ac:dyDescent="0.25">
      <c r="A106" s="70"/>
      <c r="B106" s="70"/>
      <c r="C106" s="70"/>
      <c r="D106" s="70"/>
      <c r="E106" s="70"/>
      <c r="F106" s="70"/>
      <c r="G106" s="70"/>
      <c r="H106" s="21"/>
      <c r="I106" s="70"/>
      <c r="J106" s="70"/>
      <c r="K106" s="70"/>
      <c r="L106" s="70"/>
      <c r="M106" s="70"/>
      <c r="N106" s="70"/>
    </row>
  </sheetData>
  <mergeCells count="4">
    <mergeCell ref="A4:N4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5"/>
  <sheetViews>
    <sheetView workbookViewId="0">
      <pane ySplit="7" topLeftCell="A53" activePane="bottomLeft" state="frozen"/>
      <selection sqref="A1:T1"/>
      <selection pane="bottomLeft" activeCell="U105" sqref="U105"/>
    </sheetView>
  </sheetViews>
  <sheetFormatPr defaultRowHeight="15" x14ac:dyDescent="0.25"/>
  <cols>
    <col min="1" max="1" width="18.7109375" customWidth="1"/>
  </cols>
  <sheetData>
    <row r="1" spans="1:21" x14ac:dyDescent="0.25">
      <c r="A1" s="216" t="s">
        <v>200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x14ac:dyDescent="0.25">
      <c r="A2" s="217" t="s">
        <v>215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</row>
    <row r="3" spans="1:21" x14ac:dyDescent="0.25">
      <c r="A3" s="218" t="s">
        <v>126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</row>
    <row r="4" spans="1:21" x14ac:dyDescent="0.25">
      <c r="A4" s="214" t="s">
        <v>239</v>
      </c>
      <c r="B4" s="214"/>
      <c r="C4" s="214"/>
      <c r="D4" s="214"/>
      <c r="E4" s="214"/>
      <c r="F4" s="214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4"/>
    </row>
    <row r="5" spans="1:21" x14ac:dyDescent="0.25">
      <c r="A5" s="22" t="s">
        <v>241</v>
      </c>
      <c r="B5" s="22"/>
      <c r="C5" s="22"/>
      <c r="D5" s="22"/>
      <c r="E5" s="22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4"/>
    </row>
    <row r="6" spans="1:21" ht="14.25" customHeight="1" thickBot="1" x14ac:dyDescent="0.3">
      <c r="A6" s="134" t="s">
        <v>208</v>
      </c>
      <c r="B6" s="39"/>
      <c r="C6" s="39"/>
      <c r="D6" s="39"/>
      <c r="E6" s="39"/>
      <c r="F6" s="39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"/>
    </row>
    <row r="7" spans="1:21" ht="15.75" thickBot="1" x14ac:dyDescent="0.3">
      <c r="A7" s="8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8">
        <v>2017</v>
      </c>
      <c r="T7" s="8">
        <v>2018</v>
      </c>
      <c r="U7" s="8">
        <v>2019</v>
      </c>
    </row>
    <row r="8" spans="1:21" x14ac:dyDescent="0.25">
      <c r="A8" s="1" t="s">
        <v>0</v>
      </c>
      <c r="B8" s="49">
        <v>172364.3</v>
      </c>
      <c r="C8" s="49">
        <v>185430.1</v>
      </c>
      <c r="D8" s="49">
        <v>197613</v>
      </c>
      <c r="E8" s="74">
        <v>216309.6</v>
      </c>
      <c r="F8" s="49">
        <v>246081</v>
      </c>
      <c r="G8" s="50">
        <v>265393.09999999998</v>
      </c>
      <c r="H8" s="49">
        <v>304244</v>
      </c>
      <c r="I8" s="49">
        <v>414087.8</v>
      </c>
      <c r="J8" s="49">
        <v>446178.4</v>
      </c>
      <c r="K8" s="119">
        <v>423610.1</v>
      </c>
      <c r="L8" s="50">
        <v>397409.9</v>
      </c>
      <c r="M8" s="114">
        <v>423197.8</v>
      </c>
      <c r="N8" s="50">
        <v>485556.1</v>
      </c>
      <c r="O8" s="50">
        <v>526670</v>
      </c>
      <c r="P8" s="50">
        <v>617791.4</v>
      </c>
      <c r="Q8" s="50">
        <v>622762.9</v>
      </c>
      <c r="R8" s="50">
        <v>608499.30000000005</v>
      </c>
      <c r="S8" s="48">
        <v>599392.80000000005</v>
      </c>
      <c r="T8" s="159">
        <v>584642.5</v>
      </c>
      <c r="U8" s="159">
        <v>652190.30000000005</v>
      </c>
    </row>
    <row r="9" spans="1:21" ht="18" x14ac:dyDescent="0.25">
      <c r="A9" s="2" t="s">
        <v>92</v>
      </c>
      <c r="B9" s="67">
        <v>56554</v>
      </c>
      <c r="C9" s="67">
        <v>60281.599999999999</v>
      </c>
      <c r="D9" s="67">
        <v>70068.2</v>
      </c>
      <c r="E9" s="53">
        <v>74543.3</v>
      </c>
      <c r="F9" s="67">
        <v>91202</v>
      </c>
      <c r="G9" s="50">
        <v>90796.4</v>
      </c>
      <c r="H9" s="67">
        <v>104205.8</v>
      </c>
      <c r="I9" s="67">
        <v>138460.6</v>
      </c>
      <c r="J9" s="67">
        <v>140755.70000000001</v>
      </c>
      <c r="K9" s="119">
        <v>128239.9</v>
      </c>
      <c r="L9" s="50">
        <v>120308.7</v>
      </c>
      <c r="M9" s="114">
        <v>116337.9</v>
      </c>
      <c r="N9" s="50">
        <v>145572</v>
      </c>
      <c r="O9" s="50">
        <v>166318</v>
      </c>
      <c r="P9" s="50">
        <v>196532.2</v>
      </c>
      <c r="Q9" s="50">
        <v>195508.4</v>
      </c>
      <c r="R9" s="50">
        <v>203205.7</v>
      </c>
      <c r="S9" s="50">
        <v>205069.3</v>
      </c>
      <c r="T9" s="159">
        <v>207100</v>
      </c>
      <c r="U9" s="159">
        <v>226677.1</v>
      </c>
    </row>
    <row r="10" spans="1:21" x14ac:dyDescent="0.25">
      <c r="A10" s="143" t="s">
        <v>1</v>
      </c>
      <c r="B10" s="141">
        <v>3405.2</v>
      </c>
      <c r="C10" s="141">
        <v>3071.3</v>
      </c>
      <c r="D10" s="141">
        <v>5613.5</v>
      </c>
      <c r="E10" s="46">
        <v>3336.4</v>
      </c>
      <c r="F10" s="141">
        <v>4772.7</v>
      </c>
      <c r="G10" s="140">
        <v>6137.7</v>
      </c>
      <c r="H10" s="141">
        <v>6995.5</v>
      </c>
      <c r="I10" s="141">
        <v>9489.7000000000007</v>
      </c>
      <c r="J10" s="141">
        <v>11218.2</v>
      </c>
      <c r="K10" s="120">
        <v>11235.2</v>
      </c>
      <c r="L10" s="140">
        <v>8885.5</v>
      </c>
      <c r="M10" s="115">
        <v>7376.6</v>
      </c>
      <c r="N10" s="140">
        <v>11012.8</v>
      </c>
      <c r="O10" s="140">
        <v>10895.3</v>
      </c>
      <c r="P10" s="140">
        <v>9040</v>
      </c>
      <c r="Q10" s="140">
        <v>9599.2000000000007</v>
      </c>
      <c r="R10" s="140">
        <v>11078.3</v>
      </c>
      <c r="S10" s="140">
        <v>11022.7</v>
      </c>
      <c r="T10" s="160">
        <v>10313.200000000001</v>
      </c>
      <c r="U10" s="140">
        <v>9851.7999999999993</v>
      </c>
    </row>
    <row r="11" spans="1:21" x14ac:dyDescent="0.25">
      <c r="A11" s="143" t="s">
        <v>2</v>
      </c>
      <c r="B11" s="141">
        <v>1518.1</v>
      </c>
      <c r="C11" s="141">
        <v>1368.7</v>
      </c>
      <c r="D11" s="141">
        <v>1259</v>
      </c>
      <c r="E11" s="46">
        <v>1335.8</v>
      </c>
      <c r="F11" s="141">
        <v>1657.9</v>
      </c>
      <c r="G11" s="140">
        <v>1102.7</v>
      </c>
      <c r="H11" s="141">
        <v>1389.5</v>
      </c>
      <c r="I11" s="141">
        <v>1757.4</v>
      </c>
      <c r="J11" s="141">
        <v>2038.7</v>
      </c>
      <c r="K11" s="120">
        <v>2382.6999999999998</v>
      </c>
      <c r="L11" s="140">
        <v>2582.6999999999998</v>
      </c>
      <c r="M11" s="115">
        <v>3636.7</v>
      </c>
      <c r="N11" s="140">
        <v>3473.7</v>
      </c>
      <c r="O11" s="140">
        <v>3810.4</v>
      </c>
      <c r="P11" s="140">
        <v>4200.1000000000004</v>
      </c>
      <c r="Q11" s="140">
        <v>5022.8</v>
      </c>
      <c r="R11" s="140">
        <v>5107.3999999999996</v>
      </c>
      <c r="S11" s="140">
        <v>4181</v>
      </c>
      <c r="T11" s="160">
        <v>3368.3</v>
      </c>
      <c r="U11" s="140">
        <v>3146.8</v>
      </c>
    </row>
    <row r="12" spans="1:21" x14ac:dyDescent="0.25">
      <c r="A12" s="143" t="s">
        <v>3</v>
      </c>
      <c r="B12" s="141">
        <v>1675.5</v>
      </c>
      <c r="C12" s="141">
        <v>1405.6</v>
      </c>
      <c r="D12" s="141">
        <v>2102.1999999999998</v>
      </c>
      <c r="E12" s="46">
        <v>2028.7</v>
      </c>
      <c r="F12" s="141">
        <v>1903.5</v>
      </c>
      <c r="G12" s="140">
        <v>1817.8</v>
      </c>
      <c r="H12" s="141">
        <v>2889</v>
      </c>
      <c r="I12" s="141">
        <v>2506.9</v>
      </c>
      <c r="J12" s="141">
        <v>3234.4</v>
      </c>
      <c r="K12" s="120">
        <v>3425.1</v>
      </c>
      <c r="L12" s="140">
        <v>3334.6</v>
      </c>
      <c r="M12" s="115">
        <v>2571.6</v>
      </c>
      <c r="N12" s="140">
        <v>3270.8</v>
      </c>
      <c r="O12" s="140">
        <v>3417</v>
      </c>
      <c r="P12" s="140">
        <v>4451.3</v>
      </c>
      <c r="Q12" s="140">
        <v>4158.2</v>
      </c>
      <c r="R12" s="140">
        <v>5023.1000000000004</v>
      </c>
      <c r="S12" s="140">
        <v>4595.6000000000004</v>
      </c>
      <c r="T12" s="160">
        <v>3855.4</v>
      </c>
      <c r="U12" s="140">
        <v>5408.1</v>
      </c>
    </row>
    <row r="13" spans="1:21" x14ac:dyDescent="0.25">
      <c r="A13" s="143" t="s">
        <v>4</v>
      </c>
      <c r="B13" s="141">
        <v>3545.5</v>
      </c>
      <c r="C13" s="141">
        <v>3095.4</v>
      </c>
      <c r="D13" s="141">
        <v>3195.8</v>
      </c>
      <c r="E13" s="46">
        <v>3915.3</v>
      </c>
      <c r="F13" s="141">
        <v>3425</v>
      </c>
      <c r="G13" s="140">
        <v>4534.6000000000004</v>
      </c>
      <c r="H13" s="141">
        <v>4720.3999999999996</v>
      </c>
      <c r="I13" s="141">
        <v>5895.5</v>
      </c>
      <c r="J13" s="141">
        <v>7819.2</v>
      </c>
      <c r="K13" s="120">
        <v>6146.2</v>
      </c>
      <c r="L13" s="140">
        <v>7208.5</v>
      </c>
      <c r="M13" s="115">
        <v>6985.1</v>
      </c>
      <c r="N13" s="140">
        <v>9392</v>
      </c>
      <c r="O13" s="140">
        <v>10820.3</v>
      </c>
      <c r="P13" s="140">
        <v>11903.8</v>
      </c>
      <c r="Q13" s="140">
        <v>11797.5</v>
      </c>
      <c r="R13" s="140">
        <v>10976.2</v>
      </c>
      <c r="S13" s="140">
        <v>13937</v>
      </c>
      <c r="T13" s="160">
        <v>20941.099999999999</v>
      </c>
      <c r="U13" s="140">
        <v>12676.8</v>
      </c>
    </row>
    <row r="14" spans="1:21" x14ac:dyDescent="0.25">
      <c r="A14" s="143" t="s">
        <v>5</v>
      </c>
      <c r="B14" s="141">
        <v>689.6</v>
      </c>
      <c r="C14" s="141">
        <v>427.8</v>
      </c>
      <c r="D14" s="141">
        <v>504.4</v>
      </c>
      <c r="E14" s="46">
        <v>761.1</v>
      </c>
      <c r="F14" s="141">
        <v>874.6</v>
      </c>
      <c r="G14" s="140">
        <v>606</v>
      </c>
      <c r="H14" s="141">
        <v>1109.7</v>
      </c>
      <c r="I14" s="141">
        <v>986.4</v>
      </c>
      <c r="J14" s="141">
        <v>1213.5</v>
      </c>
      <c r="K14" s="120">
        <v>1832</v>
      </c>
      <c r="L14" s="140">
        <v>1400.5</v>
      </c>
      <c r="M14" s="115">
        <v>1892.3</v>
      </c>
      <c r="N14" s="140">
        <v>1805.3</v>
      </c>
      <c r="O14" s="140">
        <v>2304.6</v>
      </c>
      <c r="P14" s="140">
        <v>2613.3000000000002</v>
      </c>
      <c r="Q14" s="140">
        <v>2152.1</v>
      </c>
      <c r="R14" s="140">
        <v>1564.7</v>
      </c>
      <c r="S14" s="140">
        <v>2484</v>
      </c>
      <c r="T14" s="160">
        <v>2412.8000000000002</v>
      </c>
      <c r="U14" s="140">
        <v>2528</v>
      </c>
    </row>
    <row r="15" spans="1:21" x14ac:dyDescent="0.25">
      <c r="A15" s="143" t="s">
        <v>6</v>
      </c>
      <c r="B15" s="141">
        <v>906.1</v>
      </c>
      <c r="C15" s="141">
        <v>1149.5</v>
      </c>
      <c r="D15" s="141">
        <v>1176</v>
      </c>
      <c r="E15" s="46">
        <v>2048.6999999999998</v>
      </c>
      <c r="F15" s="141">
        <v>1464.3</v>
      </c>
      <c r="G15" s="140">
        <v>1683.9</v>
      </c>
      <c r="H15" s="141">
        <v>1810.8</v>
      </c>
      <c r="I15" s="141">
        <v>3355.3</v>
      </c>
      <c r="J15" s="141">
        <v>4706.1000000000004</v>
      </c>
      <c r="K15" s="120">
        <v>3761.7</v>
      </c>
      <c r="L15" s="140">
        <v>5993.1</v>
      </c>
      <c r="M15" s="115">
        <v>3892.7</v>
      </c>
      <c r="N15" s="140">
        <v>4017.7</v>
      </c>
      <c r="O15" s="140">
        <v>4511.3</v>
      </c>
      <c r="P15" s="140">
        <v>10838.7</v>
      </c>
      <c r="Q15" s="140">
        <v>10048</v>
      </c>
      <c r="R15" s="140">
        <v>8983.2999999999993</v>
      </c>
      <c r="S15" s="140">
        <v>8811.1</v>
      </c>
      <c r="T15" s="160">
        <v>8277.6</v>
      </c>
      <c r="U15" s="140">
        <v>7789.5</v>
      </c>
    </row>
    <row r="16" spans="1:21" x14ac:dyDescent="0.25">
      <c r="A16" s="143" t="s">
        <v>7</v>
      </c>
      <c r="B16" s="141">
        <v>785.1</v>
      </c>
      <c r="C16" s="141">
        <v>964.4</v>
      </c>
      <c r="D16" s="141">
        <v>649.6</v>
      </c>
      <c r="E16" s="46">
        <v>750.4</v>
      </c>
      <c r="F16" s="141">
        <v>1260.4000000000001</v>
      </c>
      <c r="G16" s="140">
        <v>1290.0999999999999</v>
      </c>
      <c r="H16" s="141">
        <v>2312.9</v>
      </c>
      <c r="I16" s="141">
        <v>1192.9000000000001</v>
      </c>
      <c r="J16" s="141">
        <v>1098.3</v>
      </c>
      <c r="K16" s="120">
        <v>970</v>
      </c>
      <c r="L16" s="140">
        <v>1118.5</v>
      </c>
      <c r="M16" s="115">
        <v>1062.0999999999999</v>
      </c>
      <c r="N16" s="140">
        <v>1031.7</v>
      </c>
      <c r="O16" s="140">
        <v>1482</v>
      </c>
      <c r="P16" s="140">
        <v>1794.6</v>
      </c>
      <c r="Q16" s="140">
        <v>3015.5</v>
      </c>
      <c r="R16" s="140">
        <v>2506.5</v>
      </c>
      <c r="S16" s="140">
        <v>1675.7</v>
      </c>
      <c r="T16" s="160">
        <v>1167.3</v>
      </c>
      <c r="U16" s="140">
        <v>1328.5</v>
      </c>
    </row>
    <row r="17" spans="1:21" x14ac:dyDescent="0.25">
      <c r="A17" s="143" t="s">
        <v>8</v>
      </c>
      <c r="B17" s="141">
        <v>932.4</v>
      </c>
      <c r="C17" s="141">
        <v>1204.0999999999999</v>
      </c>
      <c r="D17" s="141">
        <v>1121.3</v>
      </c>
      <c r="E17" s="46">
        <v>1621.1</v>
      </c>
      <c r="F17" s="141">
        <v>1808.4</v>
      </c>
      <c r="G17" s="140">
        <v>2147.8000000000002</v>
      </c>
      <c r="H17" s="141">
        <v>2228.8000000000002</v>
      </c>
      <c r="I17" s="141">
        <v>2927</v>
      </c>
      <c r="J17" s="141">
        <v>3536</v>
      </c>
      <c r="K17" s="120">
        <v>3750.6</v>
      </c>
      <c r="L17" s="140">
        <v>2853.9</v>
      </c>
      <c r="M17" s="115">
        <v>3561</v>
      </c>
      <c r="N17" s="140">
        <v>5685.1</v>
      </c>
      <c r="O17" s="140">
        <v>4834.2</v>
      </c>
      <c r="P17" s="140">
        <v>6090.7</v>
      </c>
      <c r="Q17" s="140">
        <v>4251.8999999999996</v>
      </c>
      <c r="R17" s="140">
        <v>8141.6</v>
      </c>
      <c r="S17" s="140">
        <v>6218.1</v>
      </c>
      <c r="T17" s="160">
        <v>5442.5</v>
      </c>
      <c r="U17" s="140">
        <v>7845.2</v>
      </c>
    </row>
    <row r="18" spans="1:21" x14ac:dyDescent="0.25">
      <c r="A18" s="143" t="s">
        <v>9</v>
      </c>
      <c r="B18" s="141">
        <v>1675.8</v>
      </c>
      <c r="C18" s="141">
        <v>2154.4</v>
      </c>
      <c r="D18" s="141">
        <v>1677.1</v>
      </c>
      <c r="E18" s="46">
        <v>1715.5</v>
      </c>
      <c r="F18" s="141">
        <v>2896.8</v>
      </c>
      <c r="G18" s="140">
        <v>2588.3000000000002</v>
      </c>
      <c r="H18" s="141">
        <v>4019.9</v>
      </c>
      <c r="I18" s="141">
        <v>5759.6</v>
      </c>
      <c r="J18" s="141">
        <v>4695.7</v>
      </c>
      <c r="K18" s="120">
        <v>4199.2</v>
      </c>
      <c r="L18" s="140">
        <v>4583.6000000000004</v>
      </c>
      <c r="M18" s="115">
        <v>3631.8</v>
      </c>
      <c r="N18" s="140">
        <v>5029.6000000000004</v>
      </c>
      <c r="O18" s="140">
        <v>6330.9</v>
      </c>
      <c r="P18" s="140">
        <v>5806.6</v>
      </c>
      <c r="Q18" s="140">
        <v>13554</v>
      </c>
      <c r="R18" s="140">
        <v>7517.9</v>
      </c>
      <c r="S18" s="140">
        <v>10873.3</v>
      </c>
      <c r="T18" s="160">
        <v>6479.4</v>
      </c>
      <c r="U18" s="140">
        <v>8133.9</v>
      </c>
    </row>
    <row r="19" spans="1:21" x14ac:dyDescent="0.25">
      <c r="A19" s="143" t="s">
        <v>10</v>
      </c>
      <c r="B19" s="141">
        <v>14645.4</v>
      </c>
      <c r="C19" s="141">
        <v>15883.2</v>
      </c>
      <c r="D19" s="141">
        <v>18430.2</v>
      </c>
      <c r="E19" s="46">
        <v>23019.5</v>
      </c>
      <c r="F19" s="141">
        <v>33748.5</v>
      </c>
      <c r="G19" s="140">
        <v>29361</v>
      </c>
      <c r="H19" s="141">
        <v>34403.4</v>
      </c>
      <c r="I19" s="141">
        <v>55806.5</v>
      </c>
      <c r="J19" s="141">
        <v>55772.1</v>
      </c>
      <c r="K19" s="120">
        <v>49065.2</v>
      </c>
      <c r="L19" s="140">
        <v>49261.9</v>
      </c>
      <c r="M19" s="115">
        <v>46629.2</v>
      </c>
      <c r="N19" s="140">
        <v>42203.3</v>
      </c>
      <c r="O19" s="140">
        <v>49692.2</v>
      </c>
      <c r="P19" s="140">
        <v>73508.800000000003</v>
      </c>
      <c r="Q19" s="140">
        <v>61984.1</v>
      </c>
      <c r="R19" s="140">
        <v>75173</v>
      </c>
      <c r="S19" s="140">
        <v>73528.2</v>
      </c>
      <c r="T19" s="160">
        <v>70779.3</v>
      </c>
      <c r="U19" s="140">
        <v>84548.7</v>
      </c>
    </row>
    <row r="20" spans="1:21" x14ac:dyDescent="0.25">
      <c r="A20" s="143" t="s">
        <v>11</v>
      </c>
      <c r="B20" s="141">
        <v>1280.5999999999999</v>
      </c>
      <c r="C20" s="141">
        <v>1472.7</v>
      </c>
      <c r="D20" s="141">
        <v>1860.6</v>
      </c>
      <c r="E20" s="46">
        <v>1446.9</v>
      </c>
      <c r="F20" s="141">
        <v>1358.7</v>
      </c>
      <c r="G20" s="140">
        <v>1679.4</v>
      </c>
      <c r="H20" s="141">
        <v>1317.9</v>
      </c>
      <c r="I20" s="141">
        <v>2130.3000000000002</v>
      </c>
      <c r="J20" s="141">
        <v>2762.4</v>
      </c>
      <c r="K20" s="120">
        <v>2167.8000000000002</v>
      </c>
      <c r="L20" s="140">
        <v>1569.1</v>
      </c>
      <c r="M20" s="115">
        <v>2164.6</v>
      </c>
      <c r="N20" s="140">
        <v>2622.9</v>
      </c>
      <c r="O20" s="140">
        <v>2926.4</v>
      </c>
      <c r="P20" s="140">
        <v>3296.5</v>
      </c>
      <c r="Q20" s="140">
        <v>3064.9</v>
      </c>
      <c r="R20" s="140">
        <v>2401.5</v>
      </c>
      <c r="S20" s="140">
        <v>2236.4</v>
      </c>
      <c r="T20" s="160">
        <v>2600.1</v>
      </c>
      <c r="U20" s="140">
        <v>1685.9</v>
      </c>
    </row>
    <row r="21" spans="1:21" x14ac:dyDescent="0.25">
      <c r="A21" s="143" t="s">
        <v>12</v>
      </c>
      <c r="B21" s="141">
        <v>1418.9</v>
      </c>
      <c r="C21" s="141">
        <v>996</v>
      </c>
      <c r="D21" s="141">
        <v>1397.8</v>
      </c>
      <c r="E21" s="46">
        <v>1402.2</v>
      </c>
      <c r="F21" s="141">
        <v>1910.5</v>
      </c>
      <c r="G21" s="140">
        <v>1529.1</v>
      </c>
      <c r="H21" s="141">
        <v>2419.1999999999998</v>
      </c>
      <c r="I21" s="141">
        <v>3105.2</v>
      </c>
      <c r="J21" s="141">
        <v>4181.3</v>
      </c>
      <c r="K21" s="120">
        <v>3320.2</v>
      </c>
      <c r="L21" s="140">
        <v>2936.6</v>
      </c>
      <c r="M21" s="115">
        <v>2804.1</v>
      </c>
      <c r="N21" s="140">
        <v>4082.3</v>
      </c>
      <c r="O21" s="140">
        <v>5334.6</v>
      </c>
      <c r="P21" s="140">
        <v>4023</v>
      </c>
      <c r="Q21" s="140">
        <v>5238.5</v>
      </c>
      <c r="R21" s="140">
        <v>4693.8999999999996</v>
      </c>
      <c r="S21" s="140">
        <v>4836.7</v>
      </c>
      <c r="T21" s="160">
        <v>8181</v>
      </c>
      <c r="U21" s="140">
        <v>5896.6</v>
      </c>
    </row>
    <row r="22" spans="1:21" x14ac:dyDescent="0.25">
      <c r="A22" s="143" t="s">
        <v>13</v>
      </c>
      <c r="B22" s="141">
        <v>761.6</v>
      </c>
      <c r="C22" s="141">
        <v>771.1</v>
      </c>
      <c r="D22" s="141">
        <v>892.5</v>
      </c>
      <c r="E22" s="46">
        <v>1015.3</v>
      </c>
      <c r="F22" s="141">
        <v>1216.7</v>
      </c>
      <c r="G22" s="140">
        <v>1183.5999999999999</v>
      </c>
      <c r="H22" s="141">
        <v>1358.5</v>
      </c>
      <c r="I22" s="141">
        <v>1467.6</v>
      </c>
      <c r="J22" s="141">
        <v>1769.3</v>
      </c>
      <c r="K22" s="120">
        <v>2503</v>
      </c>
      <c r="L22" s="140">
        <v>1894.5</v>
      </c>
      <c r="M22" s="115">
        <v>2488.3000000000002</v>
      </c>
      <c r="N22" s="140">
        <v>1963.9</v>
      </c>
      <c r="O22" s="140">
        <v>2689.2</v>
      </c>
      <c r="P22" s="140">
        <v>2687.9</v>
      </c>
      <c r="Q22" s="140">
        <v>4042.4</v>
      </c>
      <c r="R22" s="140">
        <v>4302.8</v>
      </c>
      <c r="S22" s="140">
        <v>2515.6999999999998</v>
      </c>
      <c r="T22" s="160">
        <v>2517.9</v>
      </c>
      <c r="U22" s="140">
        <v>3009.1</v>
      </c>
    </row>
    <row r="23" spans="1:21" x14ac:dyDescent="0.25">
      <c r="A23" s="143" t="s">
        <v>14</v>
      </c>
      <c r="B23" s="141">
        <v>1364</v>
      </c>
      <c r="C23" s="141">
        <v>1229</v>
      </c>
      <c r="D23" s="141">
        <v>1295.2</v>
      </c>
      <c r="E23" s="46">
        <v>1358.3</v>
      </c>
      <c r="F23" s="141">
        <v>1636.4</v>
      </c>
      <c r="G23" s="140">
        <v>1791</v>
      </c>
      <c r="H23" s="141">
        <v>2184.6999999999998</v>
      </c>
      <c r="I23" s="141">
        <v>2791.9</v>
      </c>
      <c r="J23" s="141">
        <v>3273.2</v>
      </c>
      <c r="K23" s="120">
        <v>3116.1</v>
      </c>
      <c r="L23" s="140">
        <v>3632</v>
      </c>
      <c r="M23" s="115">
        <v>4181.7</v>
      </c>
      <c r="N23" s="140">
        <v>5183.5</v>
      </c>
      <c r="O23" s="140">
        <v>5987.7</v>
      </c>
      <c r="P23" s="140">
        <v>4399.3</v>
      </c>
      <c r="Q23" s="140">
        <v>4913.8999999999996</v>
      </c>
      <c r="R23" s="140">
        <v>6421.5</v>
      </c>
      <c r="S23" s="140">
        <v>6841.3</v>
      </c>
      <c r="T23" s="160">
        <v>5243.5</v>
      </c>
      <c r="U23" s="140">
        <v>6366.1</v>
      </c>
    </row>
    <row r="24" spans="1:21" x14ac:dyDescent="0.25">
      <c r="A24" s="143" t="s">
        <v>15</v>
      </c>
      <c r="B24" s="141">
        <v>1359.9</v>
      </c>
      <c r="C24" s="141">
        <v>1390.3</v>
      </c>
      <c r="D24" s="141">
        <v>1578.3</v>
      </c>
      <c r="E24" s="141">
        <v>1738</v>
      </c>
      <c r="F24" s="141">
        <v>1438.2</v>
      </c>
      <c r="G24" s="140">
        <v>2732.8</v>
      </c>
      <c r="H24" s="141">
        <v>1648.2</v>
      </c>
      <c r="I24" s="141">
        <v>3586.1</v>
      </c>
      <c r="J24" s="141">
        <v>2536.6</v>
      </c>
      <c r="K24" s="120">
        <v>3765.3</v>
      </c>
      <c r="L24" s="140">
        <v>2940.5</v>
      </c>
      <c r="M24" s="115">
        <v>3099.3</v>
      </c>
      <c r="N24" s="140">
        <v>7616</v>
      </c>
      <c r="O24" s="140">
        <v>3516.2</v>
      </c>
      <c r="P24" s="140">
        <v>4077.8</v>
      </c>
      <c r="Q24" s="140">
        <v>3136.3</v>
      </c>
      <c r="R24" s="140">
        <v>3406.4</v>
      </c>
      <c r="S24" s="140">
        <v>5067.7</v>
      </c>
      <c r="T24" s="160">
        <v>2509.8000000000002</v>
      </c>
      <c r="U24" s="140">
        <v>4902.1000000000004</v>
      </c>
    </row>
    <row r="25" spans="1:21" x14ac:dyDescent="0.25">
      <c r="A25" s="143" t="s">
        <v>16</v>
      </c>
      <c r="B25" s="141">
        <v>1289.0999999999999</v>
      </c>
      <c r="C25" s="141">
        <v>1490.4</v>
      </c>
      <c r="D25" s="141">
        <v>1302.9000000000001</v>
      </c>
      <c r="E25" s="46">
        <v>1304.9000000000001</v>
      </c>
      <c r="F25" s="141">
        <v>1246.3</v>
      </c>
      <c r="G25" s="140">
        <v>1320.9</v>
      </c>
      <c r="H25" s="141">
        <v>1720.7</v>
      </c>
      <c r="I25" s="141">
        <v>1544.4</v>
      </c>
      <c r="J25" s="141">
        <v>2183.6999999999998</v>
      </c>
      <c r="K25" s="120">
        <v>2651.6</v>
      </c>
      <c r="L25" s="140">
        <v>2989.5</v>
      </c>
      <c r="M25" s="115">
        <v>1744.9</v>
      </c>
      <c r="N25" s="140">
        <v>2926.6</v>
      </c>
      <c r="O25" s="140">
        <v>3241.6</v>
      </c>
      <c r="P25" s="140">
        <v>4092.6</v>
      </c>
      <c r="Q25" s="140">
        <v>5717</v>
      </c>
      <c r="R25" s="140">
        <v>4471.6000000000004</v>
      </c>
      <c r="S25" s="140">
        <v>4862.3999999999996</v>
      </c>
      <c r="T25" s="160">
        <v>8672.7000000000007</v>
      </c>
      <c r="U25" s="140">
        <v>7046.9</v>
      </c>
    </row>
    <row r="26" spans="1:21" x14ac:dyDescent="0.25">
      <c r="A26" s="143" t="s">
        <v>17</v>
      </c>
      <c r="B26" s="141">
        <v>1130.7</v>
      </c>
      <c r="C26" s="141">
        <v>1421.9</v>
      </c>
      <c r="D26" s="141">
        <v>1552.7</v>
      </c>
      <c r="E26" s="46">
        <v>2153.9</v>
      </c>
      <c r="F26" s="141">
        <v>1763.1</v>
      </c>
      <c r="G26" s="140">
        <v>1742.3</v>
      </c>
      <c r="H26" s="141">
        <v>2312.9</v>
      </c>
      <c r="I26" s="141">
        <v>3763</v>
      </c>
      <c r="J26" s="141">
        <v>3798</v>
      </c>
      <c r="K26" s="120">
        <v>4787.3999999999996</v>
      </c>
      <c r="L26" s="140">
        <v>3355.5</v>
      </c>
      <c r="M26" s="115">
        <v>5069.8</v>
      </c>
      <c r="N26" s="140">
        <v>3753</v>
      </c>
      <c r="O26" s="140">
        <v>5858.7</v>
      </c>
      <c r="P26" s="140">
        <v>5382.6</v>
      </c>
      <c r="Q26" s="140">
        <v>5664.9</v>
      </c>
      <c r="R26" s="140">
        <v>5691.3</v>
      </c>
      <c r="S26" s="140">
        <v>5511</v>
      </c>
      <c r="T26" s="160">
        <v>5766.2</v>
      </c>
      <c r="U26" s="140">
        <v>5532.2</v>
      </c>
    </row>
    <row r="27" spans="1:21" x14ac:dyDescent="0.25">
      <c r="A27" s="143" t="s">
        <v>18</v>
      </c>
      <c r="B27" s="141">
        <v>18170.7</v>
      </c>
      <c r="C27" s="141">
        <v>20785.8</v>
      </c>
      <c r="D27" s="141">
        <v>24459.3</v>
      </c>
      <c r="E27" s="46">
        <v>23591.200000000001</v>
      </c>
      <c r="F27" s="141">
        <v>26820.1</v>
      </c>
      <c r="G27" s="140">
        <v>27547.4</v>
      </c>
      <c r="H27" s="141">
        <v>29364</v>
      </c>
      <c r="I27" s="141">
        <v>30394.9</v>
      </c>
      <c r="J27" s="141">
        <v>24919.1</v>
      </c>
      <c r="K27" s="120">
        <v>19160.599999999999</v>
      </c>
      <c r="L27" s="140">
        <v>13768.2</v>
      </c>
      <c r="M27" s="115">
        <v>13545.8</v>
      </c>
      <c r="N27" s="140">
        <v>30501.8</v>
      </c>
      <c r="O27" s="140">
        <v>38665.5</v>
      </c>
      <c r="P27" s="140">
        <v>38324.800000000003</v>
      </c>
      <c r="Q27" s="140">
        <v>38147.199999999997</v>
      </c>
      <c r="R27" s="140">
        <v>35744.5</v>
      </c>
      <c r="S27" s="140">
        <v>35871.300000000003</v>
      </c>
      <c r="T27" s="160">
        <v>38571.9</v>
      </c>
      <c r="U27" s="140">
        <v>48980.800000000003</v>
      </c>
    </row>
    <row r="28" spans="1:21" ht="18" x14ac:dyDescent="0.25">
      <c r="A28" s="2" t="s">
        <v>95</v>
      </c>
      <c r="B28" s="67">
        <v>14781.4</v>
      </c>
      <c r="C28" s="67">
        <v>15470.5</v>
      </c>
      <c r="D28" s="67">
        <v>16718.400000000001</v>
      </c>
      <c r="E28" s="53">
        <v>22838.5</v>
      </c>
      <c r="F28" s="67">
        <v>25168.7</v>
      </c>
      <c r="G28" s="50">
        <v>26948.6</v>
      </c>
      <c r="H28" s="67">
        <v>33871.199999999997</v>
      </c>
      <c r="I28" s="67">
        <v>46868.6</v>
      </c>
      <c r="J28" s="67">
        <v>50822.7</v>
      </c>
      <c r="K28" s="119">
        <v>42211</v>
      </c>
      <c r="L28" s="50">
        <v>45830.8</v>
      </c>
      <c r="M28" s="114">
        <v>45029.8</v>
      </c>
      <c r="N28" s="50">
        <v>47256.4</v>
      </c>
      <c r="O28" s="50">
        <v>51476.6</v>
      </c>
      <c r="P28" s="50">
        <v>71392.399999999994</v>
      </c>
      <c r="Q28" s="50">
        <v>68598.7</v>
      </c>
      <c r="R28" s="50">
        <v>73128.600000000006</v>
      </c>
      <c r="S28" s="50">
        <v>72200.100000000006</v>
      </c>
      <c r="T28" s="159">
        <v>71232.399999999994</v>
      </c>
      <c r="U28" s="50">
        <v>72962.600000000006</v>
      </c>
    </row>
    <row r="29" spans="1:21" x14ac:dyDescent="0.25">
      <c r="A29" s="143" t="s">
        <v>19</v>
      </c>
      <c r="B29" s="141">
        <v>515.79999999999995</v>
      </c>
      <c r="C29" s="141">
        <v>656</v>
      </c>
      <c r="D29" s="141">
        <v>527.9</v>
      </c>
      <c r="E29" s="46">
        <v>1264.7</v>
      </c>
      <c r="F29" s="141">
        <v>696.8</v>
      </c>
      <c r="G29" s="140">
        <v>896.8</v>
      </c>
      <c r="H29" s="141">
        <v>563.70000000000005</v>
      </c>
      <c r="I29" s="141">
        <v>748.7</v>
      </c>
      <c r="J29" s="141">
        <v>1134.8</v>
      </c>
      <c r="K29" s="120">
        <v>1078.5</v>
      </c>
      <c r="L29" s="140">
        <v>919</v>
      </c>
      <c r="M29" s="115">
        <v>1256.0999999999999</v>
      </c>
      <c r="N29" s="140">
        <v>1335.9</v>
      </c>
      <c r="O29" s="140">
        <v>2076.6999999999998</v>
      </c>
      <c r="P29" s="140">
        <v>1814.7</v>
      </c>
      <c r="Q29" s="140">
        <v>1565.6</v>
      </c>
      <c r="R29" s="140">
        <v>1783.8</v>
      </c>
      <c r="S29" s="140">
        <v>1502</v>
      </c>
      <c r="T29" s="160">
        <v>1362.2</v>
      </c>
      <c r="U29" s="140">
        <v>1434.9</v>
      </c>
    </row>
    <row r="30" spans="1:21" x14ac:dyDescent="0.25">
      <c r="A30" s="143" t="s">
        <v>20</v>
      </c>
      <c r="B30" s="141">
        <v>1362.7</v>
      </c>
      <c r="C30" s="141">
        <v>722.3</v>
      </c>
      <c r="D30" s="141">
        <v>880.3</v>
      </c>
      <c r="E30" s="46">
        <v>1098.5</v>
      </c>
      <c r="F30" s="141">
        <v>827.6</v>
      </c>
      <c r="G30" s="140">
        <v>1341.3</v>
      </c>
      <c r="H30" s="141">
        <v>1091.9000000000001</v>
      </c>
      <c r="I30" s="141">
        <v>1237.3</v>
      </c>
      <c r="J30" s="141">
        <v>1442.7</v>
      </c>
      <c r="K30" s="120">
        <v>1036.7</v>
      </c>
      <c r="L30" s="140">
        <v>1180.3</v>
      </c>
      <c r="M30" s="115">
        <v>1637.9</v>
      </c>
      <c r="N30" s="140">
        <v>1073.7</v>
      </c>
      <c r="O30" s="140">
        <v>1535.2</v>
      </c>
      <c r="P30" s="140">
        <v>1378.6</v>
      </c>
      <c r="Q30" s="140">
        <v>1878.8</v>
      </c>
      <c r="R30" s="140">
        <v>2954.6</v>
      </c>
      <c r="S30" s="140">
        <v>1552.5</v>
      </c>
      <c r="T30" s="160">
        <v>2169.9</v>
      </c>
      <c r="U30" s="140">
        <v>2558.5</v>
      </c>
    </row>
    <row r="31" spans="1:21" x14ac:dyDescent="0.25">
      <c r="A31" s="143" t="s">
        <v>21</v>
      </c>
      <c r="B31" s="141">
        <v>694.9</v>
      </c>
      <c r="C31" s="141">
        <v>660.7</v>
      </c>
      <c r="D31" s="141">
        <v>784.3</v>
      </c>
      <c r="E31" s="46">
        <v>717.8</v>
      </c>
      <c r="F31" s="141">
        <v>1784</v>
      </c>
      <c r="G31" s="140">
        <v>798.8</v>
      </c>
      <c r="H31" s="141">
        <v>1099.5</v>
      </c>
      <c r="I31" s="141">
        <v>1673.3</v>
      </c>
      <c r="J31" s="141">
        <v>2174.6</v>
      </c>
      <c r="K31" s="120">
        <v>1686.5</v>
      </c>
      <c r="L31" s="140">
        <v>2154.9</v>
      </c>
      <c r="M31" s="115">
        <v>2045.9</v>
      </c>
      <c r="N31" s="140">
        <v>2185.6</v>
      </c>
      <c r="O31" s="140">
        <v>2955.6</v>
      </c>
      <c r="P31" s="140">
        <v>2805.3</v>
      </c>
      <c r="Q31" s="140">
        <v>3425.1</v>
      </c>
      <c r="R31" s="140">
        <v>3034.9</v>
      </c>
      <c r="S31" s="140">
        <v>2985.7</v>
      </c>
      <c r="T31" s="160">
        <v>2920.7</v>
      </c>
      <c r="U31" s="140">
        <v>3027.9</v>
      </c>
    </row>
    <row r="32" spans="1:21" x14ac:dyDescent="0.25">
      <c r="A32" s="5" t="s">
        <v>22</v>
      </c>
      <c r="B32" s="141"/>
      <c r="C32" s="141"/>
      <c r="D32" s="141"/>
      <c r="E32" s="46"/>
      <c r="F32" s="141"/>
      <c r="G32" s="140"/>
      <c r="H32" s="141"/>
      <c r="I32" s="141"/>
      <c r="J32" s="141"/>
      <c r="K32" s="46"/>
      <c r="L32" s="140"/>
      <c r="M32" s="115"/>
      <c r="N32" s="140"/>
      <c r="O32" s="140"/>
      <c r="P32" s="140"/>
      <c r="Q32" s="140"/>
      <c r="R32" s="140"/>
      <c r="S32" s="140"/>
      <c r="T32" s="160"/>
      <c r="U32" s="140"/>
    </row>
    <row r="33" spans="1:21" ht="19.5" x14ac:dyDescent="0.25">
      <c r="A33" s="6" t="s">
        <v>23</v>
      </c>
      <c r="B33" s="141">
        <v>138.80000000000001</v>
      </c>
      <c r="C33" s="141">
        <v>71.099999999999994</v>
      </c>
      <c r="D33" s="141">
        <v>63.5</v>
      </c>
      <c r="E33" s="46">
        <v>86.8</v>
      </c>
      <c r="F33" s="141">
        <v>24.3</v>
      </c>
      <c r="G33" s="140">
        <v>176</v>
      </c>
      <c r="H33" s="141">
        <v>150.19999999999999</v>
      </c>
      <c r="I33" s="141">
        <v>253.1</v>
      </c>
      <c r="J33" s="141">
        <v>558.79999999999995</v>
      </c>
      <c r="K33" s="120">
        <v>385.6</v>
      </c>
      <c r="L33" s="140">
        <v>466.1</v>
      </c>
      <c r="M33" s="115">
        <v>171.1</v>
      </c>
      <c r="N33" s="140">
        <v>235.9</v>
      </c>
      <c r="O33" s="140">
        <v>224.1</v>
      </c>
      <c r="P33" s="140">
        <v>216.6</v>
      </c>
      <c r="Q33" s="140">
        <v>288</v>
      </c>
      <c r="R33" s="140">
        <v>155.6</v>
      </c>
      <c r="S33" s="140">
        <v>290.2</v>
      </c>
      <c r="T33" s="160">
        <v>88.8</v>
      </c>
      <c r="U33" s="140">
        <v>72.3</v>
      </c>
    </row>
    <row r="34" spans="1:21" ht="19.5" x14ac:dyDescent="0.25">
      <c r="A34" s="6" t="s">
        <v>93</v>
      </c>
      <c r="B34" s="141">
        <v>556.1</v>
      </c>
      <c r="C34" s="46">
        <f t="shared" ref="C34:D34" si="0">C31-C33</f>
        <v>589.6</v>
      </c>
      <c r="D34" s="141">
        <f t="shared" si="0"/>
        <v>720.8</v>
      </c>
      <c r="E34" s="141">
        <v>631</v>
      </c>
      <c r="F34" s="141">
        <v>1759.7</v>
      </c>
      <c r="G34" s="140">
        <v>622.79999999999995</v>
      </c>
      <c r="H34" s="141">
        <v>949.3</v>
      </c>
      <c r="I34" s="46">
        <v>1420.2</v>
      </c>
      <c r="J34" s="46">
        <v>1615.8</v>
      </c>
      <c r="K34" s="120">
        <v>1300.9000000000001</v>
      </c>
      <c r="L34" s="140">
        <v>1688.8</v>
      </c>
      <c r="M34" s="115">
        <v>1874.8</v>
      </c>
      <c r="N34" s="140">
        <v>1949.7</v>
      </c>
      <c r="O34" s="140">
        <v>2731.5</v>
      </c>
      <c r="P34" s="140">
        <v>2588.6999999999998</v>
      </c>
      <c r="Q34" s="140">
        <v>3137.1</v>
      </c>
      <c r="R34" s="140">
        <v>2879.3</v>
      </c>
      <c r="S34" s="140">
        <v>2695.5</v>
      </c>
      <c r="T34" s="160">
        <v>2831.9</v>
      </c>
      <c r="U34" s="140">
        <v>2955.6</v>
      </c>
    </row>
    <row r="35" spans="1:21" x14ac:dyDescent="0.25">
      <c r="A35" s="143" t="s">
        <v>24</v>
      </c>
      <c r="B35" s="141">
        <v>1510.8</v>
      </c>
      <c r="C35" s="141">
        <v>1815</v>
      </c>
      <c r="D35" s="141">
        <v>1537.8</v>
      </c>
      <c r="E35" s="141">
        <v>1746</v>
      </c>
      <c r="F35" s="141">
        <v>1469.6</v>
      </c>
      <c r="G35" s="140">
        <v>1974.4</v>
      </c>
      <c r="H35" s="141">
        <v>3236.1</v>
      </c>
      <c r="I35" s="141">
        <v>3762.2</v>
      </c>
      <c r="J35" s="141">
        <v>3666.3</v>
      </c>
      <c r="K35" s="120">
        <v>2927.8</v>
      </c>
      <c r="L35" s="140">
        <v>2796.8</v>
      </c>
      <c r="M35" s="115">
        <v>3067.2</v>
      </c>
      <c r="N35" s="140">
        <v>2532.3000000000002</v>
      </c>
      <c r="O35" s="140">
        <v>3682.9</v>
      </c>
      <c r="P35" s="140">
        <v>4779.3</v>
      </c>
      <c r="Q35" s="140">
        <v>4604.1000000000004</v>
      </c>
      <c r="R35" s="140">
        <v>4309.8</v>
      </c>
      <c r="S35" s="140">
        <v>3530.4</v>
      </c>
      <c r="T35" s="160">
        <v>3619.7</v>
      </c>
      <c r="U35" s="140">
        <v>3928.3</v>
      </c>
    </row>
    <row r="36" spans="1:21" x14ac:dyDescent="0.25">
      <c r="A36" s="143" t="s">
        <v>25</v>
      </c>
      <c r="B36" s="141">
        <v>900.8</v>
      </c>
      <c r="C36" s="141">
        <v>985.2</v>
      </c>
      <c r="D36" s="141">
        <v>1164.7</v>
      </c>
      <c r="E36" s="141">
        <v>1455</v>
      </c>
      <c r="F36" s="141">
        <v>1736.2</v>
      </c>
      <c r="G36" s="140">
        <v>2172.1999999999998</v>
      </c>
      <c r="H36" s="141">
        <v>2868.3</v>
      </c>
      <c r="I36" s="141">
        <v>4135.2</v>
      </c>
      <c r="J36" s="141">
        <v>4580.2</v>
      </c>
      <c r="K36" s="120">
        <v>3416.1</v>
      </c>
      <c r="L36" s="140">
        <v>3162.5</v>
      </c>
      <c r="M36" s="115">
        <v>3516.4</v>
      </c>
      <c r="N36" s="140">
        <v>3599</v>
      </c>
      <c r="O36" s="140">
        <v>4309.8999999999996</v>
      </c>
      <c r="P36" s="140">
        <v>5667.3</v>
      </c>
      <c r="Q36" s="140">
        <v>6934.1</v>
      </c>
      <c r="R36" s="140">
        <v>6303.4</v>
      </c>
      <c r="S36" s="140">
        <v>5613.4</v>
      </c>
      <c r="T36" s="160">
        <v>6847.2</v>
      </c>
      <c r="U36" s="140">
        <v>6624.3</v>
      </c>
    </row>
    <row r="37" spans="1:21" x14ac:dyDescent="0.25">
      <c r="A37" s="143" t="s">
        <v>26</v>
      </c>
      <c r="B37" s="141">
        <v>2717.8</v>
      </c>
      <c r="C37" s="141">
        <v>2340.9</v>
      </c>
      <c r="D37" s="141">
        <v>3319.6</v>
      </c>
      <c r="E37" s="46">
        <v>3223.2</v>
      </c>
      <c r="F37" s="141">
        <v>3545.8</v>
      </c>
      <c r="G37" s="140">
        <v>3728.2</v>
      </c>
      <c r="H37" s="141">
        <v>5426.7</v>
      </c>
      <c r="I37" s="141">
        <v>9794</v>
      </c>
      <c r="J37" s="141">
        <v>6442.2</v>
      </c>
      <c r="K37" s="120">
        <v>6523.4</v>
      </c>
      <c r="L37" s="140">
        <v>6139.6</v>
      </c>
      <c r="M37" s="115">
        <v>7485.2</v>
      </c>
      <c r="N37" s="140">
        <v>11064.2</v>
      </c>
      <c r="O37" s="140">
        <v>9319.2000000000007</v>
      </c>
      <c r="P37" s="140">
        <v>13715.4</v>
      </c>
      <c r="Q37" s="140">
        <v>15062.6</v>
      </c>
      <c r="R37" s="140">
        <v>15119.8</v>
      </c>
      <c r="S37" s="140">
        <v>17291.099999999999</v>
      </c>
      <c r="T37" s="160">
        <v>19809.900000000001</v>
      </c>
      <c r="U37" s="140">
        <v>21112.799999999999</v>
      </c>
    </row>
    <row r="38" spans="1:21" x14ac:dyDescent="0.25">
      <c r="A38" s="143" t="s">
        <v>27</v>
      </c>
      <c r="B38" s="141">
        <v>575.1</v>
      </c>
      <c r="C38" s="141">
        <v>460.8</v>
      </c>
      <c r="D38" s="141">
        <v>304.7</v>
      </c>
      <c r="E38" s="46">
        <v>236.6</v>
      </c>
      <c r="F38" s="141">
        <v>266.10000000000002</v>
      </c>
      <c r="G38" s="140">
        <v>363.3</v>
      </c>
      <c r="H38" s="141">
        <v>336.6</v>
      </c>
      <c r="I38" s="141">
        <v>307.10000000000002</v>
      </c>
      <c r="J38" s="141">
        <v>508.4</v>
      </c>
      <c r="K38" s="120">
        <v>330</v>
      </c>
      <c r="L38" s="140">
        <v>395.5</v>
      </c>
      <c r="M38" s="115">
        <v>444.6</v>
      </c>
      <c r="N38" s="140">
        <v>285.39999999999998</v>
      </c>
      <c r="O38" s="140">
        <v>613.5</v>
      </c>
      <c r="P38" s="140">
        <v>1043.9000000000001</v>
      </c>
      <c r="Q38" s="140">
        <v>1181.2</v>
      </c>
      <c r="R38" s="140">
        <v>732.9</v>
      </c>
      <c r="S38" s="140">
        <v>9063</v>
      </c>
      <c r="T38" s="160">
        <v>613.20000000000005</v>
      </c>
      <c r="U38" s="140">
        <v>961.1</v>
      </c>
    </row>
    <row r="39" spans="1:21" x14ac:dyDescent="0.25">
      <c r="A39" s="143" t="s">
        <v>28</v>
      </c>
      <c r="B39" s="141">
        <v>602.5</v>
      </c>
      <c r="C39" s="141">
        <v>567.5</v>
      </c>
      <c r="D39" s="141">
        <v>485.5</v>
      </c>
      <c r="E39" s="46">
        <v>577.29999999999995</v>
      </c>
      <c r="F39" s="141">
        <v>964.9</v>
      </c>
      <c r="G39" s="140">
        <v>651.20000000000005</v>
      </c>
      <c r="H39" s="141">
        <v>1308.5</v>
      </c>
      <c r="I39" s="141">
        <v>1220.5999999999999</v>
      </c>
      <c r="J39" s="141">
        <v>1425.4</v>
      </c>
      <c r="K39" s="120">
        <v>1809.3</v>
      </c>
      <c r="L39" s="140">
        <v>1845.9</v>
      </c>
      <c r="M39" s="115">
        <v>1797.4</v>
      </c>
      <c r="N39" s="140">
        <v>1718.7</v>
      </c>
      <c r="O39" s="140">
        <v>1986.1</v>
      </c>
      <c r="P39" s="140">
        <v>2479.4</v>
      </c>
      <c r="Q39" s="140">
        <v>2344.1999999999998</v>
      </c>
      <c r="R39" s="140">
        <v>2613.4</v>
      </c>
      <c r="S39" s="140">
        <v>1478.9</v>
      </c>
      <c r="T39" s="160">
        <v>1636.8</v>
      </c>
      <c r="U39" s="140">
        <v>1825.4</v>
      </c>
    </row>
    <row r="40" spans="1:21" x14ac:dyDescent="0.25">
      <c r="A40" s="143" t="s">
        <v>29</v>
      </c>
      <c r="B40" s="141">
        <v>409.1</v>
      </c>
      <c r="C40" s="141">
        <v>412.3</v>
      </c>
      <c r="D40" s="141">
        <v>489.5</v>
      </c>
      <c r="E40" s="46">
        <v>592.5</v>
      </c>
      <c r="F40" s="141">
        <v>662.5</v>
      </c>
      <c r="G40" s="140">
        <v>584.6</v>
      </c>
      <c r="H40" s="141">
        <v>705.5</v>
      </c>
      <c r="I40" s="141">
        <v>834.2</v>
      </c>
      <c r="J40" s="141">
        <v>963.4</v>
      </c>
      <c r="K40" s="120">
        <v>1336.1</v>
      </c>
      <c r="L40" s="140">
        <v>1043.7</v>
      </c>
      <c r="M40" s="115">
        <v>1392.1</v>
      </c>
      <c r="N40" s="140">
        <v>1833.4</v>
      </c>
      <c r="O40" s="140">
        <v>1261.9000000000001</v>
      </c>
      <c r="P40" s="140">
        <v>3923.2</v>
      </c>
      <c r="Q40" s="140">
        <v>3866.1</v>
      </c>
      <c r="R40" s="140">
        <v>2515</v>
      </c>
      <c r="S40" s="140">
        <v>3577.8</v>
      </c>
      <c r="T40" s="160">
        <v>1916.5</v>
      </c>
      <c r="U40" s="140">
        <v>3102.7</v>
      </c>
    </row>
    <row r="41" spans="1:21" x14ac:dyDescent="0.25">
      <c r="A41" s="143" t="s">
        <v>30</v>
      </c>
      <c r="B41" s="141">
        <v>5492</v>
      </c>
      <c r="C41" s="141">
        <v>6849.9</v>
      </c>
      <c r="D41" s="141">
        <v>7224.1</v>
      </c>
      <c r="E41" s="46">
        <v>11926.9</v>
      </c>
      <c r="F41" s="141">
        <v>13215.2</v>
      </c>
      <c r="G41" s="140">
        <v>14437.9</v>
      </c>
      <c r="H41" s="141">
        <v>17234.2</v>
      </c>
      <c r="I41" s="141">
        <v>23156</v>
      </c>
      <c r="J41" s="141">
        <v>28484.7</v>
      </c>
      <c r="K41" s="120">
        <v>22066.6</v>
      </c>
      <c r="L41" s="140">
        <v>26192.799999999999</v>
      </c>
      <c r="M41" s="115">
        <v>22387</v>
      </c>
      <c r="N41" s="140">
        <v>21628.1</v>
      </c>
      <c r="O41" s="140">
        <v>23735.7</v>
      </c>
      <c r="P41" s="140">
        <v>33785.5</v>
      </c>
      <c r="Q41" s="140">
        <v>27737</v>
      </c>
      <c r="R41" s="140">
        <v>33761.1</v>
      </c>
      <c r="S41" s="140">
        <v>25605.200000000001</v>
      </c>
      <c r="T41" s="160">
        <v>30336.2</v>
      </c>
      <c r="U41" s="140">
        <v>28386.7</v>
      </c>
    </row>
    <row r="42" spans="1:21" ht="18" x14ac:dyDescent="0.25">
      <c r="A42" s="2" t="s">
        <v>101</v>
      </c>
      <c r="B42" s="67">
        <v>16959.5</v>
      </c>
      <c r="C42" s="67">
        <v>17752.400000000001</v>
      </c>
      <c r="D42" s="67">
        <v>18499.5</v>
      </c>
      <c r="E42" s="53">
        <v>20373.299999999996</v>
      </c>
      <c r="F42" s="67">
        <v>24194.699999999997</v>
      </c>
      <c r="G42" s="50">
        <v>23690.5</v>
      </c>
      <c r="H42" s="67">
        <v>29943.4</v>
      </c>
      <c r="I42" s="67">
        <v>39401.600000000006</v>
      </c>
      <c r="J42" s="53">
        <v>44600.4</v>
      </c>
      <c r="K42" s="119">
        <v>43103.399999999994</v>
      </c>
      <c r="L42" s="50">
        <v>38632.6</v>
      </c>
      <c r="M42" s="114">
        <v>43814.7</v>
      </c>
      <c r="N42" s="50">
        <v>48609.5</v>
      </c>
      <c r="O42" s="50">
        <v>45822.6</v>
      </c>
      <c r="P42" s="50">
        <v>55692.7</v>
      </c>
      <c r="Q42" s="50">
        <v>53900.3</v>
      </c>
      <c r="R42" s="50">
        <v>56393.599999999999</v>
      </c>
      <c r="S42" s="50">
        <v>55593.9</v>
      </c>
      <c r="T42" s="159">
        <v>59325.4</v>
      </c>
      <c r="U42" s="159">
        <v>78054.600000000006</v>
      </c>
    </row>
    <row r="43" spans="1:21" x14ac:dyDescent="0.25">
      <c r="A43" s="143" t="s">
        <v>31</v>
      </c>
      <c r="B43" s="141">
        <v>268</v>
      </c>
      <c r="C43" s="141">
        <v>317.5</v>
      </c>
      <c r="D43" s="141">
        <v>366.7</v>
      </c>
      <c r="E43" s="46">
        <v>219.5</v>
      </c>
      <c r="F43" s="141">
        <v>124.8</v>
      </c>
      <c r="G43" s="140">
        <v>288.60000000000002</v>
      </c>
      <c r="H43" s="141">
        <v>157.5</v>
      </c>
      <c r="I43" s="141">
        <v>260.7</v>
      </c>
      <c r="J43" s="141">
        <v>415.4</v>
      </c>
      <c r="K43" s="120">
        <v>829.5</v>
      </c>
      <c r="L43" s="140">
        <v>701</v>
      </c>
      <c r="M43" s="115">
        <v>1309.7</v>
      </c>
      <c r="N43" s="140">
        <v>1448.3</v>
      </c>
      <c r="O43" s="140">
        <v>1060.2</v>
      </c>
      <c r="P43" s="140">
        <v>1832.7</v>
      </c>
      <c r="Q43" s="140">
        <v>1942.4</v>
      </c>
      <c r="R43" s="140">
        <v>1959.6</v>
      </c>
      <c r="S43" s="140">
        <v>1847</v>
      </c>
      <c r="T43" s="160">
        <v>1197.2</v>
      </c>
      <c r="U43" s="140">
        <v>1667.7</v>
      </c>
    </row>
    <row r="44" spans="1:21" x14ac:dyDescent="0.25">
      <c r="A44" s="143" t="s">
        <v>32</v>
      </c>
      <c r="B44" s="141">
        <v>148.6</v>
      </c>
      <c r="C44" s="141">
        <v>352.5</v>
      </c>
      <c r="D44" s="141">
        <v>265.10000000000002</v>
      </c>
      <c r="E44" s="46">
        <v>229.9</v>
      </c>
      <c r="F44" s="141">
        <v>263.10000000000002</v>
      </c>
      <c r="G44" s="140">
        <v>264.39999999999998</v>
      </c>
      <c r="H44" s="141">
        <v>286.2</v>
      </c>
      <c r="I44" s="141">
        <v>443.3</v>
      </c>
      <c r="J44" s="141">
        <v>380.7</v>
      </c>
      <c r="K44" s="120">
        <v>368.3</v>
      </c>
      <c r="L44" s="140">
        <v>488</v>
      </c>
      <c r="M44" s="115">
        <v>509</v>
      </c>
      <c r="N44" s="140">
        <v>480</v>
      </c>
      <c r="O44" s="140">
        <v>598.1</v>
      </c>
      <c r="P44" s="140">
        <v>676.3</v>
      </c>
      <c r="Q44" s="140">
        <v>674</v>
      </c>
      <c r="R44" s="140">
        <v>342.8</v>
      </c>
      <c r="S44" s="140">
        <v>610.79999999999995</v>
      </c>
      <c r="T44" s="160">
        <v>480.3</v>
      </c>
      <c r="U44" s="140">
        <v>619.20000000000005</v>
      </c>
    </row>
    <row r="45" spans="1:21" x14ac:dyDescent="0.25">
      <c r="A45" s="143" t="s">
        <v>33</v>
      </c>
      <c r="B45" s="141"/>
      <c r="C45" s="141"/>
      <c r="D45" s="141"/>
      <c r="E45" s="46"/>
      <c r="F45" s="192"/>
      <c r="G45" s="140"/>
      <c r="H45" s="141"/>
      <c r="I45" s="46"/>
      <c r="J45" s="141"/>
      <c r="K45" s="120"/>
      <c r="L45" s="140"/>
      <c r="M45" s="115"/>
      <c r="N45" s="140"/>
      <c r="O45" s="140"/>
      <c r="P45" s="140">
        <v>2582.8000000000002</v>
      </c>
      <c r="Q45" s="140">
        <v>1250.4000000000001</v>
      </c>
      <c r="R45" s="140">
        <v>1454.1</v>
      </c>
      <c r="S45" s="140">
        <v>3943.9</v>
      </c>
      <c r="T45" s="160">
        <v>5091.6000000000004</v>
      </c>
      <c r="U45" s="140">
        <v>5664.2</v>
      </c>
    </row>
    <row r="46" spans="1:21" x14ac:dyDescent="0.25">
      <c r="A46" s="143" t="s">
        <v>34</v>
      </c>
      <c r="B46" s="141">
        <v>6107.5</v>
      </c>
      <c r="C46" s="141">
        <v>6112.2</v>
      </c>
      <c r="D46" s="141">
        <v>7915.4</v>
      </c>
      <c r="E46" s="46">
        <v>8037.6</v>
      </c>
      <c r="F46" s="141">
        <v>9441.1</v>
      </c>
      <c r="G46" s="140">
        <v>10248</v>
      </c>
      <c r="H46" s="141">
        <v>14399.4</v>
      </c>
      <c r="I46" s="141">
        <v>18267.2</v>
      </c>
      <c r="J46" s="141">
        <v>21655.200000000001</v>
      </c>
      <c r="K46" s="120">
        <v>18477.099999999999</v>
      </c>
      <c r="L46" s="140">
        <v>18794.2</v>
      </c>
      <c r="M46" s="115">
        <v>22677.9</v>
      </c>
      <c r="N46" s="140">
        <v>26115.8</v>
      </c>
      <c r="O46" s="140">
        <v>21333.4</v>
      </c>
      <c r="P46" s="140">
        <v>23705.599999999999</v>
      </c>
      <c r="Q46" s="140">
        <v>22806.3</v>
      </c>
      <c r="R46" s="140">
        <v>25251.200000000001</v>
      </c>
      <c r="S46" s="140">
        <v>23473.8</v>
      </c>
      <c r="T46" s="160">
        <v>25873.200000000001</v>
      </c>
      <c r="U46" s="140">
        <v>38663.599999999999</v>
      </c>
    </row>
    <row r="47" spans="1:21" x14ac:dyDescent="0.25">
      <c r="A47" s="143" t="s">
        <v>35</v>
      </c>
      <c r="B47" s="141">
        <v>2504.1999999999998</v>
      </c>
      <c r="C47" s="141">
        <v>2662.3</v>
      </c>
      <c r="D47" s="141">
        <v>2861</v>
      </c>
      <c r="E47" s="46">
        <v>2666.5</v>
      </c>
      <c r="F47" s="141">
        <v>2628.3</v>
      </c>
      <c r="G47" s="140">
        <v>3114.3</v>
      </c>
      <c r="H47" s="141">
        <v>3020.7</v>
      </c>
      <c r="I47" s="141">
        <v>3436.2</v>
      </c>
      <c r="J47" s="141">
        <v>2190.9</v>
      </c>
      <c r="K47" s="120">
        <v>2864</v>
      </c>
      <c r="L47" s="140">
        <v>3427</v>
      </c>
      <c r="M47" s="115">
        <v>3859.3</v>
      </c>
      <c r="N47" s="140">
        <v>2910</v>
      </c>
      <c r="O47" s="140">
        <v>3570.2</v>
      </c>
      <c r="P47" s="140">
        <v>3494.2</v>
      </c>
      <c r="Q47" s="140">
        <v>3502.6</v>
      </c>
      <c r="R47" s="140">
        <v>3436.9</v>
      </c>
      <c r="S47" s="140">
        <v>2999.4</v>
      </c>
      <c r="T47" s="160">
        <v>1912.5</v>
      </c>
      <c r="U47" s="140">
        <v>2160.6999999999998</v>
      </c>
    </row>
    <row r="48" spans="1:21" x14ac:dyDescent="0.25">
      <c r="A48" s="143" t="s">
        <v>36</v>
      </c>
      <c r="B48" s="141">
        <v>1943.7</v>
      </c>
      <c r="C48" s="141">
        <v>1828.8</v>
      </c>
      <c r="D48" s="141">
        <v>1969.9</v>
      </c>
      <c r="E48" s="141">
        <v>2056</v>
      </c>
      <c r="F48" s="141">
        <v>2388.9</v>
      </c>
      <c r="G48" s="140">
        <v>2577</v>
      </c>
      <c r="H48" s="141">
        <v>3277.4</v>
      </c>
      <c r="I48" s="141">
        <v>4093</v>
      </c>
      <c r="J48" s="141">
        <v>5442.1</v>
      </c>
      <c r="K48" s="120">
        <v>4957.2</v>
      </c>
      <c r="L48" s="140">
        <v>4590.8999999999996</v>
      </c>
      <c r="M48" s="115">
        <v>4650.3</v>
      </c>
      <c r="N48" s="140">
        <v>6412.6</v>
      </c>
      <c r="O48" s="140">
        <v>6462</v>
      </c>
      <c r="P48" s="140">
        <v>7285.6</v>
      </c>
      <c r="Q48" s="140">
        <v>7373.6</v>
      </c>
      <c r="R48" s="140">
        <v>6153.4</v>
      </c>
      <c r="S48" s="140">
        <v>6282.4</v>
      </c>
      <c r="T48" s="160">
        <v>6535.6</v>
      </c>
      <c r="U48" s="140">
        <v>8592</v>
      </c>
    </row>
    <row r="49" spans="1:21" x14ac:dyDescent="0.25">
      <c r="A49" s="143" t="s">
        <v>37</v>
      </c>
      <c r="B49" s="141">
        <v>5987.5</v>
      </c>
      <c r="C49" s="141">
        <v>6479.1</v>
      </c>
      <c r="D49" s="141">
        <v>5121.3999999999996</v>
      </c>
      <c r="E49" s="46">
        <v>7163.8</v>
      </c>
      <c r="F49" s="141">
        <v>9348.5</v>
      </c>
      <c r="G49" s="140">
        <v>7198.2</v>
      </c>
      <c r="H49" s="141">
        <v>8802.2000000000007</v>
      </c>
      <c r="I49" s="141">
        <v>12901.2</v>
      </c>
      <c r="J49" s="141">
        <v>14516.1</v>
      </c>
      <c r="K49" s="120">
        <v>15607.3</v>
      </c>
      <c r="L49" s="140">
        <v>10631.6</v>
      </c>
      <c r="M49" s="115">
        <v>10808.5</v>
      </c>
      <c r="N49" s="140">
        <v>11242.9</v>
      </c>
      <c r="O49" s="140">
        <v>12798.6</v>
      </c>
      <c r="P49" s="140">
        <v>14691</v>
      </c>
      <c r="Q49" s="140">
        <v>15795.7</v>
      </c>
      <c r="R49" s="140">
        <v>16755.5</v>
      </c>
      <c r="S49" s="140">
        <v>15491.5</v>
      </c>
      <c r="T49" s="160">
        <v>16940.8</v>
      </c>
      <c r="U49" s="140">
        <v>17427.599999999999</v>
      </c>
    </row>
    <row r="50" spans="1:21" x14ac:dyDescent="0.25">
      <c r="A50" s="143" t="s">
        <v>38</v>
      </c>
      <c r="B50" s="141"/>
      <c r="C50" s="141"/>
      <c r="D50" s="141"/>
      <c r="E50" s="46"/>
      <c r="F50" s="141"/>
      <c r="G50" s="140"/>
      <c r="H50" s="46"/>
      <c r="I50" s="46"/>
      <c r="J50" s="141"/>
      <c r="K50" s="120"/>
      <c r="L50" s="140"/>
      <c r="M50" s="115"/>
      <c r="N50" s="140"/>
      <c r="O50" s="140"/>
      <c r="P50" s="140">
        <v>1424.5</v>
      </c>
      <c r="Q50" s="140">
        <v>555.29999999999995</v>
      </c>
      <c r="R50" s="140">
        <v>1040</v>
      </c>
      <c r="S50" s="140">
        <v>945.1</v>
      </c>
      <c r="T50" s="160">
        <v>1294.3</v>
      </c>
      <c r="U50" s="140">
        <v>3259.8</v>
      </c>
    </row>
    <row r="51" spans="1:21" ht="18" x14ac:dyDescent="0.25">
      <c r="A51" s="2" t="s">
        <v>124</v>
      </c>
      <c r="B51" s="67">
        <v>6415.2</v>
      </c>
      <c r="C51" s="67">
        <v>6911.3</v>
      </c>
      <c r="D51" s="67">
        <v>7521.1</v>
      </c>
      <c r="E51" s="53">
        <v>7334.8</v>
      </c>
      <c r="F51" s="67">
        <v>7811.7</v>
      </c>
      <c r="G51" s="50">
        <v>8190.4</v>
      </c>
      <c r="H51" s="67">
        <v>10159.9</v>
      </c>
      <c r="I51" s="53">
        <v>13722.6</v>
      </c>
      <c r="J51" s="67">
        <v>14055.3</v>
      </c>
      <c r="K51" s="76">
        <v>15872.6</v>
      </c>
      <c r="L51" s="50">
        <v>16075.6</v>
      </c>
      <c r="M51" s="114">
        <v>17199.099999999999</v>
      </c>
      <c r="N51" s="50">
        <v>20561.2</v>
      </c>
      <c r="O51" s="50">
        <v>27495.3</v>
      </c>
      <c r="P51" s="50">
        <v>27676.7</v>
      </c>
      <c r="Q51" s="50">
        <v>37645.599999999999</v>
      </c>
      <c r="R51" s="50">
        <v>31188.9</v>
      </c>
      <c r="S51" s="50">
        <v>36300.1</v>
      </c>
      <c r="T51" s="159">
        <v>24927.8</v>
      </c>
      <c r="U51" s="159">
        <v>28048.3</v>
      </c>
    </row>
    <row r="52" spans="1:21" x14ac:dyDescent="0.25">
      <c r="A52" s="143" t="s">
        <v>39</v>
      </c>
      <c r="B52" s="141">
        <v>948.9</v>
      </c>
      <c r="C52" s="141">
        <v>1053.2</v>
      </c>
      <c r="D52" s="141">
        <v>1116</v>
      </c>
      <c r="E52" s="46">
        <v>1121.0999999999999</v>
      </c>
      <c r="F52" s="141">
        <v>1267.8</v>
      </c>
      <c r="G52" s="140">
        <v>1434</v>
      </c>
      <c r="H52" s="141">
        <v>1592.1</v>
      </c>
      <c r="I52" s="141">
        <v>1842</v>
      </c>
      <c r="J52" s="141">
        <v>2255.1</v>
      </c>
      <c r="K52" s="120">
        <v>3445.6</v>
      </c>
      <c r="L52" s="140">
        <v>2087.6999999999998</v>
      </c>
      <c r="M52" s="115">
        <v>2785.9</v>
      </c>
      <c r="N52" s="140">
        <v>3063.9</v>
      </c>
      <c r="O52" s="140">
        <v>6711.1</v>
      </c>
      <c r="P52" s="140">
        <v>5579.2</v>
      </c>
      <c r="Q52" s="140">
        <v>15112.4</v>
      </c>
      <c r="R52" s="140">
        <v>5188.1000000000004</v>
      </c>
      <c r="S52" s="140">
        <v>10053.1</v>
      </c>
      <c r="T52" s="160">
        <v>4983.6000000000004</v>
      </c>
      <c r="U52" s="140">
        <v>5014.5</v>
      </c>
    </row>
    <row r="53" spans="1:21" x14ac:dyDescent="0.25">
      <c r="A53" s="143" t="s">
        <v>40</v>
      </c>
      <c r="B53" s="141">
        <v>74.3</v>
      </c>
      <c r="C53" s="141">
        <v>208.2</v>
      </c>
      <c r="D53" s="141">
        <v>93.9</v>
      </c>
      <c r="E53" s="46">
        <v>65.400000000000006</v>
      </c>
      <c r="F53" s="141">
        <v>59</v>
      </c>
      <c r="G53" s="140">
        <v>129.1</v>
      </c>
      <c r="H53" s="141">
        <v>76.599999999999994</v>
      </c>
      <c r="I53" s="141">
        <v>745.5</v>
      </c>
      <c r="J53" s="141">
        <v>374.1</v>
      </c>
      <c r="K53" s="120">
        <v>253</v>
      </c>
      <c r="L53" s="140">
        <v>1022.6</v>
      </c>
      <c r="M53" s="115">
        <v>338.5</v>
      </c>
      <c r="N53" s="140">
        <v>629.29999999999995</v>
      </c>
      <c r="O53" s="140">
        <v>4361.6000000000004</v>
      </c>
      <c r="P53" s="140">
        <v>1896.9</v>
      </c>
      <c r="Q53" s="140">
        <v>1433.8</v>
      </c>
      <c r="R53" s="140">
        <v>1825.4</v>
      </c>
      <c r="S53" s="140">
        <v>2051.1999999999998</v>
      </c>
      <c r="T53" s="160">
        <v>1567.9</v>
      </c>
      <c r="U53" s="140">
        <v>1455.3</v>
      </c>
    </row>
    <row r="54" spans="1:21" ht="19.5" x14ac:dyDescent="0.25">
      <c r="A54" s="143" t="s">
        <v>156</v>
      </c>
      <c r="B54" s="141">
        <v>892.8</v>
      </c>
      <c r="C54" s="141">
        <v>1112.7</v>
      </c>
      <c r="D54" s="141">
        <v>1233.0999999999999</v>
      </c>
      <c r="E54" s="46">
        <v>1083.2</v>
      </c>
      <c r="F54" s="141">
        <v>1025.9000000000001</v>
      </c>
      <c r="G54" s="140">
        <v>976</v>
      </c>
      <c r="H54" s="141">
        <v>1032.2</v>
      </c>
      <c r="I54" s="141">
        <v>1290.5999999999999</v>
      </c>
      <c r="J54" s="141">
        <v>1508.6</v>
      </c>
      <c r="K54" s="120">
        <v>1434.6</v>
      </c>
      <c r="L54" s="140">
        <v>1311.6</v>
      </c>
      <c r="M54" s="115">
        <v>711.5</v>
      </c>
      <c r="N54" s="140">
        <v>1356.8</v>
      </c>
      <c r="O54" s="140">
        <v>1650.9</v>
      </c>
      <c r="P54" s="140">
        <v>1711.6</v>
      </c>
      <c r="Q54" s="140">
        <v>1979.7</v>
      </c>
      <c r="R54" s="140">
        <v>2581</v>
      </c>
      <c r="S54" s="140">
        <v>2333.1999999999998</v>
      </c>
      <c r="T54" s="160">
        <v>2062.5</v>
      </c>
      <c r="U54" s="140">
        <v>2504.8000000000002</v>
      </c>
    </row>
    <row r="55" spans="1:21" ht="19.5" x14ac:dyDescent="0.25">
      <c r="A55" s="143" t="s">
        <v>178</v>
      </c>
      <c r="B55" s="141">
        <v>234.6</v>
      </c>
      <c r="C55" s="141">
        <v>457.4</v>
      </c>
      <c r="D55" s="141">
        <v>364.8</v>
      </c>
      <c r="E55" s="46">
        <v>356.4</v>
      </c>
      <c r="F55" s="141">
        <v>306</v>
      </c>
      <c r="G55" s="140">
        <v>351</v>
      </c>
      <c r="H55" s="141">
        <v>480.9</v>
      </c>
      <c r="I55" s="141">
        <v>552.6</v>
      </c>
      <c r="J55" s="141">
        <v>841</v>
      </c>
      <c r="K55" s="120">
        <v>543.6</v>
      </c>
      <c r="L55" s="140">
        <v>538.4</v>
      </c>
      <c r="M55" s="115">
        <v>589.70000000000005</v>
      </c>
      <c r="N55" s="140">
        <v>884.2</v>
      </c>
      <c r="O55" s="140">
        <v>858.3</v>
      </c>
      <c r="P55" s="140">
        <v>1077.2</v>
      </c>
      <c r="Q55" s="140">
        <v>1609.5</v>
      </c>
      <c r="R55" s="140">
        <v>1212.5999999999999</v>
      </c>
      <c r="S55" s="140">
        <v>1189.8</v>
      </c>
      <c r="T55" s="160">
        <v>1281</v>
      </c>
      <c r="U55" s="140">
        <v>1765.3</v>
      </c>
    </row>
    <row r="56" spans="1:21" ht="19.5" x14ac:dyDescent="0.25">
      <c r="A56" s="143" t="s">
        <v>94</v>
      </c>
      <c r="B56" s="141">
        <v>1006.9</v>
      </c>
      <c r="C56" s="141">
        <v>959.5</v>
      </c>
      <c r="D56" s="141">
        <v>1622.4</v>
      </c>
      <c r="E56" s="46">
        <v>917.7</v>
      </c>
      <c r="F56" s="141">
        <v>881.8</v>
      </c>
      <c r="G56" s="140">
        <v>1032.7</v>
      </c>
      <c r="H56" s="141">
        <v>1287.4000000000001</v>
      </c>
      <c r="I56" s="141">
        <v>1194</v>
      </c>
      <c r="J56" s="141">
        <v>1112.0999999999999</v>
      </c>
      <c r="K56" s="120">
        <v>1218.2</v>
      </c>
      <c r="L56" s="140">
        <v>1304.4000000000001</v>
      </c>
      <c r="M56" s="115">
        <v>1127.5</v>
      </c>
      <c r="N56" s="140">
        <v>1026.0999999999999</v>
      </c>
      <c r="O56" s="140">
        <v>1150.8</v>
      </c>
      <c r="P56" s="140">
        <v>1211</v>
      </c>
      <c r="Q56" s="140">
        <v>1234.5999999999999</v>
      </c>
      <c r="R56" s="140">
        <v>1419.4</v>
      </c>
      <c r="S56" s="140">
        <v>1756.7</v>
      </c>
      <c r="T56" s="160">
        <v>1578.3</v>
      </c>
      <c r="U56" s="140">
        <v>1614.2</v>
      </c>
    </row>
    <row r="57" spans="1:21" x14ac:dyDescent="0.25">
      <c r="A57" s="143" t="s">
        <v>44</v>
      </c>
      <c r="B57" s="141" t="s">
        <v>96</v>
      </c>
      <c r="C57" s="141" t="s">
        <v>96</v>
      </c>
      <c r="D57" s="141" t="s">
        <v>96</v>
      </c>
      <c r="E57" s="46" t="s">
        <v>96</v>
      </c>
      <c r="F57" s="141" t="s">
        <v>96</v>
      </c>
      <c r="G57" s="140">
        <v>159.6</v>
      </c>
      <c r="H57" s="141">
        <v>575.20000000000005</v>
      </c>
      <c r="I57" s="141">
        <v>776.4</v>
      </c>
      <c r="J57" s="141">
        <v>529.4</v>
      </c>
      <c r="K57" s="120">
        <v>1185.3</v>
      </c>
      <c r="L57" s="140">
        <v>1724.3</v>
      </c>
      <c r="M57" s="115">
        <v>2057</v>
      </c>
      <c r="N57" s="140">
        <v>3789.6</v>
      </c>
      <c r="O57" s="140">
        <v>2672</v>
      </c>
      <c r="P57" s="140">
        <v>5380</v>
      </c>
      <c r="Q57" s="140">
        <v>5475.1</v>
      </c>
      <c r="R57" s="140">
        <v>4860.3999999999996</v>
      </c>
      <c r="S57" s="140">
        <v>8329.9</v>
      </c>
      <c r="T57" s="160">
        <v>4013.2</v>
      </c>
      <c r="U57" s="140">
        <v>5620.9</v>
      </c>
    </row>
    <row r="58" spans="1:21" x14ac:dyDescent="0.25">
      <c r="A58" s="143" t="s">
        <v>45</v>
      </c>
      <c r="B58" s="141">
        <v>3257.7</v>
      </c>
      <c r="C58" s="141">
        <v>3120.3</v>
      </c>
      <c r="D58" s="141">
        <v>3090.9</v>
      </c>
      <c r="E58" s="141">
        <v>3791</v>
      </c>
      <c r="F58" s="141">
        <v>4271.2</v>
      </c>
      <c r="G58" s="140">
        <v>4108</v>
      </c>
      <c r="H58" s="141">
        <v>5115.5</v>
      </c>
      <c r="I58" s="141">
        <v>7321.5</v>
      </c>
      <c r="J58" s="141">
        <v>7435</v>
      </c>
      <c r="K58" s="120">
        <v>7792.3</v>
      </c>
      <c r="L58" s="140">
        <v>8086.6</v>
      </c>
      <c r="M58" s="115">
        <v>9589</v>
      </c>
      <c r="N58" s="140">
        <v>9811.2000000000007</v>
      </c>
      <c r="O58" s="140">
        <v>10090.5</v>
      </c>
      <c r="P58" s="140">
        <v>10820.9</v>
      </c>
      <c r="Q58" s="140">
        <v>10800.5</v>
      </c>
      <c r="R58" s="140">
        <v>14101.9</v>
      </c>
      <c r="S58" s="140">
        <v>10586.1</v>
      </c>
      <c r="T58" s="160">
        <v>9441.2999999999993</v>
      </c>
      <c r="U58" s="140">
        <v>10073.299999999999</v>
      </c>
    </row>
    <row r="59" spans="1:21" ht="18" x14ac:dyDescent="0.25">
      <c r="A59" s="2" t="s">
        <v>108</v>
      </c>
      <c r="B59" s="67">
        <v>39388.800000000003</v>
      </c>
      <c r="C59" s="67">
        <v>43908.7</v>
      </c>
      <c r="D59" s="67">
        <v>42388</v>
      </c>
      <c r="E59" s="53">
        <v>43264.1</v>
      </c>
      <c r="F59" s="67">
        <v>49503.9</v>
      </c>
      <c r="G59" s="50">
        <v>56577.8</v>
      </c>
      <c r="H59" s="67">
        <v>59456.7</v>
      </c>
      <c r="I59" s="67">
        <v>81234.600000000006</v>
      </c>
      <c r="J59" s="67">
        <v>95589</v>
      </c>
      <c r="K59" s="119">
        <v>88757.5</v>
      </c>
      <c r="L59" s="50">
        <v>81994.7</v>
      </c>
      <c r="M59" s="114">
        <v>93943.6</v>
      </c>
      <c r="N59" s="50">
        <v>99101</v>
      </c>
      <c r="O59" s="50">
        <v>106134.8</v>
      </c>
      <c r="P59" s="50">
        <v>117550.7</v>
      </c>
      <c r="Q59" s="50">
        <v>123984.2</v>
      </c>
      <c r="R59" s="50">
        <v>112630.39999999999</v>
      </c>
      <c r="S59" s="50">
        <v>110362</v>
      </c>
      <c r="T59" s="159">
        <v>107760.1</v>
      </c>
      <c r="U59" s="159">
        <v>118138.4</v>
      </c>
    </row>
    <row r="60" spans="1:21" x14ac:dyDescent="0.25">
      <c r="A60" s="143" t="s">
        <v>46</v>
      </c>
      <c r="B60" s="141">
        <v>7270.4</v>
      </c>
      <c r="C60" s="141">
        <v>8412.1</v>
      </c>
      <c r="D60" s="141">
        <v>8030</v>
      </c>
      <c r="E60" s="141">
        <v>8215</v>
      </c>
      <c r="F60" s="141">
        <v>8776.2999999999993</v>
      </c>
      <c r="G60" s="140">
        <v>9003.7999999999993</v>
      </c>
      <c r="H60" s="141">
        <v>9735.1</v>
      </c>
      <c r="I60" s="141">
        <v>11962.3</v>
      </c>
      <c r="J60" s="141">
        <v>19436.5</v>
      </c>
      <c r="K60" s="120">
        <v>11646</v>
      </c>
      <c r="L60" s="140">
        <v>11482.9</v>
      </c>
      <c r="M60" s="115">
        <v>15061.5</v>
      </c>
      <c r="N60" s="140">
        <v>13323.7</v>
      </c>
      <c r="O60" s="140">
        <v>14264.8</v>
      </c>
      <c r="P60" s="140">
        <v>15101.9</v>
      </c>
      <c r="Q60" s="140">
        <v>17190.400000000001</v>
      </c>
      <c r="R60" s="140">
        <v>14884.6</v>
      </c>
      <c r="S60" s="140">
        <v>14311.1</v>
      </c>
      <c r="T60" s="160">
        <v>13616.8</v>
      </c>
      <c r="U60" s="140">
        <v>16351.8</v>
      </c>
    </row>
    <row r="61" spans="1:21" x14ac:dyDescent="0.25">
      <c r="A61" s="143" t="s">
        <v>47</v>
      </c>
      <c r="B61" s="141">
        <v>621</v>
      </c>
      <c r="C61" s="141">
        <v>841.5</v>
      </c>
      <c r="D61" s="141">
        <v>724.4</v>
      </c>
      <c r="E61" s="46">
        <v>839.4</v>
      </c>
      <c r="F61" s="141">
        <v>922.4</v>
      </c>
      <c r="G61" s="140">
        <v>1325.4</v>
      </c>
      <c r="H61" s="141">
        <v>1344.7</v>
      </c>
      <c r="I61" s="141">
        <v>2064.8000000000002</v>
      </c>
      <c r="J61" s="141">
        <v>1866.9</v>
      </c>
      <c r="K61" s="120">
        <v>1625.4</v>
      </c>
      <c r="L61" s="140">
        <v>1696.6</v>
      </c>
      <c r="M61" s="115">
        <v>2372.4</v>
      </c>
      <c r="N61" s="140">
        <v>2030.1</v>
      </c>
      <c r="O61" s="140">
        <v>3098.9</v>
      </c>
      <c r="P61" s="140">
        <v>2644.9</v>
      </c>
      <c r="Q61" s="140">
        <v>2677</v>
      </c>
      <c r="R61" s="140">
        <v>2428.8000000000002</v>
      </c>
      <c r="S61" s="140">
        <v>2475.1999999999998</v>
      </c>
      <c r="T61" s="160">
        <v>2856.9</v>
      </c>
      <c r="U61" s="140">
        <v>2557.9</v>
      </c>
    </row>
    <row r="62" spans="1:21" x14ac:dyDescent="0.25">
      <c r="A62" s="143" t="s">
        <v>48</v>
      </c>
      <c r="B62" s="141">
        <v>931.7</v>
      </c>
      <c r="C62" s="141">
        <v>959.6</v>
      </c>
      <c r="D62" s="141">
        <v>805</v>
      </c>
      <c r="E62" s="46">
        <v>1250.8</v>
      </c>
      <c r="F62" s="141">
        <v>903.7</v>
      </c>
      <c r="G62" s="140">
        <v>1111.3</v>
      </c>
      <c r="H62" s="141">
        <v>1462.2</v>
      </c>
      <c r="I62" s="141">
        <v>2001.3</v>
      </c>
      <c r="J62" s="141">
        <v>2564.6999999999998</v>
      </c>
      <c r="K62" s="120">
        <v>2874.2</v>
      </c>
      <c r="L62" s="140">
        <v>2220</v>
      </c>
      <c r="M62" s="115">
        <v>3092.4</v>
      </c>
      <c r="N62" s="140">
        <v>2839.1</v>
      </c>
      <c r="O62" s="140">
        <v>4669.8</v>
      </c>
      <c r="P62" s="140">
        <v>2910.9</v>
      </c>
      <c r="Q62" s="140">
        <v>3015.3</v>
      </c>
      <c r="R62" s="140">
        <v>3808.5</v>
      </c>
      <c r="S62" s="140">
        <v>2466.1999999999998</v>
      </c>
      <c r="T62" s="160">
        <v>3410.4</v>
      </c>
      <c r="U62" s="140">
        <v>3754</v>
      </c>
    </row>
    <row r="63" spans="1:21" x14ac:dyDescent="0.25">
      <c r="A63" s="143" t="s">
        <v>49</v>
      </c>
      <c r="B63" s="141">
        <v>8134.3</v>
      </c>
      <c r="C63" s="141">
        <v>9188.5</v>
      </c>
      <c r="D63" s="141">
        <v>9355.9</v>
      </c>
      <c r="E63" s="46">
        <v>9173.4</v>
      </c>
      <c r="F63" s="141">
        <v>10461.200000000001</v>
      </c>
      <c r="G63" s="140">
        <v>10748.7</v>
      </c>
      <c r="H63" s="141">
        <v>10816.1</v>
      </c>
      <c r="I63" s="141">
        <v>14690.8</v>
      </c>
      <c r="J63" s="141">
        <v>15121.7</v>
      </c>
      <c r="K63" s="120">
        <v>17523.099999999999</v>
      </c>
      <c r="L63" s="140">
        <v>17079.900000000001</v>
      </c>
      <c r="M63" s="115">
        <v>16988.7</v>
      </c>
      <c r="N63" s="140">
        <v>18803.2</v>
      </c>
      <c r="O63" s="140">
        <v>19722.8</v>
      </c>
      <c r="P63" s="140">
        <v>20389.5</v>
      </c>
      <c r="Q63" s="140">
        <v>23023.8</v>
      </c>
      <c r="R63" s="140">
        <v>18186.5</v>
      </c>
      <c r="S63" s="140">
        <v>18996</v>
      </c>
      <c r="T63" s="160">
        <v>19809.3</v>
      </c>
      <c r="U63" s="140">
        <v>22852.799999999999</v>
      </c>
    </row>
    <row r="64" spans="1:21" ht="15" customHeight="1" x14ac:dyDescent="0.25">
      <c r="A64" s="143" t="s">
        <v>50</v>
      </c>
      <c r="B64" s="141">
        <v>1555.2</v>
      </c>
      <c r="C64" s="141">
        <v>1479.7</v>
      </c>
      <c r="D64" s="141">
        <v>2061.4</v>
      </c>
      <c r="E64" s="46">
        <v>1742.7</v>
      </c>
      <c r="F64" s="141">
        <v>1768</v>
      </c>
      <c r="G64" s="140">
        <v>4014.3</v>
      </c>
      <c r="H64" s="141">
        <v>2266.1</v>
      </c>
      <c r="I64" s="141">
        <v>2712.3</v>
      </c>
      <c r="J64" s="141">
        <v>2697.1</v>
      </c>
      <c r="K64" s="120">
        <v>2823</v>
      </c>
      <c r="L64" s="140">
        <v>2298</v>
      </c>
      <c r="M64" s="115">
        <v>2146.3000000000002</v>
      </c>
      <c r="N64" s="140">
        <v>2837.6</v>
      </c>
      <c r="O64" s="140">
        <v>3881.6</v>
      </c>
      <c r="P64" s="140">
        <v>3748.1</v>
      </c>
      <c r="Q64" s="140">
        <v>3683.8</v>
      </c>
      <c r="R64" s="140">
        <v>4904.1000000000004</v>
      </c>
      <c r="S64" s="140">
        <v>3533</v>
      </c>
      <c r="T64" s="160">
        <v>4895</v>
      </c>
      <c r="U64" s="140">
        <v>5119.8</v>
      </c>
    </row>
    <row r="65" spans="1:21" x14ac:dyDescent="0.25">
      <c r="A65" s="143" t="s">
        <v>51</v>
      </c>
      <c r="B65" s="141">
        <v>1681.3</v>
      </c>
      <c r="C65" s="141">
        <v>1961.6</v>
      </c>
      <c r="D65" s="141">
        <v>2152.3000000000002</v>
      </c>
      <c r="E65" s="46">
        <v>2414.9</v>
      </c>
      <c r="F65" s="141">
        <v>2655.2</v>
      </c>
      <c r="G65" s="140">
        <v>3160.2</v>
      </c>
      <c r="H65" s="141">
        <v>3792.3</v>
      </c>
      <c r="I65" s="141">
        <v>4612.3</v>
      </c>
      <c r="J65" s="141">
        <v>4446.7</v>
      </c>
      <c r="K65" s="120">
        <v>5917.1</v>
      </c>
      <c r="L65" s="140">
        <v>4892.5</v>
      </c>
      <c r="M65" s="115">
        <v>4887.5</v>
      </c>
      <c r="N65" s="140">
        <v>4940.5</v>
      </c>
      <c r="O65" s="140">
        <v>5496.7</v>
      </c>
      <c r="P65" s="140">
        <v>4995.7</v>
      </c>
      <c r="Q65" s="140">
        <v>5526.8</v>
      </c>
      <c r="R65" s="140">
        <v>4743.7</v>
      </c>
      <c r="S65" s="140">
        <v>4268.3</v>
      </c>
      <c r="T65" s="160">
        <v>4172.2</v>
      </c>
      <c r="U65" s="140">
        <v>5435.9</v>
      </c>
    </row>
    <row r="66" spans="1:21" x14ac:dyDescent="0.25">
      <c r="A66" s="143" t="s">
        <v>52</v>
      </c>
      <c r="B66" s="141">
        <v>2402.5</v>
      </c>
      <c r="C66" s="141">
        <v>2999.6</v>
      </c>
      <c r="D66" s="141">
        <v>2143.3000000000002</v>
      </c>
      <c r="E66" s="141">
        <v>2729</v>
      </c>
      <c r="F66" s="141">
        <v>4084.3</v>
      </c>
      <c r="G66" s="140">
        <v>3549.8</v>
      </c>
      <c r="H66" s="141">
        <v>5098.2</v>
      </c>
      <c r="I66" s="141">
        <v>5541.7</v>
      </c>
      <c r="J66" s="141">
        <v>5661.2</v>
      </c>
      <c r="K66" s="120">
        <v>4352.3</v>
      </c>
      <c r="L66" s="140">
        <v>5827.5</v>
      </c>
      <c r="M66" s="115">
        <v>5733.7</v>
      </c>
      <c r="N66" s="140">
        <v>5846.4</v>
      </c>
      <c r="O66" s="140">
        <v>6559</v>
      </c>
      <c r="P66" s="140">
        <v>7672.2</v>
      </c>
      <c r="Q66" s="140">
        <v>8649.4</v>
      </c>
      <c r="R66" s="140">
        <v>7661.9</v>
      </c>
      <c r="S66" s="140">
        <v>11244.4</v>
      </c>
      <c r="T66" s="160">
        <v>7317.6</v>
      </c>
      <c r="U66" s="140">
        <v>6501.1</v>
      </c>
    </row>
    <row r="67" spans="1:21" x14ac:dyDescent="0.25">
      <c r="A67" s="143" t="s">
        <v>53</v>
      </c>
      <c r="B67" s="141">
        <v>1493.6</v>
      </c>
      <c r="C67" s="141">
        <v>1645.1</v>
      </c>
      <c r="D67" s="141">
        <v>1407.3</v>
      </c>
      <c r="E67" s="46">
        <v>1015.8</v>
      </c>
      <c r="F67" s="141">
        <v>1438.3</v>
      </c>
      <c r="G67" s="140">
        <v>1541.5</v>
      </c>
      <c r="H67" s="141">
        <v>1718.8</v>
      </c>
      <c r="I67" s="141">
        <v>2138.1999999999998</v>
      </c>
      <c r="J67" s="141">
        <v>2743.7</v>
      </c>
      <c r="K67" s="120">
        <v>2425</v>
      </c>
      <c r="L67" s="140">
        <v>3523</v>
      </c>
      <c r="M67" s="115">
        <v>3199.4</v>
      </c>
      <c r="N67" s="140">
        <v>3147</v>
      </c>
      <c r="O67" s="140">
        <v>3368.8</v>
      </c>
      <c r="P67" s="140">
        <v>5303.1</v>
      </c>
      <c r="Q67" s="140">
        <v>5684.9</v>
      </c>
      <c r="R67" s="140">
        <v>5997.5</v>
      </c>
      <c r="S67" s="140">
        <v>3969.1</v>
      </c>
      <c r="T67" s="160">
        <v>4671.1000000000004</v>
      </c>
      <c r="U67" s="140">
        <v>4347.8</v>
      </c>
    </row>
    <row r="68" spans="1:21" ht="15.75" customHeight="1" x14ac:dyDescent="0.25">
      <c r="A68" s="143" t="s">
        <v>54</v>
      </c>
      <c r="B68" s="141">
        <v>3270.4</v>
      </c>
      <c r="C68" s="141">
        <v>3348.1</v>
      </c>
      <c r="D68" s="141">
        <v>3125.1</v>
      </c>
      <c r="E68" s="46">
        <v>3894.7</v>
      </c>
      <c r="F68" s="141">
        <v>5536.4</v>
      </c>
      <c r="G68" s="140">
        <v>5733</v>
      </c>
      <c r="H68" s="141">
        <v>6227.7</v>
      </c>
      <c r="I68" s="141">
        <v>9966</v>
      </c>
      <c r="J68" s="141">
        <v>13802.2</v>
      </c>
      <c r="K68" s="120">
        <v>9352.9</v>
      </c>
      <c r="L68" s="140">
        <v>9243.2999999999993</v>
      </c>
      <c r="M68" s="115">
        <v>11032.1</v>
      </c>
      <c r="N68" s="140">
        <v>13878.6</v>
      </c>
      <c r="O68" s="140">
        <v>10455</v>
      </c>
      <c r="P68" s="140">
        <v>13264.5</v>
      </c>
      <c r="Q68" s="140">
        <v>11205.5</v>
      </c>
      <c r="R68" s="140">
        <v>9493.1</v>
      </c>
      <c r="S68" s="140">
        <v>10137</v>
      </c>
      <c r="T68" s="160">
        <v>10736.5</v>
      </c>
      <c r="U68" s="140">
        <v>10465.200000000001</v>
      </c>
    </row>
    <row r="69" spans="1:21" x14ac:dyDescent="0.25">
      <c r="A69" s="143" t="s">
        <v>55</v>
      </c>
      <c r="B69" s="141">
        <v>2050.8000000000002</v>
      </c>
      <c r="C69" s="141">
        <v>2352.4</v>
      </c>
      <c r="D69" s="141">
        <v>2332</v>
      </c>
      <c r="E69" s="46">
        <v>1943.1</v>
      </c>
      <c r="F69" s="141">
        <v>2710.3</v>
      </c>
      <c r="G69" s="140">
        <v>3349.5</v>
      </c>
      <c r="H69" s="141">
        <v>3178.9</v>
      </c>
      <c r="I69" s="141">
        <v>4872.1000000000004</v>
      </c>
      <c r="J69" s="141">
        <v>4973.3999999999996</v>
      </c>
      <c r="K69" s="120">
        <v>8649.6</v>
      </c>
      <c r="L69" s="140">
        <v>4601.7</v>
      </c>
      <c r="M69" s="115">
        <v>5484.2</v>
      </c>
      <c r="N69" s="140">
        <v>4747.8</v>
      </c>
      <c r="O69" s="140">
        <v>4970.7</v>
      </c>
      <c r="P69" s="140">
        <v>7516.7</v>
      </c>
      <c r="Q69" s="140">
        <v>7535.1</v>
      </c>
      <c r="R69" s="140">
        <v>7430.9</v>
      </c>
      <c r="S69" s="140">
        <v>6151.4</v>
      </c>
      <c r="T69" s="160">
        <v>6294.9</v>
      </c>
      <c r="U69" s="140">
        <v>6528.1</v>
      </c>
    </row>
    <row r="70" spans="1:21" x14ac:dyDescent="0.25">
      <c r="A70" s="143" t="s">
        <v>56</v>
      </c>
      <c r="B70" s="141">
        <v>989.1</v>
      </c>
      <c r="C70" s="141">
        <v>933.8</v>
      </c>
      <c r="D70" s="141">
        <v>994.6</v>
      </c>
      <c r="E70" s="46">
        <v>936.7</v>
      </c>
      <c r="F70" s="141">
        <v>1399.1</v>
      </c>
      <c r="G70" s="140">
        <v>1701.7</v>
      </c>
      <c r="H70" s="141">
        <v>1971.5</v>
      </c>
      <c r="I70" s="141">
        <v>3065.6</v>
      </c>
      <c r="J70" s="141">
        <v>3887.9</v>
      </c>
      <c r="K70" s="120">
        <v>3975.5</v>
      </c>
      <c r="L70" s="140">
        <v>3760.7</v>
      </c>
      <c r="M70" s="115">
        <v>4036.5</v>
      </c>
      <c r="N70" s="140">
        <v>5595.6</v>
      </c>
      <c r="O70" s="140">
        <v>5800.2</v>
      </c>
      <c r="P70" s="140">
        <v>7405.7</v>
      </c>
      <c r="Q70" s="140">
        <v>8783.6</v>
      </c>
      <c r="R70" s="140">
        <v>6096.1</v>
      </c>
      <c r="S70" s="140">
        <v>7608.7</v>
      </c>
      <c r="T70" s="160">
        <v>6039.3</v>
      </c>
      <c r="U70" s="140">
        <v>8602.7999999999993</v>
      </c>
    </row>
    <row r="71" spans="1:21" x14ac:dyDescent="0.25">
      <c r="A71" s="143" t="s">
        <v>57</v>
      </c>
      <c r="B71" s="141">
        <v>5281.9</v>
      </c>
      <c r="C71" s="141">
        <v>5108.8999999999996</v>
      </c>
      <c r="D71" s="141">
        <v>4781.3999999999996</v>
      </c>
      <c r="E71" s="46">
        <v>5404.5</v>
      </c>
      <c r="F71" s="141">
        <v>4962.1000000000004</v>
      </c>
      <c r="G71" s="140">
        <v>6047.8</v>
      </c>
      <c r="H71" s="141">
        <v>4903.3</v>
      </c>
      <c r="I71" s="141">
        <v>8271.2000000000007</v>
      </c>
      <c r="J71" s="141">
        <v>7440.7</v>
      </c>
      <c r="K71" s="120">
        <v>5517.6</v>
      </c>
      <c r="L71" s="140">
        <v>5972.6</v>
      </c>
      <c r="M71" s="115">
        <v>8532</v>
      </c>
      <c r="N71" s="140">
        <v>8190</v>
      </c>
      <c r="O71" s="140">
        <v>10202</v>
      </c>
      <c r="P71" s="140">
        <v>10396.6</v>
      </c>
      <c r="Q71" s="140">
        <v>12085.5</v>
      </c>
      <c r="R71" s="140">
        <v>11253</v>
      </c>
      <c r="S71" s="140">
        <v>10816.9</v>
      </c>
      <c r="T71" s="160">
        <v>11977.6</v>
      </c>
      <c r="U71" s="140">
        <v>13688.2</v>
      </c>
    </row>
    <row r="72" spans="1:21" x14ac:dyDescent="0.25">
      <c r="A72" s="143" t="s">
        <v>58</v>
      </c>
      <c r="B72" s="141">
        <v>2480.4</v>
      </c>
      <c r="C72" s="141">
        <v>2837.3</v>
      </c>
      <c r="D72" s="141">
        <v>3328</v>
      </c>
      <c r="E72" s="46">
        <v>2656.6</v>
      </c>
      <c r="F72" s="141">
        <v>2823.7</v>
      </c>
      <c r="G72" s="140">
        <v>3680.9</v>
      </c>
      <c r="H72" s="141">
        <v>4465</v>
      </c>
      <c r="I72" s="141">
        <v>6386.5</v>
      </c>
      <c r="J72" s="141">
        <v>7965.2</v>
      </c>
      <c r="K72" s="120">
        <v>9021.2000000000007</v>
      </c>
      <c r="L72" s="140">
        <v>6144.8</v>
      </c>
      <c r="M72" s="115">
        <v>8184.7</v>
      </c>
      <c r="N72" s="140">
        <v>8277.2999999999993</v>
      </c>
      <c r="O72" s="140">
        <v>9237.6</v>
      </c>
      <c r="P72" s="140">
        <v>10537.7</v>
      </c>
      <c r="Q72" s="140">
        <v>8091.8</v>
      </c>
      <c r="R72" s="140">
        <v>9313.5</v>
      </c>
      <c r="S72" s="140">
        <v>7667.5</v>
      </c>
      <c r="T72" s="160">
        <v>7211.9</v>
      </c>
      <c r="U72" s="140">
        <v>6607.8</v>
      </c>
    </row>
    <row r="73" spans="1:21" x14ac:dyDescent="0.25">
      <c r="A73" s="143" t="s">
        <v>59</v>
      </c>
      <c r="B73" s="141">
        <v>1226.0999999999999</v>
      </c>
      <c r="C73" s="141">
        <v>1840.5</v>
      </c>
      <c r="D73" s="141">
        <v>1147.3</v>
      </c>
      <c r="E73" s="46">
        <v>1047.7</v>
      </c>
      <c r="F73" s="141">
        <v>1062.8</v>
      </c>
      <c r="G73" s="140">
        <v>1609.8</v>
      </c>
      <c r="H73" s="141">
        <v>2476.8000000000002</v>
      </c>
      <c r="I73" s="141">
        <v>2949.5</v>
      </c>
      <c r="J73" s="141">
        <v>2981</v>
      </c>
      <c r="K73" s="120">
        <v>3054.7</v>
      </c>
      <c r="L73" s="140">
        <v>3251.3</v>
      </c>
      <c r="M73" s="115">
        <v>3192.2</v>
      </c>
      <c r="N73" s="140">
        <v>4643.8999999999996</v>
      </c>
      <c r="O73" s="140">
        <v>4406.8999999999996</v>
      </c>
      <c r="P73" s="140">
        <v>5663.3</v>
      </c>
      <c r="Q73" s="140">
        <v>6831.3</v>
      </c>
      <c r="R73" s="140">
        <v>6428.1</v>
      </c>
      <c r="S73" s="140">
        <v>6716.9</v>
      </c>
      <c r="T73" s="160">
        <v>4750.8</v>
      </c>
      <c r="U73" s="140">
        <v>5325.1</v>
      </c>
    </row>
    <row r="74" spans="1:21" ht="18" x14ac:dyDescent="0.25">
      <c r="A74" s="2" t="s">
        <v>112</v>
      </c>
      <c r="B74" s="67">
        <v>15701.2</v>
      </c>
      <c r="C74" s="67">
        <v>18992.599999999999</v>
      </c>
      <c r="D74" s="67">
        <v>19372.3</v>
      </c>
      <c r="E74" s="53">
        <v>19966.3</v>
      </c>
      <c r="F74" s="67">
        <v>19966.900000000001</v>
      </c>
      <c r="G74" s="50">
        <v>25657.200000000001</v>
      </c>
      <c r="H74" s="67">
        <v>26134.3</v>
      </c>
      <c r="I74" s="67">
        <v>37310</v>
      </c>
      <c r="J74" s="67">
        <v>41430.699999999997</v>
      </c>
      <c r="K74" s="119">
        <v>40318.800000000003</v>
      </c>
      <c r="L74" s="50">
        <v>38418.1</v>
      </c>
      <c r="M74" s="114">
        <v>43837.1</v>
      </c>
      <c r="N74" s="50">
        <v>50582.9</v>
      </c>
      <c r="O74" s="50">
        <v>57934.8</v>
      </c>
      <c r="P74" s="50">
        <v>66998.2</v>
      </c>
      <c r="Q74" s="50">
        <v>62777.599999999999</v>
      </c>
      <c r="R74" s="50">
        <v>51553.2</v>
      </c>
      <c r="S74" s="50">
        <v>45907.9</v>
      </c>
      <c r="T74" s="159">
        <v>48002</v>
      </c>
      <c r="U74" s="159">
        <v>50860</v>
      </c>
    </row>
    <row r="75" spans="1:21" x14ac:dyDescent="0.25">
      <c r="A75" s="143" t="s">
        <v>60</v>
      </c>
      <c r="B75" s="141">
        <v>485.6</v>
      </c>
      <c r="C75" s="141">
        <v>607.79999999999995</v>
      </c>
      <c r="D75" s="141">
        <v>629.20000000000005</v>
      </c>
      <c r="E75" s="46">
        <v>602.29999999999995</v>
      </c>
      <c r="F75" s="141">
        <v>565.4</v>
      </c>
      <c r="G75" s="140">
        <v>722.3</v>
      </c>
      <c r="H75" s="141">
        <v>697.3</v>
      </c>
      <c r="I75" s="141">
        <v>1202.8</v>
      </c>
      <c r="J75" s="141">
        <v>1382.2</v>
      </c>
      <c r="K75" s="120">
        <v>2187.9</v>
      </c>
      <c r="L75" s="140">
        <v>1112</v>
      </c>
      <c r="M75" s="115">
        <v>934.7</v>
      </c>
      <c r="N75" s="140">
        <v>1751.3</v>
      </c>
      <c r="O75" s="140">
        <v>2201.8000000000002</v>
      </c>
      <c r="P75" s="140">
        <v>2608.4</v>
      </c>
      <c r="Q75" s="140">
        <v>2141</v>
      </c>
      <c r="R75" s="140">
        <v>1846.3</v>
      </c>
      <c r="S75" s="140">
        <v>1572.3</v>
      </c>
      <c r="T75" s="160">
        <v>1588.9</v>
      </c>
      <c r="U75" s="140">
        <v>1614.8</v>
      </c>
    </row>
    <row r="76" spans="1:21" x14ac:dyDescent="0.25">
      <c r="A76" s="143" t="s">
        <v>61</v>
      </c>
      <c r="B76" s="141">
        <v>3756.4</v>
      </c>
      <c r="C76" s="141">
        <v>3767.5</v>
      </c>
      <c r="D76" s="141">
        <v>4357</v>
      </c>
      <c r="E76" s="46">
        <v>4480.1000000000004</v>
      </c>
      <c r="F76" s="141">
        <v>5150.8</v>
      </c>
      <c r="G76" s="140">
        <v>8422.7999999999993</v>
      </c>
      <c r="H76" s="141">
        <v>7178</v>
      </c>
      <c r="I76" s="141">
        <v>13157.5</v>
      </c>
      <c r="J76" s="141">
        <v>12605.2</v>
      </c>
      <c r="K76" s="120">
        <v>11238.3</v>
      </c>
      <c r="L76" s="140">
        <v>14102.8</v>
      </c>
      <c r="M76" s="115">
        <v>12365.6</v>
      </c>
      <c r="N76" s="140">
        <v>17980.8</v>
      </c>
      <c r="O76" s="140">
        <v>15212.6</v>
      </c>
      <c r="P76" s="140">
        <v>21514.7</v>
      </c>
      <c r="Q76" s="140">
        <v>19123</v>
      </c>
      <c r="R76" s="140">
        <v>17440.400000000001</v>
      </c>
      <c r="S76" s="140">
        <v>17180.8</v>
      </c>
      <c r="T76" s="160">
        <v>18001.400000000001</v>
      </c>
      <c r="U76" s="140">
        <v>17719</v>
      </c>
    </row>
    <row r="77" spans="1:21" x14ac:dyDescent="0.25">
      <c r="A77" s="143" t="s">
        <v>62</v>
      </c>
      <c r="B77" s="141">
        <v>7441.7</v>
      </c>
      <c r="C77" s="141">
        <v>9953.2000000000007</v>
      </c>
      <c r="D77" s="141">
        <v>9621.9</v>
      </c>
      <c r="E77" s="46">
        <v>10703.2</v>
      </c>
      <c r="F77" s="141">
        <v>9499.4</v>
      </c>
      <c r="G77" s="140">
        <v>9944.7000000000007</v>
      </c>
      <c r="H77" s="141">
        <v>11345.3</v>
      </c>
      <c r="I77" s="141">
        <v>14075.6</v>
      </c>
      <c r="J77" s="141">
        <v>15330.3</v>
      </c>
      <c r="K77" s="120">
        <v>14231.4</v>
      </c>
      <c r="L77" s="140">
        <v>13490.5</v>
      </c>
      <c r="M77" s="115">
        <v>16326.5</v>
      </c>
      <c r="N77" s="140">
        <v>18831</v>
      </c>
      <c r="O77" s="140">
        <v>21292.2</v>
      </c>
      <c r="P77" s="140">
        <v>26429.8</v>
      </c>
      <c r="Q77" s="140">
        <v>23793.9</v>
      </c>
      <c r="R77" s="140">
        <v>21465.5</v>
      </c>
      <c r="S77" s="140">
        <v>17429.3</v>
      </c>
      <c r="T77" s="160">
        <v>14122.8</v>
      </c>
      <c r="U77" s="140">
        <v>21074.400000000001</v>
      </c>
    </row>
    <row r="78" spans="1:21" x14ac:dyDescent="0.25">
      <c r="A78" s="5" t="s">
        <v>63</v>
      </c>
      <c r="B78" s="46"/>
      <c r="C78" s="141"/>
      <c r="D78" s="46"/>
      <c r="E78" s="46"/>
      <c r="F78" s="46"/>
      <c r="G78" s="140"/>
      <c r="H78" s="141"/>
      <c r="I78" s="141"/>
      <c r="J78" s="141"/>
      <c r="K78" s="46"/>
      <c r="L78" s="140"/>
      <c r="M78" s="115"/>
      <c r="N78" s="140"/>
      <c r="O78" s="140"/>
      <c r="P78" s="140"/>
      <c r="Q78" s="140"/>
      <c r="R78" s="140"/>
      <c r="S78" s="140"/>
      <c r="T78" s="160"/>
      <c r="U78" s="140"/>
    </row>
    <row r="79" spans="1:21" ht="19.5" x14ac:dyDescent="0.25">
      <c r="A79" s="6" t="s">
        <v>88</v>
      </c>
      <c r="B79" s="141">
        <v>3800.4</v>
      </c>
      <c r="C79" s="141">
        <v>6113.2</v>
      </c>
      <c r="D79" s="141">
        <v>5532.2</v>
      </c>
      <c r="E79" s="46">
        <v>6635.6</v>
      </c>
      <c r="F79" s="141">
        <v>5204.8</v>
      </c>
      <c r="G79" s="140">
        <v>5103.3</v>
      </c>
      <c r="H79" s="141">
        <v>5783.9</v>
      </c>
      <c r="I79" s="141">
        <v>6661.3</v>
      </c>
      <c r="J79" s="141">
        <v>6656.9</v>
      </c>
      <c r="K79" s="120">
        <v>5573.1</v>
      </c>
      <c r="L79" s="140">
        <v>4741.1000000000004</v>
      </c>
      <c r="M79" s="115">
        <v>5741.5</v>
      </c>
      <c r="N79" s="140">
        <v>8004.6</v>
      </c>
      <c r="O79" s="140">
        <v>7797.8</v>
      </c>
      <c r="P79" s="140">
        <v>9154.2999999999993</v>
      </c>
      <c r="Q79" s="140">
        <v>7431</v>
      </c>
      <c r="R79" s="140">
        <v>6878.9</v>
      </c>
      <c r="S79" s="140">
        <v>5019.8999999999996</v>
      </c>
      <c r="T79" s="160">
        <v>3775.8</v>
      </c>
      <c r="U79" s="140">
        <v>5829.7</v>
      </c>
    </row>
    <row r="80" spans="1:21" ht="19.5" x14ac:dyDescent="0.25">
      <c r="A80" s="6" t="s">
        <v>144</v>
      </c>
      <c r="B80" s="141">
        <v>1054.3</v>
      </c>
      <c r="C80" s="141">
        <v>1289.3</v>
      </c>
      <c r="D80" s="141">
        <v>1513</v>
      </c>
      <c r="E80" s="46">
        <v>1162.5999999999999</v>
      </c>
      <c r="F80" s="141">
        <v>1566.1</v>
      </c>
      <c r="G80" s="140">
        <v>1537.1</v>
      </c>
      <c r="H80" s="141">
        <v>1573.8</v>
      </c>
      <c r="I80" s="141">
        <v>1934.6</v>
      </c>
      <c r="J80" s="141">
        <v>2152.1999999999998</v>
      </c>
      <c r="K80" s="120">
        <v>1693.4</v>
      </c>
      <c r="L80" s="140">
        <v>1654.2</v>
      </c>
      <c r="M80" s="115">
        <v>1305.8</v>
      </c>
      <c r="N80" s="140">
        <v>2151</v>
      </c>
      <c r="O80" s="140">
        <v>2332.1999999999998</v>
      </c>
      <c r="P80" s="140">
        <v>2488.9</v>
      </c>
      <c r="Q80" s="140">
        <v>2685.1</v>
      </c>
      <c r="R80" s="140">
        <v>2332</v>
      </c>
      <c r="S80" s="140">
        <v>2359.6999999999998</v>
      </c>
      <c r="T80" s="160">
        <v>1924</v>
      </c>
      <c r="U80" s="140">
        <v>2071.6999999999998</v>
      </c>
    </row>
    <row r="81" spans="1:21" ht="19.5" x14ac:dyDescent="0.25">
      <c r="A81" s="6" t="s">
        <v>87</v>
      </c>
      <c r="B81" s="141">
        <v>2587</v>
      </c>
      <c r="C81" s="46">
        <v>2550.6999999999998</v>
      </c>
      <c r="D81" s="141">
        <v>2576.6999999999998</v>
      </c>
      <c r="E81" s="141">
        <v>2905</v>
      </c>
      <c r="F81" s="141">
        <v>2728.5</v>
      </c>
      <c r="G81" s="140">
        <v>3304.3</v>
      </c>
      <c r="H81" s="141">
        <v>3987.6</v>
      </c>
      <c r="I81" s="141">
        <v>5479.7</v>
      </c>
      <c r="J81" s="141">
        <v>6521.2</v>
      </c>
      <c r="K81" s="120">
        <v>6964.9</v>
      </c>
      <c r="L81" s="140">
        <v>7095.2</v>
      </c>
      <c r="M81" s="115">
        <v>9279.1</v>
      </c>
      <c r="N81" s="140">
        <v>8675.4</v>
      </c>
      <c r="O81" s="140">
        <v>11162.2</v>
      </c>
      <c r="P81" s="140">
        <v>14786.6</v>
      </c>
      <c r="Q81" s="140">
        <v>13677.8</v>
      </c>
      <c r="R81" s="140">
        <v>12254.7</v>
      </c>
      <c r="S81" s="140">
        <v>10049.700000000001</v>
      </c>
      <c r="T81" s="160">
        <v>8423</v>
      </c>
      <c r="U81" s="140">
        <v>13173</v>
      </c>
    </row>
    <row r="82" spans="1:21" x14ac:dyDescent="0.25">
      <c r="A82" s="143" t="s">
        <v>65</v>
      </c>
      <c r="B82" s="141">
        <v>4017.5</v>
      </c>
      <c r="C82" s="141">
        <v>4664.1000000000004</v>
      </c>
      <c r="D82" s="141">
        <v>4764.2</v>
      </c>
      <c r="E82" s="46">
        <v>4180.7</v>
      </c>
      <c r="F82" s="141">
        <v>4751.3999999999996</v>
      </c>
      <c r="G82" s="140">
        <v>6567.4</v>
      </c>
      <c r="H82" s="141">
        <v>6913.7</v>
      </c>
      <c r="I82" s="141">
        <v>8874.1</v>
      </c>
      <c r="J82" s="141">
        <v>12113.1</v>
      </c>
      <c r="K82" s="120">
        <v>12661.2</v>
      </c>
      <c r="L82" s="140">
        <v>9712.7999999999993</v>
      </c>
      <c r="M82" s="115">
        <v>14210.4</v>
      </c>
      <c r="N82" s="140">
        <v>12019.9</v>
      </c>
      <c r="O82" s="140">
        <v>19228.3</v>
      </c>
      <c r="P82" s="140">
        <v>16445.2</v>
      </c>
      <c r="Q82" s="140">
        <v>17719.7</v>
      </c>
      <c r="R82" s="140">
        <v>10801</v>
      </c>
      <c r="S82" s="140">
        <v>9725.5</v>
      </c>
      <c r="T82" s="160">
        <v>14289</v>
      </c>
      <c r="U82" s="140">
        <v>10451.9</v>
      </c>
    </row>
    <row r="83" spans="1:21" ht="18" x14ac:dyDescent="0.25">
      <c r="A83" s="2" t="s">
        <v>113</v>
      </c>
      <c r="B83" s="67">
        <v>16277</v>
      </c>
      <c r="C83" s="67">
        <v>15060.6</v>
      </c>
      <c r="D83" s="67">
        <v>15163.300000000001</v>
      </c>
      <c r="E83" s="53">
        <v>19067.899999999998</v>
      </c>
      <c r="F83" s="67">
        <v>20443.400000000001</v>
      </c>
      <c r="G83" s="50">
        <v>25115.3</v>
      </c>
      <c r="H83" s="67">
        <v>31055.600000000002</v>
      </c>
      <c r="I83" s="67">
        <v>45172.7</v>
      </c>
      <c r="J83" s="67">
        <v>45703.3</v>
      </c>
      <c r="K83" s="76">
        <f>SUM(K84:K93)</f>
        <v>45840.5</v>
      </c>
      <c r="L83" s="50">
        <v>41006.300000000003</v>
      </c>
      <c r="M83" s="114">
        <v>45557.3</v>
      </c>
      <c r="N83" s="50">
        <v>50937.1</v>
      </c>
      <c r="O83" s="50">
        <v>50845.299999999996</v>
      </c>
      <c r="P83" s="50">
        <v>59773.7</v>
      </c>
      <c r="Q83" s="50">
        <v>65370.900000000009</v>
      </c>
      <c r="R83" s="50">
        <v>60447.3</v>
      </c>
      <c r="S83" s="50">
        <v>52912</v>
      </c>
      <c r="T83" s="159">
        <v>46794.2</v>
      </c>
      <c r="U83" s="159">
        <v>54401.2</v>
      </c>
    </row>
    <row r="84" spans="1:21" x14ac:dyDescent="0.25">
      <c r="A84" s="143" t="s">
        <v>66</v>
      </c>
      <c r="B84" s="141">
        <v>158</v>
      </c>
      <c r="C84" s="141">
        <v>98.4</v>
      </c>
      <c r="D84" s="141">
        <v>162</v>
      </c>
      <c r="E84" s="141">
        <v>128</v>
      </c>
      <c r="F84" s="141">
        <v>164.8</v>
      </c>
      <c r="G84" s="140">
        <v>210.8</v>
      </c>
      <c r="H84" s="141">
        <v>248</v>
      </c>
      <c r="I84" s="141">
        <v>275</v>
      </c>
      <c r="J84" s="141">
        <v>360.1</v>
      </c>
      <c r="K84" s="120">
        <v>503.3</v>
      </c>
      <c r="L84" s="140">
        <v>529.79999999999995</v>
      </c>
      <c r="M84" s="115">
        <v>537.29999999999995</v>
      </c>
      <c r="N84" s="140">
        <v>606</v>
      </c>
      <c r="O84" s="140">
        <v>604.29999999999995</v>
      </c>
      <c r="P84" s="140">
        <v>685.7</v>
      </c>
      <c r="Q84" s="140">
        <v>828.3</v>
      </c>
      <c r="R84" s="140">
        <v>802</v>
      </c>
      <c r="S84" s="140">
        <v>980.7</v>
      </c>
      <c r="T84" s="160">
        <v>673.5</v>
      </c>
      <c r="U84" s="140">
        <v>750.1</v>
      </c>
    </row>
    <row r="85" spans="1:21" x14ac:dyDescent="0.25">
      <c r="A85" s="143" t="s">
        <v>68</v>
      </c>
      <c r="B85" s="141">
        <v>178.7</v>
      </c>
      <c r="C85" s="141">
        <v>183.7</v>
      </c>
      <c r="D85" s="141">
        <v>161.19999999999999</v>
      </c>
      <c r="E85" s="46">
        <v>136.80000000000001</v>
      </c>
      <c r="F85" s="141">
        <v>90.4</v>
      </c>
      <c r="G85" s="140">
        <v>111.2</v>
      </c>
      <c r="H85" s="141">
        <v>224.1</v>
      </c>
      <c r="I85" s="141">
        <v>119.1</v>
      </c>
      <c r="J85" s="141">
        <v>185.4</v>
      </c>
      <c r="K85" s="120">
        <v>200.3</v>
      </c>
      <c r="L85" s="140">
        <v>204</v>
      </c>
      <c r="M85" s="115">
        <v>212.6</v>
      </c>
      <c r="N85" s="140">
        <v>192.2</v>
      </c>
      <c r="O85" s="140">
        <v>266.2</v>
      </c>
      <c r="P85" s="140">
        <v>321.2</v>
      </c>
      <c r="Q85" s="140">
        <v>582.20000000000005</v>
      </c>
      <c r="R85" s="140">
        <v>330.6</v>
      </c>
      <c r="S85" s="140">
        <v>644.70000000000005</v>
      </c>
      <c r="T85" s="160">
        <v>391.2</v>
      </c>
      <c r="U85" s="140">
        <v>625.9</v>
      </c>
    </row>
    <row r="86" spans="1:21" x14ac:dyDescent="0.25">
      <c r="A86" s="143" t="s">
        <v>69</v>
      </c>
      <c r="B86" s="141">
        <v>701.1</v>
      </c>
      <c r="C86" s="141">
        <v>381.3</v>
      </c>
      <c r="D86" s="141">
        <v>536</v>
      </c>
      <c r="E86" s="46">
        <v>510.7</v>
      </c>
      <c r="F86" s="141">
        <v>523.20000000000005</v>
      </c>
      <c r="G86" s="140">
        <v>465.2</v>
      </c>
      <c r="H86" s="141">
        <v>625.1</v>
      </c>
      <c r="I86" s="141">
        <v>3463.3</v>
      </c>
      <c r="J86" s="141">
        <v>1035.8</v>
      </c>
      <c r="K86" s="120">
        <v>966.3</v>
      </c>
      <c r="L86" s="140">
        <v>800.1</v>
      </c>
      <c r="M86" s="115">
        <v>748.7</v>
      </c>
      <c r="N86" s="140">
        <v>863.3</v>
      </c>
      <c r="O86" s="140">
        <v>1325.1</v>
      </c>
      <c r="P86" s="140">
        <v>1923</v>
      </c>
      <c r="Q86" s="140">
        <v>1561.9</v>
      </c>
      <c r="R86" s="140">
        <v>1599.8</v>
      </c>
      <c r="S86" s="140">
        <v>1537.9</v>
      </c>
      <c r="T86" s="160">
        <v>1057</v>
      </c>
      <c r="U86" s="140">
        <v>1352.6</v>
      </c>
    </row>
    <row r="87" spans="1:21" x14ac:dyDescent="0.25">
      <c r="A87" s="143" t="s">
        <v>70</v>
      </c>
      <c r="B87" s="141">
        <v>2329.5</v>
      </c>
      <c r="C87" s="141">
        <v>2483.4</v>
      </c>
      <c r="D87" s="141">
        <v>2319.9</v>
      </c>
      <c r="E87" s="46">
        <v>2448.4</v>
      </c>
      <c r="F87" s="141">
        <v>1839</v>
      </c>
      <c r="G87" s="140">
        <v>2697.7</v>
      </c>
      <c r="H87" s="141">
        <v>2372.1999999999998</v>
      </c>
      <c r="I87" s="141">
        <v>3842.1</v>
      </c>
      <c r="J87" s="141">
        <v>4101.8</v>
      </c>
      <c r="K87" s="120">
        <v>5261.9</v>
      </c>
      <c r="L87" s="140">
        <v>5121.8</v>
      </c>
      <c r="M87" s="115">
        <v>4508.2</v>
      </c>
      <c r="N87" s="140">
        <v>5874.3</v>
      </c>
      <c r="O87" s="140">
        <v>5051.2</v>
      </c>
      <c r="P87" s="140">
        <v>7086.8</v>
      </c>
      <c r="Q87" s="140">
        <v>6399.5</v>
      </c>
      <c r="R87" s="140">
        <v>6310.2</v>
      </c>
      <c r="S87" s="140">
        <v>4409.2</v>
      </c>
      <c r="T87" s="160">
        <v>5325</v>
      </c>
      <c r="U87" s="140">
        <v>5042.5</v>
      </c>
    </row>
    <row r="88" spans="1:21" x14ac:dyDescent="0.25">
      <c r="A88" s="143" t="s">
        <v>72</v>
      </c>
      <c r="B88" s="141">
        <v>2785.2</v>
      </c>
      <c r="C88" s="141">
        <v>2445.4</v>
      </c>
      <c r="D88" s="141">
        <v>2442.8000000000002</v>
      </c>
      <c r="E88" s="46">
        <v>3072.7</v>
      </c>
      <c r="F88" s="141">
        <v>3767.1</v>
      </c>
      <c r="G88" s="140">
        <v>5433.7</v>
      </c>
      <c r="H88" s="141">
        <v>4969</v>
      </c>
      <c r="I88" s="141">
        <v>6830.9</v>
      </c>
      <c r="J88" s="141">
        <v>6610.2</v>
      </c>
      <c r="K88" s="120">
        <v>5234.3999999999996</v>
      </c>
      <c r="L88" s="140">
        <v>6989.3</v>
      </c>
      <c r="M88" s="115">
        <v>6638.4</v>
      </c>
      <c r="N88" s="140">
        <v>9845.2999999999993</v>
      </c>
      <c r="O88" s="140">
        <v>8157.4</v>
      </c>
      <c r="P88" s="140">
        <v>8635.2999999999993</v>
      </c>
      <c r="Q88" s="140">
        <v>10995.9</v>
      </c>
      <c r="R88" s="140">
        <v>14126.7</v>
      </c>
      <c r="S88" s="140">
        <v>8661.5</v>
      </c>
      <c r="T88" s="160">
        <v>9150.6</v>
      </c>
      <c r="U88" s="140">
        <v>14609.8</v>
      </c>
    </row>
    <row r="89" spans="1:21" x14ac:dyDescent="0.25">
      <c r="A89" s="143" t="s">
        <v>73</v>
      </c>
      <c r="B89" s="141">
        <v>1580</v>
      </c>
      <c r="C89" s="141">
        <v>1375.1</v>
      </c>
      <c r="D89" s="141">
        <v>1599.8</v>
      </c>
      <c r="E89" s="46">
        <v>1933.3</v>
      </c>
      <c r="F89" s="141">
        <v>1665.6</v>
      </c>
      <c r="G89" s="140">
        <v>1817.3</v>
      </c>
      <c r="H89" s="141">
        <v>1978.6</v>
      </c>
      <c r="I89" s="141">
        <v>3118.1</v>
      </c>
      <c r="J89" s="141">
        <v>5079.8999999999996</v>
      </c>
      <c r="K89" s="120">
        <v>7476.2</v>
      </c>
      <c r="L89" s="140">
        <v>4215.8999999999996</v>
      </c>
      <c r="M89" s="115">
        <v>4664.2</v>
      </c>
      <c r="N89" s="140">
        <v>5709.8</v>
      </c>
      <c r="O89" s="140">
        <v>5316.2</v>
      </c>
      <c r="P89" s="140">
        <v>4472.8999999999996</v>
      </c>
      <c r="Q89" s="140">
        <v>6756.1</v>
      </c>
      <c r="R89" s="140">
        <v>5184</v>
      </c>
      <c r="S89" s="140">
        <v>5750.1</v>
      </c>
      <c r="T89" s="160">
        <v>5815.4</v>
      </c>
      <c r="U89" s="140">
        <v>6208.6</v>
      </c>
    </row>
    <row r="90" spans="1:21" x14ac:dyDescent="0.25">
      <c r="A90" s="143" t="s">
        <v>74</v>
      </c>
      <c r="B90" s="141">
        <v>2182.3000000000002</v>
      </c>
      <c r="C90" s="141">
        <v>2711.1</v>
      </c>
      <c r="D90" s="141">
        <v>2670.4</v>
      </c>
      <c r="E90" s="46">
        <v>2663.7</v>
      </c>
      <c r="F90" s="141">
        <v>3168.3</v>
      </c>
      <c r="G90" s="140">
        <v>4505.8</v>
      </c>
      <c r="H90" s="141">
        <v>5703.2</v>
      </c>
      <c r="I90" s="141">
        <v>6865</v>
      </c>
      <c r="J90" s="141">
        <v>7334.9</v>
      </c>
      <c r="K90" s="120">
        <v>6847.5</v>
      </c>
      <c r="L90" s="140">
        <v>6044.8</v>
      </c>
      <c r="M90" s="115">
        <v>7332.1</v>
      </c>
      <c r="N90" s="140">
        <v>6283.7</v>
      </c>
      <c r="O90" s="140">
        <v>9307.7999999999993</v>
      </c>
      <c r="P90" s="140">
        <v>8655</v>
      </c>
      <c r="Q90" s="140">
        <v>8243.7000000000007</v>
      </c>
      <c r="R90" s="140">
        <v>7411.2</v>
      </c>
      <c r="S90" s="140">
        <v>6462.8</v>
      </c>
      <c r="T90" s="160">
        <v>3997</v>
      </c>
      <c r="U90" s="140">
        <v>4784.2</v>
      </c>
    </row>
    <row r="91" spans="1:21" ht="15" customHeight="1" x14ac:dyDescent="0.25">
      <c r="A91" s="143" t="s">
        <v>75</v>
      </c>
      <c r="B91" s="141">
        <v>2923.1</v>
      </c>
      <c r="C91" s="141">
        <v>3049.8</v>
      </c>
      <c r="D91" s="141">
        <v>2599.6</v>
      </c>
      <c r="E91" s="46">
        <v>4494.5</v>
      </c>
      <c r="F91" s="141">
        <v>4608.5</v>
      </c>
      <c r="G91" s="140">
        <v>4392</v>
      </c>
      <c r="H91" s="141">
        <v>7329</v>
      </c>
      <c r="I91" s="141">
        <v>10954.9</v>
      </c>
      <c r="J91" s="141">
        <v>12288.5</v>
      </c>
      <c r="K91" s="120">
        <v>11916.2</v>
      </c>
      <c r="L91" s="140">
        <v>10396.299999999999</v>
      </c>
      <c r="M91" s="115">
        <v>13092</v>
      </c>
      <c r="N91" s="140">
        <v>13955.3</v>
      </c>
      <c r="O91" s="140">
        <v>12277.4</v>
      </c>
      <c r="P91" s="140">
        <v>18274.5</v>
      </c>
      <c r="Q91" s="140">
        <v>19592.3</v>
      </c>
      <c r="R91" s="140">
        <v>16399.3</v>
      </c>
      <c r="S91" s="140">
        <v>17793.599999999999</v>
      </c>
      <c r="T91" s="160">
        <v>13517</v>
      </c>
      <c r="U91" s="140">
        <v>14793.6</v>
      </c>
    </row>
    <row r="92" spans="1:21" x14ac:dyDescent="0.25">
      <c r="A92" s="143" t="s">
        <v>76</v>
      </c>
      <c r="B92" s="141">
        <v>2019.1</v>
      </c>
      <c r="C92" s="141">
        <v>1249</v>
      </c>
      <c r="D92" s="141">
        <v>1369.9</v>
      </c>
      <c r="E92" s="46">
        <v>2100.6999999999998</v>
      </c>
      <c r="F92" s="141">
        <v>2874.6</v>
      </c>
      <c r="G92" s="140">
        <v>3840.4</v>
      </c>
      <c r="H92" s="141">
        <v>5491.7</v>
      </c>
      <c r="I92" s="141">
        <v>7531.6</v>
      </c>
      <c r="J92" s="141">
        <v>5243.9</v>
      </c>
      <c r="K92" s="120">
        <v>5145.8</v>
      </c>
      <c r="L92" s="140">
        <v>4388.3</v>
      </c>
      <c r="M92" s="115">
        <v>5248.5</v>
      </c>
      <c r="N92" s="140">
        <v>4703.8</v>
      </c>
      <c r="O92" s="140">
        <v>5177.1000000000004</v>
      </c>
      <c r="P92" s="140">
        <v>5529.2</v>
      </c>
      <c r="Q92" s="140">
        <v>6158.3</v>
      </c>
      <c r="R92" s="140">
        <v>5382.3</v>
      </c>
      <c r="S92" s="140">
        <v>3130.4</v>
      </c>
      <c r="T92" s="160">
        <v>3856.4</v>
      </c>
      <c r="U92" s="140">
        <v>3681.3</v>
      </c>
    </row>
    <row r="93" spans="1:21" x14ac:dyDescent="0.25">
      <c r="A93" s="143" t="s">
        <v>77</v>
      </c>
      <c r="B93" s="141">
        <v>1420</v>
      </c>
      <c r="C93" s="141">
        <v>1083.4000000000001</v>
      </c>
      <c r="D93" s="141">
        <v>1301.7</v>
      </c>
      <c r="E93" s="46">
        <v>1579.1</v>
      </c>
      <c r="F93" s="141">
        <v>1741.9</v>
      </c>
      <c r="G93" s="140">
        <v>1641.2</v>
      </c>
      <c r="H93" s="141">
        <v>2114.6999999999998</v>
      </c>
      <c r="I93" s="141">
        <v>2172.6999999999998</v>
      </c>
      <c r="J93" s="141">
        <v>3462.8</v>
      </c>
      <c r="K93" s="120">
        <v>2288.6</v>
      </c>
      <c r="L93" s="140">
        <v>2316</v>
      </c>
      <c r="M93" s="115">
        <v>2575.3000000000002</v>
      </c>
      <c r="N93" s="140">
        <v>2903.4</v>
      </c>
      <c r="O93" s="140">
        <v>3362.6</v>
      </c>
      <c r="P93" s="140">
        <v>4190.1000000000004</v>
      </c>
      <c r="Q93" s="140">
        <v>4252.7</v>
      </c>
      <c r="R93" s="140">
        <v>2901.2</v>
      </c>
      <c r="S93" s="140">
        <v>3541.1</v>
      </c>
      <c r="T93" s="160">
        <v>3011</v>
      </c>
      <c r="U93" s="140">
        <v>2552.6999999999998</v>
      </c>
    </row>
    <row r="94" spans="1:21" ht="18" x14ac:dyDescent="0.25">
      <c r="A94" s="2" t="s">
        <v>91</v>
      </c>
      <c r="B94" s="67">
        <v>6014.2</v>
      </c>
      <c r="C94" s="67">
        <v>6840.1</v>
      </c>
      <c r="D94" s="67">
        <v>7510.2999999999993</v>
      </c>
      <c r="E94" s="53">
        <v>8396.9</v>
      </c>
      <c r="F94" s="67">
        <v>7631.4999999999991</v>
      </c>
      <c r="G94" s="50">
        <v>8173.2000000000007</v>
      </c>
      <c r="H94" s="67">
        <v>9231.4</v>
      </c>
      <c r="I94" s="67">
        <v>11913.800000000003</v>
      </c>
      <c r="J94" s="67">
        <v>12978.000000000002</v>
      </c>
      <c r="K94" s="76">
        <f>SUM(K95:K105)</f>
        <v>14874.499999999998</v>
      </c>
      <c r="L94" s="50">
        <v>14892.8</v>
      </c>
      <c r="M94" s="114">
        <v>17076.800000000003</v>
      </c>
      <c r="N94" s="50">
        <v>22551.100000000002</v>
      </c>
      <c r="O94" s="50">
        <v>20648.7</v>
      </c>
      <c r="P94" s="50">
        <v>22104.3</v>
      </c>
      <c r="Q94" s="50">
        <v>21213.300000000003</v>
      </c>
      <c r="R94" s="50">
        <v>19858.100000000002</v>
      </c>
      <c r="S94" s="50">
        <v>20945.600000000006</v>
      </c>
      <c r="T94" s="159">
        <v>19405.400000000001</v>
      </c>
      <c r="U94" s="159">
        <v>22936.9</v>
      </c>
    </row>
    <row r="95" spans="1:21" x14ac:dyDescent="0.25">
      <c r="A95" s="143" t="s">
        <v>67</v>
      </c>
      <c r="B95" s="141">
        <v>653.79999999999995</v>
      </c>
      <c r="C95" s="141">
        <v>786.9</v>
      </c>
      <c r="D95" s="141">
        <v>996.3</v>
      </c>
      <c r="E95" s="141">
        <v>929</v>
      </c>
      <c r="F95" s="141">
        <v>919.4</v>
      </c>
      <c r="G95" s="140">
        <v>932</v>
      </c>
      <c r="H95" s="141">
        <v>1092.9000000000001</v>
      </c>
      <c r="I95" s="141">
        <v>578.5</v>
      </c>
      <c r="J95" s="141">
        <v>1655.4</v>
      </c>
      <c r="K95" s="120">
        <v>1494.4</v>
      </c>
      <c r="L95" s="140">
        <v>1588.1</v>
      </c>
      <c r="M95" s="115">
        <v>1677.7</v>
      </c>
      <c r="N95" s="140">
        <v>1999.4</v>
      </c>
      <c r="O95" s="140">
        <v>1977.9</v>
      </c>
      <c r="P95" s="140">
        <v>2926.3</v>
      </c>
      <c r="Q95" s="140">
        <v>2478.6999999999998</v>
      </c>
      <c r="R95" s="140">
        <v>1978.5</v>
      </c>
      <c r="S95" s="140">
        <v>1549.2</v>
      </c>
      <c r="T95" s="160">
        <v>1435.1</v>
      </c>
      <c r="U95" s="140">
        <v>1572.3</v>
      </c>
    </row>
    <row r="96" spans="1:21" x14ac:dyDescent="0.25">
      <c r="A96" s="143" t="s">
        <v>78</v>
      </c>
      <c r="B96" s="141">
        <v>1088</v>
      </c>
      <c r="C96" s="141">
        <v>1516</v>
      </c>
      <c r="D96" s="141">
        <v>1588.8</v>
      </c>
      <c r="E96" s="46">
        <v>2220.5</v>
      </c>
      <c r="F96" s="141">
        <v>1767.1</v>
      </c>
      <c r="G96" s="140">
        <v>1557</v>
      </c>
      <c r="H96" s="141">
        <v>1629.6</v>
      </c>
      <c r="I96" s="141">
        <v>2579.6</v>
      </c>
      <c r="J96" s="141">
        <v>2183.5</v>
      </c>
      <c r="K96" s="120">
        <v>2144.5</v>
      </c>
      <c r="L96" s="140">
        <v>1886.1</v>
      </c>
      <c r="M96" s="115">
        <v>1901.9</v>
      </c>
      <c r="N96" s="140">
        <v>3019.8</v>
      </c>
      <c r="O96" s="140">
        <v>2661.9</v>
      </c>
      <c r="P96" s="140">
        <v>2870</v>
      </c>
      <c r="Q96" s="140">
        <v>3218</v>
      </c>
      <c r="R96" s="140">
        <v>3402.6</v>
      </c>
      <c r="S96" s="140">
        <v>3988.2</v>
      </c>
      <c r="T96" s="160">
        <v>3394.7</v>
      </c>
      <c r="U96" s="140">
        <v>3693.5</v>
      </c>
    </row>
    <row r="97" spans="1:21" x14ac:dyDescent="0.25">
      <c r="A97" s="143" t="s">
        <v>71</v>
      </c>
      <c r="B97" s="141">
        <v>500.4</v>
      </c>
      <c r="C97" s="141">
        <v>673.3</v>
      </c>
      <c r="D97" s="141">
        <v>860.6</v>
      </c>
      <c r="E97" s="46">
        <v>756.7</v>
      </c>
      <c r="F97" s="141">
        <v>859.9</v>
      </c>
      <c r="G97" s="140">
        <v>881</v>
      </c>
      <c r="H97" s="141">
        <v>1449.8</v>
      </c>
      <c r="I97" s="141">
        <v>1822.5</v>
      </c>
      <c r="J97" s="141">
        <v>1982.9</v>
      </c>
      <c r="K97" s="120">
        <v>2197.4</v>
      </c>
      <c r="L97" s="140">
        <v>1946.5</v>
      </c>
      <c r="M97" s="115">
        <v>2022.8</v>
      </c>
      <c r="N97" s="140">
        <v>1832.8</v>
      </c>
      <c r="O97" s="140">
        <v>2195.8000000000002</v>
      </c>
      <c r="P97" s="140">
        <v>2233.6</v>
      </c>
      <c r="Q97" s="140">
        <v>1606.8</v>
      </c>
      <c r="R97" s="140">
        <v>1742.7</v>
      </c>
      <c r="S97" s="140">
        <v>1630.7</v>
      </c>
      <c r="T97" s="160">
        <v>923.7</v>
      </c>
      <c r="U97" s="140">
        <v>1327.6</v>
      </c>
    </row>
    <row r="98" spans="1:21" x14ac:dyDescent="0.25">
      <c r="A98" s="143" t="s">
        <v>79</v>
      </c>
      <c r="B98" s="141">
        <v>106.7</v>
      </c>
      <c r="C98" s="141">
        <v>77.099999999999994</v>
      </c>
      <c r="D98" s="141">
        <v>101.7</v>
      </c>
      <c r="E98" s="141">
        <v>221</v>
      </c>
      <c r="F98" s="141">
        <v>151.30000000000001</v>
      </c>
      <c r="G98" s="140">
        <v>171.2</v>
      </c>
      <c r="H98" s="141">
        <v>185.9</v>
      </c>
      <c r="I98" s="141">
        <v>371.5</v>
      </c>
      <c r="J98" s="141">
        <v>343</v>
      </c>
      <c r="K98" s="120">
        <v>423.5</v>
      </c>
      <c r="L98" s="140">
        <v>508.4</v>
      </c>
      <c r="M98" s="115">
        <v>510.8</v>
      </c>
      <c r="N98" s="140">
        <v>589.70000000000005</v>
      </c>
      <c r="O98" s="140">
        <v>634.1</v>
      </c>
      <c r="P98" s="140">
        <v>883.7</v>
      </c>
      <c r="Q98" s="140">
        <v>675.4</v>
      </c>
      <c r="R98" s="140">
        <v>690.6</v>
      </c>
      <c r="S98" s="140">
        <v>540.29999999999995</v>
      </c>
      <c r="T98" s="160">
        <v>505.5</v>
      </c>
      <c r="U98" s="140">
        <v>591.79999999999995</v>
      </c>
    </row>
    <row r="99" spans="1:21" x14ac:dyDescent="0.25">
      <c r="A99" s="143" t="s">
        <v>80</v>
      </c>
      <c r="B99" s="141">
        <v>1078.9000000000001</v>
      </c>
      <c r="C99" s="141">
        <v>1206.0999999999999</v>
      </c>
      <c r="D99" s="141">
        <v>1071</v>
      </c>
      <c r="E99" s="46">
        <v>1313.1</v>
      </c>
      <c r="F99" s="141">
        <v>1226.2</v>
      </c>
      <c r="G99" s="140">
        <v>1414</v>
      </c>
      <c r="H99" s="141">
        <v>1738.2</v>
      </c>
      <c r="I99" s="141">
        <v>2213.8000000000002</v>
      </c>
      <c r="J99" s="141">
        <v>1973.8</v>
      </c>
      <c r="K99" s="120">
        <v>2566.5</v>
      </c>
      <c r="L99" s="140">
        <v>2985.4</v>
      </c>
      <c r="M99" s="115">
        <v>3255.7</v>
      </c>
      <c r="N99" s="140">
        <v>6835.5</v>
      </c>
      <c r="O99" s="140">
        <v>4465.7</v>
      </c>
      <c r="P99" s="140">
        <v>4272</v>
      </c>
      <c r="Q99" s="140">
        <v>3710.5</v>
      </c>
      <c r="R99" s="140">
        <v>3240.8</v>
      </c>
      <c r="S99" s="140">
        <v>3488.3</v>
      </c>
      <c r="T99" s="160">
        <v>5819.2</v>
      </c>
      <c r="U99" s="140">
        <v>5461.9</v>
      </c>
    </row>
    <row r="100" spans="1:21" x14ac:dyDescent="0.25">
      <c r="A100" s="143" t="s">
        <v>81</v>
      </c>
      <c r="B100" s="141">
        <v>1065</v>
      </c>
      <c r="C100" s="141">
        <v>1261.2</v>
      </c>
      <c r="D100" s="141">
        <v>1528</v>
      </c>
      <c r="E100" s="46">
        <v>1286.5999999999999</v>
      </c>
      <c r="F100" s="141">
        <v>1419.6</v>
      </c>
      <c r="G100" s="140">
        <v>1409.3</v>
      </c>
      <c r="H100" s="141">
        <v>1387.3</v>
      </c>
      <c r="I100" s="141">
        <v>1634</v>
      </c>
      <c r="J100" s="141">
        <v>1757.2</v>
      </c>
      <c r="K100" s="120">
        <v>2626.7</v>
      </c>
      <c r="L100" s="140">
        <v>2457.1999999999998</v>
      </c>
      <c r="M100" s="115">
        <v>2788.7</v>
      </c>
      <c r="N100" s="140">
        <v>3633.6</v>
      </c>
      <c r="O100" s="140">
        <v>3548.7</v>
      </c>
      <c r="P100" s="140">
        <v>3431.5</v>
      </c>
      <c r="Q100" s="140">
        <v>3700.1</v>
      </c>
      <c r="R100" s="140">
        <v>3095.5</v>
      </c>
      <c r="S100" s="140">
        <v>3622.6</v>
      </c>
      <c r="T100" s="160">
        <v>2565.6999999999998</v>
      </c>
      <c r="U100" s="140">
        <v>3624.7</v>
      </c>
    </row>
    <row r="101" spans="1:21" x14ac:dyDescent="0.25">
      <c r="A101" s="143" t="s">
        <v>82</v>
      </c>
      <c r="B101" s="141">
        <v>870.6</v>
      </c>
      <c r="C101" s="141">
        <v>833.7</v>
      </c>
      <c r="D101" s="141">
        <v>888.7</v>
      </c>
      <c r="E101" s="46">
        <v>1025.8</v>
      </c>
      <c r="F101" s="141">
        <v>683.9</v>
      </c>
      <c r="G101" s="140">
        <v>1052.5</v>
      </c>
      <c r="H101" s="141">
        <v>937.8</v>
      </c>
      <c r="I101" s="141">
        <v>1587.5</v>
      </c>
      <c r="J101" s="141">
        <v>1333.2</v>
      </c>
      <c r="K101" s="120">
        <v>1179.5</v>
      </c>
      <c r="L101" s="140">
        <v>1184.4000000000001</v>
      </c>
      <c r="M101" s="115">
        <v>2036.7</v>
      </c>
      <c r="N101" s="140">
        <v>2086.5</v>
      </c>
      <c r="O101" s="140">
        <v>2270.8000000000002</v>
      </c>
      <c r="P101" s="140">
        <v>2058.9</v>
      </c>
      <c r="Q101" s="140">
        <v>2524.4</v>
      </c>
      <c r="R101" s="140">
        <v>1729.9</v>
      </c>
      <c r="S101" s="140">
        <v>1385.6</v>
      </c>
      <c r="T101" s="160">
        <v>1407.2</v>
      </c>
      <c r="U101" s="140">
        <v>2561.9</v>
      </c>
    </row>
    <row r="102" spans="1:21" x14ac:dyDescent="0.25">
      <c r="A102" s="143" t="s">
        <v>83</v>
      </c>
      <c r="B102" s="141">
        <v>30.5</v>
      </c>
      <c r="C102" s="141">
        <v>163.30000000000001</v>
      </c>
      <c r="D102" s="141">
        <v>74.5</v>
      </c>
      <c r="E102" s="46">
        <v>77.400000000000006</v>
      </c>
      <c r="F102" s="141">
        <v>33.200000000000003</v>
      </c>
      <c r="G102" s="140">
        <v>39.700000000000003</v>
      </c>
      <c r="H102" s="141">
        <v>140.30000000000001</v>
      </c>
      <c r="I102" s="141">
        <v>115.9</v>
      </c>
      <c r="J102" s="141">
        <v>132.19999999999999</v>
      </c>
      <c r="K102" s="120">
        <v>180.3</v>
      </c>
      <c r="L102" s="140">
        <v>263.89999999999998</v>
      </c>
      <c r="M102" s="115">
        <v>238.1</v>
      </c>
      <c r="N102" s="140">
        <v>296.7</v>
      </c>
      <c r="O102" s="140">
        <v>147.9</v>
      </c>
      <c r="P102" s="140">
        <v>116.8</v>
      </c>
      <c r="Q102" s="140">
        <v>194.9</v>
      </c>
      <c r="R102" s="140">
        <v>502.4</v>
      </c>
      <c r="S102" s="140">
        <v>160.1</v>
      </c>
      <c r="T102" s="160">
        <v>95.2</v>
      </c>
      <c r="U102" s="140">
        <v>289.3</v>
      </c>
    </row>
    <row r="103" spans="1:21" x14ac:dyDescent="0.25">
      <c r="A103" s="143" t="s">
        <v>84</v>
      </c>
      <c r="B103" s="141">
        <v>574.9</v>
      </c>
      <c r="C103" s="141">
        <v>219.9</v>
      </c>
      <c r="D103" s="141">
        <v>189.1</v>
      </c>
      <c r="E103" s="46">
        <v>268.7</v>
      </c>
      <c r="F103" s="141">
        <v>303.8</v>
      </c>
      <c r="G103" s="140">
        <v>330.8</v>
      </c>
      <c r="H103" s="141">
        <v>400.8</v>
      </c>
      <c r="I103" s="141">
        <v>684.2</v>
      </c>
      <c r="J103" s="141">
        <v>1043.4000000000001</v>
      </c>
      <c r="K103" s="120">
        <v>1509.6</v>
      </c>
      <c r="L103" s="140">
        <v>1583.8</v>
      </c>
      <c r="M103" s="115">
        <v>1733</v>
      </c>
      <c r="N103" s="140">
        <v>1670.2</v>
      </c>
      <c r="O103" s="140">
        <v>2300.8000000000002</v>
      </c>
      <c r="P103" s="140">
        <v>2642</v>
      </c>
      <c r="Q103" s="140">
        <v>2663.1</v>
      </c>
      <c r="R103" s="140">
        <v>2840.2</v>
      </c>
      <c r="S103" s="140">
        <v>4158.3</v>
      </c>
      <c r="T103" s="160">
        <v>3082.9</v>
      </c>
      <c r="U103" s="140">
        <v>3582.1</v>
      </c>
    </row>
    <row r="104" spans="1:21" ht="19.5" x14ac:dyDescent="0.25">
      <c r="A104" s="143" t="s">
        <v>85</v>
      </c>
      <c r="B104" s="141">
        <v>41.2</v>
      </c>
      <c r="C104" s="141">
        <v>46.4</v>
      </c>
      <c r="D104" s="141">
        <v>125.4</v>
      </c>
      <c r="E104" s="141">
        <v>118</v>
      </c>
      <c r="F104" s="141">
        <v>99.4</v>
      </c>
      <c r="G104" s="140">
        <v>105.6</v>
      </c>
      <c r="H104" s="141">
        <v>183.7</v>
      </c>
      <c r="I104" s="141">
        <v>271.60000000000002</v>
      </c>
      <c r="J104" s="141">
        <v>560.79999999999995</v>
      </c>
      <c r="K104" s="120">
        <v>508.3</v>
      </c>
      <c r="L104" s="140">
        <v>481.2</v>
      </c>
      <c r="M104" s="115">
        <v>893.2</v>
      </c>
      <c r="N104" s="140">
        <v>570.9</v>
      </c>
      <c r="O104" s="140">
        <v>412.3</v>
      </c>
      <c r="P104" s="140">
        <v>653.4</v>
      </c>
      <c r="Q104" s="140">
        <v>429.9</v>
      </c>
      <c r="R104" s="140">
        <v>621.20000000000005</v>
      </c>
      <c r="S104" s="140">
        <v>384.4</v>
      </c>
      <c r="T104" s="160">
        <v>144.30000000000001</v>
      </c>
      <c r="U104" s="140">
        <v>161.5</v>
      </c>
    </row>
    <row r="105" spans="1:21" ht="20.25" thickBot="1" x14ac:dyDescent="0.3">
      <c r="A105" s="138" t="s">
        <v>86</v>
      </c>
      <c r="B105" s="95">
        <v>4.2</v>
      </c>
      <c r="C105" s="95">
        <v>56.2</v>
      </c>
      <c r="D105" s="95">
        <v>86.2</v>
      </c>
      <c r="E105" s="78">
        <v>180.1</v>
      </c>
      <c r="F105" s="95">
        <v>167.7</v>
      </c>
      <c r="G105" s="108">
        <v>280.10000000000002</v>
      </c>
      <c r="H105" s="95">
        <v>85.1</v>
      </c>
      <c r="I105" s="95">
        <v>54.7</v>
      </c>
      <c r="J105" s="95">
        <v>12.6</v>
      </c>
      <c r="K105" s="116">
        <v>43.8</v>
      </c>
      <c r="L105" s="108">
        <v>7.8</v>
      </c>
      <c r="M105" s="117">
        <v>18.2</v>
      </c>
      <c r="N105" s="108">
        <v>16</v>
      </c>
      <c r="O105" s="108">
        <v>32.799999999999997</v>
      </c>
      <c r="P105" s="108">
        <v>16.100000000000001</v>
      </c>
      <c r="Q105" s="108">
        <v>11.5</v>
      </c>
      <c r="R105" s="108">
        <v>13.7</v>
      </c>
      <c r="S105" s="108">
        <v>37.9</v>
      </c>
      <c r="T105" s="161">
        <v>31.8</v>
      </c>
      <c r="U105" s="108">
        <v>70.2</v>
      </c>
    </row>
  </sheetData>
  <mergeCells count="4">
    <mergeCell ref="A4:S4"/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5"/>
  <sheetViews>
    <sheetView zoomScaleNormal="100" workbookViewId="0">
      <pane ySplit="7" topLeftCell="A92" activePane="bottomLeft" state="frozen"/>
      <selection sqref="A1:T1"/>
      <selection pane="bottomLeft" activeCell="U105" sqref="U105"/>
    </sheetView>
  </sheetViews>
  <sheetFormatPr defaultRowHeight="15" x14ac:dyDescent="0.25"/>
  <cols>
    <col min="1" max="1" width="19.28515625" style="4" customWidth="1"/>
    <col min="2" max="16384" width="9.140625" style="4"/>
  </cols>
  <sheetData>
    <row r="1" spans="1:21" x14ac:dyDescent="0.25">
      <c r="A1" s="211" t="s">
        <v>200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x14ac:dyDescent="0.25">
      <c r="A2" s="212" t="s">
        <v>215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</row>
    <row r="3" spans="1:21" x14ac:dyDescent="0.25">
      <c r="A3" s="213" t="s">
        <v>126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</row>
    <row r="4" spans="1:21" x14ac:dyDescent="0.25">
      <c r="A4" s="219" t="s">
        <v>242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42"/>
    </row>
    <row r="5" spans="1:21" x14ac:dyDescent="0.25">
      <c r="A5" s="82" t="s">
        <v>243</v>
      </c>
      <c r="B5" s="82"/>
      <c r="C5" s="82"/>
      <c r="D5" s="82"/>
      <c r="E5" s="82"/>
      <c r="F5" s="82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42"/>
    </row>
    <row r="6" spans="1:21" ht="15.75" thickBot="1" x14ac:dyDescent="0.3">
      <c r="A6" s="118" t="s">
        <v>210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42"/>
    </row>
    <row r="7" spans="1:21" ht="15.75" thickBot="1" x14ac:dyDescent="0.3">
      <c r="A7" s="10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x14ac:dyDescent="0.25">
      <c r="A8" s="57" t="s">
        <v>0</v>
      </c>
      <c r="B8" s="49">
        <v>44673.599999999999</v>
      </c>
      <c r="C8" s="49">
        <v>47650.5</v>
      </c>
      <c r="D8" s="49">
        <v>49589.4</v>
      </c>
      <c r="E8" s="74">
        <v>53715.4</v>
      </c>
      <c r="F8" s="49">
        <v>59949.5</v>
      </c>
      <c r="G8" s="67">
        <v>66289.100000000006</v>
      </c>
      <c r="H8" s="49">
        <v>75553.7</v>
      </c>
      <c r="I8" s="49">
        <v>98068.6</v>
      </c>
      <c r="J8" s="49">
        <v>102516.7</v>
      </c>
      <c r="K8" s="119">
        <v>95056.5</v>
      </c>
      <c r="L8" s="67">
        <v>91454.1</v>
      </c>
      <c r="M8" s="119">
        <v>98982.5</v>
      </c>
      <c r="N8" s="67">
        <v>110376.7</v>
      </c>
      <c r="O8" s="67">
        <v>117785</v>
      </c>
      <c r="P8" s="67">
        <v>138614.20000000001</v>
      </c>
      <c r="Q8" s="67">
        <v>139436.5</v>
      </c>
      <c r="R8" s="67">
        <v>135849.9</v>
      </c>
      <c r="S8" s="49">
        <v>137355.6</v>
      </c>
      <c r="T8" s="162">
        <v>132720</v>
      </c>
      <c r="U8" s="162">
        <v>146728.1</v>
      </c>
    </row>
    <row r="9" spans="1:21" ht="18" x14ac:dyDescent="0.25">
      <c r="A9" s="36" t="s">
        <v>92</v>
      </c>
      <c r="B9" s="67">
        <v>14298.9</v>
      </c>
      <c r="C9" s="67">
        <v>15293.9</v>
      </c>
      <c r="D9" s="67">
        <v>17216.7</v>
      </c>
      <c r="E9" s="53">
        <v>18643.599999999999</v>
      </c>
      <c r="F9" s="67">
        <v>22257.9</v>
      </c>
      <c r="G9" s="67">
        <v>23020.7</v>
      </c>
      <c r="H9" s="67">
        <v>26054.5</v>
      </c>
      <c r="I9" s="67">
        <v>32862.6</v>
      </c>
      <c r="J9" s="67">
        <v>31934.2</v>
      </c>
      <c r="K9" s="119">
        <v>30386.5</v>
      </c>
      <c r="L9" s="67">
        <v>27105.1</v>
      </c>
      <c r="M9" s="119">
        <v>27866.2</v>
      </c>
      <c r="N9" s="67">
        <v>32329.7</v>
      </c>
      <c r="O9" s="67">
        <v>36639.800000000003</v>
      </c>
      <c r="P9" s="67">
        <v>43204.3</v>
      </c>
      <c r="Q9" s="67">
        <v>42783.3</v>
      </c>
      <c r="R9" s="67">
        <v>44823.9</v>
      </c>
      <c r="S9" s="67">
        <v>45752.2</v>
      </c>
      <c r="T9" s="162">
        <v>42589.9</v>
      </c>
      <c r="U9" s="162">
        <v>48036.7</v>
      </c>
    </row>
    <row r="10" spans="1:21" x14ac:dyDescent="0.25">
      <c r="A10" s="37" t="s">
        <v>1</v>
      </c>
      <c r="B10" s="141">
        <v>988.1</v>
      </c>
      <c r="C10" s="141">
        <v>899.7</v>
      </c>
      <c r="D10" s="141">
        <v>1119</v>
      </c>
      <c r="E10" s="141">
        <v>971</v>
      </c>
      <c r="F10" s="141">
        <v>1310</v>
      </c>
      <c r="G10" s="141">
        <v>1406.5</v>
      </c>
      <c r="H10" s="141">
        <v>1905.2</v>
      </c>
      <c r="I10" s="141">
        <v>2360.6</v>
      </c>
      <c r="J10" s="141">
        <v>2718.2</v>
      </c>
      <c r="K10" s="120">
        <v>2978.5</v>
      </c>
      <c r="L10" s="141">
        <v>2023.5</v>
      </c>
      <c r="M10" s="120">
        <v>1710.1</v>
      </c>
      <c r="N10" s="141">
        <v>2540.4</v>
      </c>
      <c r="O10" s="141">
        <v>2432</v>
      </c>
      <c r="P10" s="141">
        <v>2245.9</v>
      </c>
      <c r="Q10" s="141">
        <v>2307.5</v>
      </c>
      <c r="R10" s="141">
        <v>2638.8</v>
      </c>
      <c r="S10" s="141">
        <v>2468.6</v>
      </c>
      <c r="T10" s="163">
        <v>2089.9</v>
      </c>
      <c r="U10" s="163">
        <v>2036.2</v>
      </c>
    </row>
    <row r="11" spans="1:21" x14ac:dyDescent="0.25">
      <c r="A11" s="37" t="s">
        <v>2</v>
      </c>
      <c r="B11" s="141">
        <v>359.8</v>
      </c>
      <c r="C11" s="141">
        <v>334.3</v>
      </c>
      <c r="D11" s="141">
        <v>324.2</v>
      </c>
      <c r="E11" s="46">
        <v>298.5</v>
      </c>
      <c r="F11" s="141">
        <v>368.8</v>
      </c>
      <c r="G11" s="141">
        <v>266.10000000000002</v>
      </c>
      <c r="H11" s="141">
        <v>329.3</v>
      </c>
      <c r="I11" s="141">
        <v>406</v>
      </c>
      <c r="J11" s="141">
        <v>458.6</v>
      </c>
      <c r="K11" s="120">
        <v>520.9</v>
      </c>
      <c r="L11" s="141">
        <v>550.9</v>
      </c>
      <c r="M11" s="120">
        <v>740.8</v>
      </c>
      <c r="N11" s="141">
        <v>715.2</v>
      </c>
      <c r="O11" s="141">
        <v>916.9</v>
      </c>
      <c r="P11" s="141">
        <v>922</v>
      </c>
      <c r="Q11" s="141">
        <v>1146.7</v>
      </c>
      <c r="R11" s="141">
        <v>1114.2</v>
      </c>
      <c r="S11" s="141">
        <v>986.9</v>
      </c>
      <c r="T11" s="163">
        <v>728.7</v>
      </c>
      <c r="U11" s="163">
        <v>699.3</v>
      </c>
    </row>
    <row r="12" spans="1:21" x14ac:dyDescent="0.25">
      <c r="A12" s="37" t="s">
        <v>3</v>
      </c>
      <c r="B12" s="141">
        <v>380.5</v>
      </c>
      <c r="C12" s="141">
        <v>325</v>
      </c>
      <c r="D12" s="141">
        <v>356.2</v>
      </c>
      <c r="E12" s="46">
        <v>374.6</v>
      </c>
      <c r="F12" s="141">
        <v>420.5</v>
      </c>
      <c r="G12" s="141">
        <v>431.1</v>
      </c>
      <c r="H12" s="141">
        <v>570.1</v>
      </c>
      <c r="I12" s="141">
        <v>514.4</v>
      </c>
      <c r="J12" s="141">
        <v>677.6</v>
      </c>
      <c r="K12" s="120">
        <v>694.1</v>
      </c>
      <c r="L12" s="141">
        <v>679.3</v>
      </c>
      <c r="M12" s="120">
        <v>582.5</v>
      </c>
      <c r="N12" s="141">
        <v>739</v>
      </c>
      <c r="O12" s="141">
        <v>761</v>
      </c>
      <c r="P12" s="141">
        <v>920.1</v>
      </c>
      <c r="Q12" s="141">
        <v>900.7</v>
      </c>
      <c r="R12" s="141">
        <v>1067.7</v>
      </c>
      <c r="S12" s="141">
        <v>958.3</v>
      </c>
      <c r="T12" s="163">
        <v>965.8</v>
      </c>
      <c r="U12" s="163">
        <v>1112</v>
      </c>
    </row>
    <row r="13" spans="1:21" x14ac:dyDescent="0.25">
      <c r="A13" s="37" t="s">
        <v>4</v>
      </c>
      <c r="B13" s="141">
        <v>834.5</v>
      </c>
      <c r="C13" s="141">
        <v>822.1</v>
      </c>
      <c r="D13" s="141">
        <v>848.1</v>
      </c>
      <c r="E13" s="46">
        <v>1041.9000000000001</v>
      </c>
      <c r="F13" s="141">
        <v>910</v>
      </c>
      <c r="G13" s="141">
        <v>1056.5999999999999</v>
      </c>
      <c r="H13" s="141">
        <v>1125.9000000000001</v>
      </c>
      <c r="I13" s="141">
        <v>1482.1</v>
      </c>
      <c r="J13" s="141">
        <v>1704.9</v>
      </c>
      <c r="K13" s="120">
        <v>1392.4</v>
      </c>
      <c r="L13" s="141">
        <v>1568.4</v>
      </c>
      <c r="M13" s="120">
        <v>1568.6</v>
      </c>
      <c r="N13" s="141">
        <v>1786.6</v>
      </c>
      <c r="O13" s="141">
        <v>2156.5</v>
      </c>
      <c r="P13" s="141">
        <v>2629.7</v>
      </c>
      <c r="Q13" s="141">
        <v>2675.1</v>
      </c>
      <c r="R13" s="141">
        <v>2665.5</v>
      </c>
      <c r="S13" s="141">
        <v>3019.1</v>
      </c>
      <c r="T13" s="163">
        <v>2937.7</v>
      </c>
      <c r="U13" s="163">
        <v>2945.2</v>
      </c>
    </row>
    <row r="14" spans="1:21" x14ac:dyDescent="0.25">
      <c r="A14" s="37" t="s">
        <v>5</v>
      </c>
      <c r="B14" s="141">
        <v>157.19999999999999</v>
      </c>
      <c r="C14" s="141">
        <v>107.2</v>
      </c>
      <c r="D14" s="141">
        <v>129.19999999999999</v>
      </c>
      <c r="E14" s="46">
        <v>183.9</v>
      </c>
      <c r="F14" s="141">
        <v>161.4</v>
      </c>
      <c r="G14" s="141">
        <v>153.4</v>
      </c>
      <c r="H14" s="141">
        <v>275.60000000000002</v>
      </c>
      <c r="I14" s="141">
        <v>221.6</v>
      </c>
      <c r="J14" s="141">
        <v>285.3</v>
      </c>
      <c r="K14" s="120">
        <v>411.9</v>
      </c>
      <c r="L14" s="141">
        <v>266.89999999999998</v>
      </c>
      <c r="M14" s="120">
        <v>384.4</v>
      </c>
      <c r="N14" s="141">
        <v>374.2</v>
      </c>
      <c r="O14" s="141">
        <v>489.5</v>
      </c>
      <c r="P14" s="141">
        <v>516.70000000000005</v>
      </c>
      <c r="Q14" s="141">
        <v>434.1</v>
      </c>
      <c r="R14" s="141">
        <v>345.2</v>
      </c>
      <c r="S14" s="141">
        <v>558.5</v>
      </c>
      <c r="T14" s="163">
        <v>546.5</v>
      </c>
      <c r="U14" s="163">
        <v>550.20000000000005</v>
      </c>
    </row>
    <row r="15" spans="1:21" x14ac:dyDescent="0.25">
      <c r="A15" s="37" t="s">
        <v>6</v>
      </c>
      <c r="B15" s="141">
        <v>242.4</v>
      </c>
      <c r="C15" s="141">
        <v>287.60000000000002</v>
      </c>
      <c r="D15" s="141">
        <v>285.8</v>
      </c>
      <c r="E15" s="46">
        <v>398.4</v>
      </c>
      <c r="F15" s="141">
        <v>339.2</v>
      </c>
      <c r="G15" s="141">
        <v>415.4</v>
      </c>
      <c r="H15" s="141">
        <v>466.6</v>
      </c>
      <c r="I15" s="141">
        <v>765.9</v>
      </c>
      <c r="J15" s="141">
        <v>1010.1</v>
      </c>
      <c r="K15" s="120">
        <v>800.2</v>
      </c>
      <c r="L15" s="141">
        <v>1065.5999999999999</v>
      </c>
      <c r="M15" s="120">
        <v>960.2</v>
      </c>
      <c r="N15" s="141">
        <v>959.1</v>
      </c>
      <c r="O15" s="141">
        <v>948.1</v>
      </c>
      <c r="P15" s="141">
        <v>1372.8</v>
      </c>
      <c r="Q15" s="141">
        <v>1686.6</v>
      </c>
      <c r="R15" s="141">
        <v>1536.3</v>
      </c>
      <c r="S15" s="141">
        <v>1696.4</v>
      </c>
      <c r="T15" s="163">
        <v>1513.9</v>
      </c>
      <c r="U15" s="163">
        <v>1803.7</v>
      </c>
    </row>
    <row r="16" spans="1:21" x14ac:dyDescent="0.25">
      <c r="A16" s="37" t="s">
        <v>7</v>
      </c>
      <c r="B16" s="141">
        <v>203.4</v>
      </c>
      <c r="C16" s="141">
        <v>235.5</v>
      </c>
      <c r="D16" s="141">
        <v>162</v>
      </c>
      <c r="E16" s="46">
        <v>176.4</v>
      </c>
      <c r="F16" s="141">
        <v>210.5</v>
      </c>
      <c r="G16" s="141">
        <v>214.7</v>
      </c>
      <c r="H16" s="141">
        <v>321.7</v>
      </c>
      <c r="I16" s="141">
        <v>235</v>
      </c>
      <c r="J16" s="141">
        <v>228.1</v>
      </c>
      <c r="K16" s="120">
        <v>259.10000000000002</v>
      </c>
      <c r="L16" s="141">
        <v>248.4</v>
      </c>
      <c r="M16" s="120">
        <v>249.2</v>
      </c>
      <c r="N16" s="141">
        <v>249.6</v>
      </c>
      <c r="O16" s="141">
        <v>310.5</v>
      </c>
      <c r="P16" s="141">
        <v>418.7</v>
      </c>
      <c r="Q16" s="141">
        <v>469.9</v>
      </c>
      <c r="R16" s="141">
        <v>450.1</v>
      </c>
      <c r="S16" s="141">
        <v>405.2</v>
      </c>
      <c r="T16" s="163">
        <v>266.89999999999998</v>
      </c>
      <c r="U16" s="163">
        <v>313.10000000000002</v>
      </c>
    </row>
    <row r="17" spans="1:21" x14ac:dyDescent="0.25">
      <c r="A17" s="37" t="s">
        <v>8</v>
      </c>
      <c r="B17" s="141">
        <v>225.4</v>
      </c>
      <c r="C17" s="141">
        <v>281.60000000000002</v>
      </c>
      <c r="D17" s="141">
        <v>266.5</v>
      </c>
      <c r="E17" s="46">
        <v>388.4</v>
      </c>
      <c r="F17" s="141">
        <v>396.5</v>
      </c>
      <c r="G17" s="141">
        <v>538</v>
      </c>
      <c r="H17" s="141">
        <v>565.4</v>
      </c>
      <c r="I17" s="141">
        <v>667.3</v>
      </c>
      <c r="J17" s="141">
        <v>787.3</v>
      </c>
      <c r="K17" s="120">
        <v>794.9</v>
      </c>
      <c r="L17" s="141">
        <v>655.4</v>
      </c>
      <c r="M17" s="120">
        <v>827.5</v>
      </c>
      <c r="N17" s="141">
        <v>1275.7</v>
      </c>
      <c r="O17" s="141">
        <v>1130.4000000000001</v>
      </c>
      <c r="P17" s="141">
        <v>1395.4</v>
      </c>
      <c r="Q17" s="141">
        <v>1030.4000000000001</v>
      </c>
      <c r="R17" s="141">
        <v>1638.5</v>
      </c>
      <c r="S17" s="141">
        <v>1279.5</v>
      </c>
      <c r="T17" s="163">
        <v>1295</v>
      </c>
      <c r="U17" s="163">
        <v>1448.8</v>
      </c>
    </row>
    <row r="18" spans="1:21" x14ac:dyDescent="0.25">
      <c r="A18" s="37" t="s">
        <v>9</v>
      </c>
      <c r="B18" s="141">
        <v>461.7</v>
      </c>
      <c r="C18" s="141">
        <v>569</v>
      </c>
      <c r="D18" s="141">
        <v>450.2</v>
      </c>
      <c r="E18" s="46">
        <v>465.9</v>
      </c>
      <c r="F18" s="141">
        <v>640.9</v>
      </c>
      <c r="G18" s="141">
        <v>659.9</v>
      </c>
      <c r="H18" s="141">
        <v>984.8</v>
      </c>
      <c r="I18" s="141">
        <v>954.5</v>
      </c>
      <c r="J18" s="141">
        <v>1011.6</v>
      </c>
      <c r="K18" s="120">
        <v>954.2</v>
      </c>
      <c r="L18" s="141">
        <v>1032.8</v>
      </c>
      <c r="M18" s="120">
        <v>897.9</v>
      </c>
      <c r="N18" s="141">
        <v>1186.3</v>
      </c>
      <c r="O18" s="141">
        <v>1226.5</v>
      </c>
      <c r="P18" s="141">
        <v>1279</v>
      </c>
      <c r="Q18" s="141">
        <v>1678.1</v>
      </c>
      <c r="R18" s="141">
        <v>1718.2</v>
      </c>
      <c r="S18" s="141">
        <v>2041.1</v>
      </c>
      <c r="T18" s="163">
        <v>1378.4</v>
      </c>
      <c r="U18" s="163">
        <v>1908</v>
      </c>
    </row>
    <row r="19" spans="1:21" x14ac:dyDescent="0.25">
      <c r="A19" s="37" t="s">
        <v>10</v>
      </c>
      <c r="B19" s="141">
        <v>3365.5</v>
      </c>
      <c r="C19" s="141">
        <v>3822</v>
      </c>
      <c r="D19" s="141">
        <v>4611.5</v>
      </c>
      <c r="E19" s="46">
        <v>5347.7</v>
      </c>
      <c r="F19" s="141">
        <v>7871.4</v>
      </c>
      <c r="G19" s="141">
        <v>7027.2</v>
      </c>
      <c r="H19" s="141">
        <v>8657.2999999999993</v>
      </c>
      <c r="I19" s="141">
        <v>12265</v>
      </c>
      <c r="J19" s="141">
        <v>12119.2</v>
      </c>
      <c r="K19" s="120">
        <v>11858.1</v>
      </c>
      <c r="L19" s="141">
        <v>11177.8</v>
      </c>
      <c r="M19" s="120">
        <v>11325.4</v>
      </c>
      <c r="N19" s="141">
        <v>9700.7999999999993</v>
      </c>
      <c r="O19" s="141">
        <v>11528.4</v>
      </c>
      <c r="P19" s="141">
        <v>16525.7</v>
      </c>
      <c r="Q19" s="141">
        <v>14421</v>
      </c>
      <c r="R19" s="141">
        <v>16686.2</v>
      </c>
      <c r="S19" s="141">
        <v>16461.900000000001</v>
      </c>
      <c r="T19" s="163">
        <v>15465.5</v>
      </c>
      <c r="U19" s="163">
        <v>15751.9</v>
      </c>
    </row>
    <row r="20" spans="1:21" x14ac:dyDescent="0.25">
      <c r="A20" s="37" t="s">
        <v>11</v>
      </c>
      <c r="B20" s="141">
        <v>331</v>
      </c>
      <c r="C20" s="141">
        <v>358</v>
      </c>
      <c r="D20" s="141">
        <v>379.2</v>
      </c>
      <c r="E20" s="46">
        <v>372.8</v>
      </c>
      <c r="F20" s="141">
        <v>342.4</v>
      </c>
      <c r="G20" s="141">
        <v>375.6</v>
      </c>
      <c r="H20" s="141">
        <v>315.2</v>
      </c>
      <c r="I20" s="141">
        <v>510.1</v>
      </c>
      <c r="J20" s="141">
        <v>612.5</v>
      </c>
      <c r="K20" s="120">
        <v>508.6</v>
      </c>
      <c r="L20" s="141">
        <v>423.3</v>
      </c>
      <c r="M20" s="120">
        <v>525.4</v>
      </c>
      <c r="N20" s="141">
        <v>592.70000000000005</v>
      </c>
      <c r="O20" s="141">
        <v>667.8</v>
      </c>
      <c r="P20" s="141">
        <v>769.3</v>
      </c>
      <c r="Q20" s="141">
        <v>789.5</v>
      </c>
      <c r="R20" s="141">
        <v>590.79999999999995</v>
      </c>
      <c r="S20" s="141">
        <v>486.1</v>
      </c>
      <c r="T20" s="163">
        <v>579.29999999999995</v>
      </c>
      <c r="U20" s="163">
        <v>459.6</v>
      </c>
    </row>
    <row r="21" spans="1:21" x14ac:dyDescent="0.25">
      <c r="A21" s="37" t="s">
        <v>12</v>
      </c>
      <c r="B21" s="141">
        <v>319.3</v>
      </c>
      <c r="C21" s="141">
        <v>243.3</v>
      </c>
      <c r="D21" s="141">
        <v>318.3</v>
      </c>
      <c r="E21" s="46">
        <v>360.2</v>
      </c>
      <c r="F21" s="141">
        <v>384.8</v>
      </c>
      <c r="G21" s="141">
        <v>373</v>
      </c>
      <c r="H21" s="141">
        <v>499.2</v>
      </c>
      <c r="I21" s="141">
        <v>621.29999999999995</v>
      </c>
      <c r="J21" s="141">
        <v>739.8</v>
      </c>
      <c r="K21" s="120">
        <v>702.1</v>
      </c>
      <c r="L21" s="141">
        <v>654.79999999999995</v>
      </c>
      <c r="M21" s="120">
        <v>684.4</v>
      </c>
      <c r="N21" s="141">
        <v>857.3</v>
      </c>
      <c r="O21" s="141">
        <v>944.5</v>
      </c>
      <c r="P21" s="141">
        <v>924</v>
      </c>
      <c r="Q21" s="141">
        <v>1132.4000000000001</v>
      </c>
      <c r="R21" s="141">
        <v>1043.3</v>
      </c>
      <c r="S21" s="141">
        <v>1166.7</v>
      </c>
      <c r="T21" s="163">
        <v>1368.1</v>
      </c>
      <c r="U21" s="163">
        <v>1410.2</v>
      </c>
    </row>
    <row r="22" spans="1:21" x14ac:dyDescent="0.25">
      <c r="A22" s="37" t="s">
        <v>13</v>
      </c>
      <c r="B22" s="141">
        <v>195.9</v>
      </c>
      <c r="C22" s="141">
        <v>202.9</v>
      </c>
      <c r="D22" s="141">
        <v>222.1</v>
      </c>
      <c r="E22" s="46">
        <v>273.39999999999998</v>
      </c>
      <c r="F22" s="141">
        <v>302.7</v>
      </c>
      <c r="G22" s="141">
        <v>302.89999999999998</v>
      </c>
      <c r="H22" s="141">
        <v>343.5</v>
      </c>
      <c r="I22" s="141">
        <v>371.1</v>
      </c>
      <c r="J22" s="141">
        <v>434.2</v>
      </c>
      <c r="K22" s="120">
        <v>505.3</v>
      </c>
      <c r="L22" s="141">
        <v>453.5</v>
      </c>
      <c r="M22" s="120">
        <v>549.5</v>
      </c>
      <c r="N22" s="141">
        <v>427.7</v>
      </c>
      <c r="O22" s="141">
        <v>643.4</v>
      </c>
      <c r="P22" s="141">
        <v>647.6</v>
      </c>
      <c r="Q22" s="141">
        <v>773.9</v>
      </c>
      <c r="R22" s="141">
        <v>860</v>
      </c>
      <c r="S22" s="141">
        <v>628.70000000000005</v>
      </c>
      <c r="T22" s="163">
        <v>585.4</v>
      </c>
      <c r="U22" s="163">
        <v>726.1</v>
      </c>
    </row>
    <row r="23" spans="1:21" x14ac:dyDescent="0.25">
      <c r="A23" s="37" t="s">
        <v>14</v>
      </c>
      <c r="B23" s="141">
        <v>336.4</v>
      </c>
      <c r="C23" s="141">
        <v>341.4</v>
      </c>
      <c r="D23" s="141">
        <v>317.8</v>
      </c>
      <c r="E23" s="46">
        <v>337.9</v>
      </c>
      <c r="F23" s="141">
        <v>413.1</v>
      </c>
      <c r="G23" s="141">
        <v>447.1</v>
      </c>
      <c r="H23" s="141">
        <v>542.9</v>
      </c>
      <c r="I23" s="141">
        <v>690.6</v>
      </c>
      <c r="J23" s="141">
        <v>769</v>
      </c>
      <c r="K23" s="120">
        <v>747</v>
      </c>
      <c r="L23" s="141">
        <v>815.6</v>
      </c>
      <c r="M23" s="120">
        <v>1036.0999999999999</v>
      </c>
      <c r="N23" s="141">
        <v>1120.8</v>
      </c>
      <c r="O23" s="141">
        <v>1260.7</v>
      </c>
      <c r="P23" s="141">
        <v>998</v>
      </c>
      <c r="Q23" s="141">
        <v>1133.3</v>
      </c>
      <c r="R23" s="141">
        <v>1381.9</v>
      </c>
      <c r="S23" s="141">
        <v>1665.3</v>
      </c>
      <c r="T23" s="163">
        <v>1222.4000000000001</v>
      </c>
      <c r="U23" s="163">
        <v>1481.9</v>
      </c>
    </row>
    <row r="24" spans="1:21" x14ac:dyDescent="0.25">
      <c r="A24" s="37" t="s">
        <v>15</v>
      </c>
      <c r="B24" s="141">
        <v>315.60000000000002</v>
      </c>
      <c r="C24" s="141">
        <v>349</v>
      </c>
      <c r="D24" s="141">
        <v>369</v>
      </c>
      <c r="E24" s="46">
        <v>421.2</v>
      </c>
      <c r="F24" s="141">
        <v>375.7</v>
      </c>
      <c r="G24" s="141">
        <v>499.5</v>
      </c>
      <c r="H24" s="141">
        <v>422.9</v>
      </c>
      <c r="I24" s="141">
        <v>702.3</v>
      </c>
      <c r="J24" s="141">
        <v>535.4</v>
      </c>
      <c r="K24" s="120">
        <v>700.1</v>
      </c>
      <c r="L24" s="141">
        <v>666.5</v>
      </c>
      <c r="M24" s="120">
        <v>669.8</v>
      </c>
      <c r="N24" s="141">
        <v>979.8</v>
      </c>
      <c r="O24" s="141">
        <v>746.4</v>
      </c>
      <c r="P24" s="141">
        <v>860.3</v>
      </c>
      <c r="Q24" s="141">
        <v>778.4</v>
      </c>
      <c r="R24" s="141">
        <v>763.1</v>
      </c>
      <c r="S24" s="141">
        <v>1077.0999999999999</v>
      </c>
      <c r="T24" s="163">
        <v>609.29999999999995</v>
      </c>
      <c r="U24" s="163">
        <v>1097.5999999999999</v>
      </c>
    </row>
    <row r="25" spans="1:21" x14ac:dyDescent="0.25">
      <c r="A25" s="37" t="s">
        <v>16</v>
      </c>
      <c r="B25" s="141">
        <v>329.2</v>
      </c>
      <c r="C25" s="141">
        <v>270</v>
      </c>
      <c r="D25" s="141">
        <v>295.10000000000002</v>
      </c>
      <c r="E25" s="46">
        <v>335.7</v>
      </c>
      <c r="F25" s="141">
        <v>354.2</v>
      </c>
      <c r="G25" s="141">
        <v>296.10000000000002</v>
      </c>
      <c r="H25" s="141">
        <v>359.8</v>
      </c>
      <c r="I25" s="141">
        <v>383.1</v>
      </c>
      <c r="J25" s="141">
        <v>511.2</v>
      </c>
      <c r="K25" s="120">
        <v>564.1</v>
      </c>
      <c r="L25" s="141">
        <v>580.4</v>
      </c>
      <c r="M25" s="120">
        <v>394.6</v>
      </c>
      <c r="N25" s="141">
        <v>533.29999999999995</v>
      </c>
      <c r="O25" s="141">
        <v>685.6</v>
      </c>
      <c r="P25" s="141">
        <v>765.9</v>
      </c>
      <c r="Q25" s="141">
        <v>1139.8</v>
      </c>
      <c r="R25" s="141">
        <v>882</v>
      </c>
      <c r="S25" s="141">
        <v>1061.9000000000001</v>
      </c>
      <c r="T25" s="163">
        <v>1169.2</v>
      </c>
      <c r="U25" s="163">
        <v>1349.2</v>
      </c>
    </row>
    <row r="26" spans="1:21" x14ac:dyDescent="0.25">
      <c r="A26" s="37" t="s">
        <v>17</v>
      </c>
      <c r="B26" s="141">
        <v>243.4</v>
      </c>
      <c r="C26" s="141">
        <v>301.2</v>
      </c>
      <c r="D26" s="141">
        <v>336.2</v>
      </c>
      <c r="E26" s="46">
        <v>447.2</v>
      </c>
      <c r="F26" s="141">
        <v>397.2</v>
      </c>
      <c r="G26" s="141">
        <v>390.9</v>
      </c>
      <c r="H26" s="141">
        <v>488.8</v>
      </c>
      <c r="I26" s="141">
        <v>733.8</v>
      </c>
      <c r="J26" s="141">
        <v>775.4</v>
      </c>
      <c r="K26" s="120">
        <v>975</v>
      </c>
      <c r="L26" s="141">
        <v>652.4</v>
      </c>
      <c r="M26" s="120">
        <v>1237.3</v>
      </c>
      <c r="N26" s="141">
        <v>828.6</v>
      </c>
      <c r="O26" s="141">
        <v>1209.4000000000001</v>
      </c>
      <c r="P26" s="141">
        <v>1171.8</v>
      </c>
      <c r="Q26" s="141">
        <v>1099.9000000000001</v>
      </c>
      <c r="R26" s="141">
        <v>1305.8</v>
      </c>
      <c r="S26" s="141">
        <v>1275.5</v>
      </c>
      <c r="T26" s="163">
        <v>1243.3</v>
      </c>
      <c r="U26" s="163">
        <v>1181.7</v>
      </c>
    </row>
    <row r="27" spans="1:21" x14ac:dyDescent="0.25">
      <c r="A27" s="37" t="s">
        <v>18</v>
      </c>
      <c r="B27" s="141">
        <v>5009.5</v>
      </c>
      <c r="C27" s="141">
        <v>5544.1</v>
      </c>
      <c r="D27" s="141">
        <v>6426.2</v>
      </c>
      <c r="E27" s="46">
        <v>6448.6</v>
      </c>
      <c r="F27" s="141">
        <v>7058.4</v>
      </c>
      <c r="G27" s="141">
        <v>8166.5</v>
      </c>
      <c r="H27" s="141">
        <v>7880.3</v>
      </c>
      <c r="I27" s="141">
        <v>8977.7999999999993</v>
      </c>
      <c r="J27" s="141">
        <v>6555.8</v>
      </c>
      <c r="K27" s="120">
        <v>5020</v>
      </c>
      <c r="L27" s="141">
        <v>3589.6</v>
      </c>
      <c r="M27" s="120">
        <v>3522.5</v>
      </c>
      <c r="N27" s="141">
        <v>7462.5</v>
      </c>
      <c r="O27" s="141">
        <v>8582.4</v>
      </c>
      <c r="P27" s="141">
        <v>8841.4</v>
      </c>
      <c r="Q27" s="141">
        <v>9185.9</v>
      </c>
      <c r="R27" s="141">
        <v>8136.3</v>
      </c>
      <c r="S27" s="141">
        <v>8515.2000000000007</v>
      </c>
      <c r="T27" s="163">
        <v>8624.6</v>
      </c>
      <c r="U27" s="163">
        <v>11761.9</v>
      </c>
    </row>
    <row r="28" spans="1:21" ht="18" x14ac:dyDescent="0.25">
      <c r="A28" s="36" t="s">
        <v>95</v>
      </c>
      <c r="B28" s="67">
        <v>3915.7</v>
      </c>
      <c r="C28" s="67">
        <v>4027.2</v>
      </c>
      <c r="D28" s="67">
        <v>4114.8999999999996</v>
      </c>
      <c r="E28" s="53">
        <v>5248.5</v>
      </c>
      <c r="F28" s="67">
        <v>5892.7</v>
      </c>
      <c r="G28" s="67">
        <v>6519.7</v>
      </c>
      <c r="H28" s="67">
        <v>7831.6</v>
      </c>
      <c r="I28" s="67">
        <v>10019.4</v>
      </c>
      <c r="J28" s="67">
        <v>11440.1</v>
      </c>
      <c r="K28" s="119">
        <v>9449.6</v>
      </c>
      <c r="L28" s="67">
        <v>9982.5</v>
      </c>
      <c r="M28" s="119">
        <v>10124.299999999999</v>
      </c>
      <c r="N28" s="67">
        <v>10351.299999999999</v>
      </c>
      <c r="O28" s="67">
        <v>11377.7</v>
      </c>
      <c r="P28" s="67">
        <v>14722.4</v>
      </c>
      <c r="Q28" s="67">
        <v>14768.4</v>
      </c>
      <c r="R28" s="67">
        <v>14756</v>
      </c>
      <c r="S28" s="67">
        <v>15930.2</v>
      </c>
      <c r="T28" s="162">
        <v>16011.5</v>
      </c>
      <c r="U28" s="162">
        <v>16433.400000000001</v>
      </c>
    </row>
    <row r="29" spans="1:21" x14ac:dyDescent="0.25">
      <c r="A29" s="37" t="s">
        <v>19</v>
      </c>
      <c r="B29" s="141">
        <v>119.5</v>
      </c>
      <c r="C29" s="141">
        <v>154.69999999999999</v>
      </c>
      <c r="D29" s="141">
        <v>127</v>
      </c>
      <c r="E29" s="46">
        <v>191.1</v>
      </c>
      <c r="F29" s="141">
        <v>162.19999999999999</v>
      </c>
      <c r="G29" s="141">
        <v>169.8</v>
      </c>
      <c r="H29" s="141">
        <v>154.30000000000001</v>
      </c>
      <c r="I29" s="141">
        <v>189.6</v>
      </c>
      <c r="J29" s="141">
        <v>251.5</v>
      </c>
      <c r="K29" s="120">
        <v>259.39999999999998</v>
      </c>
      <c r="L29" s="141">
        <v>221.6</v>
      </c>
      <c r="M29" s="120">
        <v>315.5</v>
      </c>
      <c r="N29" s="141">
        <v>331.8</v>
      </c>
      <c r="O29" s="141">
        <v>410.4</v>
      </c>
      <c r="P29" s="141">
        <v>437.1</v>
      </c>
      <c r="Q29" s="141">
        <v>407.7</v>
      </c>
      <c r="R29" s="141">
        <v>449.1</v>
      </c>
      <c r="S29" s="141">
        <v>367</v>
      </c>
      <c r="T29" s="163">
        <v>403.9</v>
      </c>
      <c r="U29" s="163">
        <v>402</v>
      </c>
    </row>
    <row r="30" spans="1:21" x14ac:dyDescent="0.25">
      <c r="A30" s="37" t="s">
        <v>20</v>
      </c>
      <c r="B30" s="141">
        <v>359.4</v>
      </c>
      <c r="C30" s="141">
        <v>202.3</v>
      </c>
      <c r="D30" s="141">
        <v>222.7</v>
      </c>
      <c r="E30" s="46">
        <v>254.5</v>
      </c>
      <c r="F30" s="141">
        <v>203.8</v>
      </c>
      <c r="G30" s="141">
        <v>289.89999999999998</v>
      </c>
      <c r="H30" s="141">
        <v>260.5</v>
      </c>
      <c r="I30" s="141">
        <v>302.7</v>
      </c>
      <c r="J30" s="141">
        <v>375.7</v>
      </c>
      <c r="K30" s="120">
        <v>235.6</v>
      </c>
      <c r="L30" s="141">
        <v>189.3</v>
      </c>
      <c r="M30" s="120">
        <v>293.5</v>
      </c>
      <c r="N30" s="141">
        <v>218.8</v>
      </c>
      <c r="O30" s="141">
        <v>306.3</v>
      </c>
      <c r="P30" s="141">
        <v>310.39999999999998</v>
      </c>
      <c r="Q30" s="141">
        <v>404.9</v>
      </c>
      <c r="R30" s="141">
        <v>570</v>
      </c>
      <c r="S30" s="141">
        <v>341.4</v>
      </c>
      <c r="T30" s="163">
        <v>473.7</v>
      </c>
      <c r="U30" s="163">
        <v>491.1</v>
      </c>
    </row>
    <row r="31" spans="1:21" x14ac:dyDescent="0.25">
      <c r="A31" s="37" t="s">
        <v>21</v>
      </c>
      <c r="B31" s="141">
        <v>145.9</v>
      </c>
      <c r="C31" s="141">
        <v>152.69999999999999</v>
      </c>
      <c r="D31" s="141">
        <v>179.1</v>
      </c>
      <c r="E31" s="46">
        <v>178.6</v>
      </c>
      <c r="F31" s="141">
        <v>306.2</v>
      </c>
      <c r="G31" s="141">
        <v>199.8</v>
      </c>
      <c r="H31" s="141">
        <v>271</v>
      </c>
      <c r="I31" s="141">
        <v>396.3</v>
      </c>
      <c r="J31" s="141">
        <v>521.6</v>
      </c>
      <c r="K31" s="120">
        <v>404</v>
      </c>
      <c r="L31" s="141">
        <v>509.5</v>
      </c>
      <c r="M31" s="120">
        <v>463</v>
      </c>
      <c r="N31" s="141">
        <v>506.4</v>
      </c>
      <c r="O31" s="141">
        <v>599.79999999999995</v>
      </c>
      <c r="P31" s="141">
        <v>616.20000000000005</v>
      </c>
      <c r="Q31" s="141">
        <v>757.5</v>
      </c>
      <c r="R31" s="141">
        <v>644</v>
      </c>
      <c r="S31" s="141">
        <v>644.29999999999995</v>
      </c>
      <c r="T31" s="163">
        <v>617.29999999999995</v>
      </c>
      <c r="U31" s="163">
        <v>576.4</v>
      </c>
    </row>
    <row r="32" spans="1:21" x14ac:dyDescent="0.25">
      <c r="A32" s="32" t="s">
        <v>22</v>
      </c>
      <c r="B32" s="141"/>
      <c r="C32" s="141"/>
      <c r="D32" s="141"/>
      <c r="E32" s="46"/>
      <c r="F32" s="141"/>
      <c r="G32" s="141"/>
      <c r="H32" s="141"/>
      <c r="I32" s="141"/>
      <c r="J32" s="141"/>
      <c r="K32" s="46"/>
      <c r="L32" s="141"/>
      <c r="M32" s="120"/>
      <c r="N32" s="141"/>
      <c r="O32" s="141"/>
      <c r="P32" s="141"/>
      <c r="Q32" s="141"/>
      <c r="R32" s="141"/>
      <c r="S32" s="141"/>
      <c r="T32" s="163"/>
      <c r="U32" s="163"/>
    </row>
    <row r="33" spans="1:21" ht="19.5" x14ac:dyDescent="0.25">
      <c r="A33" s="44" t="s">
        <v>23</v>
      </c>
      <c r="B33" s="141">
        <v>31.4</v>
      </c>
      <c r="C33" s="141">
        <v>18</v>
      </c>
      <c r="D33" s="141">
        <v>12.3</v>
      </c>
      <c r="E33" s="46">
        <v>20.9</v>
      </c>
      <c r="F33" s="141">
        <v>6</v>
      </c>
      <c r="G33" s="141">
        <v>50.2</v>
      </c>
      <c r="H33" s="141">
        <v>43</v>
      </c>
      <c r="I33" s="141">
        <v>65.2</v>
      </c>
      <c r="J33" s="141">
        <v>121.4</v>
      </c>
      <c r="K33" s="120">
        <v>84.5</v>
      </c>
      <c r="L33" s="141">
        <v>92.5</v>
      </c>
      <c r="M33" s="120">
        <v>40.799999999999997</v>
      </c>
      <c r="N33" s="141">
        <v>51.6</v>
      </c>
      <c r="O33" s="141">
        <v>53.7</v>
      </c>
      <c r="P33" s="141">
        <v>50.2</v>
      </c>
      <c r="Q33" s="141">
        <v>59.5</v>
      </c>
      <c r="R33" s="141">
        <v>30</v>
      </c>
      <c r="S33" s="141">
        <v>57.9</v>
      </c>
      <c r="T33" s="163">
        <v>20.100000000000001</v>
      </c>
      <c r="U33" s="163">
        <v>16.8</v>
      </c>
    </row>
    <row r="34" spans="1:21" ht="19.5" x14ac:dyDescent="0.25">
      <c r="A34" s="44" t="s">
        <v>93</v>
      </c>
      <c r="B34" s="141">
        <v>114.5</v>
      </c>
      <c r="C34" s="46">
        <f t="shared" ref="C34:D34" si="0">C31-C33</f>
        <v>134.69999999999999</v>
      </c>
      <c r="D34" s="141">
        <f t="shared" si="0"/>
        <v>166.79999999999998</v>
      </c>
      <c r="E34" s="46">
        <v>157.69999999999999</v>
      </c>
      <c r="F34" s="141">
        <v>300.2</v>
      </c>
      <c r="G34" s="141">
        <v>149.6</v>
      </c>
      <c r="H34" s="141">
        <v>228</v>
      </c>
      <c r="I34" s="141">
        <v>331.1</v>
      </c>
      <c r="J34" s="46">
        <v>400.20000000000005</v>
      </c>
      <c r="K34" s="120">
        <v>319.5</v>
      </c>
      <c r="L34" s="141">
        <v>417</v>
      </c>
      <c r="M34" s="120">
        <v>422.2</v>
      </c>
      <c r="N34" s="141">
        <v>454.8</v>
      </c>
      <c r="O34" s="141">
        <v>546.1</v>
      </c>
      <c r="P34" s="141">
        <v>565.9</v>
      </c>
      <c r="Q34" s="141">
        <v>698</v>
      </c>
      <c r="R34" s="141">
        <v>614</v>
      </c>
      <c r="S34" s="141">
        <v>586.4</v>
      </c>
      <c r="T34" s="163">
        <v>597.20000000000005</v>
      </c>
      <c r="U34" s="163">
        <v>559.6</v>
      </c>
    </row>
    <row r="35" spans="1:21" x14ac:dyDescent="0.25">
      <c r="A35" s="37" t="s">
        <v>24</v>
      </c>
      <c r="B35" s="141">
        <v>357.4</v>
      </c>
      <c r="C35" s="141">
        <v>437.2</v>
      </c>
      <c r="D35" s="141">
        <v>356.9</v>
      </c>
      <c r="E35" s="46">
        <v>389.5</v>
      </c>
      <c r="F35" s="141">
        <v>337.6</v>
      </c>
      <c r="G35" s="141">
        <v>466.3</v>
      </c>
      <c r="H35" s="141">
        <v>579.5</v>
      </c>
      <c r="I35" s="141">
        <v>750</v>
      </c>
      <c r="J35" s="141">
        <v>830.8</v>
      </c>
      <c r="K35" s="120">
        <v>683.6</v>
      </c>
      <c r="L35" s="141">
        <v>628.4</v>
      </c>
      <c r="M35" s="120">
        <v>614.1</v>
      </c>
      <c r="N35" s="141">
        <v>565.1</v>
      </c>
      <c r="O35" s="141">
        <v>873.1</v>
      </c>
      <c r="P35" s="141">
        <v>1047.5999999999999</v>
      </c>
      <c r="Q35" s="141">
        <v>1088.4000000000001</v>
      </c>
      <c r="R35" s="141">
        <v>1029.4000000000001</v>
      </c>
      <c r="S35" s="141">
        <v>710.8</v>
      </c>
      <c r="T35" s="163">
        <v>778.7</v>
      </c>
      <c r="U35" s="163">
        <v>906.3</v>
      </c>
    </row>
    <row r="36" spans="1:21" x14ac:dyDescent="0.25">
      <c r="A36" s="37" t="s">
        <v>25</v>
      </c>
      <c r="B36" s="141">
        <v>234.6</v>
      </c>
      <c r="C36" s="141">
        <v>230.2</v>
      </c>
      <c r="D36" s="141">
        <v>271.39999999999998</v>
      </c>
      <c r="E36" s="46">
        <v>351.5</v>
      </c>
      <c r="F36" s="141">
        <v>396.3</v>
      </c>
      <c r="G36" s="141">
        <v>492.2</v>
      </c>
      <c r="H36" s="141">
        <v>696.6</v>
      </c>
      <c r="I36" s="141">
        <v>1011.7</v>
      </c>
      <c r="J36" s="141">
        <v>1064.5999999999999</v>
      </c>
      <c r="K36" s="120">
        <v>840.7</v>
      </c>
      <c r="L36" s="141">
        <v>753.9</v>
      </c>
      <c r="M36" s="120">
        <v>793.7</v>
      </c>
      <c r="N36" s="141">
        <v>857.5</v>
      </c>
      <c r="O36" s="141">
        <v>1038.4000000000001</v>
      </c>
      <c r="P36" s="141">
        <v>1412.1</v>
      </c>
      <c r="Q36" s="141">
        <v>1632.3</v>
      </c>
      <c r="R36" s="141">
        <v>1593.9</v>
      </c>
      <c r="S36" s="141">
        <v>1412</v>
      </c>
      <c r="T36" s="163">
        <v>1841.5</v>
      </c>
      <c r="U36" s="163">
        <v>1785.6</v>
      </c>
    </row>
    <row r="37" spans="1:21" x14ac:dyDescent="0.25">
      <c r="A37" s="37" t="s">
        <v>26</v>
      </c>
      <c r="B37" s="141">
        <v>596.5</v>
      </c>
      <c r="C37" s="141">
        <v>582</v>
      </c>
      <c r="D37" s="141">
        <v>741.2</v>
      </c>
      <c r="E37" s="46">
        <v>685.4</v>
      </c>
      <c r="F37" s="141">
        <v>769.7</v>
      </c>
      <c r="G37" s="141">
        <v>851.7</v>
      </c>
      <c r="H37" s="141">
        <v>1298.8</v>
      </c>
      <c r="I37" s="141">
        <v>1807.4</v>
      </c>
      <c r="J37" s="141">
        <v>1419.2</v>
      </c>
      <c r="K37" s="120">
        <v>1500.8</v>
      </c>
      <c r="L37" s="141">
        <v>1449.1</v>
      </c>
      <c r="M37" s="120">
        <v>1672.7</v>
      </c>
      <c r="N37" s="141">
        <v>2190.1999999999998</v>
      </c>
      <c r="O37" s="141">
        <v>2138.3000000000002</v>
      </c>
      <c r="P37" s="141">
        <v>3081.9</v>
      </c>
      <c r="Q37" s="141">
        <v>3467.7</v>
      </c>
      <c r="R37" s="141">
        <v>3374</v>
      </c>
      <c r="S37" s="141">
        <v>4489.1000000000004</v>
      </c>
      <c r="T37" s="163">
        <v>4841.7</v>
      </c>
      <c r="U37" s="163">
        <v>5078.8</v>
      </c>
    </row>
    <row r="38" spans="1:21" x14ac:dyDescent="0.25">
      <c r="A38" s="37" t="s">
        <v>27</v>
      </c>
      <c r="B38" s="141">
        <v>122.8</v>
      </c>
      <c r="C38" s="141">
        <v>104.8</v>
      </c>
      <c r="D38" s="141">
        <v>56</v>
      </c>
      <c r="E38" s="46">
        <v>56.9</v>
      </c>
      <c r="F38" s="141">
        <v>49.7</v>
      </c>
      <c r="G38" s="141">
        <v>53.7</v>
      </c>
      <c r="H38" s="141">
        <v>70</v>
      </c>
      <c r="I38" s="141">
        <v>71.2</v>
      </c>
      <c r="J38" s="141">
        <v>90.7</v>
      </c>
      <c r="K38" s="120">
        <v>67.599999999999994</v>
      </c>
      <c r="L38" s="141">
        <v>89.8</v>
      </c>
      <c r="M38" s="120">
        <v>89.5</v>
      </c>
      <c r="N38" s="141">
        <v>66.7</v>
      </c>
      <c r="O38" s="141">
        <v>108.4</v>
      </c>
      <c r="P38" s="141">
        <v>128.9</v>
      </c>
      <c r="Q38" s="141">
        <v>190.1</v>
      </c>
      <c r="R38" s="141">
        <v>148</v>
      </c>
      <c r="S38" s="141">
        <v>771.7</v>
      </c>
      <c r="T38" s="163">
        <v>120.4</v>
      </c>
      <c r="U38" s="163">
        <v>172.3</v>
      </c>
    </row>
    <row r="39" spans="1:21" x14ac:dyDescent="0.25">
      <c r="A39" s="37" t="s">
        <v>28</v>
      </c>
      <c r="B39" s="141">
        <v>151.19999999999999</v>
      </c>
      <c r="C39" s="141">
        <v>142.6</v>
      </c>
      <c r="D39" s="141">
        <v>132.5</v>
      </c>
      <c r="E39" s="46">
        <v>144.9</v>
      </c>
      <c r="F39" s="141">
        <v>233.6</v>
      </c>
      <c r="G39" s="141">
        <v>157.6</v>
      </c>
      <c r="H39" s="141">
        <v>270.10000000000002</v>
      </c>
      <c r="I39" s="141">
        <v>296.5</v>
      </c>
      <c r="J39" s="141">
        <v>342.7</v>
      </c>
      <c r="K39" s="120">
        <v>422.5</v>
      </c>
      <c r="L39" s="141">
        <v>356.3</v>
      </c>
      <c r="M39" s="120">
        <v>438.7</v>
      </c>
      <c r="N39" s="141">
        <v>410.8</v>
      </c>
      <c r="O39" s="141">
        <v>460.4</v>
      </c>
      <c r="P39" s="141">
        <v>457.5</v>
      </c>
      <c r="Q39" s="141">
        <v>516.1</v>
      </c>
      <c r="R39" s="141">
        <v>502.8</v>
      </c>
      <c r="S39" s="141">
        <v>334.1</v>
      </c>
      <c r="T39" s="163">
        <v>406.6</v>
      </c>
      <c r="U39" s="163">
        <v>415.2</v>
      </c>
    </row>
    <row r="40" spans="1:21" x14ac:dyDescent="0.25">
      <c r="A40" s="37" t="s">
        <v>29</v>
      </c>
      <c r="B40" s="141">
        <v>101.7</v>
      </c>
      <c r="C40" s="141">
        <v>111.4</v>
      </c>
      <c r="D40" s="141">
        <v>121.9</v>
      </c>
      <c r="E40" s="46">
        <v>150.30000000000001</v>
      </c>
      <c r="F40" s="141">
        <v>181.4</v>
      </c>
      <c r="G40" s="141">
        <v>138.6</v>
      </c>
      <c r="H40" s="141">
        <v>157.30000000000001</v>
      </c>
      <c r="I40" s="141">
        <v>175</v>
      </c>
      <c r="J40" s="141">
        <v>227.3</v>
      </c>
      <c r="K40" s="120">
        <v>314.8</v>
      </c>
      <c r="L40" s="141">
        <v>232</v>
      </c>
      <c r="M40" s="120">
        <v>313.89999999999998</v>
      </c>
      <c r="N40" s="141">
        <v>409.9</v>
      </c>
      <c r="O40" s="141">
        <v>328.2</v>
      </c>
      <c r="P40" s="141">
        <v>850.5</v>
      </c>
      <c r="Q40" s="141">
        <v>892.2</v>
      </c>
      <c r="R40" s="141">
        <v>649.79999999999995</v>
      </c>
      <c r="S40" s="141">
        <v>1677.6</v>
      </c>
      <c r="T40" s="163">
        <v>564.4</v>
      </c>
      <c r="U40" s="163">
        <v>829</v>
      </c>
    </row>
    <row r="41" spans="1:21" x14ac:dyDescent="0.25">
      <c r="A41" s="37" t="s">
        <v>30</v>
      </c>
      <c r="B41" s="141">
        <v>1726.7</v>
      </c>
      <c r="C41" s="141">
        <v>1909.2</v>
      </c>
      <c r="D41" s="141">
        <v>1906.3</v>
      </c>
      <c r="E41" s="46">
        <v>2845.9</v>
      </c>
      <c r="F41" s="141">
        <v>3252.3</v>
      </c>
      <c r="G41" s="141">
        <v>3700.2</v>
      </c>
      <c r="H41" s="141">
        <v>4073.5</v>
      </c>
      <c r="I41" s="141">
        <v>5019.2</v>
      </c>
      <c r="J41" s="141">
        <v>6316</v>
      </c>
      <c r="K41" s="120">
        <v>4720.5</v>
      </c>
      <c r="L41" s="141">
        <v>5552.6</v>
      </c>
      <c r="M41" s="120">
        <v>5129.8</v>
      </c>
      <c r="N41" s="141">
        <v>4794</v>
      </c>
      <c r="O41" s="141">
        <v>5114.3999999999996</v>
      </c>
      <c r="P41" s="141">
        <v>6380.2</v>
      </c>
      <c r="Q41" s="141">
        <v>5411.6</v>
      </c>
      <c r="R41" s="141">
        <v>5794.8</v>
      </c>
      <c r="S41" s="141">
        <v>5182.3</v>
      </c>
      <c r="T41" s="163">
        <v>5963.4</v>
      </c>
      <c r="U41" s="163">
        <v>5776.7</v>
      </c>
    </row>
    <row r="42" spans="1:21" ht="18" x14ac:dyDescent="0.25">
      <c r="A42" s="36" t="s">
        <v>123</v>
      </c>
      <c r="B42" s="67">
        <v>4421</v>
      </c>
      <c r="C42" s="67">
        <v>4493.3999999999996</v>
      </c>
      <c r="D42" s="67">
        <v>4757.3</v>
      </c>
      <c r="E42" s="53">
        <v>4989.2999999999984</v>
      </c>
      <c r="F42" s="67">
        <v>5772.4000000000005</v>
      </c>
      <c r="G42" s="67">
        <v>5981.2</v>
      </c>
      <c r="H42" s="67">
        <v>7698.1</v>
      </c>
      <c r="I42" s="67">
        <v>9847.7000000000007</v>
      </c>
      <c r="J42" s="53">
        <v>10563.2</v>
      </c>
      <c r="K42" s="119">
        <v>10013.700000000001</v>
      </c>
      <c r="L42" s="67">
        <v>9481.7999999999993</v>
      </c>
      <c r="M42" s="119">
        <v>10781</v>
      </c>
      <c r="N42" s="67">
        <v>11658.4</v>
      </c>
      <c r="O42" s="67">
        <v>11261.2</v>
      </c>
      <c r="P42" s="67">
        <v>13813.9</v>
      </c>
      <c r="Q42" s="67">
        <v>13300.3</v>
      </c>
      <c r="R42" s="67">
        <v>13246.9</v>
      </c>
      <c r="S42" s="67">
        <v>13729.6</v>
      </c>
      <c r="T42" s="162">
        <v>14688.8</v>
      </c>
      <c r="U42" s="162">
        <v>17262.099999999999</v>
      </c>
    </row>
    <row r="43" spans="1:21" x14ac:dyDescent="0.25">
      <c r="A43" s="37" t="s">
        <v>31</v>
      </c>
      <c r="B43" s="141">
        <v>85.3</v>
      </c>
      <c r="C43" s="141">
        <v>102</v>
      </c>
      <c r="D43" s="141">
        <v>125.1</v>
      </c>
      <c r="E43" s="46">
        <v>82.4</v>
      </c>
      <c r="F43" s="141">
        <v>42.5</v>
      </c>
      <c r="G43" s="141">
        <v>92.8</v>
      </c>
      <c r="H43" s="141">
        <v>50.4</v>
      </c>
      <c r="I43" s="141">
        <v>75.5</v>
      </c>
      <c r="J43" s="141">
        <v>97.8</v>
      </c>
      <c r="K43" s="120">
        <v>232.1</v>
      </c>
      <c r="L43" s="141">
        <v>207.4</v>
      </c>
      <c r="M43" s="120">
        <v>234.6</v>
      </c>
      <c r="N43" s="141">
        <v>306.3</v>
      </c>
      <c r="O43" s="141">
        <v>218.7</v>
      </c>
      <c r="P43" s="141">
        <v>472.5</v>
      </c>
      <c r="Q43" s="141">
        <v>506.8</v>
      </c>
      <c r="R43" s="141">
        <v>422.2</v>
      </c>
      <c r="S43" s="141">
        <v>450.2</v>
      </c>
      <c r="T43" s="163">
        <v>306.60000000000002</v>
      </c>
      <c r="U43" s="163">
        <v>414</v>
      </c>
    </row>
    <row r="44" spans="1:21" x14ac:dyDescent="0.25">
      <c r="A44" s="37" t="s">
        <v>32</v>
      </c>
      <c r="B44" s="141">
        <v>38.5</v>
      </c>
      <c r="C44" s="141">
        <v>90.6</v>
      </c>
      <c r="D44" s="141">
        <v>71</v>
      </c>
      <c r="E44" s="46">
        <v>62</v>
      </c>
      <c r="F44" s="141">
        <v>70.5</v>
      </c>
      <c r="G44" s="141">
        <v>62.2</v>
      </c>
      <c r="H44" s="141">
        <v>77</v>
      </c>
      <c r="I44" s="141">
        <v>114.3</v>
      </c>
      <c r="J44" s="141">
        <v>97.6</v>
      </c>
      <c r="K44" s="120">
        <v>96.8</v>
      </c>
      <c r="L44" s="141">
        <v>128.4</v>
      </c>
      <c r="M44" s="120">
        <v>129.5</v>
      </c>
      <c r="N44" s="141">
        <v>115.7</v>
      </c>
      <c r="O44" s="141">
        <v>162.19999999999999</v>
      </c>
      <c r="P44" s="141">
        <v>165.5</v>
      </c>
      <c r="Q44" s="141">
        <v>178</v>
      </c>
      <c r="R44" s="141">
        <v>89.2</v>
      </c>
      <c r="S44" s="141">
        <v>154.19999999999999</v>
      </c>
      <c r="T44" s="163">
        <v>128.5</v>
      </c>
      <c r="U44" s="163">
        <v>161.5</v>
      </c>
    </row>
    <row r="45" spans="1:21" x14ac:dyDescent="0.25">
      <c r="A45" s="37" t="s">
        <v>33</v>
      </c>
      <c r="B45" s="141"/>
      <c r="C45" s="141"/>
      <c r="D45" s="141"/>
      <c r="E45" s="46"/>
      <c r="F45" s="192"/>
      <c r="G45" s="141"/>
      <c r="H45" s="141"/>
      <c r="I45" s="141"/>
      <c r="J45" s="141"/>
      <c r="K45" s="120"/>
      <c r="L45" s="141"/>
      <c r="M45" s="120"/>
      <c r="N45" s="141"/>
      <c r="O45" s="141"/>
      <c r="P45" s="141">
        <v>890.5</v>
      </c>
      <c r="Q45" s="141">
        <v>321.39999999999998</v>
      </c>
      <c r="R45" s="141">
        <v>376</v>
      </c>
      <c r="S45" s="141">
        <v>1008</v>
      </c>
      <c r="T45" s="163">
        <v>1251.9000000000001</v>
      </c>
      <c r="U45" s="163">
        <v>1324.9</v>
      </c>
    </row>
    <row r="46" spans="1:21" x14ac:dyDescent="0.25">
      <c r="A46" s="37" t="s">
        <v>34</v>
      </c>
      <c r="B46" s="141">
        <v>1813</v>
      </c>
      <c r="C46" s="141">
        <v>1834.5</v>
      </c>
      <c r="D46" s="141">
        <v>2078.6</v>
      </c>
      <c r="E46" s="46">
        <v>2067.4</v>
      </c>
      <c r="F46" s="141">
        <v>2408.9</v>
      </c>
      <c r="G46" s="141">
        <v>2638.2</v>
      </c>
      <c r="H46" s="141">
        <v>3791</v>
      </c>
      <c r="I46" s="141">
        <v>4682.8999999999996</v>
      </c>
      <c r="J46" s="141">
        <v>5308.8</v>
      </c>
      <c r="K46" s="120">
        <v>4631.2</v>
      </c>
      <c r="L46" s="141">
        <v>4690.7</v>
      </c>
      <c r="M46" s="120">
        <v>5789.9</v>
      </c>
      <c r="N46" s="141">
        <v>6192.4</v>
      </c>
      <c r="O46" s="141">
        <v>5519.6</v>
      </c>
      <c r="P46" s="141">
        <v>6144.9</v>
      </c>
      <c r="Q46" s="141">
        <v>5876.9</v>
      </c>
      <c r="R46" s="141">
        <v>6223.9</v>
      </c>
      <c r="S46" s="141">
        <v>6173.9</v>
      </c>
      <c r="T46" s="163">
        <v>6721</v>
      </c>
      <c r="U46" s="163">
        <v>8355.9</v>
      </c>
    </row>
    <row r="47" spans="1:21" x14ac:dyDescent="0.25">
      <c r="A47" s="37" t="s">
        <v>35</v>
      </c>
      <c r="B47" s="141">
        <v>572</v>
      </c>
      <c r="C47" s="141">
        <v>612.29999999999995</v>
      </c>
      <c r="D47" s="141">
        <v>648.20000000000005</v>
      </c>
      <c r="E47" s="46">
        <v>723.2</v>
      </c>
      <c r="F47" s="141">
        <v>715.7</v>
      </c>
      <c r="G47" s="141">
        <v>800.1</v>
      </c>
      <c r="H47" s="141">
        <v>796.4</v>
      </c>
      <c r="I47" s="141">
        <v>891.6</v>
      </c>
      <c r="J47" s="141">
        <v>504.4</v>
      </c>
      <c r="K47" s="120">
        <v>676.6</v>
      </c>
      <c r="L47" s="141">
        <v>765.6</v>
      </c>
      <c r="M47" s="120">
        <v>817.9</v>
      </c>
      <c r="N47" s="141">
        <v>671.4</v>
      </c>
      <c r="O47" s="141">
        <v>815.7</v>
      </c>
      <c r="P47" s="141">
        <v>800.5</v>
      </c>
      <c r="Q47" s="141">
        <v>776.4</v>
      </c>
      <c r="R47" s="141">
        <v>810.8</v>
      </c>
      <c r="S47" s="141">
        <v>738.7</v>
      </c>
      <c r="T47" s="163">
        <v>474.8</v>
      </c>
      <c r="U47" s="163">
        <v>491.3</v>
      </c>
    </row>
    <row r="48" spans="1:21" x14ac:dyDescent="0.25">
      <c r="A48" s="37" t="s">
        <v>36</v>
      </c>
      <c r="B48" s="141">
        <v>557.5</v>
      </c>
      <c r="C48" s="141">
        <v>515.5</v>
      </c>
      <c r="D48" s="141">
        <v>533.20000000000005</v>
      </c>
      <c r="E48" s="46">
        <v>491.8</v>
      </c>
      <c r="F48" s="141">
        <v>597.1</v>
      </c>
      <c r="G48" s="141">
        <v>600.20000000000005</v>
      </c>
      <c r="H48" s="141">
        <v>797</v>
      </c>
      <c r="I48" s="141">
        <v>1010.9</v>
      </c>
      <c r="J48" s="141">
        <v>1263.8</v>
      </c>
      <c r="K48" s="120">
        <v>1128.8</v>
      </c>
      <c r="L48" s="141">
        <v>1058.7</v>
      </c>
      <c r="M48" s="120">
        <v>1025.0999999999999</v>
      </c>
      <c r="N48" s="141">
        <v>1392.1</v>
      </c>
      <c r="O48" s="141">
        <v>1387.8</v>
      </c>
      <c r="P48" s="141">
        <v>1660.5</v>
      </c>
      <c r="Q48" s="141">
        <v>1591.4</v>
      </c>
      <c r="R48" s="141">
        <v>1313.7</v>
      </c>
      <c r="S48" s="141">
        <v>1287.7</v>
      </c>
      <c r="T48" s="163">
        <v>1416.9</v>
      </c>
      <c r="U48" s="163">
        <v>1681.6</v>
      </c>
    </row>
    <row r="49" spans="1:21" x14ac:dyDescent="0.25">
      <c r="A49" s="37" t="s">
        <v>37</v>
      </c>
      <c r="B49" s="141">
        <v>1354.7</v>
      </c>
      <c r="C49" s="141">
        <v>1338.5</v>
      </c>
      <c r="D49" s="141">
        <v>1301.2</v>
      </c>
      <c r="E49" s="46">
        <v>1562.5</v>
      </c>
      <c r="F49" s="141">
        <v>1937.7</v>
      </c>
      <c r="G49" s="141">
        <v>1787.7</v>
      </c>
      <c r="H49" s="141">
        <v>2186.3000000000002</v>
      </c>
      <c r="I49" s="141">
        <v>3072.5</v>
      </c>
      <c r="J49" s="141">
        <v>3290.8</v>
      </c>
      <c r="K49" s="120">
        <v>3248.2</v>
      </c>
      <c r="L49" s="141">
        <v>2631</v>
      </c>
      <c r="M49" s="120">
        <v>2783.9</v>
      </c>
      <c r="N49" s="141">
        <v>2980.4</v>
      </c>
      <c r="O49" s="141">
        <v>3157.2</v>
      </c>
      <c r="P49" s="141">
        <v>3327.2</v>
      </c>
      <c r="Q49" s="141">
        <v>3900.3</v>
      </c>
      <c r="R49" s="141">
        <v>3700.9</v>
      </c>
      <c r="S49" s="141">
        <v>3647.3</v>
      </c>
      <c r="T49" s="163">
        <v>4014.7</v>
      </c>
      <c r="U49" s="163">
        <v>4043.6</v>
      </c>
    </row>
    <row r="50" spans="1:21" x14ac:dyDescent="0.25">
      <c r="A50" s="37" t="s">
        <v>38</v>
      </c>
      <c r="B50" s="141"/>
      <c r="C50" s="141"/>
      <c r="D50" s="141"/>
      <c r="E50" s="46"/>
      <c r="F50" s="141"/>
      <c r="G50" s="141"/>
      <c r="H50" s="46"/>
      <c r="I50" s="141"/>
      <c r="J50" s="141"/>
      <c r="K50" s="120"/>
      <c r="L50" s="141"/>
      <c r="M50" s="120"/>
      <c r="N50" s="141"/>
      <c r="O50" s="141"/>
      <c r="P50" s="141">
        <v>352.3</v>
      </c>
      <c r="Q50" s="141">
        <v>149.1</v>
      </c>
      <c r="R50" s="141">
        <v>310.3</v>
      </c>
      <c r="S50" s="141">
        <v>269.60000000000002</v>
      </c>
      <c r="T50" s="163">
        <v>374.4</v>
      </c>
      <c r="U50" s="163">
        <v>789.3</v>
      </c>
    </row>
    <row r="51" spans="1:21" ht="18" x14ac:dyDescent="0.25">
      <c r="A51" s="36" t="s">
        <v>149</v>
      </c>
      <c r="B51" s="67">
        <v>2164.4</v>
      </c>
      <c r="C51" s="67">
        <v>2161.9</v>
      </c>
      <c r="D51" s="67">
        <v>2094.6999999999998</v>
      </c>
      <c r="E51" s="53">
        <v>2172.7999999999997</v>
      </c>
      <c r="F51" s="67">
        <v>2316.9</v>
      </c>
      <c r="G51" s="67">
        <v>3632</v>
      </c>
      <c r="H51" s="67">
        <v>2942.9</v>
      </c>
      <c r="I51" s="53">
        <v>3829.2</v>
      </c>
      <c r="J51" s="67">
        <v>3945.1</v>
      </c>
      <c r="K51" s="76">
        <v>4281.8</v>
      </c>
      <c r="L51" s="67">
        <v>4688.7</v>
      </c>
      <c r="M51" s="119">
        <v>4787.2</v>
      </c>
      <c r="N51" s="67">
        <v>6089.6</v>
      </c>
      <c r="O51" s="67">
        <v>5777.2</v>
      </c>
      <c r="P51" s="67">
        <v>7325.1</v>
      </c>
      <c r="Q51" s="67">
        <v>9992.2999999999993</v>
      </c>
      <c r="R51" s="67">
        <v>8493.4</v>
      </c>
      <c r="S51" s="67">
        <v>8309.4</v>
      </c>
      <c r="T51" s="162">
        <v>5768.9</v>
      </c>
      <c r="U51" s="162">
        <v>6770.4</v>
      </c>
    </row>
    <row r="52" spans="1:21" x14ac:dyDescent="0.25">
      <c r="A52" s="37" t="s">
        <v>39</v>
      </c>
      <c r="B52" s="141">
        <v>746.9</v>
      </c>
      <c r="C52" s="141">
        <v>708</v>
      </c>
      <c r="D52" s="141">
        <v>624.4</v>
      </c>
      <c r="E52" s="46">
        <v>658.1</v>
      </c>
      <c r="F52" s="141">
        <v>664.7</v>
      </c>
      <c r="G52" s="141">
        <v>768.4</v>
      </c>
      <c r="H52" s="141">
        <v>883.5</v>
      </c>
      <c r="I52" s="141">
        <v>1000.9</v>
      </c>
      <c r="J52" s="141">
        <v>1117.2</v>
      </c>
      <c r="K52" s="120">
        <v>1350.5</v>
      </c>
      <c r="L52" s="141">
        <v>1264.0999999999999</v>
      </c>
      <c r="M52" s="120">
        <v>1315</v>
      </c>
      <c r="N52" s="141">
        <v>1871.3</v>
      </c>
      <c r="O52" s="141">
        <v>1727</v>
      </c>
      <c r="P52" s="141">
        <v>2093.5</v>
      </c>
      <c r="Q52" s="141">
        <v>4651.3999999999996</v>
      </c>
      <c r="R52" s="141">
        <v>2536.6999999999998</v>
      </c>
      <c r="S52" s="141">
        <v>2532.6</v>
      </c>
      <c r="T52" s="163">
        <v>1249.8</v>
      </c>
      <c r="U52" s="163">
        <v>1272.0999999999999</v>
      </c>
    </row>
    <row r="53" spans="1:21" x14ac:dyDescent="0.25">
      <c r="A53" s="37" t="s">
        <v>40</v>
      </c>
      <c r="B53" s="141">
        <v>25.1</v>
      </c>
      <c r="C53" s="141">
        <v>60.4</v>
      </c>
      <c r="D53" s="141">
        <v>32.4</v>
      </c>
      <c r="E53" s="46">
        <v>19.8</v>
      </c>
      <c r="F53" s="141">
        <v>17.8</v>
      </c>
      <c r="G53" s="141">
        <v>36.6</v>
      </c>
      <c r="H53" s="141">
        <v>24.5</v>
      </c>
      <c r="I53" s="141">
        <v>249.6</v>
      </c>
      <c r="J53" s="141">
        <v>84.5</v>
      </c>
      <c r="K53" s="120">
        <v>66.3</v>
      </c>
      <c r="L53" s="141">
        <v>195.9</v>
      </c>
      <c r="M53" s="120">
        <v>102.2</v>
      </c>
      <c r="N53" s="141">
        <v>129.6</v>
      </c>
      <c r="O53" s="141">
        <v>304</v>
      </c>
      <c r="P53" s="141">
        <v>438.9</v>
      </c>
      <c r="Q53" s="141">
        <v>409.9</v>
      </c>
      <c r="R53" s="141">
        <v>418.5</v>
      </c>
      <c r="S53" s="141">
        <v>512.5</v>
      </c>
      <c r="T53" s="163">
        <v>374.3</v>
      </c>
      <c r="U53" s="163">
        <v>353.7</v>
      </c>
    </row>
    <row r="54" spans="1:21" ht="19.5" x14ac:dyDescent="0.25">
      <c r="A54" s="37" t="s">
        <v>41</v>
      </c>
      <c r="B54" s="141">
        <v>310.39999999999998</v>
      </c>
      <c r="C54" s="141">
        <v>280.60000000000002</v>
      </c>
      <c r="D54" s="141">
        <v>300.2</v>
      </c>
      <c r="E54" s="46">
        <v>290.39999999999998</v>
      </c>
      <c r="F54" s="141">
        <v>287.10000000000002</v>
      </c>
      <c r="G54" s="141">
        <v>1409</v>
      </c>
      <c r="H54" s="141">
        <v>281.2</v>
      </c>
      <c r="I54" s="141">
        <v>297.5</v>
      </c>
      <c r="J54" s="141">
        <v>374.2</v>
      </c>
      <c r="K54" s="120">
        <v>327.60000000000002</v>
      </c>
      <c r="L54" s="141">
        <v>433.4</v>
      </c>
      <c r="M54" s="120">
        <v>338.7</v>
      </c>
      <c r="N54" s="141">
        <v>321.7</v>
      </c>
      <c r="O54" s="141">
        <v>345.1</v>
      </c>
      <c r="P54" s="141">
        <v>401.1</v>
      </c>
      <c r="Q54" s="141">
        <v>445.7</v>
      </c>
      <c r="R54" s="141">
        <v>528.1</v>
      </c>
      <c r="S54" s="141">
        <v>561.29999999999995</v>
      </c>
      <c r="T54" s="163">
        <v>533.5</v>
      </c>
      <c r="U54" s="163">
        <v>612.29999999999995</v>
      </c>
    </row>
    <row r="55" spans="1:21" ht="19.5" x14ac:dyDescent="0.25">
      <c r="A55" s="37" t="s">
        <v>42</v>
      </c>
      <c r="B55" s="141">
        <v>62.7</v>
      </c>
      <c r="C55" s="141">
        <v>111.2</v>
      </c>
      <c r="D55" s="141">
        <v>87.8</v>
      </c>
      <c r="E55" s="46">
        <v>93.6</v>
      </c>
      <c r="F55" s="141">
        <v>81.8</v>
      </c>
      <c r="G55" s="141">
        <v>90.3</v>
      </c>
      <c r="H55" s="141">
        <v>125.9</v>
      </c>
      <c r="I55" s="141">
        <v>142.6</v>
      </c>
      <c r="J55" s="141">
        <v>196.4</v>
      </c>
      <c r="K55" s="120">
        <v>129.1</v>
      </c>
      <c r="L55" s="141">
        <v>131.19999999999999</v>
      </c>
      <c r="M55" s="120">
        <v>139.80000000000001</v>
      </c>
      <c r="N55" s="141">
        <v>180.3</v>
      </c>
      <c r="O55" s="141">
        <v>199.3</v>
      </c>
      <c r="P55" s="141">
        <v>244.1</v>
      </c>
      <c r="Q55" s="141">
        <v>347</v>
      </c>
      <c r="R55" s="141">
        <v>273.60000000000002</v>
      </c>
      <c r="S55" s="141">
        <v>291.7</v>
      </c>
      <c r="T55" s="163">
        <v>291.10000000000002</v>
      </c>
      <c r="U55" s="163">
        <v>426.7</v>
      </c>
    </row>
    <row r="56" spans="1:21" ht="19.5" x14ac:dyDescent="0.25">
      <c r="A56" s="37" t="s">
        <v>94</v>
      </c>
      <c r="B56" s="141">
        <v>186</v>
      </c>
      <c r="C56" s="141">
        <v>199.4</v>
      </c>
      <c r="D56" s="141">
        <v>249</v>
      </c>
      <c r="E56" s="46">
        <v>176.6</v>
      </c>
      <c r="F56" s="141">
        <v>174.3</v>
      </c>
      <c r="G56" s="141">
        <v>218.7</v>
      </c>
      <c r="H56" s="141">
        <v>224.6</v>
      </c>
      <c r="I56" s="141">
        <v>249.8</v>
      </c>
      <c r="J56" s="141">
        <v>261.60000000000002</v>
      </c>
      <c r="K56" s="120">
        <v>308.8</v>
      </c>
      <c r="L56" s="141">
        <v>354.2</v>
      </c>
      <c r="M56" s="120">
        <v>280.2</v>
      </c>
      <c r="N56" s="141">
        <v>282.10000000000002</v>
      </c>
      <c r="O56" s="141">
        <v>308</v>
      </c>
      <c r="P56" s="141">
        <v>300.3</v>
      </c>
      <c r="Q56" s="141">
        <v>302.89999999999998</v>
      </c>
      <c r="R56" s="141">
        <v>318</v>
      </c>
      <c r="S56" s="141">
        <v>366.3</v>
      </c>
      <c r="T56" s="163">
        <v>366.7</v>
      </c>
      <c r="U56" s="163">
        <v>405.3</v>
      </c>
    </row>
    <row r="57" spans="1:21" x14ac:dyDescent="0.25">
      <c r="A57" s="37" t="s">
        <v>44</v>
      </c>
      <c r="B57" s="141" t="s">
        <v>96</v>
      </c>
      <c r="C57" s="141" t="s">
        <v>96</v>
      </c>
      <c r="D57" s="141" t="s">
        <v>96</v>
      </c>
      <c r="E57" s="46" t="s">
        <v>96</v>
      </c>
      <c r="F57" s="141" t="s">
        <v>96</v>
      </c>
      <c r="G57" s="141">
        <v>47.9</v>
      </c>
      <c r="H57" s="141">
        <v>111.8</v>
      </c>
      <c r="I57" s="141">
        <v>149</v>
      </c>
      <c r="J57" s="141">
        <v>125.7</v>
      </c>
      <c r="K57" s="120">
        <v>286.89999999999998</v>
      </c>
      <c r="L57" s="141">
        <v>392.6</v>
      </c>
      <c r="M57" s="120">
        <v>545.6</v>
      </c>
      <c r="N57" s="141">
        <v>986.5</v>
      </c>
      <c r="O57" s="141">
        <v>700.4</v>
      </c>
      <c r="P57" s="141">
        <v>1455.4</v>
      </c>
      <c r="Q57" s="141">
        <v>1433.5</v>
      </c>
      <c r="R57" s="141">
        <v>1314.8</v>
      </c>
      <c r="S57" s="141">
        <v>1775.9</v>
      </c>
      <c r="T57" s="163">
        <v>1008.3</v>
      </c>
      <c r="U57" s="163">
        <v>1296.3</v>
      </c>
    </row>
    <row r="58" spans="1:21" x14ac:dyDescent="0.25">
      <c r="A58" s="37" t="s">
        <v>45</v>
      </c>
      <c r="B58" s="141">
        <v>833.3</v>
      </c>
      <c r="C58" s="141">
        <v>802.3</v>
      </c>
      <c r="D58" s="141">
        <v>800.9</v>
      </c>
      <c r="E58" s="46">
        <v>934.3</v>
      </c>
      <c r="F58" s="141">
        <v>1091.2</v>
      </c>
      <c r="G58" s="141">
        <v>1061.0999999999999</v>
      </c>
      <c r="H58" s="141">
        <v>1291.4000000000001</v>
      </c>
      <c r="I58" s="141">
        <v>1739.8</v>
      </c>
      <c r="J58" s="141">
        <v>1785.5</v>
      </c>
      <c r="K58" s="120">
        <v>1812.6</v>
      </c>
      <c r="L58" s="141">
        <v>1917.3</v>
      </c>
      <c r="M58" s="120">
        <v>2065.6999999999998</v>
      </c>
      <c r="N58" s="141">
        <v>2318.1999999999998</v>
      </c>
      <c r="O58" s="141">
        <v>2193.3000000000002</v>
      </c>
      <c r="P58" s="141">
        <v>2391.9</v>
      </c>
      <c r="Q58" s="141">
        <v>2402</v>
      </c>
      <c r="R58" s="141">
        <v>3103.6</v>
      </c>
      <c r="S58" s="141">
        <v>2269</v>
      </c>
      <c r="T58" s="163">
        <v>1945.2</v>
      </c>
      <c r="U58" s="163">
        <v>2404</v>
      </c>
    </row>
    <row r="59" spans="1:21" ht="18" x14ac:dyDescent="0.25">
      <c r="A59" s="36" t="s">
        <v>90</v>
      </c>
      <c r="B59" s="67">
        <v>10371.799999999999</v>
      </c>
      <c r="C59" s="67">
        <v>11462</v>
      </c>
      <c r="D59" s="67">
        <v>11028</v>
      </c>
      <c r="E59" s="53">
        <v>11250.5</v>
      </c>
      <c r="F59" s="67">
        <v>11865.3</v>
      </c>
      <c r="G59" s="67">
        <v>13445.8</v>
      </c>
      <c r="H59" s="67">
        <v>14868.1</v>
      </c>
      <c r="I59" s="67">
        <v>19498</v>
      </c>
      <c r="J59" s="67">
        <v>21611</v>
      </c>
      <c r="K59" s="119">
        <v>19311.2</v>
      </c>
      <c r="L59" s="67">
        <v>18783.8</v>
      </c>
      <c r="M59" s="119">
        <v>20743.3</v>
      </c>
      <c r="N59" s="67">
        <v>22171.4</v>
      </c>
      <c r="O59" s="67">
        <v>24166.9</v>
      </c>
      <c r="P59" s="67">
        <v>26521.5</v>
      </c>
      <c r="Q59" s="67">
        <v>27352.2</v>
      </c>
      <c r="R59" s="67">
        <v>25351.8</v>
      </c>
      <c r="S59" s="67">
        <v>25687.8</v>
      </c>
      <c r="T59" s="162">
        <v>26865</v>
      </c>
      <c r="U59" s="162">
        <v>27995.4</v>
      </c>
    </row>
    <row r="60" spans="1:21" x14ac:dyDescent="0.25">
      <c r="A60" s="37" t="s">
        <v>46</v>
      </c>
      <c r="B60" s="141">
        <v>1836.3</v>
      </c>
      <c r="C60" s="141">
        <v>2148.1</v>
      </c>
      <c r="D60" s="141">
        <v>2027</v>
      </c>
      <c r="E60" s="46">
        <v>1850.4</v>
      </c>
      <c r="F60" s="141">
        <v>2068.1</v>
      </c>
      <c r="G60" s="141">
        <v>2034.9</v>
      </c>
      <c r="H60" s="141">
        <v>2242.8000000000002</v>
      </c>
      <c r="I60" s="141">
        <v>2539.9</v>
      </c>
      <c r="J60" s="141">
        <v>4201.7</v>
      </c>
      <c r="K60" s="120">
        <v>2700.7</v>
      </c>
      <c r="L60" s="141">
        <v>2464.5</v>
      </c>
      <c r="M60" s="120">
        <v>2902.1</v>
      </c>
      <c r="N60" s="141">
        <v>2958.8</v>
      </c>
      <c r="O60" s="141">
        <v>3265.9</v>
      </c>
      <c r="P60" s="141">
        <v>3368.4</v>
      </c>
      <c r="Q60" s="141">
        <v>3879.1</v>
      </c>
      <c r="R60" s="141">
        <v>3506.4</v>
      </c>
      <c r="S60" s="141">
        <v>3221</v>
      </c>
      <c r="T60" s="163">
        <v>3002</v>
      </c>
      <c r="U60" s="163">
        <v>3588.3</v>
      </c>
    </row>
    <row r="61" spans="1:21" x14ac:dyDescent="0.25">
      <c r="A61" s="37" t="s">
        <v>47</v>
      </c>
      <c r="B61" s="141">
        <v>156.4</v>
      </c>
      <c r="C61" s="141">
        <v>209.9</v>
      </c>
      <c r="D61" s="141">
        <v>186.3</v>
      </c>
      <c r="E61" s="46">
        <v>211.6</v>
      </c>
      <c r="F61" s="141">
        <v>215.6</v>
      </c>
      <c r="G61" s="141">
        <v>451.8</v>
      </c>
      <c r="H61" s="141">
        <v>321.89999999999998</v>
      </c>
      <c r="I61" s="141">
        <v>490.3</v>
      </c>
      <c r="J61" s="141">
        <v>431</v>
      </c>
      <c r="K61" s="120">
        <v>397.4</v>
      </c>
      <c r="L61" s="141">
        <v>431.7</v>
      </c>
      <c r="M61" s="120">
        <v>506.9</v>
      </c>
      <c r="N61" s="141">
        <v>480.2</v>
      </c>
      <c r="O61" s="141">
        <v>694.9</v>
      </c>
      <c r="P61" s="141">
        <v>589.6</v>
      </c>
      <c r="Q61" s="141">
        <v>615.1</v>
      </c>
      <c r="R61" s="141">
        <v>578.70000000000005</v>
      </c>
      <c r="S61" s="141">
        <v>581.70000000000005</v>
      </c>
      <c r="T61" s="163">
        <v>681</v>
      </c>
      <c r="U61" s="163">
        <v>600.29999999999995</v>
      </c>
    </row>
    <row r="62" spans="1:21" x14ac:dyDescent="0.25">
      <c r="A62" s="37" t="s">
        <v>48</v>
      </c>
      <c r="B62" s="141">
        <v>270.10000000000002</v>
      </c>
      <c r="C62" s="141">
        <v>273.60000000000002</v>
      </c>
      <c r="D62" s="141">
        <v>221.8</v>
      </c>
      <c r="E62" s="46">
        <v>262.7</v>
      </c>
      <c r="F62" s="141">
        <v>228.7</v>
      </c>
      <c r="G62" s="141">
        <v>262.5</v>
      </c>
      <c r="H62" s="141">
        <v>330.6</v>
      </c>
      <c r="I62" s="141">
        <v>443.1</v>
      </c>
      <c r="J62" s="141">
        <v>503.8</v>
      </c>
      <c r="K62" s="120">
        <v>573.79999999999995</v>
      </c>
      <c r="L62" s="141">
        <v>498.9</v>
      </c>
      <c r="M62" s="120">
        <v>505.9</v>
      </c>
      <c r="N62" s="141">
        <v>590.5</v>
      </c>
      <c r="O62" s="141">
        <v>862.6</v>
      </c>
      <c r="P62" s="141">
        <v>638.29999999999995</v>
      </c>
      <c r="Q62" s="141">
        <v>691.9</v>
      </c>
      <c r="R62" s="141">
        <v>819.6</v>
      </c>
      <c r="S62" s="141">
        <v>611.6</v>
      </c>
      <c r="T62" s="163">
        <v>698.9</v>
      </c>
      <c r="U62" s="163">
        <v>897.1</v>
      </c>
    </row>
    <row r="63" spans="1:21" x14ac:dyDescent="0.25">
      <c r="A63" s="37" t="s">
        <v>49</v>
      </c>
      <c r="B63" s="141">
        <v>2119.1999999999998</v>
      </c>
      <c r="C63" s="141">
        <v>2250.5</v>
      </c>
      <c r="D63" s="141">
        <v>2207.6999999999998</v>
      </c>
      <c r="E63" s="46">
        <v>2452.9</v>
      </c>
      <c r="F63" s="141">
        <v>2387.3000000000002</v>
      </c>
      <c r="G63" s="141">
        <v>2521.9</v>
      </c>
      <c r="H63" s="141">
        <v>2701</v>
      </c>
      <c r="I63" s="141">
        <v>3450.4</v>
      </c>
      <c r="J63" s="141">
        <v>3404.6</v>
      </c>
      <c r="K63" s="120">
        <v>3480.2</v>
      </c>
      <c r="L63" s="141">
        <v>3894.6</v>
      </c>
      <c r="M63" s="120">
        <v>4025.3</v>
      </c>
      <c r="N63" s="141">
        <v>4184.5</v>
      </c>
      <c r="O63" s="141">
        <v>4558.8</v>
      </c>
      <c r="P63" s="141">
        <v>4464.6000000000004</v>
      </c>
      <c r="Q63" s="141">
        <v>4638.3</v>
      </c>
      <c r="R63" s="141">
        <v>4170.6000000000004</v>
      </c>
      <c r="S63" s="141">
        <v>4730.5</v>
      </c>
      <c r="T63" s="163">
        <v>4984.7</v>
      </c>
      <c r="U63" s="163">
        <v>5300.5</v>
      </c>
    </row>
    <row r="64" spans="1:21" x14ac:dyDescent="0.25">
      <c r="A64" s="37" t="s">
        <v>50</v>
      </c>
      <c r="B64" s="141">
        <v>415.8</v>
      </c>
      <c r="C64" s="141">
        <v>382.4</v>
      </c>
      <c r="D64" s="141">
        <v>585.29999999999995</v>
      </c>
      <c r="E64" s="46">
        <v>675.3</v>
      </c>
      <c r="F64" s="141">
        <v>467.6</v>
      </c>
      <c r="G64" s="141">
        <v>490.9</v>
      </c>
      <c r="H64" s="141">
        <v>617.1</v>
      </c>
      <c r="I64" s="141">
        <v>706.6</v>
      </c>
      <c r="J64" s="141">
        <v>676.6</v>
      </c>
      <c r="K64" s="120">
        <v>670.7</v>
      </c>
      <c r="L64" s="141">
        <v>629.9</v>
      </c>
      <c r="M64" s="120">
        <v>634.20000000000005</v>
      </c>
      <c r="N64" s="141">
        <v>649.79999999999995</v>
      </c>
      <c r="O64" s="141">
        <v>954.6</v>
      </c>
      <c r="P64" s="141">
        <v>929.1</v>
      </c>
      <c r="Q64" s="141">
        <v>932.8</v>
      </c>
      <c r="R64" s="141">
        <v>947</v>
      </c>
      <c r="S64" s="141">
        <v>902.5</v>
      </c>
      <c r="T64" s="163">
        <v>1194.0999999999999</v>
      </c>
      <c r="U64" s="163">
        <v>1237.4000000000001</v>
      </c>
    </row>
    <row r="65" spans="1:21" x14ac:dyDescent="0.25">
      <c r="A65" s="37" t="s">
        <v>51</v>
      </c>
      <c r="B65" s="141">
        <v>704.6</v>
      </c>
      <c r="C65" s="141">
        <v>769.3</v>
      </c>
      <c r="D65" s="141">
        <v>781.8</v>
      </c>
      <c r="E65" s="46">
        <v>759.2</v>
      </c>
      <c r="F65" s="141">
        <v>873</v>
      </c>
      <c r="G65" s="141">
        <v>1015.7</v>
      </c>
      <c r="H65" s="141">
        <v>1188.7</v>
      </c>
      <c r="I65" s="141">
        <v>1458.6</v>
      </c>
      <c r="J65" s="141">
        <v>1215.8</v>
      </c>
      <c r="K65" s="120">
        <v>1329.6</v>
      </c>
      <c r="L65" s="141">
        <v>1244.4000000000001</v>
      </c>
      <c r="M65" s="120">
        <v>1171.5999999999999</v>
      </c>
      <c r="N65" s="141">
        <v>1141.2</v>
      </c>
      <c r="O65" s="141">
        <v>1169.0999999999999</v>
      </c>
      <c r="P65" s="141">
        <v>1147.3</v>
      </c>
      <c r="Q65" s="141">
        <v>1201.5999999999999</v>
      </c>
      <c r="R65" s="141">
        <v>1014.7</v>
      </c>
      <c r="S65" s="141">
        <v>1067.0999999999999</v>
      </c>
      <c r="T65" s="163">
        <v>970.8</v>
      </c>
      <c r="U65" s="163">
        <v>1261.9000000000001</v>
      </c>
    </row>
    <row r="66" spans="1:21" x14ac:dyDescent="0.25">
      <c r="A66" s="37" t="s">
        <v>52</v>
      </c>
      <c r="B66" s="141">
        <v>602.5</v>
      </c>
      <c r="C66" s="141">
        <v>761.1</v>
      </c>
      <c r="D66" s="141">
        <v>633.20000000000005</v>
      </c>
      <c r="E66" s="46">
        <v>617.9</v>
      </c>
      <c r="F66" s="141">
        <v>790.6</v>
      </c>
      <c r="G66" s="141">
        <v>975.6</v>
      </c>
      <c r="H66" s="141">
        <v>1120.4000000000001</v>
      </c>
      <c r="I66" s="141">
        <v>1304.7</v>
      </c>
      <c r="J66" s="141">
        <v>1334</v>
      </c>
      <c r="K66" s="120">
        <v>1093.0999999999999</v>
      </c>
      <c r="L66" s="141">
        <v>1244.9000000000001</v>
      </c>
      <c r="M66" s="120">
        <v>1256.8</v>
      </c>
      <c r="N66" s="141">
        <v>1373.6</v>
      </c>
      <c r="O66" s="141">
        <v>1562.6</v>
      </c>
      <c r="P66" s="141">
        <v>1742</v>
      </c>
      <c r="Q66" s="141">
        <v>1929.5</v>
      </c>
      <c r="R66" s="141">
        <v>1803.3</v>
      </c>
      <c r="S66" s="141">
        <v>2110.8000000000002</v>
      </c>
      <c r="T66" s="163">
        <v>1894.2</v>
      </c>
      <c r="U66" s="163">
        <v>1693.7</v>
      </c>
    </row>
    <row r="67" spans="1:21" x14ac:dyDescent="0.25">
      <c r="A67" s="37" t="s">
        <v>53</v>
      </c>
      <c r="B67" s="141">
        <v>363.8</v>
      </c>
      <c r="C67" s="141">
        <v>386.2</v>
      </c>
      <c r="D67" s="141">
        <v>334.8</v>
      </c>
      <c r="E67" s="46">
        <v>244.5</v>
      </c>
      <c r="F67" s="141">
        <v>357.8</v>
      </c>
      <c r="G67" s="141">
        <v>354</v>
      </c>
      <c r="H67" s="141">
        <v>419.9</v>
      </c>
      <c r="I67" s="141">
        <v>511.3</v>
      </c>
      <c r="J67" s="141">
        <v>634.29999999999995</v>
      </c>
      <c r="K67" s="120">
        <v>595</v>
      </c>
      <c r="L67" s="141">
        <v>739.3</v>
      </c>
      <c r="M67" s="120">
        <v>711.1</v>
      </c>
      <c r="N67" s="141">
        <v>768</v>
      </c>
      <c r="O67" s="141">
        <v>783</v>
      </c>
      <c r="P67" s="141">
        <v>1211.3</v>
      </c>
      <c r="Q67" s="141">
        <v>1255</v>
      </c>
      <c r="R67" s="141">
        <v>1261.7</v>
      </c>
      <c r="S67" s="141">
        <v>948.9</v>
      </c>
      <c r="T67" s="163">
        <v>1028.0999999999999</v>
      </c>
      <c r="U67" s="163">
        <v>951.9</v>
      </c>
    </row>
    <row r="68" spans="1:21" x14ac:dyDescent="0.25">
      <c r="A68" s="37" t="s">
        <v>54</v>
      </c>
      <c r="B68" s="141">
        <v>853.8</v>
      </c>
      <c r="C68" s="141">
        <v>866.3</v>
      </c>
      <c r="D68" s="141">
        <v>772.2</v>
      </c>
      <c r="E68" s="46">
        <v>930.5</v>
      </c>
      <c r="F68" s="141">
        <v>1137.2</v>
      </c>
      <c r="G68" s="141">
        <v>1306.9000000000001</v>
      </c>
      <c r="H68" s="141">
        <v>1402.1</v>
      </c>
      <c r="I68" s="141">
        <v>2451.9</v>
      </c>
      <c r="J68" s="141">
        <v>2485.8000000000002</v>
      </c>
      <c r="K68" s="120">
        <v>2150.1</v>
      </c>
      <c r="L68" s="141">
        <v>2228.5</v>
      </c>
      <c r="M68" s="120">
        <v>2191</v>
      </c>
      <c r="N68" s="141">
        <v>2892.9</v>
      </c>
      <c r="O68" s="141">
        <v>2372.6999999999998</v>
      </c>
      <c r="P68" s="141">
        <v>2725.5</v>
      </c>
      <c r="Q68" s="141">
        <v>2421.6</v>
      </c>
      <c r="R68" s="141">
        <v>2143.6</v>
      </c>
      <c r="S68" s="141">
        <v>2341.5</v>
      </c>
      <c r="T68" s="163">
        <v>2857.1</v>
      </c>
      <c r="U68" s="163">
        <v>2627.7</v>
      </c>
    </row>
    <row r="69" spans="1:21" x14ac:dyDescent="0.25">
      <c r="A69" s="37" t="s">
        <v>55</v>
      </c>
      <c r="B69" s="141">
        <v>593</v>
      </c>
      <c r="C69" s="141">
        <v>672.2</v>
      </c>
      <c r="D69" s="141">
        <v>667</v>
      </c>
      <c r="E69" s="46">
        <v>696.7</v>
      </c>
      <c r="F69" s="141">
        <v>754.8</v>
      </c>
      <c r="G69" s="141">
        <v>827.2</v>
      </c>
      <c r="H69" s="141">
        <v>912.5</v>
      </c>
      <c r="I69" s="141">
        <v>1156.3</v>
      </c>
      <c r="J69" s="141">
        <v>1214.5999999999999</v>
      </c>
      <c r="K69" s="120">
        <v>1217</v>
      </c>
      <c r="L69" s="141">
        <v>1017</v>
      </c>
      <c r="M69" s="120">
        <v>1323.3</v>
      </c>
      <c r="N69" s="141">
        <v>1153.4000000000001</v>
      </c>
      <c r="O69" s="141">
        <v>1203.9000000000001</v>
      </c>
      <c r="P69" s="141">
        <v>1762.5</v>
      </c>
      <c r="Q69" s="141">
        <v>1809.7</v>
      </c>
      <c r="R69" s="141">
        <v>1543.7</v>
      </c>
      <c r="S69" s="141">
        <v>1444.3</v>
      </c>
      <c r="T69" s="163">
        <v>1450.7</v>
      </c>
      <c r="U69" s="163">
        <v>1524.9</v>
      </c>
    </row>
    <row r="70" spans="1:21" x14ac:dyDescent="0.25">
      <c r="A70" s="37" t="s">
        <v>56</v>
      </c>
      <c r="B70" s="141">
        <v>300.89999999999998</v>
      </c>
      <c r="C70" s="141">
        <v>267.5</v>
      </c>
      <c r="D70" s="141">
        <v>306.39999999999998</v>
      </c>
      <c r="E70" s="46">
        <v>308.39999999999998</v>
      </c>
      <c r="F70" s="141">
        <v>352.4</v>
      </c>
      <c r="G70" s="141">
        <v>409</v>
      </c>
      <c r="H70" s="141">
        <v>491</v>
      </c>
      <c r="I70" s="141">
        <v>775.6</v>
      </c>
      <c r="J70" s="141">
        <v>880.9</v>
      </c>
      <c r="K70" s="120">
        <v>968.2</v>
      </c>
      <c r="L70" s="141">
        <v>970.1</v>
      </c>
      <c r="M70" s="120">
        <v>1008.4</v>
      </c>
      <c r="N70" s="141">
        <v>1295.7</v>
      </c>
      <c r="O70" s="141">
        <v>1396.7</v>
      </c>
      <c r="P70" s="141">
        <v>1664.8</v>
      </c>
      <c r="Q70" s="141">
        <v>1983.3</v>
      </c>
      <c r="R70" s="141">
        <v>1451.4</v>
      </c>
      <c r="S70" s="141">
        <v>1757.9</v>
      </c>
      <c r="T70" s="163">
        <v>1433.3</v>
      </c>
      <c r="U70" s="163">
        <v>2128.4</v>
      </c>
    </row>
    <row r="71" spans="1:21" x14ac:dyDescent="0.25">
      <c r="A71" s="37" t="s">
        <v>57</v>
      </c>
      <c r="B71" s="141">
        <v>1225.8</v>
      </c>
      <c r="C71" s="141">
        <v>1365.2</v>
      </c>
      <c r="D71" s="141">
        <v>1191.3</v>
      </c>
      <c r="E71" s="141">
        <v>1310</v>
      </c>
      <c r="F71" s="141">
        <v>1290.4000000000001</v>
      </c>
      <c r="G71" s="141">
        <v>1434.3</v>
      </c>
      <c r="H71" s="141">
        <v>1414.3</v>
      </c>
      <c r="I71" s="141">
        <v>1951.9</v>
      </c>
      <c r="J71" s="141">
        <v>2043.8</v>
      </c>
      <c r="K71" s="120">
        <v>1339.6</v>
      </c>
      <c r="L71" s="141">
        <v>1390.2</v>
      </c>
      <c r="M71" s="120">
        <v>1928</v>
      </c>
      <c r="N71" s="141">
        <v>1819.9</v>
      </c>
      <c r="O71" s="141">
        <v>2419.6</v>
      </c>
      <c r="P71" s="141">
        <v>2655.4</v>
      </c>
      <c r="Q71" s="141">
        <v>2797.3</v>
      </c>
      <c r="R71" s="141">
        <v>2702.2</v>
      </c>
      <c r="S71" s="141">
        <v>2761.7</v>
      </c>
      <c r="T71" s="163">
        <v>3079.6</v>
      </c>
      <c r="U71" s="163">
        <v>2969.8</v>
      </c>
    </row>
    <row r="72" spans="1:21" x14ac:dyDescent="0.25">
      <c r="A72" s="37" t="s">
        <v>58</v>
      </c>
      <c r="B72" s="141">
        <v>610.4</v>
      </c>
      <c r="C72" s="141">
        <v>696.7</v>
      </c>
      <c r="D72" s="141">
        <v>841.3</v>
      </c>
      <c r="E72" s="141">
        <v>688</v>
      </c>
      <c r="F72" s="141">
        <v>705.9</v>
      </c>
      <c r="G72" s="141">
        <v>963.2</v>
      </c>
      <c r="H72" s="141">
        <v>1149.5999999999999</v>
      </c>
      <c r="I72" s="141">
        <v>1587.2</v>
      </c>
      <c r="J72" s="141">
        <v>1870.9</v>
      </c>
      <c r="K72" s="120">
        <v>2061.6</v>
      </c>
      <c r="L72" s="141">
        <v>1233.5</v>
      </c>
      <c r="M72" s="120">
        <v>1878.3</v>
      </c>
      <c r="N72" s="141">
        <v>1891.3</v>
      </c>
      <c r="O72" s="141">
        <v>1983.7</v>
      </c>
      <c r="P72" s="141">
        <v>2404.8000000000002</v>
      </c>
      <c r="Q72" s="141">
        <v>1782</v>
      </c>
      <c r="R72" s="141">
        <v>2039.4</v>
      </c>
      <c r="S72" s="141">
        <v>1883.8</v>
      </c>
      <c r="T72" s="163">
        <v>1818.6</v>
      </c>
      <c r="U72" s="163">
        <v>1733.2</v>
      </c>
    </row>
    <row r="73" spans="1:21" x14ac:dyDescent="0.25">
      <c r="A73" s="37" t="s">
        <v>59</v>
      </c>
      <c r="B73" s="141">
        <v>319.2</v>
      </c>
      <c r="C73" s="141">
        <v>413</v>
      </c>
      <c r="D73" s="141">
        <v>271.89999999999998</v>
      </c>
      <c r="E73" s="46">
        <v>242.5</v>
      </c>
      <c r="F73" s="141">
        <v>236</v>
      </c>
      <c r="G73" s="141">
        <v>397.7</v>
      </c>
      <c r="H73" s="141">
        <v>556.4</v>
      </c>
      <c r="I73" s="141">
        <v>670.1</v>
      </c>
      <c r="J73" s="141">
        <v>713.1</v>
      </c>
      <c r="K73" s="120">
        <v>734.1</v>
      </c>
      <c r="L73" s="141">
        <v>796.1</v>
      </c>
      <c r="M73" s="120">
        <v>700.3</v>
      </c>
      <c r="N73" s="141">
        <v>971.5</v>
      </c>
      <c r="O73" s="141">
        <v>938.9</v>
      </c>
      <c r="P73" s="141">
        <v>1217.9000000000001</v>
      </c>
      <c r="Q73" s="141">
        <v>1414.8</v>
      </c>
      <c r="R73" s="141">
        <v>1369.7</v>
      </c>
      <c r="S73" s="141">
        <v>1324.5</v>
      </c>
      <c r="T73" s="163">
        <v>1771.7</v>
      </c>
      <c r="U73" s="163">
        <v>1480.4</v>
      </c>
    </row>
    <row r="74" spans="1:21" ht="18" x14ac:dyDescent="0.25">
      <c r="A74" s="36" t="s">
        <v>142</v>
      </c>
      <c r="B74" s="67">
        <v>3769.5</v>
      </c>
      <c r="C74" s="67">
        <v>4845.3</v>
      </c>
      <c r="D74" s="67">
        <v>4454.2</v>
      </c>
      <c r="E74" s="53">
        <v>4573.8999999999996</v>
      </c>
      <c r="F74" s="67">
        <v>4696</v>
      </c>
      <c r="G74" s="67">
        <v>5614.9</v>
      </c>
      <c r="H74" s="67">
        <v>6345.1</v>
      </c>
      <c r="I74" s="67">
        <v>8744.2999999999993</v>
      </c>
      <c r="J74" s="67">
        <v>9359.6</v>
      </c>
      <c r="K74" s="119">
        <v>8369</v>
      </c>
      <c r="L74" s="67">
        <v>8042.6</v>
      </c>
      <c r="M74" s="119">
        <v>9380.2000000000007</v>
      </c>
      <c r="N74" s="67">
        <v>11046.7</v>
      </c>
      <c r="O74" s="67">
        <v>11884.3</v>
      </c>
      <c r="P74" s="67">
        <v>14091.5</v>
      </c>
      <c r="Q74" s="67">
        <v>14196.1</v>
      </c>
      <c r="R74" s="67">
        <v>11120.3</v>
      </c>
      <c r="S74" s="67">
        <v>10885.2</v>
      </c>
      <c r="T74" s="162">
        <v>10901.6</v>
      </c>
      <c r="U74" s="162">
        <v>11745.6</v>
      </c>
    </row>
    <row r="75" spans="1:21" x14ac:dyDescent="0.25">
      <c r="A75" s="37" t="s">
        <v>60</v>
      </c>
      <c r="B75" s="141">
        <v>122.2</v>
      </c>
      <c r="C75" s="141">
        <v>129.19999999999999</v>
      </c>
      <c r="D75" s="141">
        <v>157.5</v>
      </c>
      <c r="E75" s="46">
        <v>133.6</v>
      </c>
      <c r="F75" s="141">
        <v>137.80000000000001</v>
      </c>
      <c r="G75" s="141">
        <v>171.1</v>
      </c>
      <c r="H75" s="141">
        <v>176.9</v>
      </c>
      <c r="I75" s="141">
        <v>276.8</v>
      </c>
      <c r="J75" s="141">
        <v>341.7</v>
      </c>
      <c r="K75" s="120">
        <v>539.6</v>
      </c>
      <c r="L75" s="141">
        <v>257.3</v>
      </c>
      <c r="M75" s="120">
        <v>447.2</v>
      </c>
      <c r="N75" s="141">
        <v>734.6</v>
      </c>
      <c r="O75" s="141">
        <v>427.6</v>
      </c>
      <c r="P75" s="141">
        <v>674.2</v>
      </c>
      <c r="Q75" s="141">
        <v>397.1</v>
      </c>
      <c r="R75" s="141">
        <v>457.7</v>
      </c>
      <c r="S75" s="141">
        <v>419.3</v>
      </c>
      <c r="T75" s="163">
        <v>387.9</v>
      </c>
      <c r="U75" s="163">
        <v>384.5</v>
      </c>
    </row>
    <row r="76" spans="1:21" x14ac:dyDescent="0.25">
      <c r="A76" s="37" t="s">
        <v>61</v>
      </c>
      <c r="B76" s="141">
        <v>902</v>
      </c>
      <c r="C76" s="141">
        <v>1150.5999999999999</v>
      </c>
      <c r="D76" s="141">
        <v>1008.4</v>
      </c>
      <c r="E76" s="46">
        <v>1079.0999999999999</v>
      </c>
      <c r="F76" s="141">
        <v>1256.7</v>
      </c>
      <c r="G76" s="141">
        <v>1753</v>
      </c>
      <c r="H76" s="141">
        <v>1828.4</v>
      </c>
      <c r="I76" s="141">
        <v>2908.4</v>
      </c>
      <c r="J76" s="141">
        <v>2784.7</v>
      </c>
      <c r="K76" s="120">
        <v>2691.8</v>
      </c>
      <c r="L76" s="141">
        <v>3028.7</v>
      </c>
      <c r="M76" s="120">
        <v>2856.4</v>
      </c>
      <c r="N76" s="141">
        <v>3404.9</v>
      </c>
      <c r="O76" s="141">
        <v>3271.4</v>
      </c>
      <c r="P76" s="141">
        <v>4258.2</v>
      </c>
      <c r="Q76" s="141">
        <v>4263.8</v>
      </c>
      <c r="R76" s="141">
        <v>3630.5</v>
      </c>
      <c r="S76" s="141">
        <v>3912.4</v>
      </c>
      <c r="T76" s="163">
        <v>3874.1</v>
      </c>
      <c r="U76" s="163">
        <v>4123.6000000000004</v>
      </c>
    </row>
    <row r="77" spans="1:21" x14ac:dyDescent="0.25">
      <c r="A77" s="37" t="s">
        <v>62</v>
      </c>
      <c r="B77" s="141">
        <v>1680.5</v>
      </c>
      <c r="C77" s="141">
        <v>2263.6999999999998</v>
      </c>
      <c r="D77" s="141">
        <v>2200</v>
      </c>
      <c r="E77" s="46">
        <v>2260.9</v>
      </c>
      <c r="F77" s="141">
        <v>2154.6</v>
      </c>
      <c r="G77" s="141">
        <v>2313.3000000000002</v>
      </c>
      <c r="H77" s="141">
        <v>2649.1</v>
      </c>
      <c r="I77" s="141">
        <v>3378.4</v>
      </c>
      <c r="J77" s="141">
        <v>3374.1</v>
      </c>
      <c r="K77" s="120">
        <v>3047.3</v>
      </c>
      <c r="L77" s="141">
        <v>2936.4</v>
      </c>
      <c r="M77" s="120">
        <v>3632.9</v>
      </c>
      <c r="N77" s="141">
        <v>4214.3999999999996</v>
      </c>
      <c r="O77" s="141">
        <v>4849.6000000000004</v>
      </c>
      <c r="P77" s="141">
        <v>5444.2</v>
      </c>
      <c r="Q77" s="141">
        <v>5630.3</v>
      </c>
      <c r="R77" s="141">
        <v>4651.1000000000004</v>
      </c>
      <c r="S77" s="141">
        <v>4147</v>
      </c>
      <c r="T77" s="163">
        <v>3492.8</v>
      </c>
      <c r="U77" s="163">
        <v>4678</v>
      </c>
    </row>
    <row r="78" spans="1:21" x14ac:dyDescent="0.25">
      <c r="A78" s="32" t="s">
        <v>63</v>
      </c>
      <c r="B78" s="46"/>
      <c r="C78" s="141"/>
      <c r="D78" s="46"/>
      <c r="E78" s="46"/>
      <c r="F78" s="46"/>
      <c r="G78" s="141"/>
      <c r="H78" s="141"/>
      <c r="I78" s="46"/>
      <c r="J78" s="141"/>
      <c r="K78" s="46"/>
      <c r="L78" s="141"/>
      <c r="M78" s="120"/>
      <c r="N78" s="141"/>
      <c r="O78" s="141"/>
      <c r="P78" s="141"/>
      <c r="Q78" s="141"/>
      <c r="R78" s="141"/>
      <c r="S78" s="141"/>
      <c r="T78" s="163"/>
      <c r="U78" s="163"/>
    </row>
    <row r="79" spans="1:21" ht="19.5" x14ac:dyDescent="0.25">
      <c r="A79" s="44" t="s">
        <v>104</v>
      </c>
      <c r="B79" s="141">
        <v>805.4</v>
      </c>
      <c r="C79" s="141">
        <v>1310.5999999999999</v>
      </c>
      <c r="D79" s="141">
        <v>1202</v>
      </c>
      <c r="E79" s="46">
        <v>1298.0999999999999</v>
      </c>
      <c r="F79" s="141">
        <v>1150.7</v>
      </c>
      <c r="G79" s="141">
        <v>1149.4000000000001</v>
      </c>
      <c r="H79" s="141">
        <v>1380.5</v>
      </c>
      <c r="I79" s="141">
        <v>1581.8</v>
      </c>
      <c r="J79" s="141">
        <v>1452.4</v>
      </c>
      <c r="K79" s="120">
        <v>1280.0999999999999</v>
      </c>
      <c r="L79" s="141">
        <v>1077.4000000000001</v>
      </c>
      <c r="M79" s="120">
        <v>1308</v>
      </c>
      <c r="N79" s="141">
        <v>1815.9</v>
      </c>
      <c r="O79" s="141">
        <v>1813.1</v>
      </c>
      <c r="P79" s="141">
        <v>1955</v>
      </c>
      <c r="Q79" s="141">
        <v>1687.5</v>
      </c>
      <c r="R79" s="141">
        <v>1504.6</v>
      </c>
      <c r="S79" s="141">
        <v>1240.9000000000001</v>
      </c>
      <c r="T79" s="163">
        <v>882.2</v>
      </c>
      <c r="U79" s="163">
        <v>1371</v>
      </c>
    </row>
    <row r="80" spans="1:21" ht="19.5" x14ac:dyDescent="0.25">
      <c r="A80" s="44" t="s">
        <v>64</v>
      </c>
      <c r="B80" s="141">
        <v>241.8</v>
      </c>
      <c r="C80" s="141">
        <v>289.8</v>
      </c>
      <c r="D80" s="141">
        <v>353.2</v>
      </c>
      <c r="E80" s="46">
        <v>277.39999999999998</v>
      </c>
      <c r="F80" s="141">
        <v>337.7</v>
      </c>
      <c r="G80" s="141">
        <v>390.3</v>
      </c>
      <c r="H80" s="141">
        <v>393.8</v>
      </c>
      <c r="I80" s="141">
        <v>526.5</v>
      </c>
      <c r="J80" s="141">
        <v>475.9</v>
      </c>
      <c r="K80" s="120">
        <v>362.9</v>
      </c>
      <c r="L80" s="141">
        <v>335.2</v>
      </c>
      <c r="M80" s="120">
        <v>320.5</v>
      </c>
      <c r="N80" s="141">
        <v>482.2</v>
      </c>
      <c r="O80" s="141">
        <v>504.1</v>
      </c>
      <c r="P80" s="141">
        <v>555.6</v>
      </c>
      <c r="Q80" s="141">
        <v>595.20000000000005</v>
      </c>
      <c r="R80" s="141">
        <v>462.4</v>
      </c>
      <c r="S80" s="141">
        <v>532.79999999999995</v>
      </c>
      <c r="T80" s="163">
        <v>418</v>
      </c>
      <c r="U80" s="163">
        <v>427.3</v>
      </c>
    </row>
    <row r="81" spans="1:21" ht="19.5" x14ac:dyDescent="0.25">
      <c r="A81" s="44" t="s">
        <v>87</v>
      </c>
      <c r="B81" s="141">
        <v>633.29999999999995</v>
      </c>
      <c r="C81" s="46">
        <v>663.3</v>
      </c>
      <c r="D81" s="141">
        <v>644.79999999999995</v>
      </c>
      <c r="E81" s="46">
        <v>685.4000000000002</v>
      </c>
      <c r="F81" s="141">
        <v>666.2</v>
      </c>
      <c r="G81" s="141">
        <v>773.6</v>
      </c>
      <c r="H81" s="141">
        <v>874.8</v>
      </c>
      <c r="I81" s="141">
        <v>1270.0999999999999</v>
      </c>
      <c r="J81" s="141">
        <v>1445.8</v>
      </c>
      <c r="K81" s="120">
        <v>1404.3</v>
      </c>
      <c r="L81" s="141">
        <v>1523.8</v>
      </c>
      <c r="M81" s="120">
        <v>2004.4</v>
      </c>
      <c r="N81" s="141">
        <v>1916.3</v>
      </c>
      <c r="O81" s="141">
        <v>2532.4</v>
      </c>
      <c r="P81" s="141">
        <v>2933.5</v>
      </c>
      <c r="Q81" s="141">
        <v>3347.6</v>
      </c>
      <c r="R81" s="141">
        <v>2684.1</v>
      </c>
      <c r="S81" s="141">
        <v>2373.1999999999998</v>
      </c>
      <c r="T81" s="163">
        <v>2192.6</v>
      </c>
      <c r="U81" s="163">
        <v>2879.7</v>
      </c>
    </row>
    <row r="82" spans="1:21" x14ac:dyDescent="0.25">
      <c r="A82" s="37" t="s">
        <v>65</v>
      </c>
      <c r="B82" s="141">
        <v>1064.8</v>
      </c>
      <c r="C82" s="141">
        <v>1301.7</v>
      </c>
      <c r="D82" s="141">
        <v>1088.3</v>
      </c>
      <c r="E82" s="46">
        <v>1100.2</v>
      </c>
      <c r="F82" s="141">
        <v>1146.9000000000001</v>
      </c>
      <c r="G82" s="141">
        <v>1377.4</v>
      </c>
      <c r="H82" s="141">
        <v>1690.7</v>
      </c>
      <c r="I82" s="141">
        <v>2180.6999999999998</v>
      </c>
      <c r="J82" s="141">
        <v>2859.2</v>
      </c>
      <c r="K82" s="120">
        <v>2090.3000000000002</v>
      </c>
      <c r="L82" s="141">
        <v>1820.2</v>
      </c>
      <c r="M82" s="120">
        <v>2443.6</v>
      </c>
      <c r="N82" s="141">
        <v>2692.8</v>
      </c>
      <c r="O82" s="141">
        <v>3335.7</v>
      </c>
      <c r="P82" s="141">
        <v>3714.9</v>
      </c>
      <c r="Q82" s="141">
        <v>3904.9</v>
      </c>
      <c r="R82" s="141">
        <v>2380.9</v>
      </c>
      <c r="S82" s="141">
        <v>2406.5</v>
      </c>
      <c r="T82" s="163">
        <v>3146.8</v>
      </c>
      <c r="U82" s="163">
        <v>2559.6</v>
      </c>
    </row>
    <row r="83" spans="1:21" ht="18" x14ac:dyDescent="0.25">
      <c r="A83" s="36" t="s">
        <v>106</v>
      </c>
      <c r="B83" s="67">
        <v>4114.2</v>
      </c>
      <c r="C83" s="67">
        <v>3645</v>
      </c>
      <c r="D83" s="67">
        <v>3980.1000000000004</v>
      </c>
      <c r="E83" s="53">
        <v>4534.3999999999996</v>
      </c>
      <c r="F83" s="67">
        <v>5201</v>
      </c>
      <c r="G83" s="67">
        <v>5970.6</v>
      </c>
      <c r="H83" s="67">
        <v>7479.9000000000005</v>
      </c>
      <c r="I83" s="67">
        <v>10187</v>
      </c>
      <c r="J83" s="67">
        <v>10492.7</v>
      </c>
      <c r="K83" s="76">
        <f>SUM(K84:K93)</f>
        <v>9536.5</v>
      </c>
      <c r="L83" s="67">
        <v>9584.7999999999993</v>
      </c>
      <c r="M83" s="67">
        <v>11081.6</v>
      </c>
      <c r="N83" s="67">
        <v>11344.1</v>
      </c>
      <c r="O83" s="67">
        <v>11911.800000000001</v>
      </c>
      <c r="P83" s="67">
        <v>13603.2</v>
      </c>
      <c r="Q83" s="67">
        <v>14534.800000000001</v>
      </c>
      <c r="R83" s="67">
        <v>13482.5</v>
      </c>
      <c r="S83" s="67">
        <v>12360.3</v>
      </c>
      <c r="T83" s="162">
        <v>11667.5</v>
      </c>
      <c r="U83" s="162">
        <v>13405.1</v>
      </c>
    </row>
    <row r="84" spans="1:21" x14ac:dyDescent="0.25">
      <c r="A84" s="37" t="s">
        <v>66</v>
      </c>
      <c r="B84" s="141">
        <v>46.4</v>
      </c>
      <c r="C84" s="141">
        <v>31.3</v>
      </c>
      <c r="D84" s="141">
        <v>104</v>
      </c>
      <c r="E84" s="46">
        <v>36.200000000000003</v>
      </c>
      <c r="F84" s="141">
        <v>52.2</v>
      </c>
      <c r="G84" s="141">
        <v>58</v>
      </c>
      <c r="H84" s="141">
        <v>65.900000000000006</v>
      </c>
      <c r="I84" s="141">
        <v>67.5</v>
      </c>
      <c r="J84" s="141">
        <v>80.8</v>
      </c>
      <c r="K84" s="120">
        <v>94.7</v>
      </c>
      <c r="L84" s="141">
        <v>127</v>
      </c>
      <c r="M84" s="120">
        <v>165.8</v>
      </c>
      <c r="N84" s="141">
        <v>160.69999999999999</v>
      </c>
      <c r="O84" s="141">
        <v>141.30000000000001</v>
      </c>
      <c r="P84" s="141">
        <v>172.2</v>
      </c>
      <c r="Q84" s="141">
        <v>209.1</v>
      </c>
      <c r="R84" s="141">
        <v>213.5</v>
      </c>
      <c r="S84" s="141">
        <v>187.1</v>
      </c>
      <c r="T84" s="163">
        <v>165.2</v>
      </c>
      <c r="U84" s="163">
        <v>177.1</v>
      </c>
    </row>
    <row r="85" spans="1:21" x14ac:dyDescent="0.25">
      <c r="A85" s="37" t="s">
        <v>68</v>
      </c>
      <c r="B85" s="141">
        <v>46.9</v>
      </c>
      <c r="C85" s="141">
        <v>53.5</v>
      </c>
      <c r="D85" s="141">
        <v>36.700000000000003</v>
      </c>
      <c r="E85" s="46">
        <v>38.9</v>
      </c>
      <c r="F85" s="141">
        <v>25.3</v>
      </c>
      <c r="G85" s="141">
        <v>40.1</v>
      </c>
      <c r="H85" s="141">
        <v>39.5</v>
      </c>
      <c r="I85" s="141">
        <v>37.1</v>
      </c>
      <c r="J85" s="141">
        <v>50.1</v>
      </c>
      <c r="K85" s="120">
        <v>58.1</v>
      </c>
      <c r="L85" s="141">
        <v>61.4</v>
      </c>
      <c r="M85" s="120">
        <v>62.9</v>
      </c>
      <c r="N85" s="141">
        <v>66</v>
      </c>
      <c r="O85" s="141">
        <v>102.9</v>
      </c>
      <c r="P85" s="141">
        <v>105.9</v>
      </c>
      <c r="Q85" s="141">
        <v>172.4</v>
      </c>
      <c r="R85" s="141">
        <v>122.1</v>
      </c>
      <c r="S85" s="141">
        <v>172.5</v>
      </c>
      <c r="T85" s="163">
        <v>131.4</v>
      </c>
      <c r="U85" s="163">
        <v>175</v>
      </c>
    </row>
    <row r="86" spans="1:21" x14ac:dyDescent="0.25">
      <c r="A86" s="37" t="s">
        <v>69</v>
      </c>
      <c r="B86" s="141">
        <v>188.9</v>
      </c>
      <c r="C86" s="141">
        <v>123.3</v>
      </c>
      <c r="D86" s="141">
        <v>154.5</v>
      </c>
      <c r="E86" s="46">
        <v>151.9</v>
      </c>
      <c r="F86" s="141">
        <v>166</v>
      </c>
      <c r="G86" s="141">
        <v>143.4</v>
      </c>
      <c r="H86" s="141">
        <v>177.2</v>
      </c>
      <c r="I86" s="141">
        <v>422</v>
      </c>
      <c r="J86" s="141">
        <v>259.7</v>
      </c>
      <c r="K86" s="120">
        <v>254.3</v>
      </c>
      <c r="L86" s="141">
        <v>212.3</v>
      </c>
      <c r="M86" s="120">
        <v>195.6</v>
      </c>
      <c r="N86" s="141">
        <v>229.9</v>
      </c>
      <c r="O86" s="141">
        <v>337.3</v>
      </c>
      <c r="P86" s="141">
        <v>385.9</v>
      </c>
      <c r="Q86" s="141">
        <v>404.5</v>
      </c>
      <c r="R86" s="141">
        <v>380.2</v>
      </c>
      <c r="S86" s="141">
        <v>381.6</v>
      </c>
      <c r="T86" s="163">
        <v>299.8</v>
      </c>
      <c r="U86" s="163">
        <v>385.7</v>
      </c>
    </row>
    <row r="87" spans="1:21" x14ac:dyDescent="0.25">
      <c r="A87" s="37" t="s">
        <v>70</v>
      </c>
      <c r="B87" s="141">
        <v>597.20000000000005</v>
      </c>
      <c r="C87" s="141">
        <v>630.1</v>
      </c>
      <c r="D87" s="141">
        <v>569.1</v>
      </c>
      <c r="E87" s="46">
        <v>608.29999999999995</v>
      </c>
      <c r="F87" s="141">
        <v>478.3</v>
      </c>
      <c r="G87" s="141">
        <v>631.4</v>
      </c>
      <c r="H87" s="141">
        <v>586.1</v>
      </c>
      <c r="I87" s="141">
        <v>906.2</v>
      </c>
      <c r="J87" s="141">
        <v>1024.9000000000001</v>
      </c>
      <c r="K87" s="120">
        <v>1181.0999999999999</v>
      </c>
      <c r="L87" s="141">
        <v>1116.8</v>
      </c>
      <c r="M87" s="120">
        <v>1042.9000000000001</v>
      </c>
      <c r="N87" s="141">
        <v>1224.0999999999999</v>
      </c>
      <c r="O87" s="141">
        <v>1180.3</v>
      </c>
      <c r="P87" s="141">
        <v>1478.9</v>
      </c>
      <c r="Q87" s="141">
        <v>1474.8</v>
      </c>
      <c r="R87" s="141">
        <v>1483</v>
      </c>
      <c r="S87" s="141">
        <v>1033.7</v>
      </c>
      <c r="T87" s="163">
        <v>1298.5</v>
      </c>
      <c r="U87" s="163">
        <v>1234.9000000000001</v>
      </c>
    </row>
    <row r="88" spans="1:21" x14ac:dyDescent="0.25">
      <c r="A88" s="37" t="s">
        <v>72</v>
      </c>
      <c r="B88" s="141">
        <v>700.5</v>
      </c>
      <c r="C88" s="141">
        <v>571.4</v>
      </c>
      <c r="D88" s="141">
        <v>654.29999999999995</v>
      </c>
      <c r="E88" s="46">
        <v>794.6</v>
      </c>
      <c r="F88" s="141">
        <v>990.9</v>
      </c>
      <c r="G88" s="141">
        <v>1182.2</v>
      </c>
      <c r="H88" s="141">
        <v>1285.4000000000001</v>
      </c>
      <c r="I88" s="141">
        <v>1618.7</v>
      </c>
      <c r="J88" s="141">
        <v>1712.4</v>
      </c>
      <c r="K88" s="120">
        <v>1312.4</v>
      </c>
      <c r="L88" s="141">
        <v>1543.8</v>
      </c>
      <c r="M88" s="120">
        <v>1600.7</v>
      </c>
      <c r="N88" s="141">
        <v>1890.3</v>
      </c>
      <c r="O88" s="141">
        <v>1939.9</v>
      </c>
      <c r="P88" s="141">
        <v>2041.2</v>
      </c>
      <c r="Q88" s="141">
        <v>2315.8000000000002</v>
      </c>
      <c r="R88" s="141">
        <v>2717.7</v>
      </c>
      <c r="S88" s="141">
        <v>2109.8000000000002</v>
      </c>
      <c r="T88" s="163">
        <v>2147.1999999999998</v>
      </c>
      <c r="U88" s="163">
        <v>3617.6</v>
      </c>
    </row>
    <row r="89" spans="1:21" x14ac:dyDescent="0.25">
      <c r="A89" s="37" t="s">
        <v>73</v>
      </c>
      <c r="B89" s="141">
        <v>351</v>
      </c>
      <c r="C89" s="141">
        <v>283.7</v>
      </c>
      <c r="D89" s="141">
        <v>359.6</v>
      </c>
      <c r="E89" s="46">
        <v>366</v>
      </c>
      <c r="F89" s="141">
        <v>396</v>
      </c>
      <c r="G89" s="141">
        <v>430</v>
      </c>
      <c r="H89" s="141">
        <v>483.1</v>
      </c>
      <c r="I89" s="141">
        <v>815.7</v>
      </c>
      <c r="J89" s="141">
        <v>1067.7</v>
      </c>
      <c r="K89" s="120">
        <v>1066.0999999999999</v>
      </c>
      <c r="L89" s="141">
        <v>1025.3</v>
      </c>
      <c r="M89" s="120">
        <v>1175.8</v>
      </c>
      <c r="N89" s="141">
        <v>1363.1</v>
      </c>
      <c r="O89" s="141">
        <v>1430.6</v>
      </c>
      <c r="P89" s="141">
        <v>1191</v>
      </c>
      <c r="Q89" s="141">
        <v>1583.9</v>
      </c>
      <c r="R89" s="141">
        <v>1307.8</v>
      </c>
      <c r="S89" s="141">
        <v>1393.8</v>
      </c>
      <c r="T89" s="163">
        <v>1597</v>
      </c>
      <c r="U89" s="163">
        <v>1666.8</v>
      </c>
    </row>
    <row r="90" spans="1:21" x14ac:dyDescent="0.25">
      <c r="A90" s="37" t="s">
        <v>74</v>
      </c>
      <c r="B90" s="141">
        <v>554.70000000000005</v>
      </c>
      <c r="C90" s="141">
        <v>663.3</v>
      </c>
      <c r="D90" s="141">
        <v>799.5</v>
      </c>
      <c r="E90" s="46">
        <v>686.2</v>
      </c>
      <c r="F90" s="141">
        <v>787.4</v>
      </c>
      <c r="G90" s="141">
        <v>981.9</v>
      </c>
      <c r="H90" s="141">
        <v>1145.3</v>
      </c>
      <c r="I90" s="141">
        <v>1666.5</v>
      </c>
      <c r="J90" s="141">
        <v>1626.1</v>
      </c>
      <c r="K90" s="120">
        <v>1581.5</v>
      </c>
      <c r="L90" s="141">
        <v>1417.9</v>
      </c>
      <c r="M90" s="120">
        <v>1661</v>
      </c>
      <c r="N90" s="141">
        <v>1486.6</v>
      </c>
      <c r="O90" s="141">
        <v>1887.3</v>
      </c>
      <c r="P90" s="141">
        <v>1851.6</v>
      </c>
      <c r="Q90" s="141">
        <v>1733.1</v>
      </c>
      <c r="R90" s="141">
        <v>1489.5</v>
      </c>
      <c r="S90" s="141">
        <v>1497.9</v>
      </c>
      <c r="T90" s="163">
        <v>985.8</v>
      </c>
      <c r="U90" s="163">
        <v>1135.2</v>
      </c>
    </row>
    <row r="91" spans="1:21" x14ac:dyDescent="0.25">
      <c r="A91" s="37" t="s">
        <v>75</v>
      </c>
      <c r="B91" s="141">
        <v>730.1</v>
      </c>
      <c r="C91" s="141">
        <v>746.2</v>
      </c>
      <c r="D91" s="141">
        <v>687</v>
      </c>
      <c r="E91" s="46">
        <v>1025.9000000000001</v>
      </c>
      <c r="F91" s="141">
        <v>1181.9000000000001</v>
      </c>
      <c r="G91" s="141">
        <v>1131.0999999999999</v>
      </c>
      <c r="H91" s="141">
        <v>1930.5</v>
      </c>
      <c r="I91" s="141">
        <v>2426.1</v>
      </c>
      <c r="J91" s="141">
        <v>2584.5</v>
      </c>
      <c r="K91" s="120">
        <v>2429</v>
      </c>
      <c r="L91" s="141">
        <v>2447.3000000000002</v>
      </c>
      <c r="M91" s="120">
        <v>3338.4</v>
      </c>
      <c r="N91" s="141">
        <v>3114.7</v>
      </c>
      <c r="O91" s="141">
        <v>2904.3</v>
      </c>
      <c r="P91" s="141">
        <v>4124.8</v>
      </c>
      <c r="Q91" s="141">
        <v>4314.3999999999996</v>
      </c>
      <c r="R91" s="141">
        <v>3829.1</v>
      </c>
      <c r="S91" s="141">
        <v>4071.9</v>
      </c>
      <c r="T91" s="163">
        <v>3400.9</v>
      </c>
      <c r="U91" s="163">
        <v>3473.9</v>
      </c>
    </row>
    <row r="92" spans="1:21" x14ac:dyDescent="0.25">
      <c r="A92" s="37" t="s">
        <v>76</v>
      </c>
      <c r="B92" s="141">
        <v>595.6</v>
      </c>
      <c r="C92" s="141">
        <v>283.5</v>
      </c>
      <c r="D92" s="141">
        <v>320.89999999999998</v>
      </c>
      <c r="E92" s="141">
        <v>459</v>
      </c>
      <c r="F92" s="141">
        <v>687.8</v>
      </c>
      <c r="G92" s="141">
        <v>978.7</v>
      </c>
      <c r="H92" s="141">
        <v>1233.8</v>
      </c>
      <c r="I92" s="141">
        <v>1694.6</v>
      </c>
      <c r="J92" s="141">
        <v>1335.1</v>
      </c>
      <c r="K92" s="120">
        <v>975.4</v>
      </c>
      <c r="L92" s="141">
        <v>1092.5999999999999</v>
      </c>
      <c r="M92" s="120">
        <v>1203</v>
      </c>
      <c r="N92" s="141">
        <v>1130.8</v>
      </c>
      <c r="O92" s="141">
        <v>1211.7</v>
      </c>
      <c r="P92" s="141">
        <v>1284.5</v>
      </c>
      <c r="Q92" s="141">
        <v>1313.2</v>
      </c>
      <c r="R92" s="141">
        <v>1241.0999999999999</v>
      </c>
      <c r="S92" s="141">
        <v>720.6</v>
      </c>
      <c r="T92" s="163">
        <v>891.7</v>
      </c>
      <c r="U92" s="163">
        <v>881.4</v>
      </c>
    </row>
    <row r="93" spans="1:21" x14ac:dyDescent="0.25">
      <c r="A93" s="37" t="s">
        <v>77</v>
      </c>
      <c r="B93" s="141">
        <v>302.89999999999998</v>
      </c>
      <c r="C93" s="141">
        <v>258.7</v>
      </c>
      <c r="D93" s="141">
        <v>294.5</v>
      </c>
      <c r="E93" s="46">
        <v>367.4</v>
      </c>
      <c r="F93" s="141">
        <v>435.2</v>
      </c>
      <c r="G93" s="141">
        <v>393.8</v>
      </c>
      <c r="H93" s="141">
        <v>533.1</v>
      </c>
      <c r="I93" s="141">
        <v>532.6</v>
      </c>
      <c r="J93" s="141">
        <v>751.4</v>
      </c>
      <c r="K93" s="120">
        <v>583.9</v>
      </c>
      <c r="L93" s="141">
        <v>540.4</v>
      </c>
      <c r="M93" s="120">
        <v>635.5</v>
      </c>
      <c r="N93" s="141">
        <v>677.9</v>
      </c>
      <c r="O93" s="141">
        <v>776.2</v>
      </c>
      <c r="P93" s="141">
        <v>967.2</v>
      </c>
      <c r="Q93" s="141">
        <v>1013.6</v>
      </c>
      <c r="R93" s="141">
        <v>698.5</v>
      </c>
      <c r="S93" s="141">
        <v>791.4</v>
      </c>
      <c r="T93" s="163">
        <v>750</v>
      </c>
      <c r="U93" s="163">
        <v>657.6</v>
      </c>
    </row>
    <row r="94" spans="1:21" ht="18" x14ac:dyDescent="0.25">
      <c r="A94" s="36" t="s">
        <v>91</v>
      </c>
      <c r="B94" s="67">
        <v>1543.7</v>
      </c>
      <c r="C94" s="67">
        <v>1663.5</v>
      </c>
      <c r="D94" s="67">
        <v>1837.6</v>
      </c>
      <c r="E94" s="53">
        <v>2166.1</v>
      </c>
      <c r="F94" s="67">
        <v>1894.5</v>
      </c>
      <c r="G94" s="67">
        <v>2042</v>
      </c>
      <c r="H94" s="67">
        <v>2284.1999999999998</v>
      </c>
      <c r="I94" s="67">
        <v>3079.6</v>
      </c>
      <c r="J94" s="67">
        <v>3110.1000000000004</v>
      </c>
      <c r="K94" s="76">
        <f>SUM(K95:K105)</f>
        <v>3631.2999999999997</v>
      </c>
      <c r="L94" s="67">
        <v>3724.2</v>
      </c>
      <c r="M94" s="119">
        <v>4118.9000000000005</v>
      </c>
      <c r="N94" s="67">
        <v>5279</v>
      </c>
      <c r="O94" s="67">
        <v>4767.7000000000007</v>
      </c>
      <c r="P94" s="67">
        <v>5314.6</v>
      </c>
      <c r="Q94" s="67">
        <v>5023.3000000000011</v>
      </c>
      <c r="R94" s="67">
        <v>4550.9999999999991</v>
      </c>
      <c r="S94" s="67">
        <v>4674.8</v>
      </c>
      <c r="T94" s="162">
        <v>4201</v>
      </c>
      <c r="U94" s="162">
        <v>5050.8999999999996</v>
      </c>
    </row>
    <row r="95" spans="1:21" x14ac:dyDescent="0.25">
      <c r="A95" s="37" t="s">
        <v>67</v>
      </c>
      <c r="B95" s="141">
        <v>201.6</v>
      </c>
      <c r="C95" s="141">
        <v>211.5</v>
      </c>
      <c r="D95" s="141">
        <v>263.5</v>
      </c>
      <c r="E95" s="46">
        <v>248.6</v>
      </c>
      <c r="F95" s="141">
        <v>258.2</v>
      </c>
      <c r="G95" s="141">
        <v>244.4</v>
      </c>
      <c r="H95" s="141">
        <v>284.5</v>
      </c>
      <c r="I95" s="141">
        <v>361.6</v>
      </c>
      <c r="J95" s="141">
        <v>397.9</v>
      </c>
      <c r="K95" s="120">
        <v>384</v>
      </c>
      <c r="L95" s="141">
        <v>389.4</v>
      </c>
      <c r="M95" s="120">
        <v>490.7</v>
      </c>
      <c r="N95" s="141">
        <v>509</v>
      </c>
      <c r="O95" s="141">
        <v>507.3</v>
      </c>
      <c r="P95" s="141">
        <v>752.2</v>
      </c>
      <c r="Q95" s="141">
        <v>671.9</v>
      </c>
      <c r="R95" s="141">
        <v>474.3</v>
      </c>
      <c r="S95" s="141">
        <v>418.3</v>
      </c>
      <c r="T95" s="163">
        <v>406.9</v>
      </c>
      <c r="U95" s="163">
        <v>415</v>
      </c>
    </row>
    <row r="96" spans="1:21" x14ac:dyDescent="0.25">
      <c r="A96" s="37" t="s">
        <v>78</v>
      </c>
      <c r="B96" s="141">
        <v>305</v>
      </c>
      <c r="C96" s="141">
        <v>438.3</v>
      </c>
      <c r="D96" s="141">
        <v>431</v>
      </c>
      <c r="E96" s="46">
        <v>575.79999999999995</v>
      </c>
      <c r="F96" s="141">
        <v>451.2</v>
      </c>
      <c r="G96" s="141">
        <v>418</v>
      </c>
      <c r="H96" s="141">
        <v>450.5</v>
      </c>
      <c r="I96" s="141">
        <v>569.6</v>
      </c>
      <c r="J96" s="141">
        <v>490.5</v>
      </c>
      <c r="K96" s="120">
        <v>524.70000000000005</v>
      </c>
      <c r="L96" s="141">
        <v>502.9</v>
      </c>
      <c r="M96" s="120">
        <v>505.1</v>
      </c>
      <c r="N96" s="141">
        <v>651.9</v>
      </c>
      <c r="O96" s="141">
        <v>654.6</v>
      </c>
      <c r="P96" s="141">
        <v>721.9</v>
      </c>
      <c r="Q96" s="141">
        <v>802.8</v>
      </c>
      <c r="R96" s="141">
        <v>879</v>
      </c>
      <c r="S96" s="141">
        <v>1033.7</v>
      </c>
      <c r="T96" s="163">
        <v>850.7</v>
      </c>
      <c r="U96" s="163">
        <v>915</v>
      </c>
    </row>
    <row r="97" spans="1:21" x14ac:dyDescent="0.25">
      <c r="A97" s="37" t="s">
        <v>71</v>
      </c>
      <c r="B97" s="141">
        <v>129.69999999999999</v>
      </c>
      <c r="C97" s="141">
        <v>172.3</v>
      </c>
      <c r="D97" s="141">
        <v>152.30000000000001</v>
      </c>
      <c r="E97" s="46">
        <v>176.7</v>
      </c>
      <c r="F97" s="141">
        <v>216.1</v>
      </c>
      <c r="G97" s="141">
        <v>221.8</v>
      </c>
      <c r="H97" s="141">
        <v>356.1</v>
      </c>
      <c r="I97" s="141">
        <v>458.8</v>
      </c>
      <c r="J97" s="141">
        <v>491.2</v>
      </c>
      <c r="K97" s="120">
        <v>515.9</v>
      </c>
      <c r="L97" s="141">
        <v>525.70000000000005</v>
      </c>
      <c r="M97" s="120">
        <v>415.1</v>
      </c>
      <c r="N97" s="141">
        <v>457.4</v>
      </c>
      <c r="O97" s="141">
        <v>527.6</v>
      </c>
      <c r="P97" s="141">
        <v>560.9</v>
      </c>
      <c r="Q97" s="141">
        <v>412</v>
      </c>
      <c r="R97" s="141">
        <v>407.3</v>
      </c>
      <c r="S97" s="141">
        <v>421.9</v>
      </c>
      <c r="T97" s="163">
        <v>239.7</v>
      </c>
      <c r="U97" s="163">
        <v>313.10000000000002</v>
      </c>
    </row>
    <row r="98" spans="1:21" x14ac:dyDescent="0.25">
      <c r="A98" s="37" t="s">
        <v>79</v>
      </c>
      <c r="B98" s="141">
        <v>30</v>
      </c>
      <c r="C98" s="141">
        <v>15.6</v>
      </c>
      <c r="D98" s="141">
        <v>27.5</v>
      </c>
      <c r="E98" s="46">
        <v>146.6</v>
      </c>
      <c r="F98" s="141">
        <v>37.5</v>
      </c>
      <c r="G98" s="141">
        <v>58.7</v>
      </c>
      <c r="H98" s="141">
        <v>46.9</v>
      </c>
      <c r="I98" s="141">
        <v>81.900000000000006</v>
      </c>
      <c r="J98" s="141">
        <v>82.9</v>
      </c>
      <c r="K98" s="120">
        <v>99.8</v>
      </c>
      <c r="L98" s="141">
        <v>116.2</v>
      </c>
      <c r="M98" s="120">
        <v>130.69999999999999</v>
      </c>
      <c r="N98" s="141">
        <v>149</v>
      </c>
      <c r="O98" s="141">
        <v>143.30000000000001</v>
      </c>
      <c r="P98" s="141">
        <v>202.5</v>
      </c>
      <c r="Q98" s="141">
        <v>161.9</v>
      </c>
      <c r="R98" s="141">
        <v>153.80000000000001</v>
      </c>
      <c r="S98" s="141">
        <v>136.30000000000001</v>
      </c>
      <c r="T98" s="163">
        <v>105</v>
      </c>
      <c r="U98" s="163">
        <v>129.4</v>
      </c>
    </row>
    <row r="99" spans="1:21" x14ac:dyDescent="0.25">
      <c r="A99" s="37" t="s">
        <v>80</v>
      </c>
      <c r="B99" s="141">
        <v>265.10000000000002</v>
      </c>
      <c r="C99" s="141">
        <v>301</v>
      </c>
      <c r="D99" s="141">
        <v>263.8</v>
      </c>
      <c r="E99" s="46">
        <v>325.39999999999998</v>
      </c>
      <c r="F99" s="141">
        <v>306.2</v>
      </c>
      <c r="G99" s="141">
        <v>364.6</v>
      </c>
      <c r="H99" s="141">
        <v>425.4</v>
      </c>
      <c r="I99" s="141">
        <v>554.29999999999995</v>
      </c>
      <c r="J99" s="141">
        <v>479.6</v>
      </c>
      <c r="K99" s="120">
        <v>587.4</v>
      </c>
      <c r="L99" s="141">
        <v>738.4</v>
      </c>
      <c r="M99" s="120">
        <v>855.8</v>
      </c>
      <c r="N99" s="141">
        <v>1536.1</v>
      </c>
      <c r="O99" s="141">
        <v>1062.5999999999999</v>
      </c>
      <c r="P99" s="141">
        <v>1042.4000000000001</v>
      </c>
      <c r="Q99" s="141">
        <v>765</v>
      </c>
      <c r="R99" s="141">
        <v>718</v>
      </c>
      <c r="S99" s="141">
        <v>761.2</v>
      </c>
      <c r="T99" s="163">
        <v>1054.5999999999999</v>
      </c>
      <c r="U99" s="163">
        <v>1198.5</v>
      </c>
    </row>
    <row r="100" spans="1:21" x14ac:dyDescent="0.25">
      <c r="A100" s="37" t="s">
        <v>81</v>
      </c>
      <c r="B100" s="141">
        <v>274.7</v>
      </c>
      <c r="C100" s="141">
        <v>238.3</v>
      </c>
      <c r="D100" s="141">
        <v>371.4</v>
      </c>
      <c r="E100" s="46">
        <v>304.3</v>
      </c>
      <c r="F100" s="141">
        <v>320.3</v>
      </c>
      <c r="G100" s="141">
        <v>324.7</v>
      </c>
      <c r="H100" s="141">
        <v>310.5</v>
      </c>
      <c r="I100" s="141">
        <v>447.9</v>
      </c>
      <c r="J100" s="141">
        <v>450.9</v>
      </c>
      <c r="K100" s="120">
        <v>696.4</v>
      </c>
      <c r="L100" s="141">
        <v>623.1</v>
      </c>
      <c r="M100" s="120">
        <v>700.4</v>
      </c>
      <c r="N100" s="141">
        <v>829.6</v>
      </c>
      <c r="O100" s="141">
        <v>677.8</v>
      </c>
      <c r="P100" s="141">
        <v>789.4</v>
      </c>
      <c r="Q100" s="141">
        <v>919.7</v>
      </c>
      <c r="R100" s="141">
        <v>689.5</v>
      </c>
      <c r="S100" s="141">
        <v>712.6</v>
      </c>
      <c r="T100" s="163">
        <v>558.29999999999995</v>
      </c>
      <c r="U100" s="163">
        <v>743.1</v>
      </c>
    </row>
    <row r="101" spans="1:21" x14ac:dyDescent="0.25">
      <c r="A101" s="37" t="s">
        <v>82</v>
      </c>
      <c r="B101" s="141">
        <v>209.9</v>
      </c>
      <c r="C101" s="141">
        <v>176</v>
      </c>
      <c r="D101" s="141">
        <v>201.8</v>
      </c>
      <c r="E101" s="46">
        <v>224.7</v>
      </c>
      <c r="F101" s="141">
        <v>159.30000000000001</v>
      </c>
      <c r="G101" s="141">
        <v>229.9</v>
      </c>
      <c r="H101" s="141">
        <v>224</v>
      </c>
      <c r="I101" s="141">
        <v>327.60000000000002</v>
      </c>
      <c r="J101" s="141">
        <v>300</v>
      </c>
      <c r="K101" s="120">
        <v>268.39999999999998</v>
      </c>
      <c r="L101" s="141">
        <v>280.7</v>
      </c>
      <c r="M101" s="120">
        <v>447.6</v>
      </c>
      <c r="N101" s="141">
        <v>475.8</v>
      </c>
      <c r="O101" s="141">
        <v>556.9</v>
      </c>
      <c r="P101" s="141">
        <v>489.5</v>
      </c>
      <c r="Q101" s="141">
        <v>532.1</v>
      </c>
      <c r="R101" s="141">
        <v>392.5</v>
      </c>
      <c r="S101" s="141">
        <v>318.3</v>
      </c>
      <c r="T101" s="163">
        <v>306.60000000000002</v>
      </c>
      <c r="U101" s="163">
        <v>457.6</v>
      </c>
    </row>
    <row r="102" spans="1:21" x14ac:dyDescent="0.25">
      <c r="A102" s="37" t="s">
        <v>83</v>
      </c>
      <c r="B102" s="141">
        <v>7.9</v>
      </c>
      <c r="C102" s="141">
        <v>24.3</v>
      </c>
      <c r="D102" s="141">
        <v>11</v>
      </c>
      <c r="E102" s="46">
        <v>14.9</v>
      </c>
      <c r="F102" s="141">
        <v>8</v>
      </c>
      <c r="G102" s="141">
        <v>10.6</v>
      </c>
      <c r="H102" s="141">
        <v>24.6</v>
      </c>
      <c r="I102" s="141">
        <v>22.4</v>
      </c>
      <c r="J102" s="141">
        <v>30.8</v>
      </c>
      <c r="K102" s="120">
        <v>40.9</v>
      </c>
      <c r="L102" s="141">
        <v>60.4</v>
      </c>
      <c r="M102" s="120">
        <v>52.3</v>
      </c>
      <c r="N102" s="141">
        <v>165.3</v>
      </c>
      <c r="O102" s="141">
        <v>45.1</v>
      </c>
      <c r="P102" s="141">
        <v>27.3</v>
      </c>
      <c r="Q102" s="141">
        <v>44.8</v>
      </c>
      <c r="R102" s="141">
        <v>51</v>
      </c>
      <c r="S102" s="141">
        <v>33.1</v>
      </c>
      <c r="T102" s="163">
        <v>17.100000000000001</v>
      </c>
      <c r="U102" s="163">
        <v>47.8</v>
      </c>
    </row>
    <row r="103" spans="1:21" x14ac:dyDescent="0.25">
      <c r="A103" s="37" t="s">
        <v>84</v>
      </c>
      <c r="B103" s="141">
        <v>103.9</v>
      </c>
      <c r="C103" s="141">
        <v>54.3</v>
      </c>
      <c r="D103" s="141">
        <v>53.7</v>
      </c>
      <c r="E103" s="46">
        <v>72.8</v>
      </c>
      <c r="F103" s="141">
        <v>83.4</v>
      </c>
      <c r="G103" s="141">
        <v>83.5</v>
      </c>
      <c r="H103" s="141">
        <v>99.7</v>
      </c>
      <c r="I103" s="141">
        <v>170.7</v>
      </c>
      <c r="J103" s="141">
        <v>253.8</v>
      </c>
      <c r="K103" s="120">
        <v>391.2</v>
      </c>
      <c r="L103" s="141">
        <v>372.4</v>
      </c>
      <c r="M103" s="120">
        <v>399.6</v>
      </c>
      <c r="N103" s="141">
        <v>391.5</v>
      </c>
      <c r="O103" s="141">
        <v>483.1</v>
      </c>
      <c r="P103" s="141">
        <v>574.79999999999995</v>
      </c>
      <c r="Q103" s="141">
        <v>602.6</v>
      </c>
      <c r="R103" s="141">
        <v>630.4</v>
      </c>
      <c r="S103" s="141">
        <v>746.8</v>
      </c>
      <c r="T103" s="163">
        <v>619.4</v>
      </c>
      <c r="U103" s="163">
        <v>783.2</v>
      </c>
    </row>
    <row r="104" spans="1:21" ht="19.5" x14ac:dyDescent="0.25">
      <c r="A104" s="37" t="s">
        <v>85</v>
      </c>
      <c r="B104" s="141">
        <v>10.4</v>
      </c>
      <c r="C104" s="141">
        <v>13.3</v>
      </c>
      <c r="D104" s="141">
        <v>33.6</v>
      </c>
      <c r="E104" s="46">
        <v>31.6</v>
      </c>
      <c r="F104" s="141">
        <v>23.1</v>
      </c>
      <c r="G104" s="141">
        <v>24.5</v>
      </c>
      <c r="H104" s="141">
        <v>44.6</v>
      </c>
      <c r="I104" s="141">
        <v>72.3</v>
      </c>
      <c r="J104" s="141">
        <v>129.80000000000001</v>
      </c>
      <c r="K104" s="120">
        <v>110.9</v>
      </c>
      <c r="L104" s="141">
        <v>113</v>
      </c>
      <c r="M104" s="120">
        <v>117.1</v>
      </c>
      <c r="N104" s="141">
        <v>109.9</v>
      </c>
      <c r="O104" s="141">
        <v>102.3</v>
      </c>
      <c r="P104" s="141">
        <v>149.80000000000001</v>
      </c>
      <c r="Q104" s="141">
        <v>107.5</v>
      </c>
      <c r="R104" s="141">
        <v>152.19999999999999</v>
      </c>
      <c r="S104" s="141">
        <v>84.8</v>
      </c>
      <c r="T104" s="163">
        <v>37</v>
      </c>
      <c r="U104" s="163">
        <v>35.9</v>
      </c>
    </row>
    <row r="105" spans="1:21" ht="15.75" thickBot="1" x14ac:dyDescent="0.3">
      <c r="A105" s="133" t="s">
        <v>86</v>
      </c>
      <c r="B105" s="95">
        <v>5.5</v>
      </c>
      <c r="C105" s="95">
        <v>18.600000000000001</v>
      </c>
      <c r="D105" s="95">
        <v>28</v>
      </c>
      <c r="E105" s="78">
        <v>44.7</v>
      </c>
      <c r="F105" s="95">
        <v>31.2</v>
      </c>
      <c r="G105" s="95">
        <v>61.3</v>
      </c>
      <c r="H105" s="95">
        <v>17.399999999999999</v>
      </c>
      <c r="I105" s="95">
        <v>12.5</v>
      </c>
      <c r="J105" s="95">
        <v>2.7</v>
      </c>
      <c r="K105" s="116">
        <v>11.7</v>
      </c>
      <c r="L105" s="95">
        <v>2</v>
      </c>
      <c r="M105" s="116">
        <v>4.5</v>
      </c>
      <c r="N105" s="95">
        <v>3.5</v>
      </c>
      <c r="O105" s="95">
        <v>7.1</v>
      </c>
      <c r="P105" s="95">
        <v>3.9</v>
      </c>
      <c r="Q105" s="95">
        <v>3</v>
      </c>
      <c r="R105" s="95">
        <v>3</v>
      </c>
      <c r="S105" s="95">
        <v>7.8</v>
      </c>
      <c r="T105" s="164">
        <v>5.6</v>
      </c>
      <c r="U105" s="164">
        <v>12.4</v>
      </c>
    </row>
  </sheetData>
  <mergeCells count="4">
    <mergeCell ref="A4:S4"/>
    <mergeCell ref="A1:U1"/>
    <mergeCell ref="A2:U2"/>
    <mergeCell ref="A3:U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7"/>
  <sheetViews>
    <sheetView zoomScaleNormal="100" workbookViewId="0">
      <pane ySplit="7" topLeftCell="A41" activePane="bottomLeft" state="frozen"/>
      <selection sqref="A1:T1"/>
      <selection pane="bottomLeft" activeCell="L59" sqref="L59"/>
    </sheetView>
  </sheetViews>
  <sheetFormatPr defaultRowHeight="15" x14ac:dyDescent="0.25"/>
  <cols>
    <col min="1" max="1" width="18.5703125" style="4" customWidth="1"/>
    <col min="2" max="16384" width="9.140625" style="4"/>
  </cols>
  <sheetData>
    <row r="1" spans="1:21" x14ac:dyDescent="0.25">
      <c r="A1" s="211" t="s">
        <v>200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x14ac:dyDescent="0.25">
      <c r="A2" s="212" t="s">
        <v>215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</row>
    <row r="3" spans="1:21" x14ac:dyDescent="0.25">
      <c r="A3" s="213" t="s">
        <v>128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</row>
    <row r="4" spans="1:21" x14ac:dyDescent="0.25">
      <c r="A4" s="81" t="s">
        <v>244</v>
      </c>
      <c r="B4" s="81"/>
      <c r="C4" s="81"/>
      <c r="D4" s="81"/>
      <c r="E4" s="81"/>
      <c r="F4" s="81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</row>
    <row r="5" spans="1:21" x14ac:dyDescent="0.25">
      <c r="A5" s="81" t="s">
        <v>245</v>
      </c>
      <c r="B5" s="81"/>
      <c r="C5" s="81"/>
      <c r="D5" s="81"/>
      <c r="E5" s="81"/>
      <c r="F5" s="81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21" s="29" customFormat="1" ht="10.5" thickBot="1" x14ac:dyDescent="0.25">
      <c r="A6" s="220" t="s">
        <v>211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118"/>
      <c r="P6" s="118"/>
      <c r="Q6" s="118"/>
      <c r="R6" s="118"/>
      <c r="S6" s="118"/>
    </row>
    <row r="7" spans="1:21" s="29" customFormat="1" ht="13.5" customHeight="1" thickBot="1" x14ac:dyDescent="0.2">
      <c r="A7" s="72"/>
      <c r="B7" s="10">
        <v>2000</v>
      </c>
      <c r="C7" s="10">
        <v>2001</v>
      </c>
      <c r="D7" s="10">
        <v>2002</v>
      </c>
      <c r="E7" s="10">
        <v>2003</v>
      </c>
      <c r="F7" s="10">
        <v>2004</v>
      </c>
      <c r="G7" s="10">
        <v>2005</v>
      </c>
      <c r="H7" s="10">
        <v>2006</v>
      </c>
      <c r="I7" s="10">
        <v>2007</v>
      </c>
      <c r="J7" s="10">
        <v>2008</v>
      </c>
      <c r="K7" s="10">
        <v>2009</v>
      </c>
      <c r="L7" s="10">
        <v>2010</v>
      </c>
      <c r="M7" s="10">
        <v>2011</v>
      </c>
      <c r="N7" s="10">
        <v>2012</v>
      </c>
      <c r="O7" s="10">
        <v>2013</v>
      </c>
      <c r="P7" s="10">
        <v>2014</v>
      </c>
      <c r="Q7" s="10">
        <v>2015</v>
      </c>
      <c r="R7" s="10">
        <v>2016</v>
      </c>
      <c r="S7" s="10">
        <v>2017</v>
      </c>
      <c r="T7" s="10">
        <v>2018</v>
      </c>
      <c r="U7" s="10">
        <v>2019</v>
      </c>
    </row>
    <row r="8" spans="1:21" s="29" customFormat="1" ht="9" x14ac:dyDescent="0.15">
      <c r="A8" s="73" t="s">
        <v>204</v>
      </c>
      <c r="B8" s="62">
        <v>30295.8</v>
      </c>
      <c r="C8" s="62">
        <v>31703.200000000001</v>
      </c>
      <c r="D8" s="62">
        <v>33832.199999999997</v>
      </c>
      <c r="E8" s="62">
        <v>36449.300000000003</v>
      </c>
      <c r="F8" s="62">
        <v>41040.1</v>
      </c>
      <c r="G8" s="53">
        <v>43560</v>
      </c>
      <c r="H8" s="62">
        <v>50552.1</v>
      </c>
      <c r="I8" s="62">
        <v>61221.3</v>
      </c>
      <c r="J8" s="62">
        <v>64058.400000000001</v>
      </c>
      <c r="K8" s="62">
        <v>59891.6</v>
      </c>
      <c r="L8" s="53">
        <v>58431</v>
      </c>
      <c r="M8" s="62">
        <v>62264.6</v>
      </c>
      <c r="N8" s="53">
        <v>65742</v>
      </c>
      <c r="O8" s="53">
        <v>70485</v>
      </c>
      <c r="P8" s="53">
        <v>84191</v>
      </c>
      <c r="Q8" s="53">
        <v>85350</v>
      </c>
      <c r="R8" s="53">
        <v>80240</v>
      </c>
      <c r="S8" s="68">
        <v>79223.899999999994</v>
      </c>
      <c r="T8" s="165">
        <v>75657.7</v>
      </c>
      <c r="U8" s="193">
        <v>82042</v>
      </c>
    </row>
    <row r="9" spans="1:21" s="29" customFormat="1" ht="18" x14ac:dyDescent="0.15">
      <c r="A9" s="36" t="s">
        <v>92</v>
      </c>
      <c r="B9" s="62">
        <v>10180.1</v>
      </c>
      <c r="C9" s="62">
        <v>10611.2</v>
      </c>
      <c r="D9" s="62">
        <v>11929.5</v>
      </c>
      <c r="E9" s="62">
        <v>13297.3</v>
      </c>
      <c r="F9" s="62">
        <v>15297.1</v>
      </c>
      <c r="G9" s="53">
        <v>15257</v>
      </c>
      <c r="H9" s="62">
        <v>17344.7</v>
      </c>
      <c r="I9" s="62">
        <v>19894</v>
      </c>
      <c r="J9" s="62">
        <v>19134.2</v>
      </c>
      <c r="K9" s="62">
        <v>18893.400000000001</v>
      </c>
      <c r="L9" s="53">
        <v>17461</v>
      </c>
      <c r="M9" s="62">
        <v>18064</v>
      </c>
      <c r="N9" s="53">
        <v>18179</v>
      </c>
      <c r="O9" s="53">
        <v>20255</v>
      </c>
      <c r="P9" s="53">
        <v>24547</v>
      </c>
      <c r="Q9" s="53">
        <v>25550</v>
      </c>
      <c r="R9" s="53">
        <v>23982</v>
      </c>
      <c r="S9" s="62">
        <v>24284.9</v>
      </c>
      <c r="T9" s="165">
        <v>23434.5</v>
      </c>
      <c r="U9" s="194">
        <v>25752</v>
      </c>
    </row>
    <row r="10" spans="1:21" s="29" customFormat="1" ht="9.75" x14ac:dyDescent="0.2">
      <c r="A10" s="37" t="s">
        <v>1</v>
      </c>
      <c r="B10" s="61">
        <v>703.7</v>
      </c>
      <c r="C10" s="61">
        <v>595.4</v>
      </c>
      <c r="D10" s="61">
        <v>663.1</v>
      </c>
      <c r="E10" s="61">
        <v>671.2</v>
      </c>
      <c r="F10" s="61">
        <v>807.4</v>
      </c>
      <c r="G10" s="46">
        <v>831</v>
      </c>
      <c r="H10" s="61">
        <v>938.8</v>
      </c>
      <c r="I10" s="61">
        <v>1064</v>
      </c>
      <c r="J10" s="61">
        <v>1112.2</v>
      </c>
      <c r="K10" s="61">
        <v>1097.3</v>
      </c>
      <c r="L10" s="46">
        <v>1100</v>
      </c>
      <c r="M10" s="61">
        <v>1148.2</v>
      </c>
      <c r="N10" s="46">
        <v>1215</v>
      </c>
      <c r="O10" s="46">
        <v>1295</v>
      </c>
      <c r="P10" s="46">
        <v>1469</v>
      </c>
      <c r="Q10" s="46">
        <v>1555</v>
      </c>
      <c r="R10" s="46">
        <v>1350</v>
      </c>
      <c r="S10" s="61">
        <v>1300.5</v>
      </c>
      <c r="T10" s="166">
        <v>1215.5</v>
      </c>
      <c r="U10" s="195">
        <v>1260</v>
      </c>
    </row>
    <row r="11" spans="1:21" s="29" customFormat="1" ht="9.75" x14ac:dyDescent="0.2">
      <c r="A11" s="37" t="s">
        <v>2</v>
      </c>
      <c r="B11" s="61">
        <v>225.3</v>
      </c>
      <c r="C11" s="61">
        <v>236.9</v>
      </c>
      <c r="D11" s="61">
        <v>241.7</v>
      </c>
      <c r="E11" s="61">
        <v>221.8</v>
      </c>
      <c r="F11" s="61">
        <v>229</v>
      </c>
      <c r="G11" s="46">
        <v>198</v>
      </c>
      <c r="H11" s="61">
        <v>246.3</v>
      </c>
      <c r="I11" s="61">
        <v>298.5</v>
      </c>
      <c r="J11" s="61">
        <v>321.7</v>
      </c>
      <c r="K11" s="61">
        <v>352.9</v>
      </c>
      <c r="L11" s="46">
        <v>391</v>
      </c>
      <c r="M11" s="61">
        <v>421.4</v>
      </c>
      <c r="N11" s="46">
        <v>453</v>
      </c>
      <c r="O11" s="46">
        <v>527</v>
      </c>
      <c r="P11" s="46">
        <v>551</v>
      </c>
      <c r="Q11" s="46">
        <v>644</v>
      </c>
      <c r="R11" s="46">
        <v>665</v>
      </c>
      <c r="S11" s="61">
        <v>558.29999999999995</v>
      </c>
      <c r="T11" s="166">
        <v>403.1</v>
      </c>
      <c r="U11" s="195">
        <v>407</v>
      </c>
    </row>
    <row r="12" spans="1:21" s="29" customFormat="1" ht="9.75" x14ac:dyDescent="0.2">
      <c r="A12" s="37" t="s">
        <v>3</v>
      </c>
      <c r="B12" s="61">
        <v>280.60000000000002</v>
      </c>
      <c r="C12" s="61">
        <v>246</v>
      </c>
      <c r="D12" s="61">
        <v>253.3</v>
      </c>
      <c r="E12" s="61">
        <v>279.39999999999998</v>
      </c>
      <c r="F12" s="61">
        <v>324.3</v>
      </c>
      <c r="G12" s="46">
        <v>327</v>
      </c>
      <c r="H12" s="61">
        <v>341.3</v>
      </c>
      <c r="I12" s="61">
        <v>376</v>
      </c>
      <c r="J12" s="61">
        <v>419.4</v>
      </c>
      <c r="K12" s="61">
        <v>451</v>
      </c>
      <c r="L12" s="46">
        <v>481</v>
      </c>
      <c r="M12" s="61">
        <v>437.6</v>
      </c>
      <c r="N12" s="46">
        <v>508</v>
      </c>
      <c r="O12" s="46">
        <v>519</v>
      </c>
      <c r="P12" s="46">
        <v>606</v>
      </c>
      <c r="Q12" s="46">
        <v>647</v>
      </c>
      <c r="R12" s="46">
        <v>656</v>
      </c>
      <c r="S12" s="61">
        <v>695.4</v>
      </c>
      <c r="T12" s="166">
        <v>652.79999999999995</v>
      </c>
      <c r="U12" s="195">
        <v>745</v>
      </c>
    </row>
    <row r="13" spans="1:21" s="29" customFormat="1" ht="9.75" x14ac:dyDescent="0.2">
      <c r="A13" s="37" t="s">
        <v>4</v>
      </c>
      <c r="B13" s="61">
        <v>568.70000000000005</v>
      </c>
      <c r="C13" s="61">
        <v>584.6</v>
      </c>
      <c r="D13" s="61">
        <v>652.79999999999995</v>
      </c>
      <c r="E13" s="61">
        <v>750.2</v>
      </c>
      <c r="F13" s="61">
        <v>702.5</v>
      </c>
      <c r="G13" s="46">
        <v>784</v>
      </c>
      <c r="H13" s="61">
        <v>854.3</v>
      </c>
      <c r="I13" s="61">
        <v>974.4</v>
      </c>
      <c r="J13" s="61">
        <v>1120.5</v>
      </c>
      <c r="K13" s="61">
        <v>887.7</v>
      </c>
      <c r="L13" s="46">
        <v>1050</v>
      </c>
      <c r="M13" s="61">
        <v>996.2</v>
      </c>
      <c r="N13" s="46">
        <v>1110</v>
      </c>
      <c r="O13" s="46">
        <v>1349</v>
      </c>
      <c r="P13" s="46">
        <v>1573</v>
      </c>
      <c r="Q13" s="46">
        <v>1627</v>
      </c>
      <c r="R13" s="46">
        <v>1679</v>
      </c>
      <c r="S13" s="61">
        <v>1687.3</v>
      </c>
      <c r="T13" s="166">
        <v>1691.1</v>
      </c>
      <c r="U13" s="195">
        <v>1879</v>
      </c>
    </row>
    <row r="14" spans="1:21" s="29" customFormat="1" ht="9.75" x14ac:dyDescent="0.2">
      <c r="A14" s="37" t="s">
        <v>5</v>
      </c>
      <c r="B14" s="61">
        <v>105.5</v>
      </c>
      <c r="C14" s="61">
        <v>91.6</v>
      </c>
      <c r="D14" s="61">
        <v>98.7</v>
      </c>
      <c r="E14" s="61">
        <v>119.7</v>
      </c>
      <c r="F14" s="61">
        <v>90.1</v>
      </c>
      <c r="G14" s="46">
        <v>106</v>
      </c>
      <c r="H14" s="61">
        <v>179.4</v>
      </c>
      <c r="I14" s="61">
        <v>142</v>
      </c>
      <c r="J14" s="61">
        <v>170.8</v>
      </c>
      <c r="K14" s="61">
        <v>186.5</v>
      </c>
      <c r="L14" s="46">
        <v>191</v>
      </c>
      <c r="M14" s="61">
        <v>216.6</v>
      </c>
      <c r="N14" s="46">
        <v>222</v>
      </c>
      <c r="O14" s="46">
        <v>232</v>
      </c>
      <c r="P14" s="46">
        <v>253</v>
      </c>
      <c r="Q14" s="46">
        <v>260</v>
      </c>
      <c r="R14" s="46">
        <v>177</v>
      </c>
      <c r="S14" s="61">
        <v>339.8</v>
      </c>
      <c r="T14" s="166">
        <v>369.1</v>
      </c>
      <c r="U14" s="195">
        <v>331</v>
      </c>
    </row>
    <row r="15" spans="1:21" s="29" customFormat="1" ht="9.75" x14ac:dyDescent="0.2">
      <c r="A15" s="37" t="s">
        <v>6</v>
      </c>
      <c r="B15" s="61">
        <v>178.4</v>
      </c>
      <c r="C15" s="61">
        <v>194</v>
      </c>
      <c r="D15" s="61">
        <v>198.2</v>
      </c>
      <c r="E15" s="61">
        <v>216.7</v>
      </c>
      <c r="F15" s="61">
        <v>214.8</v>
      </c>
      <c r="G15" s="46">
        <v>263</v>
      </c>
      <c r="H15" s="61">
        <v>264.89999999999998</v>
      </c>
      <c r="I15" s="61">
        <v>458.2</v>
      </c>
      <c r="J15" s="61">
        <v>631.5</v>
      </c>
      <c r="K15" s="61">
        <v>456.7</v>
      </c>
      <c r="L15" s="46">
        <v>501</v>
      </c>
      <c r="M15" s="61">
        <v>598.4</v>
      </c>
      <c r="N15" s="46">
        <v>613</v>
      </c>
      <c r="O15" s="46">
        <v>657</v>
      </c>
      <c r="P15" s="46">
        <v>808</v>
      </c>
      <c r="Q15" s="46">
        <v>796</v>
      </c>
      <c r="R15" s="46">
        <v>737</v>
      </c>
      <c r="S15" s="61">
        <v>882.3</v>
      </c>
      <c r="T15" s="166">
        <v>787.2</v>
      </c>
      <c r="U15" s="195">
        <v>795</v>
      </c>
    </row>
    <row r="16" spans="1:21" s="29" customFormat="1" ht="9.75" x14ac:dyDescent="0.2">
      <c r="A16" s="37" t="s">
        <v>7</v>
      </c>
      <c r="B16" s="61">
        <v>157.1</v>
      </c>
      <c r="C16" s="61">
        <v>185</v>
      </c>
      <c r="D16" s="61">
        <v>112.2</v>
      </c>
      <c r="E16" s="61">
        <v>105</v>
      </c>
      <c r="F16" s="61">
        <v>81.7</v>
      </c>
      <c r="G16" s="46">
        <v>117</v>
      </c>
      <c r="H16" s="61">
        <v>109.3</v>
      </c>
      <c r="I16" s="61">
        <v>140.4</v>
      </c>
      <c r="J16" s="61">
        <v>149</v>
      </c>
      <c r="K16" s="61">
        <v>180.4</v>
      </c>
      <c r="L16" s="46">
        <v>151</v>
      </c>
      <c r="M16" s="61">
        <v>156.4</v>
      </c>
      <c r="N16" s="46">
        <v>205</v>
      </c>
      <c r="O16" s="46">
        <v>228</v>
      </c>
      <c r="P16" s="46">
        <v>328</v>
      </c>
      <c r="Q16" s="46">
        <v>322</v>
      </c>
      <c r="R16" s="46">
        <v>309</v>
      </c>
      <c r="S16" s="61">
        <v>310.2</v>
      </c>
      <c r="T16" s="166">
        <v>196.9</v>
      </c>
      <c r="U16" s="195">
        <v>212</v>
      </c>
    </row>
    <row r="17" spans="1:21" s="29" customFormat="1" ht="9.75" x14ac:dyDescent="0.2">
      <c r="A17" s="37" t="s">
        <v>8</v>
      </c>
      <c r="B17" s="61">
        <v>175.7</v>
      </c>
      <c r="C17" s="61">
        <v>192.7</v>
      </c>
      <c r="D17" s="61">
        <v>191.6</v>
      </c>
      <c r="E17" s="61">
        <v>275.89999999999998</v>
      </c>
      <c r="F17" s="61">
        <v>285.60000000000002</v>
      </c>
      <c r="G17" s="46">
        <v>298</v>
      </c>
      <c r="H17" s="61">
        <v>326.7</v>
      </c>
      <c r="I17" s="61">
        <v>375.8</v>
      </c>
      <c r="J17" s="61">
        <v>447.1</v>
      </c>
      <c r="K17" s="61">
        <v>456.1</v>
      </c>
      <c r="L17" s="46">
        <v>381</v>
      </c>
      <c r="M17" s="61">
        <v>394.4</v>
      </c>
      <c r="N17" s="46">
        <v>426</v>
      </c>
      <c r="O17" s="46">
        <v>496</v>
      </c>
      <c r="P17" s="46">
        <v>561</v>
      </c>
      <c r="Q17" s="46">
        <v>567</v>
      </c>
      <c r="R17" s="46">
        <v>587</v>
      </c>
      <c r="S17" s="61">
        <v>590.5</v>
      </c>
      <c r="T17" s="166">
        <v>594.79999999999995</v>
      </c>
      <c r="U17" s="195">
        <v>554</v>
      </c>
    </row>
    <row r="18" spans="1:21" s="29" customFormat="1" ht="9.75" x14ac:dyDescent="0.2">
      <c r="A18" s="37" t="s">
        <v>9</v>
      </c>
      <c r="B18" s="61">
        <v>321.2</v>
      </c>
      <c r="C18" s="61">
        <v>385.9</v>
      </c>
      <c r="D18" s="61">
        <v>304</v>
      </c>
      <c r="E18" s="61">
        <v>347.5</v>
      </c>
      <c r="F18" s="61">
        <v>421.2</v>
      </c>
      <c r="G18" s="46">
        <v>508</v>
      </c>
      <c r="H18" s="61">
        <v>620.70000000000005</v>
      </c>
      <c r="I18" s="61">
        <v>705</v>
      </c>
      <c r="J18" s="61">
        <v>721.9</v>
      </c>
      <c r="K18" s="61">
        <v>731.5</v>
      </c>
      <c r="L18" s="46">
        <v>737</v>
      </c>
      <c r="M18" s="61">
        <v>761.7</v>
      </c>
      <c r="N18" s="46">
        <v>807</v>
      </c>
      <c r="O18" s="46">
        <v>858</v>
      </c>
      <c r="P18" s="46">
        <v>1009</v>
      </c>
      <c r="Q18" s="46">
        <v>1061</v>
      </c>
      <c r="R18" s="46">
        <v>1078</v>
      </c>
      <c r="S18" s="61">
        <v>1084.2</v>
      </c>
      <c r="T18" s="166">
        <v>903</v>
      </c>
      <c r="U18" s="195">
        <v>1254</v>
      </c>
    </row>
    <row r="19" spans="1:21" s="29" customFormat="1" ht="9.75" x14ac:dyDescent="0.2">
      <c r="A19" s="37" t="s">
        <v>10</v>
      </c>
      <c r="B19" s="61">
        <v>2610.9</v>
      </c>
      <c r="C19" s="61">
        <v>2827.8</v>
      </c>
      <c r="D19" s="61">
        <v>3414.8</v>
      </c>
      <c r="E19" s="61">
        <v>4114.8</v>
      </c>
      <c r="F19" s="61">
        <v>5720.1</v>
      </c>
      <c r="G19" s="46">
        <v>5297</v>
      </c>
      <c r="H19" s="61">
        <v>6484</v>
      </c>
      <c r="I19" s="61">
        <v>7805.2</v>
      </c>
      <c r="J19" s="61">
        <v>7881.2</v>
      </c>
      <c r="K19" s="61">
        <v>8452</v>
      </c>
      <c r="L19" s="46">
        <v>7939</v>
      </c>
      <c r="M19" s="61">
        <v>8244.2000000000007</v>
      </c>
      <c r="N19" s="46">
        <v>6620</v>
      </c>
      <c r="O19" s="46">
        <v>7407</v>
      </c>
      <c r="P19" s="46">
        <v>9945</v>
      </c>
      <c r="Q19" s="46">
        <v>9623</v>
      </c>
      <c r="R19" s="46">
        <v>8914</v>
      </c>
      <c r="S19" s="61">
        <v>9077.7000000000007</v>
      </c>
      <c r="T19" s="166">
        <v>8866.6</v>
      </c>
      <c r="U19" s="195">
        <v>8614</v>
      </c>
    </row>
    <row r="20" spans="1:21" s="29" customFormat="1" ht="9.75" x14ac:dyDescent="0.2">
      <c r="A20" s="37" t="s">
        <v>11</v>
      </c>
      <c r="B20" s="61">
        <v>245.1</v>
      </c>
      <c r="C20" s="61">
        <v>246.2</v>
      </c>
      <c r="D20" s="61">
        <v>233.3</v>
      </c>
      <c r="E20" s="61">
        <v>239.4</v>
      </c>
      <c r="F20" s="61">
        <v>241.6</v>
      </c>
      <c r="G20" s="46">
        <v>248</v>
      </c>
      <c r="H20" s="61">
        <v>252.6</v>
      </c>
      <c r="I20" s="61">
        <v>310</v>
      </c>
      <c r="J20" s="61">
        <v>326</v>
      </c>
      <c r="K20" s="61">
        <v>301.60000000000002</v>
      </c>
      <c r="L20" s="46">
        <v>249</v>
      </c>
      <c r="M20" s="61">
        <v>333.5</v>
      </c>
      <c r="N20" s="46">
        <v>359</v>
      </c>
      <c r="O20" s="46">
        <v>379</v>
      </c>
      <c r="P20" s="46">
        <v>469</v>
      </c>
      <c r="Q20" s="46">
        <v>479</v>
      </c>
      <c r="R20" s="46">
        <v>360</v>
      </c>
      <c r="S20" s="61">
        <v>267.5</v>
      </c>
      <c r="T20" s="166">
        <v>290.10000000000002</v>
      </c>
      <c r="U20" s="195">
        <v>303</v>
      </c>
    </row>
    <row r="21" spans="1:21" s="29" customFormat="1" ht="9.75" x14ac:dyDescent="0.2">
      <c r="A21" s="37" t="s">
        <v>12</v>
      </c>
      <c r="B21" s="61">
        <v>255.3</v>
      </c>
      <c r="C21" s="61">
        <v>183.9</v>
      </c>
      <c r="D21" s="61">
        <v>221.8</v>
      </c>
      <c r="E21" s="61">
        <v>263.60000000000002</v>
      </c>
      <c r="F21" s="61">
        <v>270.60000000000002</v>
      </c>
      <c r="G21" s="46">
        <v>301</v>
      </c>
      <c r="H21" s="61">
        <v>376.6</v>
      </c>
      <c r="I21" s="61">
        <v>456.6</v>
      </c>
      <c r="J21" s="61">
        <v>502.9</v>
      </c>
      <c r="K21" s="61">
        <v>509.8</v>
      </c>
      <c r="L21" s="46">
        <v>466</v>
      </c>
      <c r="M21" s="61">
        <v>478.1</v>
      </c>
      <c r="N21" s="46">
        <v>512</v>
      </c>
      <c r="O21" s="46">
        <v>553</v>
      </c>
      <c r="P21" s="46">
        <v>603</v>
      </c>
      <c r="Q21" s="46">
        <v>667</v>
      </c>
      <c r="R21" s="46">
        <v>708</v>
      </c>
      <c r="S21" s="61">
        <v>712.5</v>
      </c>
      <c r="T21" s="166">
        <v>777.5</v>
      </c>
      <c r="U21" s="195">
        <v>799</v>
      </c>
    </row>
    <row r="22" spans="1:21" s="29" customFormat="1" ht="9.75" x14ac:dyDescent="0.2">
      <c r="A22" s="37" t="s">
        <v>13</v>
      </c>
      <c r="B22" s="61">
        <v>169.6</v>
      </c>
      <c r="C22" s="61">
        <v>180.2</v>
      </c>
      <c r="D22" s="61">
        <v>195.6</v>
      </c>
      <c r="E22" s="61">
        <v>260</v>
      </c>
      <c r="F22" s="61">
        <v>263.60000000000002</v>
      </c>
      <c r="G22" s="46">
        <v>270</v>
      </c>
      <c r="H22" s="61">
        <v>297.2</v>
      </c>
      <c r="I22" s="61">
        <v>300.3</v>
      </c>
      <c r="J22" s="61">
        <v>344.9</v>
      </c>
      <c r="K22" s="61">
        <v>345.7</v>
      </c>
      <c r="L22" s="46">
        <v>348</v>
      </c>
      <c r="M22" s="61">
        <v>370.7</v>
      </c>
      <c r="N22" s="46">
        <v>261</v>
      </c>
      <c r="O22" s="46">
        <v>411</v>
      </c>
      <c r="P22" s="46">
        <v>449</v>
      </c>
      <c r="Q22" s="46">
        <v>514</v>
      </c>
      <c r="R22" s="46">
        <v>630</v>
      </c>
      <c r="S22" s="61">
        <v>484.4</v>
      </c>
      <c r="T22" s="166">
        <v>359.7</v>
      </c>
      <c r="U22" s="195">
        <v>427</v>
      </c>
    </row>
    <row r="23" spans="1:21" s="29" customFormat="1" ht="9.75" x14ac:dyDescent="0.2">
      <c r="A23" s="37" t="s">
        <v>14</v>
      </c>
      <c r="B23" s="61">
        <v>241.1</v>
      </c>
      <c r="C23" s="61">
        <v>220.7</v>
      </c>
      <c r="D23" s="61">
        <v>248.2</v>
      </c>
      <c r="E23" s="61">
        <v>258.7</v>
      </c>
      <c r="F23" s="61">
        <v>311.10000000000002</v>
      </c>
      <c r="G23" s="46">
        <v>350</v>
      </c>
      <c r="H23" s="61">
        <v>420.9</v>
      </c>
      <c r="I23" s="61">
        <v>501.7</v>
      </c>
      <c r="J23" s="61">
        <v>560.4</v>
      </c>
      <c r="K23" s="61">
        <v>559.20000000000005</v>
      </c>
      <c r="L23" s="46">
        <v>569</v>
      </c>
      <c r="M23" s="61">
        <v>603.29999999999995</v>
      </c>
      <c r="N23" s="46">
        <v>636</v>
      </c>
      <c r="O23" s="46">
        <v>704</v>
      </c>
      <c r="P23" s="46">
        <v>771</v>
      </c>
      <c r="Q23" s="46">
        <v>826</v>
      </c>
      <c r="R23" s="46">
        <v>833</v>
      </c>
      <c r="S23" s="61">
        <v>839.4</v>
      </c>
      <c r="T23" s="166">
        <v>858.9</v>
      </c>
      <c r="U23" s="195">
        <v>931</v>
      </c>
    </row>
    <row r="24" spans="1:21" s="29" customFormat="1" ht="9.75" x14ac:dyDescent="0.2">
      <c r="A24" s="37" t="s">
        <v>15</v>
      </c>
      <c r="B24" s="61">
        <v>217.7</v>
      </c>
      <c r="C24" s="61">
        <v>259.2</v>
      </c>
      <c r="D24" s="61">
        <v>259</v>
      </c>
      <c r="E24" s="61">
        <v>292.5</v>
      </c>
      <c r="F24" s="61">
        <v>321.39999999999998</v>
      </c>
      <c r="G24" s="46">
        <v>291</v>
      </c>
      <c r="H24" s="61">
        <v>354.3</v>
      </c>
      <c r="I24" s="61">
        <v>418.7</v>
      </c>
      <c r="J24" s="61">
        <v>347.3</v>
      </c>
      <c r="K24" s="61">
        <v>450.4</v>
      </c>
      <c r="L24" s="46">
        <v>452</v>
      </c>
      <c r="M24" s="61">
        <v>421.9</v>
      </c>
      <c r="N24" s="46">
        <v>410</v>
      </c>
      <c r="O24" s="46">
        <v>505</v>
      </c>
      <c r="P24" s="46">
        <v>538</v>
      </c>
      <c r="Q24" s="46">
        <v>556</v>
      </c>
      <c r="R24" s="46">
        <v>496</v>
      </c>
      <c r="S24" s="61">
        <v>585.20000000000005</v>
      </c>
      <c r="T24" s="166">
        <v>424.9</v>
      </c>
      <c r="U24" s="195">
        <v>640</v>
      </c>
    </row>
    <row r="25" spans="1:21" s="29" customFormat="1" ht="9.75" x14ac:dyDescent="0.2">
      <c r="A25" s="37" t="s">
        <v>16</v>
      </c>
      <c r="B25" s="61">
        <v>251.1</v>
      </c>
      <c r="C25" s="61">
        <v>128</v>
      </c>
      <c r="D25" s="61">
        <v>192.3</v>
      </c>
      <c r="E25" s="61">
        <v>223.2</v>
      </c>
      <c r="F25" s="61">
        <v>215.9</v>
      </c>
      <c r="G25" s="46">
        <v>199</v>
      </c>
      <c r="H25" s="61">
        <v>250.8</v>
      </c>
      <c r="I25" s="61">
        <v>322.2</v>
      </c>
      <c r="J25" s="61">
        <v>417.1</v>
      </c>
      <c r="K25" s="61">
        <v>394.8</v>
      </c>
      <c r="L25" s="46">
        <v>395</v>
      </c>
      <c r="M25" s="61">
        <v>262.7</v>
      </c>
      <c r="N25" s="46">
        <v>310</v>
      </c>
      <c r="O25" s="46">
        <v>503</v>
      </c>
      <c r="P25" s="46">
        <v>580</v>
      </c>
      <c r="Q25" s="46">
        <v>771</v>
      </c>
      <c r="R25" s="46">
        <v>623</v>
      </c>
      <c r="S25" s="61">
        <v>696.8</v>
      </c>
      <c r="T25" s="166">
        <v>734.8</v>
      </c>
      <c r="U25" s="195">
        <v>651</v>
      </c>
    </row>
    <row r="26" spans="1:21" s="29" customFormat="1" ht="9.75" x14ac:dyDescent="0.2">
      <c r="A26" s="37" t="s">
        <v>17</v>
      </c>
      <c r="B26" s="61">
        <v>130.9</v>
      </c>
      <c r="C26" s="61">
        <v>162.6</v>
      </c>
      <c r="D26" s="61">
        <v>174.7</v>
      </c>
      <c r="E26" s="61">
        <v>214.8</v>
      </c>
      <c r="F26" s="61">
        <v>217.5</v>
      </c>
      <c r="G26" s="46">
        <v>224</v>
      </c>
      <c r="H26" s="61">
        <v>246.9</v>
      </c>
      <c r="I26" s="61">
        <v>420.3</v>
      </c>
      <c r="J26" s="61">
        <v>396.9</v>
      </c>
      <c r="K26" s="61">
        <v>376.4</v>
      </c>
      <c r="L26" s="46">
        <v>292</v>
      </c>
      <c r="M26" s="61">
        <v>411.2</v>
      </c>
      <c r="N26" s="46">
        <v>461</v>
      </c>
      <c r="O26" s="46">
        <v>487</v>
      </c>
      <c r="P26" s="46">
        <v>694</v>
      </c>
      <c r="Q26" s="46">
        <v>717</v>
      </c>
      <c r="R26" s="46">
        <v>797</v>
      </c>
      <c r="S26" s="61">
        <v>753.8</v>
      </c>
      <c r="T26" s="166">
        <v>767.5</v>
      </c>
      <c r="U26" s="195">
        <v>778</v>
      </c>
    </row>
    <row r="27" spans="1:21" s="29" customFormat="1" ht="9.75" x14ac:dyDescent="0.2">
      <c r="A27" s="37" t="s">
        <v>18</v>
      </c>
      <c r="B27" s="61">
        <v>3342.3</v>
      </c>
      <c r="C27" s="61">
        <v>3690.6</v>
      </c>
      <c r="D27" s="61">
        <v>4274.1000000000004</v>
      </c>
      <c r="E27" s="61">
        <v>4443</v>
      </c>
      <c r="F27" s="61">
        <v>4578.6000000000004</v>
      </c>
      <c r="G27" s="46">
        <v>4649</v>
      </c>
      <c r="H27" s="61">
        <v>4779.7</v>
      </c>
      <c r="I27" s="61">
        <v>4824.6000000000004</v>
      </c>
      <c r="J27" s="61">
        <v>3263.5</v>
      </c>
      <c r="K27" s="61">
        <v>2703.5</v>
      </c>
      <c r="L27" s="46">
        <v>1768</v>
      </c>
      <c r="M27" s="61">
        <v>1807.5</v>
      </c>
      <c r="N27" s="46">
        <v>3050</v>
      </c>
      <c r="O27" s="46">
        <v>3146</v>
      </c>
      <c r="P27" s="46">
        <v>3342</v>
      </c>
      <c r="Q27" s="46">
        <v>3920</v>
      </c>
      <c r="R27" s="46">
        <v>3385</v>
      </c>
      <c r="S27" s="61">
        <v>3419</v>
      </c>
      <c r="T27" s="166">
        <v>3541.2</v>
      </c>
      <c r="U27" s="195">
        <v>5176</v>
      </c>
    </row>
    <row r="28" spans="1:21" s="29" customFormat="1" ht="18" x14ac:dyDescent="0.15">
      <c r="A28" s="36" t="s">
        <v>95</v>
      </c>
      <c r="B28" s="62">
        <v>2450.5</v>
      </c>
      <c r="C28" s="62">
        <v>2436.1</v>
      </c>
      <c r="D28" s="62">
        <v>2610.4</v>
      </c>
      <c r="E28" s="62">
        <v>3254.8</v>
      </c>
      <c r="F28" s="62">
        <v>3715.3</v>
      </c>
      <c r="G28" s="53">
        <v>3981</v>
      </c>
      <c r="H28" s="62">
        <v>4664.7</v>
      </c>
      <c r="I28" s="62">
        <v>5659</v>
      </c>
      <c r="J28" s="62">
        <v>6562.9</v>
      </c>
      <c r="K28" s="62">
        <v>5720</v>
      </c>
      <c r="L28" s="53">
        <v>5555</v>
      </c>
      <c r="M28" s="62">
        <v>5809.1</v>
      </c>
      <c r="N28" s="53">
        <v>5835</v>
      </c>
      <c r="O28" s="53">
        <v>6380</v>
      </c>
      <c r="P28" s="53">
        <v>8370</v>
      </c>
      <c r="Q28" s="53">
        <v>9042</v>
      </c>
      <c r="R28" s="53">
        <v>8863</v>
      </c>
      <c r="S28" s="62">
        <v>8979</v>
      </c>
      <c r="T28" s="165">
        <v>9472.7000000000007</v>
      </c>
      <c r="U28" s="194">
        <v>9448</v>
      </c>
    </row>
    <row r="29" spans="1:21" s="29" customFormat="1" ht="9.75" x14ac:dyDescent="0.2">
      <c r="A29" s="37" t="s">
        <v>19</v>
      </c>
      <c r="B29" s="61">
        <v>62.5</v>
      </c>
      <c r="C29" s="61">
        <v>78.400000000000006</v>
      </c>
      <c r="D29" s="61">
        <v>69.099999999999994</v>
      </c>
      <c r="E29" s="61">
        <v>83.6</v>
      </c>
      <c r="F29" s="61">
        <v>94.9</v>
      </c>
      <c r="G29" s="46">
        <v>88</v>
      </c>
      <c r="H29" s="61">
        <v>109.6</v>
      </c>
      <c r="I29" s="61">
        <v>131.4</v>
      </c>
      <c r="J29" s="61">
        <v>147</v>
      </c>
      <c r="K29" s="61">
        <v>164.7</v>
      </c>
      <c r="L29" s="46">
        <v>143</v>
      </c>
      <c r="M29" s="61">
        <v>177.8</v>
      </c>
      <c r="N29" s="46">
        <v>195</v>
      </c>
      <c r="O29" s="46">
        <v>219</v>
      </c>
      <c r="P29" s="46">
        <v>241</v>
      </c>
      <c r="Q29" s="46">
        <v>271</v>
      </c>
      <c r="R29" s="46">
        <v>293</v>
      </c>
      <c r="S29" s="61">
        <v>222.3</v>
      </c>
      <c r="T29" s="166">
        <v>271</v>
      </c>
      <c r="U29" s="195">
        <v>277</v>
      </c>
    </row>
    <row r="30" spans="1:21" s="29" customFormat="1" ht="12.75" customHeight="1" x14ac:dyDescent="0.2">
      <c r="A30" s="37" t="s">
        <v>20</v>
      </c>
      <c r="B30" s="61">
        <v>262.7</v>
      </c>
      <c r="C30" s="61">
        <v>115.9</v>
      </c>
      <c r="D30" s="61">
        <v>148.80000000000001</v>
      </c>
      <c r="E30" s="61">
        <v>159.5</v>
      </c>
      <c r="F30" s="61">
        <v>140.5</v>
      </c>
      <c r="G30" s="46">
        <v>159</v>
      </c>
      <c r="H30" s="61">
        <v>176.9</v>
      </c>
      <c r="I30" s="61">
        <v>196.6</v>
      </c>
      <c r="J30" s="61">
        <v>184.3</v>
      </c>
      <c r="K30" s="61">
        <v>120.1</v>
      </c>
      <c r="L30" s="46">
        <v>80</v>
      </c>
      <c r="M30" s="61">
        <v>115.6</v>
      </c>
      <c r="N30" s="46">
        <v>88</v>
      </c>
      <c r="O30" s="46">
        <v>144</v>
      </c>
      <c r="P30" s="46">
        <v>156</v>
      </c>
      <c r="Q30" s="46">
        <v>210</v>
      </c>
      <c r="R30" s="46">
        <v>240</v>
      </c>
      <c r="S30" s="61">
        <v>222.8</v>
      </c>
      <c r="T30" s="166">
        <v>290.2</v>
      </c>
      <c r="U30" s="195">
        <v>237</v>
      </c>
    </row>
    <row r="31" spans="1:21" s="29" customFormat="1" ht="15.75" customHeight="1" x14ac:dyDescent="0.2">
      <c r="A31" s="37" t="s">
        <v>21</v>
      </c>
      <c r="B31" s="61">
        <v>77.8</v>
      </c>
      <c r="C31" s="61">
        <v>99.8</v>
      </c>
      <c r="D31" s="61">
        <v>106.7</v>
      </c>
      <c r="E31" s="61">
        <v>94.1</v>
      </c>
      <c r="F31" s="61">
        <v>105</v>
      </c>
      <c r="G31" s="46">
        <v>118</v>
      </c>
      <c r="H31" s="61">
        <v>193.2</v>
      </c>
      <c r="I31" s="61">
        <v>259.60000000000002</v>
      </c>
      <c r="J31" s="61">
        <v>346.8</v>
      </c>
      <c r="K31" s="61">
        <v>243.5</v>
      </c>
      <c r="L31" s="46">
        <v>288</v>
      </c>
      <c r="M31" s="61">
        <v>283.2</v>
      </c>
      <c r="N31" s="46">
        <v>303</v>
      </c>
      <c r="O31" s="46">
        <v>327</v>
      </c>
      <c r="P31" s="46">
        <v>356</v>
      </c>
      <c r="Q31" s="46">
        <v>394</v>
      </c>
      <c r="R31" s="46">
        <v>366</v>
      </c>
      <c r="S31" s="61">
        <v>422.8</v>
      </c>
      <c r="T31" s="166">
        <v>322.60000000000002</v>
      </c>
      <c r="U31" s="195">
        <v>341</v>
      </c>
    </row>
    <row r="32" spans="1:21" s="29" customFormat="1" ht="9.75" x14ac:dyDescent="0.2">
      <c r="A32" s="32" t="s">
        <v>63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1"/>
      <c r="N32" s="46"/>
      <c r="O32" s="46"/>
      <c r="P32" s="46"/>
      <c r="Q32" s="46"/>
      <c r="R32" s="46"/>
      <c r="S32" s="61"/>
      <c r="T32" s="167"/>
      <c r="U32" s="195"/>
    </row>
    <row r="33" spans="1:21" s="29" customFormat="1" ht="19.5" x14ac:dyDescent="0.2">
      <c r="A33" s="44" t="s">
        <v>23</v>
      </c>
      <c r="B33" s="61">
        <v>12.2</v>
      </c>
      <c r="C33" s="61">
        <v>11.9</v>
      </c>
      <c r="D33" s="61">
        <v>4.8</v>
      </c>
      <c r="E33" s="61">
        <v>9.5</v>
      </c>
      <c r="F33" s="61">
        <v>8.3000000000000007</v>
      </c>
      <c r="G33" s="46">
        <v>33</v>
      </c>
      <c r="H33" s="61">
        <v>35</v>
      </c>
      <c r="I33" s="61">
        <v>36.700000000000003</v>
      </c>
      <c r="J33" s="61">
        <v>63.9</v>
      </c>
      <c r="K33" s="61">
        <v>42.6</v>
      </c>
      <c r="L33" s="46">
        <v>42</v>
      </c>
      <c r="M33" s="61">
        <v>30.4</v>
      </c>
      <c r="N33" s="46">
        <v>34</v>
      </c>
      <c r="O33" s="46">
        <v>35</v>
      </c>
      <c r="P33" s="46">
        <v>35</v>
      </c>
      <c r="Q33" s="46">
        <v>36</v>
      </c>
      <c r="R33" s="46">
        <v>24</v>
      </c>
      <c r="S33" s="61">
        <v>27.9</v>
      </c>
      <c r="T33" s="166">
        <v>18.5</v>
      </c>
      <c r="U33" s="195">
        <v>19</v>
      </c>
    </row>
    <row r="34" spans="1:21" s="29" customFormat="1" ht="19.5" x14ac:dyDescent="0.2">
      <c r="A34" s="44" t="s">
        <v>93</v>
      </c>
      <c r="B34" s="61">
        <v>65.599999999999994</v>
      </c>
      <c r="C34" s="46">
        <v>88</v>
      </c>
      <c r="D34" s="46">
        <v>102</v>
      </c>
      <c r="E34" s="46">
        <v>85</v>
      </c>
      <c r="F34" s="46">
        <v>97</v>
      </c>
      <c r="G34" s="46">
        <v>85</v>
      </c>
      <c r="H34" s="46">
        <v>158</v>
      </c>
      <c r="I34" s="46">
        <v>223</v>
      </c>
      <c r="J34" s="46">
        <v>283</v>
      </c>
      <c r="K34" s="46">
        <v>201</v>
      </c>
      <c r="L34" s="46">
        <v>246</v>
      </c>
      <c r="M34" s="61">
        <v>252.8</v>
      </c>
      <c r="N34" s="46">
        <v>269</v>
      </c>
      <c r="O34" s="46">
        <v>292</v>
      </c>
      <c r="P34" s="46">
        <v>321</v>
      </c>
      <c r="Q34" s="46">
        <v>358</v>
      </c>
      <c r="R34" s="46">
        <v>343</v>
      </c>
      <c r="S34" s="61">
        <v>394.9</v>
      </c>
      <c r="T34" s="166">
        <v>304</v>
      </c>
      <c r="U34" s="195">
        <v>322</v>
      </c>
    </row>
    <row r="35" spans="1:21" s="29" customFormat="1" ht="9.75" x14ac:dyDescent="0.2">
      <c r="A35" s="37" t="s">
        <v>24</v>
      </c>
      <c r="B35" s="61">
        <v>204.5</v>
      </c>
      <c r="C35" s="61">
        <v>239.4</v>
      </c>
      <c r="D35" s="61">
        <v>238.5</v>
      </c>
      <c r="E35" s="61">
        <v>247</v>
      </c>
      <c r="F35" s="61">
        <v>300.10000000000002</v>
      </c>
      <c r="G35" s="46">
        <v>293</v>
      </c>
      <c r="H35" s="61">
        <v>333.7</v>
      </c>
      <c r="I35" s="61">
        <v>488.7</v>
      </c>
      <c r="J35" s="61">
        <v>545.4</v>
      </c>
      <c r="K35" s="61">
        <v>489.9</v>
      </c>
      <c r="L35" s="46">
        <v>410</v>
      </c>
      <c r="M35" s="61">
        <v>434.4</v>
      </c>
      <c r="N35" s="46">
        <v>389</v>
      </c>
      <c r="O35" s="46">
        <v>576</v>
      </c>
      <c r="P35" s="46">
        <v>774</v>
      </c>
      <c r="Q35" s="46">
        <v>864</v>
      </c>
      <c r="R35" s="46">
        <v>774</v>
      </c>
      <c r="S35" s="61">
        <v>542.29999999999995</v>
      </c>
      <c r="T35" s="166">
        <v>535.5</v>
      </c>
      <c r="U35" s="195">
        <v>585</v>
      </c>
    </row>
    <row r="36" spans="1:21" s="29" customFormat="1" ht="9.75" x14ac:dyDescent="0.2">
      <c r="A36" s="37" t="s">
        <v>25</v>
      </c>
      <c r="B36" s="61">
        <v>171.8</v>
      </c>
      <c r="C36" s="61">
        <v>175.7</v>
      </c>
      <c r="D36" s="61">
        <v>198</v>
      </c>
      <c r="E36" s="61">
        <v>232.3</v>
      </c>
      <c r="F36" s="61">
        <v>245</v>
      </c>
      <c r="G36" s="46">
        <v>266</v>
      </c>
      <c r="H36" s="61">
        <v>501.8</v>
      </c>
      <c r="I36" s="61">
        <v>753.3</v>
      </c>
      <c r="J36" s="61">
        <v>800.6</v>
      </c>
      <c r="K36" s="61">
        <v>607.79999999999995</v>
      </c>
      <c r="L36" s="46">
        <v>525</v>
      </c>
      <c r="M36" s="61">
        <v>544.9</v>
      </c>
      <c r="N36" s="46">
        <v>582</v>
      </c>
      <c r="O36" s="46">
        <v>639</v>
      </c>
      <c r="P36" s="46">
        <v>1116</v>
      </c>
      <c r="Q36" s="46">
        <v>1207</v>
      </c>
      <c r="R36" s="46">
        <v>1209</v>
      </c>
      <c r="S36" s="61">
        <v>902.4</v>
      </c>
      <c r="T36" s="166">
        <v>916</v>
      </c>
      <c r="U36" s="195">
        <v>973</v>
      </c>
    </row>
    <row r="37" spans="1:21" s="29" customFormat="1" ht="9.75" x14ac:dyDescent="0.2">
      <c r="A37" s="37" t="s">
        <v>26</v>
      </c>
      <c r="B37" s="61">
        <v>391.5</v>
      </c>
      <c r="C37" s="61">
        <v>414.7</v>
      </c>
      <c r="D37" s="61">
        <v>433.2</v>
      </c>
      <c r="E37" s="61">
        <v>444.2</v>
      </c>
      <c r="F37" s="61">
        <v>510.8</v>
      </c>
      <c r="G37" s="46">
        <v>533</v>
      </c>
      <c r="H37" s="61">
        <v>671.4</v>
      </c>
      <c r="I37" s="61">
        <v>844</v>
      </c>
      <c r="J37" s="61">
        <v>908</v>
      </c>
      <c r="K37" s="61">
        <v>1030.7</v>
      </c>
      <c r="L37" s="46">
        <v>1044</v>
      </c>
      <c r="M37" s="61">
        <v>1075.9000000000001</v>
      </c>
      <c r="N37" s="46">
        <v>1149</v>
      </c>
      <c r="O37" s="46">
        <v>1360</v>
      </c>
      <c r="P37" s="46">
        <v>1788</v>
      </c>
      <c r="Q37" s="46">
        <v>2323</v>
      </c>
      <c r="R37" s="46">
        <v>2172</v>
      </c>
      <c r="S37" s="61">
        <v>2625.8</v>
      </c>
      <c r="T37" s="166">
        <v>2640.6</v>
      </c>
      <c r="U37" s="195">
        <v>2930</v>
      </c>
    </row>
    <row r="38" spans="1:21" s="29" customFormat="1" ht="9.75" x14ac:dyDescent="0.2">
      <c r="A38" s="37" t="s">
        <v>27</v>
      </c>
      <c r="B38" s="61">
        <v>27.9</v>
      </c>
      <c r="C38" s="61">
        <v>7.8</v>
      </c>
      <c r="D38" s="61">
        <v>4.5</v>
      </c>
      <c r="E38" s="61">
        <v>13.3</v>
      </c>
      <c r="F38" s="61">
        <v>6.5</v>
      </c>
      <c r="G38" s="46">
        <v>8</v>
      </c>
      <c r="H38" s="61">
        <v>13.7</v>
      </c>
      <c r="I38" s="61">
        <v>12.7</v>
      </c>
      <c r="J38" s="61">
        <v>9.4</v>
      </c>
      <c r="K38" s="61">
        <v>22.1</v>
      </c>
      <c r="L38" s="46">
        <v>28</v>
      </c>
      <c r="M38" s="61">
        <v>23.2</v>
      </c>
      <c r="N38" s="46">
        <v>24</v>
      </c>
      <c r="O38" s="46">
        <v>25</v>
      </c>
      <c r="P38" s="46">
        <v>25</v>
      </c>
      <c r="Q38" s="46">
        <v>33</v>
      </c>
      <c r="R38" s="46">
        <v>59</v>
      </c>
      <c r="S38" s="61">
        <v>71</v>
      </c>
      <c r="T38" s="166">
        <v>46.3</v>
      </c>
      <c r="U38" s="195">
        <v>45</v>
      </c>
    </row>
    <row r="39" spans="1:21" s="29" customFormat="1" ht="9.75" x14ac:dyDescent="0.2">
      <c r="A39" s="37" t="s">
        <v>28</v>
      </c>
      <c r="B39" s="61">
        <v>89</v>
      </c>
      <c r="C39" s="61">
        <v>93.9</v>
      </c>
      <c r="D39" s="61">
        <v>97.5</v>
      </c>
      <c r="E39" s="61">
        <v>109.4</v>
      </c>
      <c r="F39" s="61">
        <v>148.19999999999999</v>
      </c>
      <c r="G39" s="46">
        <v>143</v>
      </c>
      <c r="H39" s="61">
        <v>163.1</v>
      </c>
      <c r="I39" s="61">
        <v>204.5</v>
      </c>
      <c r="J39" s="61">
        <v>258.5</v>
      </c>
      <c r="K39" s="61">
        <v>246.2</v>
      </c>
      <c r="L39" s="46">
        <v>233</v>
      </c>
      <c r="M39" s="61">
        <v>270.7</v>
      </c>
      <c r="N39" s="46">
        <v>313</v>
      </c>
      <c r="O39" s="46">
        <v>323</v>
      </c>
      <c r="P39" s="46">
        <v>354</v>
      </c>
      <c r="Q39" s="46">
        <v>359</v>
      </c>
      <c r="R39" s="46">
        <v>362</v>
      </c>
      <c r="S39" s="61">
        <v>231.6</v>
      </c>
      <c r="T39" s="166">
        <v>264.39999999999998</v>
      </c>
      <c r="U39" s="195">
        <v>287</v>
      </c>
    </row>
    <row r="40" spans="1:21" s="29" customFormat="1" ht="9.75" x14ac:dyDescent="0.2">
      <c r="A40" s="37" t="s">
        <v>29</v>
      </c>
      <c r="B40" s="61">
        <v>81.8</v>
      </c>
      <c r="C40" s="61">
        <v>92.4</v>
      </c>
      <c r="D40" s="61">
        <v>100.4</v>
      </c>
      <c r="E40" s="61">
        <v>113.6</v>
      </c>
      <c r="F40" s="61">
        <v>132.4</v>
      </c>
      <c r="G40" s="46">
        <v>100</v>
      </c>
      <c r="H40" s="61">
        <v>125.5</v>
      </c>
      <c r="I40" s="61">
        <v>131.30000000000001</v>
      </c>
      <c r="J40" s="61">
        <v>151.4</v>
      </c>
      <c r="K40" s="61">
        <v>191.8</v>
      </c>
      <c r="L40" s="46">
        <v>150</v>
      </c>
      <c r="M40" s="61">
        <v>177.7</v>
      </c>
      <c r="N40" s="46">
        <v>215</v>
      </c>
      <c r="O40" s="46">
        <v>185</v>
      </c>
      <c r="P40" s="46">
        <v>298</v>
      </c>
      <c r="Q40" s="46">
        <v>351</v>
      </c>
      <c r="R40" s="46">
        <v>272</v>
      </c>
      <c r="S40" s="61">
        <v>202.3</v>
      </c>
      <c r="T40" s="166">
        <v>235.9</v>
      </c>
      <c r="U40" s="195">
        <v>302</v>
      </c>
    </row>
    <row r="41" spans="1:21" s="29" customFormat="1" ht="9.75" x14ac:dyDescent="0.2">
      <c r="A41" s="37" t="s">
        <v>30</v>
      </c>
      <c r="B41" s="61">
        <v>1080.9000000000001</v>
      </c>
      <c r="C41" s="61">
        <v>1118.2</v>
      </c>
      <c r="D41" s="61">
        <v>1213.7</v>
      </c>
      <c r="E41" s="61">
        <v>1757.9</v>
      </c>
      <c r="F41" s="61">
        <v>2032</v>
      </c>
      <c r="G41" s="46">
        <v>2273</v>
      </c>
      <c r="H41" s="61">
        <v>2375.6999999999998</v>
      </c>
      <c r="I41" s="61">
        <v>2636.9</v>
      </c>
      <c r="J41" s="61">
        <v>3211.6</v>
      </c>
      <c r="K41" s="61">
        <v>2603.1999999999998</v>
      </c>
      <c r="L41" s="46">
        <v>2657</v>
      </c>
      <c r="M41" s="61">
        <v>2705.7</v>
      </c>
      <c r="N41" s="46">
        <v>2577</v>
      </c>
      <c r="O41" s="46">
        <v>2584</v>
      </c>
      <c r="P41" s="46">
        <v>3262</v>
      </c>
      <c r="Q41" s="46">
        <v>3031</v>
      </c>
      <c r="R41" s="46">
        <v>3116</v>
      </c>
      <c r="S41" s="61">
        <v>3536.1</v>
      </c>
      <c r="T41" s="166">
        <v>3950.3</v>
      </c>
      <c r="U41" s="195">
        <v>3471</v>
      </c>
    </row>
    <row r="42" spans="1:21" s="29" customFormat="1" ht="18" x14ac:dyDescent="0.15">
      <c r="A42" s="36" t="s">
        <v>267</v>
      </c>
      <c r="B42" s="62">
        <v>3337.3999999999996</v>
      </c>
      <c r="C42" s="62">
        <f t="shared" ref="C42:F42" si="0">SUM(C43:C49)</f>
        <v>3450.7000000000003</v>
      </c>
      <c r="D42" s="62">
        <f t="shared" si="0"/>
        <v>3782</v>
      </c>
      <c r="E42" s="62">
        <f t="shared" si="0"/>
        <v>3687</v>
      </c>
      <c r="F42" s="62">
        <f t="shared" si="0"/>
        <v>4159.3</v>
      </c>
      <c r="G42" s="53">
        <v>4409</v>
      </c>
      <c r="H42" s="62">
        <f t="shared" ref="H42:J42" si="1">SUM(H43:H49)</f>
        <v>5504.6</v>
      </c>
      <c r="I42" s="62">
        <f t="shared" si="1"/>
        <v>7043.7000000000007</v>
      </c>
      <c r="J42" s="62">
        <f t="shared" si="1"/>
        <v>7288.6999999999989</v>
      </c>
      <c r="K42" s="62">
        <f>SUM(K43:K49)</f>
        <v>6614.4</v>
      </c>
      <c r="L42" s="53">
        <v>6803</v>
      </c>
      <c r="M42" s="62">
        <v>6931.1</v>
      </c>
      <c r="N42" s="53">
        <v>7934</v>
      </c>
      <c r="O42" s="53">
        <v>7706</v>
      </c>
      <c r="P42" s="53">
        <v>10098</v>
      </c>
      <c r="Q42" s="53">
        <v>9320</v>
      </c>
      <c r="R42" s="53">
        <v>8962</v>
      </c>
      <c r="S42" s="62">
        <v>9622.1</v>
      </c>
      <c r="T42" s="165">
        <v>9067.2999999999993</v>
      </c>
      <c r="U42" s="194">
        <v>9920</v>
      </c>
    </row>
    <row r="43" spans="1:21" s="29" customFormat="1" ht="9.75" x14ac:dyDescent="0.2">
      <c r="A43" s="37" t="s">
        <v>31</v>
      </c>
      <c r="B43" s="61">
        <v>67.8</v>
      </c>
      <c r="C43" s="61">
        <v>73.400000000000006</v>
      </c>
      <c r="D43" s="61">
        <v>118.1</v>
      </c>
      <c r="E43" s="61">
        <v>58.2</v>
      </c>
      <c r="F43" s="61">
        <v>39.6</v>
      </c>
      <c r="G43" s="46">
        <v>72</v>
      </c>
      <c r="H43" s="61">
        <v>42.1</v>
      </c>
      <c r="I43" s="61">
        <v>68.7</v>
      </c>
      <c r="J43" s="61">
        <v>80.8</v>
      </c>
      <c r="K43" s="61">
        <v>125.7</v>
      </c>
      <c r="L43" s="46">
        <v>135</v>
      </c>
      <c r="M43" s="61">
        <v>122.3</v>
      </c>
      <c r="N43" s="46">
        <v>98</v>
      </c>
      <c r="O43" s="46">
        <v>107</v>
      </c>
      <c r="P43" s="46">
        <v>271</v>
      </c>
      <c r="Q43" s="46">
        <v>297</v>
      </c>
      <c r="R43" s="46">
        <v>235</v>
      </c>
      <c r="S43" s="61">
        <v>244.3</v>
      </c>
      <c r="T43" s="166">
        <v>187</v>
      </c>
      <c r="U43" s="195">
        <v>257</v>
      </c>
    </row>
    <row r="44" spans="1:21" s="29" customFormat="1" ht="9.75" x14ac:dyDescent="0.2">
      <c r="A44" s="37" t="s">
        <v>32</v>
      </c>
      <c r="B44" s="61">
        <v>36.799999999999997</v>
      </c>
      <c r="C44" s="61">
        <v>77</v>
      </c>
      <c r="D44" s="61">
        <v>64</v>
      </c>
      <c r="E44" s="61">
        <v>50.2</v>
      </c>
      <c r="F44" s="61">
        <v>51.8</v>
      </c>
      <c r="G44" s="46">
        <v>49</v>
      </c>
      <c r="H44" s="61">
        <v>62.8</v>
      </c>
      <c r="I44" s="61">
        <v>77.7</v>
      </c>
      <c r="J44" s="61">
        <v>59.3</v>
      </c>
      <c r="K44" s="61">
        <v>72.3</v>
      </c>
      <c r="L44" s="46">
        <v>87</v>
      </c>
      <c r="M44" s="61">
        <v>103.9</v>
      </c>
      <c r="N44" s="46">
        <v>85</v>
      </c>
      <c r="O44" s="46">
        <v>111</v>
      </c>
      <c r="P44" s="46">
        <v>125</v>
      </c>
      <c r="Q44" s="46">
        <v>126</v>
      </c>
      <c r="R44" s="46">
        <v>71</v>
      </c>
      <c r="S44" s="61">
        <v>96.3</v>
      </c>
      <c r="T44" s="166">
        <v>90.4</v>
      </c>
      <c r="U44" s="195">
        <v>101</v>
      </c>
    </row>
    <row r="45" spans="1:21" s="29" customFormat="1" ht="9.75" x14ac:dyDescent="0.2">
      <c r="A45" s="37" t="s">
        <v>33</v>
      </c>
      <c r="B45" s="61"/>
      <c r="C45" s="61"/>
      <c r="D45" s="61"/>
      <c r="E45" s="61"/>
      <c r="F45" s="61"/>
      <c r="G45" s="46"/>
      <c r="H45" s="61"/>
      <c r="I45" s="61"/>
      <c r="J45" s="61"/>
      <c r="K45" s="61"/>
      <c r="L45" s="46"/>
      <c r="M45" s="61"/>
      <c r="N45" s="46"/>
      <c r="O45" s="46"/>
      <c r="P45" s="46">
        <v>634</v>
      </c>
      <c r="Q45" s="46">
        <v>253</v>
      </c>
      <c r="R45" s="46">
        <v>286</v>
      </c>
      <c r="S45" s="61">
        <v>833.7</v>
      </c>
      <c r="T45" s="166">
        <v>774.9</v>
      </c>
      <c r="U45" s="195">
        <v>800</v>
      </c>
    </row>
    <row r="46" spans="1:21" s="29" customFormat="1" ht="9.75" x14ac:dyDescent="0.2">
      <c r="A46" s="37" t="s">
        <v>34</v>
      </c>
      <c r="B46" s="61">
        <v>1391.6</v>
      </c>
      <c r="C46" s="61">
        <v>1440.2</v>
      </c>
      <c r="D46" s="61">
        <v>1645</v>
      </c>
      <c r="E46" s="61">
        <v>1580.1</v>
      </c>
      <c r="F46" s="61">
        <v>1809.6</v>
      </c>
      <c r="G46" s="46">
        <v>1940</v>
      </c>
      <c r="H46" s="61">
        <v>2704.8</v>
      </c>
      <c r="I46" s="61">
        <v>3704.1</v>
      </c>
      <c r="J46" s="61">
        <v>3937.6</v>
      </c>
      <c r="K46" s="61">
        <v>3411.7</v>
      </c>
      <c r="L46" s="46">
        <v>3606</v>
      </c>
      <c r="M46" s="61">
        <v>3691.7</v>
      </c>
      <c r="N46" s="46">
        <v>4371</v>
      </c>
      <c r="O46" s="46">
        <v>3949</v>
      </c>
      <c r="P46" s="46">
        <v>4759</v>
      </c>
      <c r="Q46" s="46">
        <v>4644</v>
      </c>
      <c r="R46" s="46">
        <v>4502</v>
      </c>
      <c r="S46" s="61">
        <v>4728.3999999999996</v>
      </c>
      <c r="T46" s="166">
        <v>4414.8999999999996</v>
      </c>
      <c r="U46" s="195">
        <v>4532</v>
      </c>
    </row>
    <row r="47" spans="1:21" s="29" customFormat="1" ht="9.75" x14ac:dyDescent="0.2">
      <c r="A47" s="37" t="s">
        <v>35</v>
      </c>
      <c r="B47" s="61">
        <v>484.9</v>
      </c>
      <c r="C47" s="61">
        <v>496.4</v>
      </c>
      <c r="D47" s="61">
        <v>520.9</v>
      </c>
      <c r="E47" s="61">
        <v>582.1</v>
      </c>
      <c r="F47" s="61">
        <v>630.6</v>
      </c>
      <c r="G47" s="46">
        <v>648</v>
      </c>
      <c r="H47" s="61">
        <v>668.8</v>
      </c>
      <c r="I47" s="61">
        <v>725.3</v>
      </c>
      <c r="J47" s="61">
        <v>382.4</v>
      </c>
      <c r="K47" s="61">
        <v>476.4</v>
      </c>
      <c r="L47" s="46">
        <v>500</v>
      </c>
      <c r="M47" s="61">
        <v>504.3</v>
      </c>
      <c r="N47" s="46">
        <v>511</v>
      </c>
      <c r="O47" s="46">
        <v>595</v>
      </c>
      <c r="P47" s="46">
        <v>624</v>
      </c>
      <c r="Q47" s="46">
        <v>575</v>
      </c>
      <c r="R47" s="46">
        <v>603</v>
      </c>
      <c r="S47" s="61">
        <v>483.5</v>
      </c>
      <c r="T47" s="166">
        <v>328.3</v>
      </c>
      <c r="U47" s="195">
        <v>319</v>
      </c>
    </row>
    <row r="48" spans="1:21" s="29" customFormat="1" ht="9.75" x14ac:dyDescent="0.2">
      <c r="A48" s="37" t="s">
        <v>36</v>
      </c>
      <c r="B48" s="61">
        <v>400.5</v>
      </c>
      <c r="C48" s="61">
        <v>407.3</v>
      </c>
      <c r="D48" s="61">
        <v>450.1</v>
      </c>
      <c r="E48" s="61">
        <v>411.8</v>
      </c>
      <c r="F48" s="61">
        <v>508.5</v>
      </c>
      <c r="G48" s="46">
        <v>515</v>
      </c>
      <c r="H48" s="61">
        <v>638</v>
      </c>
      <c r="I48" s="61">
        <v>762.3</v>
      </c>
      <c r="J48" s="61">
        <v>820.2</v>
      </c>
      <c r="K48" s="61">
        <v>723.1</v>
      </c>
      <c r="L48" s="46">
        <v>667</v>
      </c>
      <c r="M48" s="61">
        <v>628.70000000000005</v>
      </c>
      <c r="N48" s="46">
        <v>885</v>
      </c>
      <c r="O48" s="46">
        <v>810</v>
      </c>
      <c r="P48" s="46">
        <v>1115</v>
      </c>
      <c r="Q48" s="46">
        <v>912</v>
      </c>
      <c r="R48" s="46">
        <v>754</v>
      </c>
      <c r="S48" s="61">
        <v>727.6</v>
      </c>
      <c r="T48" s="166">
        <v>610.20000000000005</v>
      </c>
      <c r="U48" s="195">
        <v>731</v>
      </c>
    </row>
    <row r="49" spans="1:21" s="29" customFormat="1" ht="9.75" x14ac:dyDescent="0.2">
      <c r="A49" s="37" t="s">
        <v>37</v>
      </c>
      <c r="B49" s="61">
        <v>955.8</v>
      </c>
      <c r="C49" s="61">
        <v>956.4</v>
      </c>
      <c r="D49" s="61">
        <v>983.9</v>
      </c>
      <c r="E49" s="61">
        <v>1004.6</v>
      </c>
      <c r="F49" s="61">
        <v>1119.2</v>
      </c>
      <c r="G49" s="46">
        <v>1186</v>
      </c>
      <c r="H49" s="61">
        <v>1388.1</v>
      </c>
      <c r="I49" s="61">
        <v>1705.6</v>
      </c>
      <c r="J49" s="61">
        <v>2008.4</v>
      </c>
      <c r="K49" s="61">
        <v>1805.2</v>
      </c>
      <c r="L49" s="46">
        <v>1809</v>
      </c>
      <c r="M49" s="61">
        <v>1880.3</v>
      </c>
      <c r="N49" s="46">
        <v>1984</v>
      </c>
      <c r="O49" s="46">
        <v>2134</v>
      </c>
      <c r="P49" s="46">
        <v>2325</v>
      </c>
      <c r="Q49" s="46">
        <v>2409</v>
      </c>
      <c r="R49" s="46">
        <v>2293</v>
      </c>
      <c r="S49" s="61">
        <v>2333.9</v>
      </c>
      <c r="T49" s="166">
        <v>2347.4</v>
      </c>
      <c r="U49" s="195">
        <v>2611</v>
      </c>
    </row>
    <row r="50" spans="1:21" s="29" customFormat="1" ht="9.75" x14ac:dyDescent="0.2">
      <c r="A50" s="37" t="s">
        <v>38</v>
      </c>
      <c r="B50" s="61"/>
      <c r="C50" s="61"/>
      <c r="D50" s="61"/>
      <c r="E50" s="61"/>
      <c r="F50" s="61"/>
      <c r="G50" s="46"/>
      <c r="H50" s="61"/>
      <c r="I50" s="61"/>
      <c r="J50" s="61"/>
      <c r="K50" s="61"/>
      <c r="L50" s="46"/>
      <c r="M50" s="61"/>
      <c r="N50" s="46"/>
      <c r="O50" s="46"/>
      <c r="P50" s="46">
        <v>245</v>
      </c>
      <c r="Q50" s="46">
        <v>105</v>
      </c>
      <c r="R50" s="46">
        <v>219</v>
      </c>
      <c r="S50" s="61">
        <v>174.3</v>
      </c>
      <c r="T50" s="166">
        <v>314.3</v>
      </c>
      <c r="U50" s="195">
        <v>569</v>
      </c>
    </row>
    <row r="51" spans="1:21" s="29" customFormat="1" ht="18" x14ac:dyDescent="0.15">
      <c r="A51" s="36" t="s">
        <v>124</v>
      </c>
      <c r="B51" s="62">
        <v>1493.1000000000001</v>
      </c>
      <c r="C51" s="62">
        <f t="shared" ref="C51:F51" si="2">SUM(C52:C58)</f>
        <v>1610.7999999999997</v>
      </c>
      <c r="D51" s="62">
        <f t="shared" si="2"/>
        <v>1500.6999999999998</v>
      </c>
      <c r="E51" s="62">
        <f t="shared" si="2"/>
        <v>1591.9</v>
      </c>
      <c r="F51" s="62">
        <f t="shared" si="2"/>
        <v>1664.5</v>
      </c>
      <c r="G51" s="53">
        <v>1804</v>
      </c>
      <c r="H51" s="62">
        <f t="shared" ref="H51:J51" si="3">SUM(H52:H58)</f>
        <v>2082.9</v>
      </c>
      <c r="I51" s="62">
        <f t="shared" si="3"/>
        <v>2527.6</v>
      </c>
      <c r="J51" s="62">
        <f t="shared" si="3"/>
        <v>2629.1000000000004</v>
      </c>
      <c r="K51" s="62">
        <f>SUM(K52:K58)</f>
        <v>2799.8999999999996</v>
      </c>
      <c r="L51" s="53">
        <v>3031</v>
      </c>
      <c r="M51" s="62">
        <v>3192.5</v>
      </c>
      <c r="N51" s="53">
        <v>3749</v>
      </c>
      <c r="O51" s="53">
        <v>4142</v>
      </c>
      <c r="P51" s="53">
        <v>5012</v>
      </c>
      <c r="Q51" s="53">
        <v>4997</v>
      </c>
      <c r="R51" s="53">
        <v>5031</v>
      </c>
      <c r="S51" s="62">
        <v>5081.7</v>
      </c>
      <c r="T51" s="165">
        <v>3557.3</v>
      </c>
      <c r="U51" s="194">
        <v>4028</v>
      </c>
    </row>
    <row r="52" spans="1:21" s="29" customFormat="1" ht="9.75" x14ac:dyDescent="0.2">
      <c r="A52" s="37" t="s">
        <v>39</v>
      </c>
      <c r="B52" s="61">
        <v>433.1</v>
      </c>
      <c r="C52" s="61">
        <v>567.79999999999995</v>
      </c>
      <c r="D52" s="61">
        <v>484.9</v>
      </c>
      <c r="E52" s="61">
        <v>520.20000000000005</v>
      </c>
      <c r="F52" s="61">
        <v>578</v>
      </c>
      <c r="G52" s="46">
        <v>628</v>
      </c>
      <c r="H52" s="61">
        <v>715.2</v>
      </c>
      <c r="I52" s="61">
        <v>800.1</v>
      </c>
      <c r="J52" s="61">
        <v>907.1</v>
      </c>
      <c r="K52" s="61">
        <v>1065.9000000000001</v>
      </c>
      <c r="L52" s="46">
        <v>1124</v>
      </c>
      <c r="M52" s="61">
        <v>1212.4000000000001</v>
      </c>
      <c r="N52" s="46">
        <v>1436</v>
      </c>
      <c r="O52" s="46">
        <v>1536</v>
      </c>
      <c r="P52" s="46">
        <v>1648</v>
      </c>
      <c r="Q52" s="46">
        <v>1810</v>
      </c>
      <c r="R52" s="46">
        <v>1862</v>
      </c>
      <c r="S52" s="61">
        <v>2000.1</v>
      </c>
      <c r="T52" s="166">
        <v>976</v>
      </c>
      <c r="U52" s="195">
        <v>1019</v>
      </c>
    </row>
    <row r="53" spans="1:21" s="29" customFormat="1" ht="9.75" x14ac:dyDescent="0.2">
      <c r="A53" s="37" t="s">
        <v>99</v>
      </c>
      <c r="B53" s="61">
        <v>14.6</v>
      </c>
      <c r="C53" s="61">
        <v>25.3</v>
      </c>
      <c r="D53" s="61">
        <v>14.4</v>
      </c>
      <c r="E53" s="61">
        <v>19.8</v>
      </c>
      <c r="F53" s="61">
        <v>17.8</v>
      </c>
      <c r="G53" s="46">
        <v>24</v>
      </c>
      <c r="H53" s="61">
        <v>23.9</v>
      </c>
      <c r="I53" s="61">
        <v>231</v>
      </c>
      <c r="J53" s="61">
        <v>62.2</v>
      </c>
      <c r="K53" s="61">
        <v>37.299999999999997</v>
      </c>
      <c r="L53" s="46">
        <v>158</v>
      </c>
      <c r="M53" s="61">
        <v>81.8</v>
      </c>
      <c r="N53" s="46">
        <v>89</v>
      </c>
      <c r="O53" s="46">
        <v>251</v>
      </c>
      <c r="P53" s="46">
        <v>260</v>
      </c>
      <c r="Q53" s="46">
        <v>262</v>
      </c>
      <c r="R53" s="46">
        <v>272</v>
      </c>
      <c r="S53" s="61">
        <v>309.3</v>
      </c>
      <c r="T53" s="166">
        <v>235.7</v>
      </c>
      <c r="U53" s="195">
        <v>280</v>
      </c>
    </row>
    <row r="54" spans="1:21" s="29" customFormat="1" ht="19.5" x14ac:dyDescent="0.2">
      <c r="A54" s="37" t="s">
        <v>41</v>
      </c>
      <c r="B54" s="61">
        <v>192.6</v>
      </c>
      <c r="C54" s="61">
        <v>205.6</v>
      </c>
      <c r="D54" s="61">
        <v>209.8</v>
      </c>
      <c r="E54" s="61">
        <v>214.2</v>
      </c>
      <c r="F54" s="61">
        <v>221.4</v>
      </c>
      <c r="G54" s="46">
        <v>229</v>
      </c>
      <c r="H54" s="61">
        <v>229.3</v>
      </c>
      <c r="I54" s="61">
        <v>237</v>
      </c>
      <c r="J54" s="61">
        <v>247.3</v>
      </c>
      <c r="K54" s="61">
        <v>255.6</v>
      </c>
      <c r="L54" s="46">
        <v>264</v>
      </c>
      <c r="M54" s="61">
        <v>273</v>
      </c>
      <c r="N54" s="46">
        <v>282</v>
      </c>
      <c r="O54" s="46">
        <v>291</v>
      </c>
      <c r="P54" s="46">
        <v>328</v>
      </c>
      <c r="Q54" s="46">
        <v>375</v>
      </c>
      <c r="R54" s="46">
        <v>412</v>
      </c>
      <c r="S54" s="61">
        <v>426.8</v>
      </c>
      <c r="T54" s="166">
        <v>435.7</v>
      </c>
      <c r="U54" s="195">
        <v>474</v>
      </c>
    </row>
    <row r="55" spans="1:21" s="29" customFormat="1" ht="19.5" x14ac:dyDescent="0.2">
      <c r="A55" s="37" t="s">
        <v>42</v>
      </c>
      <c r="B55" s="61">
        <v>50.2</v>
      </c>
      <c r="C55" s="61">
        <v>75.3</v>
      </c>
      <c r="D55" s="61">
        <v>66.400000000000006</v>
      </c>
      <c r="E55" s="61">
        <v>68.5</v>
      </c>
      <c r="F55" s="61">
        <v>63.2</v>
      </c>
      <c r="G55" s="46">
        <v>62</v>
      </c>
      <c r="H55" s="61">
        <v>80.599999999999994</v>
      </c>
      <c r="I55" s="61">
        <v>92.9</v>
      </c>
      <c r="J55" s="61">
        <v>95.5</v>
      </c>
      <c r="K55" s="61">
        <v>90.1</v>
      </c>
      <c r="L55" s="46">
        <v>70</v>
      </c>
      <c r="M55" s="61">
        <v>82.4</v>
      </c>
      <c r="N55" s="46">
        <v>88</v>
      </c>
      <c r="O55" s="46">
        <v>113</v>
      </c>
      <c r="P55" s="46">
        <v>174</v>
      </c>
      <c r="Q55" s="46">
        <v>184</v>
      </c>
      <c r="R55" s="46">
        <v>165</v>
      </c>
      <c r="S55" s="61">
        <v>201.8</v>
      </c>
      <c r="T55" s="166">
        <v>174.8</v>
      </c>
      <c r="U55" s="195">
        <v>212</v>
      </c>
    </row>
    <row r="56" spans="1:21" s="29" customFormat="1" ht="19.5" x14ac:dyDescent="0.2">
      <c r="A56" s="37" t="s">
        <v>43</v>
      </c>
      <c r="B56" s="61">
        <v>134.5</v>
      </c>
      <c r="C56" s="61">
        <v>163.9</v>
      </c>
      <c r="D56" s="61">
        <v>134.1</v>
      </c>
      <c r="E56" s="61">
        <v>135.9</v>
      </c>
      <c r="F56" s="61">
        <v>136.19999999999999</v>
      </c>
      <c r="G56" s="46">
        <v>119</v>
      </c>
      <c r="H56" s="61">
        <v>157.9</v>
      </c>
      <c r="I56" s="61">
        <v>175.5</v>
      </c>
      <c r="J56" s="61">
        <v>196.9</v>
      </c>
      <c r="K56" s="61">
        <v>197.7</v>
      </c>
      <c r="L56" s="46">
        <v>198</v>
      </c>
      <c r="M56" s="61">
        <v>200.1</v>
      </c>
      <c r="N56" s="46">
        <v>206</v>
      </c>
      <c r="O56" s="46">
        <v>210</v>
      </c>
      <c r="P56" s="46">
        <v>171</v>
      </c>
      <c r="Q56" s="46">
        <v>174</v>
      </c>
      <c r="R56" s="46">
        <v>178</v>
      </c>
      <c r="S56" s="61">
        <v>192.2</v>
      </c>
      <c r="T56" s="166">
        <v>209.9</v>
      </c>
      <c r="U56" s="195">
        <v>229</v>
      </c>
    </row>
    <row r="57" spans="1:21" s="29" customFormat="1" ht="9.75" x14ac:dyDescent="0.2">
      <c r="A57" s="37" t="s">
        <v>97</v>
      </c>
      <c r="B57" s="61" t="s">
        <v>96</v>
      </c>
      <c r="C57" s="61" t="s">
        <v>96</v>
      </c>
      <c r="D57" s="61" t="s">
        <v>96</v>
      </c>
      <c r="E57" s="61" t="s">
        <v>96</v>
      </c>
      <c r="F57" s="61" t="s">
        <v>96</v>
      </c>
      <c r="G57" s="46">
        <v>41</v>
      </c>
      <c r="H57" s="61">
        <v>80.3</v>
      </c>
      <c r="I57" s="61">
        <v>45.3</v>
      </c>
      <c r="J57" s="61">
        <v>55</v>
      </c>
      <c r="K57" s="61">
        <v>74.8</v>
      </c>
      <c r="L57" s="46">
        <v>115</v>
      </c>
      <c r="M57" s="61">
        <v>76</v>
      </c>
      <c r="N57" s="46">
        <v>316</v>
      </c>
      <c r="O57" s="46">
        <v>366</v>
      </c>
      <c r="P57" s="46">
        <v>1140</v>
      </c>
      <c r="Q57" s="46">
        <v>943</v>
      </c>
      <c r="R57" s="46">
        <v>1042</v>
      </c>
      <c r="S57" s="61">
        <v>1069.3</v>
      </c>
      <c r="T57" s="166">
        <v>600.29999999999995</v>
      </c>
      <c r="U57" s="195">
        <v>637</v>
      </c>
    </row>
    <row r="58" spans="1:21" s="29" customFormat="1" ht="9.75" x14ac:dyDescent="0.2">
      <c r="A58" s="136" t="s">
        <v>45</v>
      </c>
      <c r="B58" s="61">
        <v>668.1</v>
      </c>
      <c r="C58" s="61">
        <v>572.9</v>
      </c>
      <c r="D58" s="61">
        <v>591.1</v>
      </c>
      <c r="E58" s="61">
        <v>633.29999999999995</v>
      </c>
      <c r="F58" s="61">
        <v>647.9</v>
      </c>
      <c r="G58" s="46">
        <v>701</v>
      </c>
      <c r="H58" s="61">
        <v>795.7</v>
      </c>
      <c r="I58" s="61">
        <v>945.8</v>
      </c>
      <c r="J58" s="61">
        <v>1065.0999999999999</v>
      </c>
      <c r="K58" s="61">
        <v>1078.5</v>
      </c>
      <c r="L58" s="46">
        <v>1101</v>
      </c>
      <c r="M58" s="61">
        <v>1267</v>
      </c>
      <c r="N58" s="46">
        <v>1333</v>
      </c>
      <c r="O58" s="46">
        <v>1375</v>
      </c>
      <c r="P58" s="46">
        <v>1292</v>
      </c>
      <c r="Q58" s="46">
        <v>1248</v>
      </c>
      <c r="R58" s="46">
        <v>1101</v>
      </c>
      <c r="S58" s="61">
        <v>882.1</v>
      </c>
      <c r="T58" s="166">
        <v>924.9</v>
      </c>
      <c r="U58" s="157">
        <v>1177</v>
      </c>
    </row>
    <row r="59" spans="1:21" s="29" customFormat="1" ht="18" x14ac:dyDescent="0.15">
      <c r="A59" s="35" t="s">
        <v>90</v>
      </c>
      <c r="B59" s="62">
        <v>6934.1</v>
      </c>
      <c r="C59" s="62">
        <v>7462.3</v>
      </c>
      <c r="D59" s="62">
        <v>7473.2</v>
      </c>
      <c r="E59" s="62">
        <v>7603.9</v>
      </c>
      <c r="F59" s="62">
        <v>8264.7000000000007</v>
      </c>
      <c r="G59" s="53">
        <v>9142</v>
      </c>
      <c r="H59" s="62">
        <v>10017.299999999999</v>
      </c>
      <c r="I59" s="62">
        <v>12288.6</v>
      </c>
      <c r="J59" s="62">
        <v>13563.9</v>
      </c>
      <c r="K59" s="62">
        <v>12725.5</v>
      </c>
      <c r="L59" s="53">
        <v>12440</v>
      </c>
      <c r="M59" s="62">
        <v>13602.2</v>
      </c>
      <c r="N59" s="53">
        <v>14182</v>
      </c>
      <c r="O59" s="53">
        <v>15260</v>
      </c>
      <c r="P59" s="53">
        <v>16856</v>
      </c>
      <c r="Q59" s="53">
        <v>16889</v>
      </c>
      <c r="R59" s="53">
        <v>16162</v>
      </c>
      <c r="S59" s="62">
        <v>15640.8</v>
      </c>
      <c r="T59" s="165">
        <v>15222.8</v>
      </c>
      <c r="U59" s="156">
        <v>16190</v>
      </c>
    </row>
    <row r="60" spans="1:21" s="29" customFormat="1" ht="9.75" x14ac:dyDescent="0.2">
      <c r="A60" s="37" t="s">
        <v>46</v>
      </c>
      <c r="B60" s="61">
        <v>1254.9000000000001</v>
      </c>
      <c r="C60" s="61">
        <v>1400.6</v>
      </c>
      <c r="D60" s="61">
        <v>1406.7</v>
      </c>
      <c r="E60" s="61">
        <v>1467.7</v>
      </c>
      <c r="F60" s="61">
        <v>1509.2</v>
      </c>
      <c r="G60" s="46">
        <v>1608</v>
      </c>
      <c r="H60" s="61">
        <v>1705.1</v>
      </c>
      <c r="I60" s="61">
        <v>1856.8</v>
      </c>
      <c r="J60" s="61">
        <v>2351.8000000000002</v>
      </c>
      <c r="K60" s="61">
        <v>2352.6999999999998</v>
      </c>
      <c r="L60" s="46">
        <v>2007</v>
      </c>
      <c r="M60" s="61">
        <v>2109.3000000000002</v>
      </c>
      <c r="N60" s="46">
        <v>2324</v>
      </c>
      <c r="O60" s="46">
        <v>2485</v>
      </c>
      <c r="P60" s="46">
        <v>2652</v>
      </c>
      <c r="Q60" s="46">
        <v>2691</v>
      </c>
      <c r="R60" s="46">
        <v>2698</v>
      </c>
      <c r="S60" s="61">
        <v>2460.5</v>
      </c>
      <c r="T60" s="166">
        <v>2290</v>
      </c>
      <c r="U60" s="195">
        <v>2372</v>
      </c>
    </row>
    <row r="61" spans="1:21" s="29" customFormat="1" ht="9.75" x14ac:dyDescent="0.2">
      <c r="A61" s="37" t="s">
        <v>47</v>
      </c>
      <c r="B61" s="61">
        <v>120.2</v>
      </c>
      <c r="C61" s="61">
        <v>131.4</v>
      </c>
      <c r="D61" s="61">
        <v>140.30000000000001</v>
      </c>
      <c r="E61" s="61">
        <v>147.1</v>
      </c>
      <c r="F61" s="61">
        <v>161.80000000000001</v>
      </c>
      <c r="G61" s="46">
        <v>182</v>
      </c>
      <c r="H61" s="61">
        <v>229</v>
      </c>
      <c r="I61" s="61">
        <v>283.7</v>
      </c>
      <c r="J61" s="61">
        <v>298.8</v>
      </c>
      <c r="K61" s="61">
        <v>299.89999999999998</v>
      </c>
      <c r="L61" s="46">
        <v>304</v>
      </c>
      <c r="M61" s="61">
        <v>314.8</v>
      </c>
      <c r="N61" s="46">
        <v>351</v>
      </c>
      <c r="O61" s="46">
        <v>370</v>
      </c>
      <c r="P61" s="46">
        <v>416</v>
      </c>
      <c r="Q61" s="46">
        <v>440</v>
      </c>
      <c r="R61" s="46">
        <v>466</v>
      </c>
      <c r="S61" s="61">
        <v>470.3</v>
      </c>
      <c r="T61" s="166">
        <v>336.7</v>
      </c>
      <c r="U61" s="195">
        <v>398</v>
      </c>
    </row>
    <row r="62" spans="1:21" s="29" customFormat="1" ht="9.75" x14ac:dyDescent="0.2">
      <c r="A62" s="37" t="s">
        <v>48</v>
      </c>
      <c r="B62" s="61">
        <v>182.1</v>
      </c>
      <c r="C62" s="61">
        <v>183.5</v>
      </c>
      <c r="D62" s="61">
        <v>144.5</v>
      </c>
      <c r="E62" s="61">
        <v>153.69999999999999</v>
      </c>
      <c r="F62" s="61">
        <v>155.9</v>
      </c>
      <c r="G62" s="46">
        <v>181</v>
      </c>
      <c r="H62" s="61">
        <v>213.2</v>
      </c>
      <c r="I62" s="61">
        <v>242.8</v>
      </c>
      <c r="J62" s="61">
        <v>284.10000000000002</v>
      </c>
      <c r="K62" s="61">
        <v>276.60000000000002</v>
      </c>
      <c r="L62" s="46">
        <v>289</v>
      </c>
      <c r="M62" s="61">
        <v>298.10000000000002</v>
      </c>
      <c r="N62" s="46">
        <v>266</v>
      </c>
      <c r="O62" s="46">
        <v>305</v>
      </c>
      <c r="P62" s="46">
        <v>321</v>
      </c>
      <c r="Q62" s="46">
        <v>325</v>
      </c>
      <c r="R62" s="46">
        <v>329</v>
      </c>
      <c r="S62" s="61">
        <v>330.1</v>
      </c>
      <c r="T62" s="166">
        <v>333.6</v>
      </c>
      <c r="U62" s="195">
        <v>348</v>
      </c>
    </row>
    <row r="63" spans="1:21" s="29" customFormat="1" ht="9.75" x14ac:dyDescent="0.2">
      <c r="A63" s="37" t="s">
        <v>49</v>
      </c>
      <c r="B63" s="61">
        <v>1502.6</v>
      </c>
      <c r="C63" s="61">
        <v>1547.7</v>
      </c>
      <c r="D63" s="61">
        <v>1543.4</v>
      </c>
      <c r="E63" s="61">
        <v>1561.7</v>
      </c>
      <c r="F63" s="61">
        <v>1768.4</v>
      </c>
      <c r="G63" s="46">
        <v>1642</v>
      </c>
      <c r="H63" s="61">
        <v>1778.3</v>
      </c>
      <c r="I63" s="61">
        <v>2040.7</v>
      </c>
      <c r="J63" s="61">
        <v>2222.5</v>
      </c>
      <c r="K63" s="61">
        <v>2010.2</v>
      </c>
      <c r="L63" s="46">
        <v>2027</v>
      </c>
      <c r="M63" s="61">
        <v>2396.1</v>
      </c>
      <c r="N63" s="46">
        <v>2400</v>
      </c>
      <c r="O63" s="46">
        <v>2400</v>
      </c>
      <c r="P63" s="46">
        <v>2405</v>
      </c>
      <c r="Q63" s="46">
        <v>2406</v>
      </c>
      <c r="R63" s="46">
        <v>2407</v>
      </c>
      <c r="S63" s="61">
        <v>2408.1</v>
      </c>
      <c r="T63" s="166">
        <v>2409.9</v>
      </c>
      <c r="U63" s="195">
        <v>2676</v>
      </c>
    </row>
    <row r="64" spans="1:21" s="29" customFormat="1" ht="9.75" x14ac:dyDescent="0.2">
      <c r="A64" s="37" t="s">
        <v>50</v>
      </c>
      <c r="B64" s="61">
        <v>257</v>
      </c>
      <c r="C64" s="61">
        <v>276.7</v>
      </c>
      <c r="D64" s="61">
        <v>353.5</v>
      </c>
      <c r="E64" s="61">
        <v>314.7</v>
      </c>
      <c r="F64" s="61">
        <v>360.9</v>
      </c>
      <c r="G64" s="46">
        <v>372</v>
      </c>
      <c r="H64" s="61">
        <v>423.9</v>
      </c>
      <c r="I64" s="61">
        <v>483</v>
      </c>
      <c r="J64" s="61">
        <v>486.4</v>
      </c>
      <c r="K64" s="61">
        <v>464.8</v>
      </c>
      <c r="L64" s="46">
        <v>482</v>
      </c>
      <c r="M64" s="61">
        <v>504.9</v>
      </c>
      <c r="N64" s="46">
        <v>516</v>
      </c>
      <c r="O64" s="46">
        <v>533</v>
      </c>
      <c r="P64" s="46">
        <v>633</v>
      </c>
      <c r="Q64" s="46">
        <v>649</v>
      </c>
      <c r="R64" s="46">
        <v>650</v>
      </c>
      <c r="S64" s="61">
        <v>658.6</v>
      </c>
      <c r="T64" s="166">
        <v>717.1</v>
      </c>
      <c r="U64" s="195">
        <v>760</v>
      </c>
    </row>
    <row r="65" spans="1:21" s="29" customFormat="1" ht="9.75" x14ac:dyDescent="0.2">
      <c r="A65" s="37" t="s">
        <v>51</v>
      </c>
      <c r="B65" s="61">
        <v>502.3</v>
      </c>
      <c r="C65" s="61">
        <v>507.8</v>
      </c>
      <c r="D65" s="61">
        <v>515.20000000000005</v>
      </c>
      <c r="E65" s="61">
        <v>542.9</v>
      </c>
      <c r="F65" s="61">
        <v>625.20000000000005</v>
      </c>
      <c r="G65" s="46">
        <v>733</v>
      </c>
      <c r="H65" s="61">
        <v>854.5</v>
      </c>
      <c r="I65" s="61">
        <v>1004.5</v>
      </c>
      <c r="J65" s="61">
        <v>977.8</v>
      </c>
      <c r="K65" s="61">
        <v>852.2</v>
      </c>
      <c r="L65" s="46">
        <v>875</v>
      </c>
      <c r="M65" s="61">
        <v>886.4</v>
      </c>
      <c r="N65" s="46">
        <v>819</v>
      </c>
      <c r="O65" s="46">
        <v>837</v>
      </c>
      <c r="P65" s="46">
        <v>862</v>
      </c>
      <c r="Q65" s="46">
        <v>833</v>
      </c>
      <c r="R65" s="46">
        <v>630</v>
      </c>
      <c r="S65" s="61">
        <v>605</v>
      </c>
      <c r="T65" s="166">
        <v>597.5</v>
      </c>
      <c r="U65" s="195">
        <v>656</v>
      </c>
    </row>
    <row r="66" spans="1:21" s="29" customFormat="1" ht="9.75" x14ac:dyDescent="0.2">
      <c r="A66" s="37" t="s">
        <v>52</v>
      </c>
      <c r="B66" s="61">
        <v>330.2</v>
      </c>
      <c r="C66" s="61">
        <v>525.4</v>
      </c>
      <c r="D66" s="61">
        <v>360.7</v>
      </c>
      <c r="E66" s="61">
        <v>415.5</v>
      </c>
      <c r="F66" s="61">
        <v>448.5</v>
      </c>
      <c r="G66" s="46">
        <v>638</v>
      </c>
      <c r="H66" s="61">
        <v>718.4</v>
      </c>
      <c r="I66" s="61">
        <v>884.1</v>
      </c>
      <c r="J66" s="61">
        <v>832.8</v>
      </c>
      <c r="K66" s="61">
        <v>695.1</v>
      </c>
      <c r="L66" s="46">
        <v>761</v>
      </c>
      <c r="M66" s="61">
        <v>748.8</v>
      </c>
      <c r="N66" s="46">
        <v>826</v>
      </c>
      <c r="O66" s="46">
        <v>1004</v>
      </c>
      <c r="P66" s="46">
        <v>1113</v>
      </c>
      <c r="Q66" s="46">
        <v>1154</v>
      </c>
      <c r="R66" s="46">
        <v>1060</v>
      </c>
      <c r="S66" s="61">
        <v>1101.0999999999999</v>
      </c>
      <c r="T66" s="166">
        <v>1081.2</v>
      </c>
      <c r="U66" s="195">
        <v>1173</v>
      </c>
    </row>
    <row r="67" spans="1:21" s="29" customFormat="1" ht="9.75" x14ac:dyDescent="0.2">
      <c r="A67" s="37" t="s">
        <v>53</v>
      </c>
      <c r="B67" s="61">
        <v>221</v>
      </c>
      <c r="C67" s="61">
        <v>218.8</v>
      </c>
      <c r="D67" s="61">
        <v>190.2</v>
      </c>
      <c r="E67" s="61">
        <v>161.1</v>
      </c>
      <c r="F67" s="61">
        <v>230.4</v>
      </c>
      <c r="G67" s="46">
        <v>257</v>
      </c>
      <c r="H67" s="61">
        <v>308.5</v>
      </c>
      <c r="I67" s="61">
        <v>375.8</v>
      </c>
      <c r="J67" s="61">
        <v>425.8</v>
      </c>
      <c r="K67" s="61">
        <v>335.9</v>
      </c>
      <c r="L67" s="46">
        <v>378</v>
      </c>
      <c r="M67" s="61">
        <v>405.4</v>
      </c>
      <c r="N67" s="46">
        <v>409</v>
      </c>
      <c r="O67" s="46">
        <v>487</v>
      </c>
      <c r="P67" s="46">
        <v>685</v>
      </c>
      <c r="Q67" s="46">
        <v>727</v>
      </c>
      <c r="R67" s="46">
        <v>662</v>
      </c>
      <c r="S67" s="61">
        <v>545.79999999999995</v>
      </c>
      <c r="T67" s="166">
        <v>552.6</v>
      </c>
      <c r="U67" s="195">
        <v>504</v>
      </c>
    </row>
    <row r="68" spans="1:21" s="29" customFormat="1" ht="9.75" x14ac:dyDescent="0.2">
      <c r="A68" s="37" t="s">
        <v>54</v>
      </c>
      <c r="B68" s="61">
        <v>577</v>
      </c>
      <c r="C68" s="61">
        <v>532.6</v>
      </c>
      <c r="D68" s="61">
        <v>484.6</v>
      </c>
      <c r="E68" s="61">
        <v>575.70000000000005</v>
      </c>
      <c r="F68" s="61">
        <v>684.3</v>
      </c>
      <c r="G68" s="46">
        <v>748</v>
      </c>
      <c r="H68" s="61">
        <v>826.5</v>
      </c>
      <c r="I68" s="61">
        <v>1072</v>
      </c>
      <c r="J68" s="61">
        <v>1353.9</v>
      </c>
      <c r="K68" s="61">
        <v>1403.9</v>
      </c>
      <c r="L68" s="46">
        <v>1453</v>
      </c>
      <c r="M68" s="61">
        <v>1469.7</v>
      </c>
      <c r="N68" s="46">
        <v>1501</v>
      </c>
      <c r="O68" s="46">
        <v>1530</v>
      </c>
      <c r="P68" s="46">
        <v>1588</v>
      </c>
      <c r="Q68" s="46">
        <v>1259</v>
      </c>
      <c r="R68" s="46">
        <v>1274</v>
      </c>
      <c r="S68" s="61">
        <v>1308.0999999999999</v>
      </c>
      <c r="T68" s="166">
        <v>1351.1</v>
      </c>
      <c r="U68" s="195">
        <v>1410</v>
      </c>
    </row>
    <row r="69" spans="1:21" s="29" customFormat="1" ht="9.75" x14ac:dyDescent="0.2">
      <c r="A69" s="37" t="s">
        <v>55</v>
      </c>
      <c r="B69" s="61">
        <v>385.2</v>
      </c>
      <c r="C69" s="61">
        <v>441.1</v>
      </c>
      <c r="D69" s="61">
        <v>472.8</v>
      </c>
      <c r="E69" s="61">
        <v>521.70000000000005</v>
      </c>
      <c r="F69" s="61">
        <v>545.1</v>
      </c>
      <c r="G69" s="46">
        <v>581</v>
      </c>
      <c r="H69" s="61">
        <v>652.6</v>
      </c>
      <c r="I69" s="61">
        <v>752.4</v>
      </c>
      <c r="J69" s="61">
        <v>775.9</v>
      </c>
      <c r="K69" s="61">
        <v>740.1</v>
      </c>
      <c r="L69" s="46">
        <v>587</v>
      </c>
      <c r="M69" s="61">
        <v>743.3</v>
      </c>
      <c r="N69" s="46">
        <v>704</v>
      </c>
      <c r="O69" s="46">
        <v>791</v>
      </c>
      <c r="P69" s="46">
        <v>1152</v>
      </c>
      <c r="Q69" s="46">
        <v>1190</v>
      </c>
      <c r="R69" s="46">
        <v>966</v>
      </c>
      <c r="S69" s="61">
        <v>892</v>
      </c>
      <c r="T69" s="166">
        <v>911.5</v>
      </c>
      <c r="U69" s="195">
        <v>994</v>
      </c>
    </row>
    <row r="70" spans="1:21" s="29" customFormat="1" ht="9.75" x14ac:dyDescent="0.2">
      <c r="A70" s="37" t="s">
        <v>56</v>
      </c>
      <c r="B70" s="61">
        <v>223.4</v>
      </c>
      <c r="C70" s="61">
        <v>197</v>
      </c>
      <c r="D70" s="61">
        <v>250.8</v>
      </c>
      <c r="E70" s="61">
        <v>235.1</v>
      </c>
      <c r="F70" s="61">
        <v>279.2</v>
      </c>
      <c r="G70" s="46">
        <v>316</v>
      </c>
      <c r="H70" s="61">
        <v>403.3</v>
      </c>
      <c r="I70" s="61">
        <v>554.29999999999995</v>
      </c>
      <c r="J70" s="61">
        <v>605.1</v>
      </c>
      <c r="K70" s="61">
        <v>610.20000000000005</v>
      </c>
      <c r="L70" s="46">
        <v>625</v>
      </c>
      <c r="M70" s="61">
        <v>671.1</v>
      </c>
      <c r="N70" s="46">
        <v>739</v>
      </c>
      <c r="O70" s="46">
        <v>831</v>
      </c>
      <c r="P70" s="46">
        <v>903</v>
      </c>
      <c r="Q70" s="46">
        <v>931</v>
      </c>
      <c r="R70" s="46">
        <v>886</v>
      </c>
      <c r="S70" s="61">
        <v>886.9</v>
      </c>
      <c r="T70" s="166">
        <v>662.8</v>
      </c>
      <c r="U70" s="195">
        <v>837</v>
      </c>
    </row>
    <row r="71" spans="1:21" s="29" customFormat="1" ht="9.75" x14ac:dyDescent="0.2">
      <c r="A71" s="37" t="s">
        <v>57</v>
      </c>
      <c r="B71" s="61">
        <v>691.2</v>
      </c>
      <c r="C71" s="61">
        <v>748.6</v>
      </c>
      <c r="D71" s="61">
        <v>859.1</v>
      </c>
      <c r="E71" s="61">
        <v>849.8</v>
      </c>
      <c r="F71" s="61">
        <v>854</v>
      </c>
      <c r="G71" s="46">
        <v>910</v>
      </c>
      <c r="H71" s="61">
        <v>754</v>
      </c>
      <c r="I71" s="61">
        <v>1287</v>
      </c>
      <c r="J71" s="61">
        <v>1328.2</v>
      </c>
      <c r="K71" s="61">
        <v>1023.4</v>
      </c>
      <c r="L71" s="46">
        <v>1041</v>
      </c>
      <c r="M71" s="61">
        <v>1331</v>
      </c>
      <c r="N71" s="46">
        <v>1484</v>
      </c>
      <c r="O71" s="46">
        <v>1739</v>
      </c>
      <c r="P71" s="46">
        <v>1888</v>
      </c>
      <c r="Q71" s="46">
        <v>2212</v>
      </c>
      <c r="R71" s="46">
        <v>1875</v>
      </c>
      <c r="S71" s="61">
        <v>1787.7</v>
      </c>
      <c r="T71" s="166">
        <v>1782.2</v>
      </c>
      <c r="U71" s="195">
        <v>1841</v>
      </c>
    </row>
    <row r="72" spans="1:21" s="29" customFormat="1" ht="9.75" x14ac:dyDescent="0.2">
      <c r="A72" s="37" t="s">
        <v>58</v>
      </c>
      <c r="B72" s="61">
        <v>472.5</v>
      </c>
      <c r="C72" s="61">
        <v>509.2</v>
      </c>
      <c r="D72" s="61">
        <v>571.20000000000005</v>
      </c>
      <c r="E72" s="61">
        <v>475</v>
      </c>
      <c r="F72" s="61">
        <v>484.5</v>
      </c>
      <c r="G72" s="46">
        <v>682</v>
      </c>
      <c r="H72" s="61">
        <v>810.1</v>
      </c>
      <c r="I72" s="61">
        <v>1022.1</v>
      </c>
      <c r="J72" s="61">
        <v>1112.5</v>
      </c>
      <c r="K72" s="61">
        <v>1129.9000000000001</v>
      </c>
      <c r="L72" s="46">
        <v>1144</v>
      </c>
      <c r="M72" s="61">
        <v>1169.5999999999999</v>
      </c>
      <c r="N72" s="46">
        <v>1236</v>
      </c>
      <c r="O72" s="46">
        <v>1314</v>
      </c>
      <c r="P72" s="46">
        <v>1521</v>
      </c>
      <c r="Q72" s="46">
        <v>1140</v>
      </c>
      <c r="R72" s="46">
        <v>1294</v>
      </c>
      <c r="S72" s="61">
        <v>1210.0999999999999</v>
      </c>
      <c r="T72" s="166">
        <v>1215.5999999999999</v>
      </c>
      <c r="U72" s="195">
        <v>1202</v>
      </c>
    </row>
    <row r="73" spans="1:21" s="29" customFormat="1" ht="9.75" x14ac:dyDescent="0.2">
      <c r="A73" s="37" t="s">
        <v>59</v>
      </c>
      <c r="B73" s="61">
        <v>214.2</v>
      </c>
      <c r="C73" s="61">
        <v>242.1</v>
      </c>
      <c r="D73" s="61">
        <v>180.3</v>
      </c>
      <c r="E73" s="61">
        <v>182.2</v>
      </c>
      <c r="F73" s="61">
        <v>157.19999999999999</v>
      </c>
      <c r="G73" s="46">
        <v>293</v>
      </c>
      <c r="H73" s="61">
        <v>340</v>
      </c>
      <c r="I73" s="61">
        <v>429.4</v>
      </c>
      <c r="J73" s="61">
        <v>508.5</v>
      </c>
      <c r="K73" s="61">
        <v>530.6</v>
      </c>
      <c r="L73" s="46">
        <v>467</v>
      </c>
      <c r="M73" s="61">
        <v>553.79999999999995</v>
      </c>
      <c r="N73" s="46">
        <v>607</v>
      </c>
      <c r="O73" s="46">
        <v>634</v>
      </c>
      <c r="P73" s="46">
        <v>719</v>
      </c>
      <c r="Q73" s="46">
        <v>935</v>
      </c>
      <c r="R73" s="46">
        <v>967</v>
      </c>
      <c r="S73" s="61">
        <v>976.6</v>
      </c>
      <c r="T73" s="166">
        <v>981.1</v>
      </c>
      <c r="U73" s="195">
        <v>1019</v>
      </c>
    </row>
    <row r="74" spans="1:21" s="29" customFormat="1" ht="18" x14ac:dyDescent="0.15">
      <c r="A74" s="36" t="s">
        <v>103</v>
      </c>
      <c r="B74" s="62">
        <v>2264.7999999999997</v>
      </c>
      <c r="C74" s="62">
        <v>2642.2999999999997</v>
      </c>
      <c r="D74" s="62">
        <v>2850.7</v>
      </c>
      <c r="E74" s="62">
        <v>2810.8</v>
      </c>
      <c r="F74" s="62">
        <v>3169.5</v>
      </c>
      <c r="G74" s="62">
        <v>3569.0999999999995</v>
      </c>
      <c r="H74" s="62">
        <v>4378.7</v>
      </c>
      <c r="I74" s="62">
        <v>5592.5999999999995</v>
      </c>
      <c r="J74" s="62">
        <v>6227.5000000000009</v>
      </c>
      <c r="K74" s="62">
        <v>5316.3</v>
      </c>
      <c r="L74" s="53">
        <v>4819</v>
      </c>
      <c r="M74" s="62">
        <v>5466.6</v>
      </c>
      <c r="N74" s="53">
        <v>6361</v>
      </c>
      <c r="O74" s="53">
        <v>6576</v>
      </c>
      <c r="P74" s="53">
        <v>7977</v>
      </c>
      <c r="Q74" s="53">
        <v>7948</v>
      </c>
      <c r="R74" s="53">
        <v>6380</v>
      </c>
      <c r="S74" s="62">
        <v>6301.7</v>
      </c>
      <c r="T74" s="165">
        <v>5964.5</v>
      </c>
      <c r="U74" s="194">
        <v>6730</v>
      </c>
    </row>
    <row r="75" spans="1:21" s="29" customFormat="1" ht="9.75" x14ac:dyDescent="0.2">
      <c r="A75" s="37" t="s">
        <v>60</v>
      </c>
      <c r="B75" s="61">
        <v>73.2</v>
      </c>
      <c r="C75" s="61">
        <v>85.6</v>
      </c>
      <c r="D75" s="61">
        <v>101.1</v>
      </c>
      <c r="E75" s="61">
        <v>101.8</v>
      </c>
      <c r="F75" s="61">
        <v>97.4</v>
      </c>
      <c r="G75" s="61">
        <v>123.7</v>
      </c>
      <c r="H75" s="61">
        <v>148.69999999999999</v>
      </c>
      <c r="I75" s="61">
        <v>194.5</v>
      </c>
      <c r="J75" s="61">
        <v>281.10000000000002</v>
      </c>
      <c r="K75" s="61">
        <v>288.60000000000002</v>
      </c>
      <c r="L75" s="46">
        <v>160</v>
      </c>
      <c r="M75" s="61">
        <v>182.6</v>
      </c>
      <c r="N75" s="46">
        <v>250</v>
      </c>
      <c r="O75" s="46">
        <v>280</v>
      </c>
      <c r="P75" s="46">
        <v>389</v>
      </c>
      <c r="Q75" s="46">
        <v>293</v>
      </c>
      <c r="R75" s="46">
        <v>296</v>
      </c>
      <c r="S75" s="61">
        <v>271.8</v>
      </c>
      <c r="T75" s="166">
        <v>231.5</v>
      </c>
      <c r="U75" s="195">
        <v>251</v>
      </c>
    </row>
    <row r="76" spans="1:21" s="29" customFormat="1" ht="9.75" x14ac:dyDescent="0.2">
      <c r="A76" s="37" t="s">
        <v>61</v>
      </c>
      <c r="B76" s="61">
        <v>616.70000000000005</v>
      </c>
      <c r="C76" s="61">
        <v>636.20000000000005</v>
      </c>
      <c r="D76" s="61">
        <v>704.2</v>
      </c>
      <c r="E76" s="61">
        <v>778.7</v>
      </c>
      <c r="F76" s="61">
        <v>891</v>
      </c>
      <c r="G76" s="46">
        <v>1105</v>
      </c>
      <c r="H76" s="61">
        <v>1284.2</v>
      </c>
      <c r="I76" s="61">
        <v>1658.8</v>
      </c>
      <c r="J76" s="61">
        <v>1702</v>
      </c>
      <c r="K76" s="61">
        <v>1590.7</v>
      </c>
      <c r="L76" s="46">
        <v>1770</v>
      </c>
      <c r="M76" s="61">
        <v>1822.2</v>
      </c>
      <c r="N76" s="46">
        <v>1869</v>
      </c>
      <c r="O76" s="46">
        <v>1755</v>
      </c>
      <c r="P76" s="46">
        <v>2424</v>
      </c>
      <c r="Q76" s="46">
        <v>2478</v>
      </c>
      <c r="R76" s="46">
        <v>2107</v>
      </c>
      <c r="S76" s="61">
        <v>2144</v>
      </c>
      <c r="T76" s="166">
        <v>2088.1999999999998</v>
      </c>
      <c r="U76" s="195">
        <v>2415</v>
      </c>
    </row>
    <row r="77" spans="1:21" s="29" customFormat="1" ht="9.75" x14ac:dyDescent="0.2">
      <c r="A77" s="37" t="s">
        <v>62</v>
      </c>
      <c r="B77" s="61">
        <v>905.8</v>
      </c>
      <c r="C77" s="61">
        <v>1263.2</v>
      </c>
      <c r="D77" s="61">
        <v>1339</v>
      </c>
      <c r="E77" s="61">
        <v>1191.4000000000001</v>
      </c>
      <c r="F77" s="61">
        <v>1373.8</v>
      </c>
      <c r="G77" s="61">
        <v>1321.8</v>
      </c>
      <c r="H77" s="61">
        <v>1710.9</v>
      </c>
      <c r="I77" s="61">
        <v>2066.1999999999998</v>
      </c>
      <c r="J77" s="61">
        <v>2220.4</v>
      </c>
      <c r="K77" s="61">
        <v>2006.1</v>
      </c>
      <c r="L77" s="46">
        <v>1816</v>
      </c>
      <c r="M77" s="61">
        <v>2147.6</v>
      </c>
      <c r="N77" s="46">
        <v>2565</v>
      </c>
      <c r="O77" s="46">
        <v>2753</v>
      </c>
      <c r="P77" s="46">
        <v>3161</v>
      </c>
      <c r="Q77" s="46">
        <v>3396</v>
      </c>
      <c r="R77" s="46">
        <v>2662</v>
      </c>
      <c r="S77" s="61">
        <v>2468.5</v>
      </c>
      <c r="T77" s="166">
        <v>2120.4</v>
      </c>
      <c r="U77" s="195">
        <v>2558</v>
      </c>
    </row>
    <row r="78" spans="1:21" s="29" customFormat="1" ht="9.75" x14ac:dyDescent="0.2">
      <c r="A78" s="32" t="s">
        <v>63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61"/>
      <c r="N78" s="46"/>
      <c r="O78" s="46"/>
      <c r="P78" s="46"/>
      <c r="Q78" s="46"/>
      <c r="R78" s="46"/>
      <c r="S78" s="61"/>
      <c r="T78" s="167"/>
      <c r="U78" s="195"/>
    </row>
    <row r="79" spans="1:21" s="29" customFormat="1" ht="19.5" x14ac:dyDescent="0.2">
      <c r="A79" s="44" t="s">
        <v>88</v>
      </c>
      <c r="B79" s="61">
        <v>355.2</v>
      </c>
      <c r="C79" s="61">
        <v>689.3</v>
      </c>
      <c r="D79" s="61">
        <v>683.4</v>
      </c>
      <c r="E79" s="61">
        <v>582.9</v>
      </c>
      <c r="F79" s="61">
        <v>703.8</v>
      </c>
      <c r="G79" s="61">
        <v>582.20000000000005</v>
      </c>
      <c r="H79" s="61">
        <v>757.5</v>
      </c>
      <c r="I79" s="61">
        <v>872.2</v>
      </c>
      <c r="J79" s="61">
        <v>891.5</v>
      </c>
      <c r="K79" s="61">
        <v>827.2</v>
      </c>
      <c r="L79" s="46">
        <v>564</v>
      </c>
      <c r="M79" s="61">
        <v>757.4</v>
      </c>
      <c r="N79" s="46">
        <v>1022</v>
      </c>
      <c r="O79" s="46">
        <v>1044</v>
      </c>
      <c r="P79" s="46">
        <v>1116</v>
      </c>
      <c r="Q79" s="46">
        <v>968</v>
      </c>
      <c r="R79" s="46">
        <v>747</v>
      </c>
      <c r="S79" s="61">
        <v>812.5</v>
      </c>
      <c r="T79" s="166">
        <v>586</v>
      </c>
      <c r="U79" s="195">
        <v>798</v>
      </c>
    </row>
    <row r="80" spans="1:21" s="29" customFormat="1" ht="19.5" x14ac:dyDescent="0.2">
      <c r="A80" s="44" t="s">
        <v>64</v>
      </c>
      <c r="B80" s="61">
        <v>96.8</v>
      </c>
      <c r="C80" s="61">
        <v>117.8</v>
      </c>
      <c r="D80" s="61">
        <v>180.6</v>
      </c>
      <c r="E80" s="61">
        <v>127.2</v>
      </c>
      <c r="F80" s="61">
        <v>151.1</v>
      </c>
      <c r="G80" s="61">
        <v>182.6</v>
      </c>
      <c r="H80" s="61">
        <v>251.3</v>
      </c>
      <c r="I80" s="61">
        <v>253.5</v>
      </c>
      <c r="J80" s="61">
        <v>229.6</v>
      </c>
      <c r="K80" s="61">
        <v>135.4</v>
      </c>
      <c r="L80" s="46">
        <v>140</v>
      </c>
      <c r="M80" s="61">
        <v>167.8</v>
      </c>
      <c r="N80" s="46">
        <v>198</v>
      </c>
      <c r="O80" s="46">
        <v>246</v>
      </c>
      <c r="P80" s="46">
        <v>271</v>
      </c>
      <c r="Q80" s="46">
        <v>297</v>
      </c>
      <c r="R80" s="46">
        <v>228</v>
      </c>
      <c r="S80" s="61">
        <v>236.1</v>
      </c>
      <c r="T80" s="166">
        <v>186</v>
      </c>
      <c r="U80" s="195">
        <v>146</v>
      </c>
    </row>
    <row r="81" spans="1:21" s="29" customFormat="1" ht="19.5" x14ac:dyDescent="0.2">
      <c r="A81" s="44" t="s">
        <v>87</v>
      </c>
      <c r="B81" s="61">
        <v>453.8</v>
      </c>
      <c r="C81" s="61">
        <v>456.1</v>
      </c>
      <c r="D81" s="61">
        <v>475</v>
      </c>
      <c r="E81" s="61">
        <v>481.3</v>
      </c>
      <c r="F81" s="61">
        <v>518.9</v>
      </c>
      <c r="G81" s="61">
        <v>557</v>
      </c>
      <c r="H81" s="61">
        <v>702.1</v>
      </c>
      <c r="I81" s="61">
        <v>940</v>
      </c>
      <c r="J81" s="61">
        <v>1099.3</v>
      </c>
      <c r="K81" s="61">
        <v>1043.5</v>
      </c>
      <c r="L81" s="46">
        <v>1112</v>
      </c>
      <c r="M81" s="61">
        <v>1222.4000000000001</v>
      </c>
      <c r="N81" s="46">
        <v>1345</v>
      </c>
      <c r="O81" s="46">
        <v>1463</v>
      </c>
      <c r="P81" s="46">
        <v>1775</v>
      </c>
      <c r="Q81" s="46">
        <v>2132</v>
      </c>
      <c r="R81" s="46">
        <v>1688</v>
      </c>
      <c r="S81" s="61">
        <v>1419.9</v>
      </c>
      <c r="T81" s="166">
        <v>1348.4</v>
      </c>
      <c r="U81" s="195">
        <v>1615</v>
      </c>
    </row>
    <row r="82" spans="1:21" s="29" customFormat="1" ht="9.75" x14ac:dyDescent="0.2">
      <c r="A82" s="37" t="s">
        <v>65</v>
      </c>
      <c r="B82" s="61">
        <v>669.1</v>
      </c>
      <c r="C82" s="61">
        <v>657.3</v>
      </c>
      <c r="D82" s="61">
        <v>706.4</v>
      </c>
      <c r="E82" s="61">
        <v>738.9</v>
      </c>
      <c r="F82" s="61">
        <v>807.3</v>
      </c>
      <c r="G82" s="61">
        <v>1018.6</v>
      </c>
      <c r="H82" s="61">
        <v>1234.9000000000001</v>
      </c>
      <c r="I82" s="61">
        <v>1673.1</v>
      </c>
      <c r="J82" s="61">
        <v>2024</v>
      </c>
      <c r="K82" s="61">
        <v>1430.9</v>
      </c>
      <c r="L82" s="46">
        <v>1073</v>
      </c>
      <c r="M82" s="61">
        <v>1314.3</v>
      </c>
      <c r="N82" s="46">
        <v>1677</v>
      </c>
      <c r="O82" s="46">
        <v>1788</v>
      </c>
      <c r="P82" s="46">
        <v>2002</v>
      </c>
      <c r="Q82" s="46">
        <v>1782</v>
      </c>
      <c r="R82" s="46">
        <v>1316</v>
      </c>
      <c r="S82" s="61">
        <v>1417.3</v>
      </c>
      <c r="T82" s="166">
        <v>1524.4</v>
      </c>
      <c r="U82" s="195">
        <v>1507</v>
      </c>
    </row>
    <row r="83" spans="1:21" s="29" customFormat="1" ht="18" x14ac:dyDescent="0.15">
      <c r="A83" s="36" t="s">
        <v>110</v>
      </c>
      <c r="B83" s="62">
        <f>SUM(B84:B93)</f>
        <v>2532.5</v>
      </c>
      <c r="C83" s="62">
        <v>2293</v>
      </c>
      <c r="D83" s="62">
        <v>2573</v>
      </c>
      <c r="E83" s="62">
        <v>2987</v>
      </c>
      <c r="F83" s="62">
        <v>3551</v>
      </c>
      <c r="G83" s="53">
        <v>4076</v>
      </c>
      <c r="H83" s="62">
        <v>5037</v>
      </c>
      <c r="I83" s="62">
        <v>6412</v>
      </c>
      <c r="J83" s="62">
        <v>6609</v>
      </c>
      <c r="K83" s="62">
        <v>5731</v>
      </c>
      <c r="L83" s="53">
        <v>6061</v>
      </c>
      <c r="M83" s="62">
        <v>6606</v>
      </c>
      <c r="N83" s="53">
        <v>6788</v>
      </c>
      <c r="O83" s="53">
        <v>7315</v>
      </c>
      <c r="P83" s="53">
        <v>8113</v>
      </c>
      <c r="Q83" s="53">
        <v>8722</v>
      </c>
      <c r="R83" s="53">
        <v>8021</v>
      </c>
      <c r="S83" s="62">
        <v>6793</v>
      </c>
      <c r="T83" s="165">
        <v>6649</v>
      </c>
      <c r="U83" s="194">
        <v>7438</v>
      </c>
    </row>
    <row r="84" spans="1:21" s="29" customFormat="1" ht="9.75" x14ac:dyDescent="0.2">
      <c r="A84" s="37" t="s">
        <v>66</v>
      </c>
      <c r="B84" s="61">
        <v>24.6</v>
      </c>
      <c r="C84" s="61">
        <v>15.4</v>
      </c>
      <c r="D84" s="61">
        <v>26.1</v>
      </c>
      <c r="E84" s="61">
        <v>23</v>
      </c>
      <c r="F84" s="61">
        <v>41.4</v>
      </c>
      <c r="G84" s="46">
        <v>34</v>
      </c>
      <c r="H84" s="61">
        <v>47.2</v>
      </c>
      <c r="I84" s="61">
        <v>51.8</v>
      </c>
      <c r="J84" s="61">
        <v>58.4</v>
      </c>
      <c r="K84" s="61">
        <v>60.7</v>
      </c>
      <c r="L84" s="46">
        <v>68</v>
      </c>
      <c r="M84" s="61">
        <v>76.599999999999994</v>
      </c>
      <c r="N84" s="46">
        <v>81</v>
      </c>
      <c r="O84" s="46">
        <v>90</v>
      </c>
      <c r="P84" s="46">
        <v>100</v>
      </c>
      <c r="Q84" s="46">
        <v>114</v>
      </c>
      <c r="R84" s="46">
        <v>125</v>
      </c>
      <c r="S84" s="61">
        <v>130.9</v>
      </c>
      <c r="T84" s="166">
        <v>108.3</v>
      </c>
      <c r="U84" s="195">
        <v>99</v>
      </c>
    </row>
    <row r="85" spans="1:21" s="29" customFormat="1" ht="9.75" x14ac:dyDescent="0.2">
      <c r="A85" s="37" t="s">
        <v>68</v>
      </c>
      <c r="B85" s="61">
        <v>31.2</v>
      </c>
      <c r="C85" s="61">
        <v>34.200000000000003</v>
      </c>
      <c r="D85" s="61">
        <v>27</v>
      </c>
      <c r="E85" s="61">
        <v>19.8</v>
      </c>
      <c r="F85" s="61">
        <v>17.399999999999999</v>
      </c>
      <c r="G85" s="46">
        <v>17</v>
      </c>
      <c r="H85" s="61">
        <v>24.1</v>
      </c>
      <c r="I85" s="61">
        <v>33.1</v>
      </c>
      <c r="J85" s="61">
        <v>44.5</v>
      </c>
      <c r="K85" s="61">
        <v>50.3</v>
      </c>
      <c r="L85" s="46">
        <v>50</v>
      </c>
      <c r="M85" s="61">
        <v>52.4</v>
      </c>
      <c r="N85" s="46">
        <v>56</v>
      </c>
      <c r="O85" s="46">
        <v>79</v>
      </c>
      <c r="P85" s="46">
        <v>93</v>
      </c>
      <c r="Q85" s="46">
        <v>109</v>
      </c>
      <c r="R85" s="46">
        <v>108</v>
      </c>
      <c r="S85" s="61">
        <v>101</v>
      </c>
      <c r="T85" s="166">
        <v>93.1</v>
      </c>
      <c r="U85" s="195">
        <v>112</v>
      </c>
    </row>
    <row r="86" spans="1:21" s="29" customFormat="1" ht="9.75" x14ac:dyDescent="0.2">
      <c r="A86" s="37" t="s">
        <v>69</v>
      </c>
      <c r="B86" s="61">
        <v>131.4</v>
      </c>
      <c r="C86" s="61">
        <v>66</v>
      </c>
      <c r="D86" s="61">
        <v>100.7</v>
      </c>
      <c r="E86" s="61">
        <v>99.8</v>
      </c>
      <c r="F86" s="61">
        <v>103.8</v>
      </c>
      <c r="G86" s="46">
        <v>121</v>
      </c>
      <c r="H86" s="61">
        <v>138</v>
      </c>
      <c r="I86" s="61">
        <v>163.19999999999999</v>
      </c>
      <c r="J86" s="61">
        <v>192.7</v>
      </c>
      <c r="K86" s="61">
        <v>184.8</v>
      </c>
      <c r="L86" s="46">
        <v>141</v>
      </c>
      <c r="M86" s="61">
        <v>156.19999999999999</v>
      </c>
      <c r="N86" s="46">
        <v>174</v>
      </c>
      <c r="O86" s="46">
        <v>203</v>
      </c>
      <c r="P86" s="46">
        <v>262</v>
      </c>
      <c r="Q86" s="46">
        <v>301</v>
      </c>
      <c r="R86" s="46">
        <v>192</v>
      </c>
      <c r="S86" s="61">
        <v>235.9</v>
      </c>
      <c r="T86" s="166">
        <v>188.2</v>
      </c>
      <c r="U86" s="195">
        <v>248</v>
      </c>
    </row>
    <row r="87" spans="1:21" s="29" customFormat="1" ht="9.75" x14ac:dyDescent="0.2">
      <c r="A87" s="37" t="s">
        <v>70</v>
      </c>
      <c r="B87" s="61">
        <v>415</v>
      </c>
      <c r="C87" s="61">
        <v>439.4</v>
      </c>
      <c r="D87" s="61">
        <v>371.9</v>
      </c>
      <c r="E87" s="61">
        <v>419.8</v>
      </c>
      <c r="F87" s="61">
        <v>354.1</v>
      </c>
      <c r="G87" s="46">
        <v>398</v>
      </c>
      <c r="H87" s="61">
        <v>440.6</v>
      </c>
      <c r="I87" s="61">
        <v>598.20000000000005</v>
      </c>
      <c r="J87" s="61">
        <v>631.9</v>
      </c>
      <c r="K87" s="61">
        <v>654.29999999999995</v>
      </c>
      <c r="L87" s="46">
        <v>660</v>
      </c>
      <c r="M87" s="61">
        <v>635.70000000000005</v>
      </c>
      <c r="N87" s="46">
        <v>646</v>
      </c>
      <c r="O87" s="46">
        <v>665</v>
      </c>
      <c r="P87" s="46">
        <v>755</v>
      </c>
      <c r="Q87" s="46">
        <v>890</v>
      </c>
      <c r="R87" s="46">
        <v>754</v>
      </c>
      <c r="S87" s="61">
        <v>629.9</v>
      </c>
      <c r="T87" s="166">
        <v>786.1</v>
      </c>
      <c r="U87" s="195">
        <v>758</v>
      </c>
    </row>
    <row r="88" spans="1:21" s="29" customFormat="1" ht="9.75" x14ac:dyDescent="0.2">
      <c r="A88" s="37" t="s">
        <v>72</v>
      </c>
      <c r="B88" s="61">
        <v>443.4</v>
      </c>
      <c r="C88" s="61">
        <v>376.1</v>
      </c>
      <c r="D88" s="61">
        <v>491.8</v>
      </c>
      <c r="E88" s="61">
        <v>575.29999999999995</v>
      </c>
      <c r="F88" s="61">
        <v>662.8</v>
      </c>
      <c r="G88" s="46">
        <v>780</v>
      </c>
      <c r="H88" s="61">
        <v>898.5</v>
      </c>
      <c r="I88" s="61">
        <v>1159.0999999999999</v>
      </c>
      <c r="J88" s="61">
        <v>1101.5999999999999</v>
      </c>
      <c r="K88" s="61">
        <v>860.6</v>
      </c>
      <c r="L88" s="46">
        <v>988</v>
      </c>
      <c r="M88" s="61">
        <v>1047.0999999999999</v>
      </c>
      <c r="N88" s="46">
        <v>1077</v>
      </c>
      <c r="O88" s="46">
        <v>1134</v>
      </c>
      <c r="P88" s="46">
        <v>1201</v>
      </c>
      <c r="Q88" s="46">
        <v>1311</v>
      </c>
      <c r="R88" s="46">
        <v>1374</v>
      </c>
      <c r="S88" s="61">
        <v>1056.5</v>
      </c>
      <c r="T88" s="166">
        <v>1148.5</v>
      </c>
      <c r="U88" s="195">
        <v>1696</v>
      </c>
    </row>
    <row r="89" spans="1:21" s="29" customFormat="1" ht="9.75" x14ac:dyDescent="0.2">
      <c r="A89" s="37" t="s">
        <v>73</v>
      </c>
      <c r="B89" s="61">
        <v>185.8</v>
      </c>
      <c r="C89" s="61">
        <v>183.3</v>
      </c>
      <c r="D89" s="61">
        <v>230.8</v>
      </c>
      <c r="E89" s="61">
        <v>216.2</v>
      </c>
      <c r="F89" s="61">
        <v>266.8</v>
      </c>
      <c r="G89" s="46">
        <v>303</v>
      </c>
      <c r="H89" s="61">
        <v>331.1</v>
      </c>
      <c r="I89" s="61">
        <v>575.1</v>
      </c>
      <c r="J89" s="61">
        <v>584.9</v>
      </c>
      <c r="K89" s="61">
        <v>602.20000000000005</v>
      </c>
      <c r="L89" s="46">
        <v>628</v>
      </c>
      <c r="M89" s="61">
        <v>755.2</v>
      </c>
      <c r="N89" s="46">
        <v>871</v>
      </c>
      <c r="O89" s="46">
        <v>973</v>
      </c>
      <c r="P89" s="46">
        <v>836</v>
      </c>
      <c r="Q89" s="46">
        <v>923</v>
      </c>
      <c r="R89" s="46">
        <v>913</v>
      </c>
      <c r="S89" s="61">
        <v>973.8</v>
      </c>
      <c r="T89" s="166">
        <v>987.5</v>
      </c>
      <c r="U89" s="195">
        <v>1024</v>
      </c>
    </row>
    <row r="90" spans="1:21" s="29" customFormat="1" ht="9.75" x14ac:dyDescent="0.2">
      <c r="A90" s="37" t="s">
        <v>74</v>
      </c>
      <c r="B90" s="61">
        <v>337.7</v>
      </c>
      <c r="C90" s="61">
        <v>395.5</v>
      </c>
      <c r="D90" s="61">
        <v>463.3</v>
      </c>
      <c r="E90" s="61">
        <v>512.4</v>
      </c>
      <c r="F90" s="61">
        <v>582</v>
      </c>
      <c r="G90" s="46">
        <v>641</v>
      </c>
      <c r="H90" s="61">
        <v>803.9</v>
      </c>
      <c r="I90" s="61">
        <v>1010.4</v>
      </c>
      <c r="J90" s="61">
        <v>1063.0999999999999</v>
      </c>
      <c r="K90" s="61">
        <v>1063.2</v>
      </c>
      <c r="L90" s="46">
        <v>1003</v>
      </c>
      <c r="M90" s="61">
        <v>1082.5999999999999</v>
      </c>
      <c r="N90" s="46">
        <v>1086</v>
      </c>
      <c r="O90" s="46">
        <v>1091</v>
      </c>
      <c r="P90" s="46">
        <v>1098</v>
      </c>
      <c r="Q90" s="46">
        <v>1002</v>
      </c>
      <c r="R90" s="46">
        <v>1089</v>
      </c>
      <c r="S90" s="61">
        <v>1000.3</v>
      </c>
      <c r="T90" s="166">
        <v>639.79999999999995</v>
      </c>
      <c r="U90" s="195">
        <v>766</v>
      </c>
    </row>
    <row r="91" spans="1:21" s="29" customFormat="1" ht="9.75" x14ac:dyDescent="0.2">
      <c r="A91" s="37" t="s">
        <v>75</v>
      </c>
      <c r="B91" s="61">
        <v>504.9</v>
      </c>
      <c r="C91" s="61">
        <v>401.2</v>
      </c>
      <c r="D91" s="61">
        <v>417.6</v>
      </c>
      <c r="E91" s="61">
        <v>566.29999999999995</v>
      </c>
      <c r="F91" s="61">
        <v>704.5</v>
      </c>
      <c r="G91" s="46">
        <v>704</v>
      </c>
      <c r="H91" s="61">
        <v>1073.2</v>
      </c>
      <c r="I91" s="61">
        <v>1274.7</v>
      </c>
      <c r="J91" s="61">
        <v>1392.2</v>
      </c>
      <c r="K91" s="61">
        <v>1216</v>
      </c>
      <c r="L91" s="46">
        <v>1380</v>
      </c>
      <c r="M91" s="61">
        <v>1505.2</v>
      </c>
      <c r="N91" s="46">
        <v>1571</v>
      </c>
      <c r="O91" s="46">
        <v>1723</v>
      </c>
      <c r="P91" s="46">
        <v>2302</v>
      </c>
      <c r="Q91" s="46">
        <v>2588</v>
      </c>
      <c r="R91" s="46">
        <v>2216</v>
      </c>
      <c r="S91" s="61">
        <v>1729.1</v>
      </c>
      <c r="T91" s="166">
        <v>1738.4</v>
      </c>
      <c r="U91" s="195">
        <v>1759</v>
      </c>
    </row>
    <row r="92" spans="1:21" s="29" customFormat="1" ht="9.75" x14ac:dyDescent="0.2">
      <c r="A92" s="37" t="s">
        <v>76</v>
      </c>
      <c r="B92" s="61">
        <v>253.3</v>
      </c>
      <c r="C92" s="61">
        <v>173.6</v>
      </c>
      <c r="D92" s="61">
        <v>229.6</v>
      </c>
      <c r="E92" s="61">
        <v>318.2</v>
      </c>
      <c r="F92" s="61">
        <v>520.4</v>
      </c>
      <c r="G92" s="46">
        <v>756</v>
      </c>
      <c r="H92" s="61">
        <v>906</v>
      </c>
      <c r="I92" s="61">
        <v>1103.8</v>
      </c>
      <c r="J92" s="61">
        <v>1015.7</v>
      </c>
      <c r="K92" s="61">
        <v>605.20000000000005</v>
      </c>
      <c r="L92" s="46">
        <v>707</v>
      </c>
      <c r="M92" s="61">
        <v>836.7</v>
      </c>
      <c r="N92" s="46">
        <v>739</v>
      </c>
      <c r="O92" s="46">
        <v>827</v>
      </c>
      <c r="P92" s="46">
        <v>848</v>
      </c>
      <c r="Q92" s="46">
        <v>785</v>
      </c>
      <c r="R92" s="46">
        <v>772</v>
      </c>
      <c r="S92" s="61">
        <v>458.2</v>
      </c>
      <c r="T92" s="166">
        <v>522.29999999999995</v>
      </c>
      <c r="U92" s="195">
        <v>538</v>
      </c>
    </row>
    <row r="93" spans="1:21" s="29" customFormat="1" ht="9.75" x14ac:dyDescent="0.2">
      <c r="A93" s="37" t="s">
        <v>77</v>
      </c>
      <c r="B93" s="61">
        <v>205.2</v>
      </c>
      <c r="C93" s="61">
        <v>207.9</v>
      </c>
      <c r="D93" s="61">
        <v>213.7</v>
      </c>
      <c r="E93" s="61">
        <v>235.9</v>
      </c>
      <c r="F93" s="61">
        <v>297.3</v>
      </c>
      <c r="G93" s="46">
        <v>321</v>
      </c>
      <c r="H93" s="61">
        <v>374.5</v>
      </c>
      <c r="I93" s="61">
        <v>442.8</v>
      </c>
      <c r="J93" s="61">
        <v>524</v>
      </c>
      <c r="K93" s="61">
        <v>433.5</v>
      </c>
      <c r="L93" s="46">
        <v>437</v>
      </c>
      <c r="M93" s="61">
        <v>457.6</v>
      </c>
      <c r="N93" s="46">
        <v>490</v>
      </c>
      <c r="O93" s="46">
        <v>531</v>
      </c>
      <c r="P93" s="46">
        <v>619</v>
      </c>
      <c r="Q93" s="46">
        <v>699</v>
      </c>
      <c r="R93" s="46">
        <v>478</v>
      </c>
      <c r="S93" s="61">
        <v>477.6</v>
      </c>
      <c r="T93" s="166">
        <v>436.9</v>
      </c>
      <c r="U93" s="195">
        <v>439</v>
      </c>
    </row>
    <row r="94" spans="1:21" s="29" customFormat="1" ht="18" x14ac:dyDescent="0.15">
      <c r="A94" s="36" t="s">
        <v>116</v>
      </c>
      <c r="B94" s="62">
        <v>1043</v>
      </c>
      <c r="C94" s="62">
        <v>1157</v>
      </c>
      <c r="D94" s="62">
        <v>1030</v>
      </c>
      <c r="E94" s="62">
        <v>1100</v>
      </c>
      <c r="F94" s="62">
        <v>1174</v>
      </c>
      <c r="G94" s="53">
        <v>1266</v>
      </c>
      <c r="H94" s="62">
        <v>1487</v>
      </c>
      <c r="I94" s="62">
        <v>1803</v>
      </c>
      <c r="J94" s="62">
        <v>1989</v>
      </c>
      <c r="K94" s="62">
        <v>2035</v>
      </c>
      <c r="L94" s="53">
        <v>2195</v>
      </c>
      <c r="M94" s="62">
        <v>2517</v>
      </c>
      <c r="N94" s="53">
        <v>2634</v>
      </c>
      <c r="O94" s="53">
        <v>2849</v>
      </c>
      <c r="P94" s="53">
        <v>3206</v>
      </c>
      <c r="Q94" s="53">
        <v>2873</v>
      </c>
      <c r="R94" s="53">
        <v>2820</v>
      </c>
      <c r="S94" s="62">
        <v>2512</v>
      </c>
      <c r="T94" s="165">
        <v>2269.6</v>
      </c>
      <c r="U94" s="194">
        <v>2514</v>
      </c>
    </row>
    <row r="95" spans="1:21" s="29" customFormat="1" ht="9.75" x14ac:dyDescent="0.2">
      <c r="A95" s="37" t="s">
        <v>67</v>
      </c>
      <c r="B95" s="61">
        <v>170.3</v>
      </c>
      <c r="C95" s="61">
        <v>183.6</v>
      </c>
      <c r="D95" s="61">
        <v>184.9</v>
      </c>
      <c r="E95" s="61">
        <v>184</v>
      </c>
      <c r="F95" s="61">
        <v>196.8</v>
      </c>
      <c r="G95" s="46">
        <v>201</v>
      </c>
      <c r="H95" s="61">
        <v>217.4</v>
      </c>
      <c r="I95" s="61">
        <v>270.60000000000002</v>
      </c>
      <c r="J95" s="61">
        <v>307.2</v>
      </c>
      <c r="K95" s="61">
        <v>248.1</v>
      </c>
      <c r="L95" s="46">
        <v>272</v>
      </c>
      <c r="M95" s="61">
        <v>304.39999999999998</v>
      </c>
      <c r="N95" s="46">
        <v>339</v>
      </c>
      <c r="O95" s="46">
        <v>380</v>
      </c>
      <c r="P95" s="46">
        <v>409</v>
      </c>
      <c r="Q95" s="46">
        <v>415</v>
      </c>
      <c r="R95" s="46">
        <v>336</v>
      </c>
      <c r="S95" s="61">
        <v>269.2</v>
      </c>
      <c r="T95" s="166">
        <v>247.8</v>
      </c>
      <c r="U95" s="195">
        <v>268</v>
      </c>
    </row>
    <row r="96" spans="1:21" s="29" customFormat="1" ht="9.75" x14ac:dyDescent="0.2">
      <c r="A96" s="37" t="s">
        <v>78</v>
      </c>
      <c r="B96" s="61">
        <v>247.2</v>
      </c>
      <c r="C96" s="61">
        <v>355.6</v>
      </c>
      <c r="D96" s="61">
        <v>249.6</v>
      </c>
      <c r="E96" s="61">
        <v>262.3</v>
      </c>
      <c r="F96" s="61">
        <v>239.8</v>
      </c>
      <c r="G96" s="46">
        <v>261</v>
      </c>
      <c r="H96" s="61">
        <v>288.39999999999998</v>
      </c>
      <c r="I96" s="61">
        <v>320.2</v>
      </c>
      <c r="J96" s="61">
        <v>290.89999999999998</v>
      </c>
      <c r="K96" s="61">
        <v>293.39999999999998</v>
      </c>
      <c r="L96" s="46">
        <v>303</v>
      </c>
      <c r="M96" s="61">
        <v>318.89999999999998</v>
      </c>
      <c r="N96" s="46">
        <v>356</v>
      </c>
      <c r="O96" s="46">
        <v>418</v>
      </c>
      <c r="P96" s="46">
        <v>474</v>
      </c>
      <c r="Q96" s="46">
        <v>546</v>
      </c>
      <c r="R96" s="46">
        <v>620</v>
      </c>
      <c r="S96" s="61">
        <v>633.79999999999995</v>
      </c>
      <c r="T96" s="166">
        <v>530.1</v>
      </c>
      <c r="U96" s="195">
        <v>562</v>
      </c>
    </row>
    <row r="97" spans="1:21" s="29" customFormat="1" ht="9.75" x14ac:dyDescent="0.2">
      <c r="A97" s="37" t="s">
        <v>71</v>
      </c>
      <c r="B97" s="61">
        <v>74.8</v>
      </c>
      <c r="C97" s="61">
        <v>92.6</v>
      </c>
      <c r="D97" s="61">
        <v>81.400000000000006</v>
      </c>
      <c r="E97" s="61">
        <v>101.8</v>
      </c>
      <c r="F97" s="61">
        <v>147.1</v>
      </c>
      <c r="G97" s="46">
        <v>131</v>
      </c>
      <c r="H97" s="61">
        <v>179</v>
      </c>
      <c r="I97" s="61">
        <v>232.7</v>
      </c>
      <c r="J97" s="61">
        <v>258.60000000000002</v>
      </c>
      <c r="K97" s="61">
        <v>269.10000000000002</v>
      </c>
      <c r="L97" s="46">
        <v>275</v>
      </c>
      <c r="M97" s="61">
        <v>276.89999999999998</v>
      </c>
      <c r="N97" s="46">
        <v>303</v>
      </c>
      <c r="O97" s="46">
        <v>295</v>
      </c>
      <c r="P97" s="46">
        <v>353</v>
      </c>
      <c r="Q97" s="46">
        <v>235</v>
      </c>
      <c r="R97" s="46">
        <v>292</v>
      </c>
      <c r="S97" s="61">
        <v>270.5</v>
      </c>
      <c r="T97" s="166">
        <v>186.5</v>
      </c>
      <c r="U97" s="195">
        <v>217</v>
      </c>
    </row>
    <row r="98" spans="1:21" s="29" customFormat="1" ht="9.75" x14ac:dyDescent="0.2">
      <c r="A98" s="37" t="s">
        <v>79</v>
      </c>
      <c r="B98" s="61">
        <v>7.5</v>
      </c>
      <c r="C98" s="61">
        <v>10.3</v>
      </c>
      <c r="D98" s="61">
        <v>14.2</v>
      </c>
      <c r="E98" s="61">
        <v>12.5</v>
      </c>
      <c r="F98" s="61">
        <v>16.600000000000001</v>
      </c>
      <c r="G98" s="46">
        <v>13</v>
      </c>
      <c r="H98" s="61">
        <v>31.5</v>
      </c>
      <c r="I98" s="61">
        <v>21</v>
      </c>
      <c r="J98" s="61">
        <v>63.4</v>
      </c>
      <c r="K98" s="61">
        <v>63.3</v>
      </c>
      <c r="L98" s="46">
        <v>58</v>
      </c>
      <c r="M98" s="61">
        <v>68.8</v>
      </c>
      <c r="N98" s="46">
        <v>72</v>
      </c>
      <c r="O98" s="46">
        <v>83</v>
      </c>
      <c r="P98" s="46">
        <v>88</v>
      </c>
      <c r="Q98" s="46">
        <v>72</v>
      </c>
      <c r="R98" s="46">
        <v>75</v>
      </c>
      <c r="S98" s="61">
        <v>66.7</v>
      </c>
      <c r="T98" s="166">
        <v>35.5</v>
      </c>
      <c r="U98" s="195">
        <v>45</v>
      </c>
    </row>
    <row r="99" spans="1:21" s="29" customFormat="1" ht="9.75" x14ac:dyDescent="0.2">
      <c r="A99" s="37" t="s">
        <v>80</v>
      </c>
      <c r="B99" s="61">
        <v>191.4</v>
      </c>
      <c r="C99" s="61">
        <v>220.8</v>
      </c>
      <c r="D99" s="61">
        <v>175.4</v>
      </c>
      <c r="E99" s="61">
        <v>215.6</v>
      </c>
      <c r="F99" s="61">
        <v>215.2</v>
      </c>
      <c r="G99" s="46">
        <v>247</v>
      </c>
      <c r="H99" s="61">
        <v>320</v>
      </c>
      <c r="I99" s="61">
        <v>366.7</v>
      </c>
      <c r="J99" s="61">
        <v>375.4</v>
      </c>
      <c r="K99" s="61">
        <v>399</v>
      </c>
      <c r="L99" s="46">
        <v>535</v>
      </c>
      <c r="M99" s="61">
        <v>591.79999999999995</v>
      </c>
      <c r="N99" s="46">
        <v>611</v>
      </c>
      <c r="O99" s="46">
        <v>615</v>
      </c>
      <c r="P99" s="46">
        <v>672</v>
      </c>
      <c r="Q99" s="46">
        <v>499</v>
      </c>
      <c r="R99" s="46">
        <v>492</v>
      </c>
      <c r="S99" s="61">
        <v>412.1</v>
      </c>
      <c r="T99" s="166">
        <v>538.20000000000005</v>
      </c>
      <c r="U99" s="195">
        <v>559</v>
      </c>
    </row>
    <row r="100" spans="1:21" s="29" customFormat="1" ht="9.75" x14ac:dyDescent="0.2">
      <c r="A100" s="37" t="s">
        <v>81</v>
      </c>
      <c r="B100" s="61">
        <v>148.80000000000001</v>
      </c>
      <c r="C100" s="61">
        <v>129.6</v>
      </c>
      <c r="D100" s="61">
        <v>136.19999999999999</v>
      </c>
      <c r="E100" s="61">
        <v>140</v>
      </c>
      <c r="F100" s="61">
        <v>180.8</v>
      </c>
      <c r="G100" s="46">
        <v>195</v>
      </c>
      <c r="H100" s="61">
        <v>205.1</v>
      </c>
      <c r="I100" s="61">
        <v>265.8</v>
      </c>
      <c r="J100" s="61">
        <v>303.89999999999998</v>
      </c>
      <c r="K100" s="61">
        <v>379</v>
      </c>
      <c r="L100" s="46">
        <v>315</v>
      </c>
      <c r="M100" s="61">
        <v>402</v>
      </c>
      <c r="N100" s="46">
        <v>344</v>
      </c>
      <c r="O100" s="46">
        <v>325</v>
      </c>
      <c r="P100" s="46">
        <v>444</v>
      </c>
      <c r="Q100" s="46">
        <v>450</v>
      </c>
      <c r="R100" s="46">
        <v>366</v>
      </c>
      <c r="S100" s="61">
        <v>269.7</v>
      </c>
      <c r="T100" s="166">
        <v>273.8</v>
      </c>
      <c r="U100" s="195">
        <v>295</v>
      </c>
    </row>
    <row r="101" spans="1:21" s="29" customFormat="1" ht="9.75" x14ac:dyDescent="0.2">
      <c r="A101" s="37" t="s">
        <v>82</v>
      </c>
      <c r="B101" s="61">
        <v>121.5</v>
      </c>
      <c r="C101" s="61">
        <v>101.7</v>
      </c>
      <c r="D101" s="61">
        <v>113.6</v>
      </c>
      <c r="E101" s="61">
        <v>104</v>
      </c>
      <c r="F101" s="61">
        <v>80.099999999999994</v>
      </c>
      <c r="G101" s="46">
        <v>125</v>
      </c>
      <c r="H101" s="61">
        <v>138.6</v>
      </c>
      <c r="I101" s="61">
        <v>169</v>
      </c>
      <c r="J101" s="61">
        <v>184.9</v>
      </c>
      <c r="K101" s="61">
        <v>149.6</v>
      </c>
      <c r="L101" s="46">
        <v>166</v>
      </c>
      <c r="M101" s="61">
        <v>240.9</v>
      </c>
      <c r="N101" s="46">
        <v>317</v>
      </c>
      <c r="O101" s="46">
        <v>364</v>
      </c>
      <c r="P101" s="46">
        <v>344</v>
      </c>
      <c r="Q101" s="46">
        <v>261</v>
      </c>
      <c r="R101" s="46">
        <v>221</v>
      </c>
      <c r="S101" s="61">
        <v>181.6</v>
      </c>
      <c r="T101" s="166">
        <v>158.9</v>
      </c>
      <c r="U101" s="195">
        <v>205</v>
      </c>
    </row>
    <row r="102" spans="1:21" s="29" customFormat="1" ht="9.75" x14ac:dyDescent="0.2">
      <c r="A102" s="37" t="s">
        <v>83</v>
      </c>
      <c r="B102" s="61">
        <v>6.2</v>
      </c>
      <c r="C102" s="61">
        <v>7</v>
      </c>
      <c r="D102" s="61">
        <v>2.5</v>
      </c>
      <c r="E102" s="61">
        <v>7.1</v>
      </c>
      <c r="F102" s="61">
        <v>3.8</v>
      </c>
      <c r="G102" s="46">
        <v>9</v>
      </c>
      <c r="H102" s="61">
        <v>13.8</v>
      </c>
      <c r="I102" s="61">
        <v>14.8</v>
      </c>
      <c r="J102" s="61">
        <v>15</v>
      </c>
      <c r="K102" s="61">
        <v>15.6</v>
      </c>
      <c r="L102" s="46">
        <v>16</v>
      </c>
      <c r="M102" s="61">
        <v>18.2</v>
      </c>
      <c r="N102" s="46">
        <v>20</v>
      </c>
      <c r="O102" s="46">
        <v>15</v>
      </c>
      <c r="P102" s="46">
        <v>13</v>
      </c>
      <c r="Q102" s="46">
        <v>21</v>
      </c>
      <c r="R102" s="46">
        <v>5</v>
      </c>
      <c r="S102" s="61">
        <v>6.4</v>
      </c>
      <c r="T102" s="166">
        <v>4.3</v>
      </c>
      <c r="U102" s="195">
        <v>7</v>
      </c>
    </row>
    <row r="103" spans="1:21" s="29" customFormat="1" ht="9.75" x14ac:dyDescent="0.2">
      <c r="A103" s="37" t="s">
        <v>84</v>
      </c>
      <c r="B103" s="61">
        <v>66.400000000000006</v>
      </c>
      <c r="C103" s="61">
        <v>38.4</v>
      </c>
      <c r="D103" s="61">
        <v>42.6</v>
      </c>
      <c r="E103" s="61">
        <v>42.8</v>
      </c>
      <c r="F103" s="61">
        <v>58.7</v>
      </c>
      <c r="G103" s="46">
        <v>44</v>
      </c>
      <c r="H103" s="61">
        <v>65.8</v>
      </c>
      <c r="I103" s="61">
        <v>105.6</v>
      </c>
      <c r="J103" s="61">
        <v>148.9</v>
      </c>
      <c r="K103" s="61">
        <v>164.7</v>
      </c>
      <c r="L103" s="46">
        <v>202</v>
      </c>
      <c r="M103" s="61">
        <v>239.4</v>
      </c>
      <c r="N103" s="46">
        <v>215</v>
      </c>
      <c r="O103" s="46">
        <v>291</v>
      </c>
      <c r="P103" s="46">
        <v>305</v>
      </c>
      <c r="Q103" s="46">
        <v>312</v>
      </c>
      <c r="R103" s="46">
        <v>334</v>
      </c>
      <c r="S103" s="61">
        <v>347.7</v>
      </c>
      <c r="T103" s="166">
        <v>264.8</v>
      </c>
      <c r="U103" s="195">
        <v>332</v>
      </c>
    </row>
    <row r="104" spans="1:21" s="29" customFormat="1" ht="19.5" x14ac:dyDescent="0.2">
      <c r="A104" s="37" t="s">
        <v>85</v>
      </c>
      <c r="B104" s="61">
        <v>8</v>
      </c>
      <c r="C104" s="61">
        <v>7.6</v>
      </c>
      <c r="D104" s="61">
        <v>16.7</v>
      </c>
      <c r="E104" s="61">
        <v>10.5</v>
      </c>
      <c r="F104" s="61">
        <v>10.6</v>
      </c>
      <c r="G104" s="46">
        <v>16</v>
      </c>
      <c r="H104" s="61">
        <v>21.1</v>
      </c>
      <c r="I104" s="61">
        <v>30</v>
      </c>
      <c r="J104" s="61">
        <v>39.4</v>
      </c>
      <c r="K104" s="61">
        <v>48.8</v>
      </c>
      <c r="L104" s="46">
        <v>53</v>
      </c>
      <c r="M104" s="61">
        <v>53</v>
      </c>
      <c r="N104" s="46">
        <v>54</v>
      </c>
      <c r="O104" s="46">
        <v>63</v>
      </c>
      <c r="P104" s="46">
        <v>104</v>
      </c>
      <c r="Q104" s="46">
        <v>60</v>
      </c>
      <c r="R104" s="46">
        <v>76</v>
      </c>
      <c r="S104" s="61">
        <v>50.4</v>
      </c>
      <c r="T104" s="166">
        <v>27.8</v>
      </c>
      <c r="U104" s="195">
        <v>23</v>
      </c>
    </row>
    <row r="105" spans="1:21" s="29" customFormat="1" ht="20.25" thickBot="1" x14ac:dyDescent="0.25">
      <c r="A105" s="133" t="s">
        <v>86</v>
      </c>
      <c r="B105" s="122">
        <v>0.8</v>
      </c>
      <c r="C105" s="122">
        <v>10</v>
      </c>
      <c r="D105" s="122">
        <v>12.6</v>
      </c>
      <c r="E105" s="122">
        <v>19.5</v>
      </c>
      <c r="F105" s="122">
        <v>24.8</v>
      </c>
      <c r="G105" s="78">
        <v>24</v>
      </c>
      <c r="H105" s="122">
        <v>6.6</v>
      </c>
      <c r="I105" s="122">
        <v>6.6</v>
      </c>
      <c r="J105" s="122">
        <v>1.6</v>
      </c>
      <c r="K105" s="122">
        <v>4</v>
      </c>
      <c r="L105" s="78">
        <v>0.3</v>
      </c>
      <c r="M105" s="122">
        <v>2.2000000000000002</v>
      </c>
      <c r="N105" s="78">
        <v>1</v>
      </c>
      <c r="O105" s="78">
        <v>0.4</v>
      </c>
      <c r="P105" s="78">
        <v>2</v>
      </c>
      <c r="Q105" s="78">
        <v>2</v>
      </c>
      <c r="R105" s="78">
        <v>3</v>
      </c>
      <c r="S105" s="122">
        <v>4.0999999999999996</v>
      </c>
      <c r="T105" s="168">
        <v>1.8</v>
      </c>
      <c r="U105" s="158">
        <v>1</v>
      </c>
    </row>
    <row r="106" spans="1:21" s="29" customFormat="1" ht="9" x14ac:dyDescent="0.15"/>
    <row r="107" spans="1:21" s="29" customFormat="1" ht="9" x14ac:dyDescent="0.15"/>
  </sheetData>
  <mergeCells count="4">
    <mergeCell ref="A6:N6"/>
    <mergeCell ref="A1:U1"/>
    <mergeCell ref="A2:U2"/>
    <mergeCell ref="A3:U3"/>
  </mergeCells>
  <pageMargins left="0.7" right="0.7" top="0.75" bottom="0.75" header="0.3" footer="0.3"/>
  <pageSetup paperSize="9" orientation="portrait" r:id="rId1"/>
  <ignoredErrors>
    <ignoredError sqref="B83 H51:K5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2">
    <tabColor rgb="FFC7E6A4"/>
  </sheetPr>
  <dimension ref="A1:U105"/>
  <sheetViews>
    <sheetView zoomScaleNormal="100" workbookViewId="0">
      <pane ySplit="7" topLeftCell="A8" activePane="bottomLeft" state="frozen"/>
      <selection sqref="A1:T1"/>
      <selection pane="bottomLeft" sqref="A1:U1"/>
    </sheetView>
  </sheetViews>
  <sheetFormatPr defaultRowHeight="15" x14ac:dyDescent="0.25"/>
  <cols>
    <col min="1" max="1" width="18.42578125" customWidth="1"/>
    <col min="12" max="12" width="8.7109375" customWidth="1"/>
  </cols>
  <sheetData>
    <row r="1" spans="1:21" x14ac:dyDescent="0.25">
      <c r="A1" s="216" t="s">
        <v>200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x14ac:dyDescent="0.25">
      <c r="A2" s="217" t="s">
        <v>215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</row>
    <row r="3" spans="1:21" x14ac:dyDescent="0.25">
      <c r="A3" s="218" t="s">
        <v>128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</row>
    <row r="4" spans="1:21" x14ac:dyDescent="0.25">
      <c r="A4" s="41" t="s">
        <v>244</v>
      </c>
      <c r="B4" s="41"/>
      <c r="C4" s="41"/>
      <c r="D4" s="41"/>
      <c r="E4" s="41"/>
      <c r="F4" s="41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4"/>
    </row>
    <row r="5" spans="1:21" x14ac:dyDescent="0.25">
      <c r="A5" s="41" t="s">
        <v>246</v>
      </c>
      <c r="B5" s="41"/>
      <c r="C5" s="41"/>
      <c r="D5" s="41"/>
      <c r="E5" s="41"/>
      <c r="F5" s="41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4"/>
    </row>
    <row r="6" spans="1:21" s="121" customFormat="1" ht="14.25" customHeight="1" thickBot="1" x14ac:dyDescent="0.25">
      <c r="A6" s="64" t="s">
        <v>209</v>
      </c>
      <c r="B6" s="64"/>
      <c r="C6" s="64"/>
      <c r="D6" s="64"/>
      <c r="E6" s="64"/>
      <c r="F6" s="64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29"/>
    </row>
    <row r="7" spans="1:21" s="121" customFormat="1" ht="17.25" customHeight="1" thickBot="1" x14ac:dyDescent="0.2">
      <c r="A7" s="9"/>
      <c r="B7" s="9">
        <v>2000</v>
      </c>
      <c r="C7" s="9">
        <v>2001</v>
      </c>
      <c r="D7" s="9">
        <v>2002</v>
      </c>
      <c r="E7" s="9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10">
        <v>2017</v>
      </c>
      <c r="T7" s="10">
        <v>2018</v>
      </c>
      <c r="U7" s="10">
        <v>2019</v>
      </c>
    </row>
    <row r="8" spans="1:21" s="121" customFormat="1" ht="9" x14ac:dyDescent="0.15">
      <c r="A8" s="73" t="s">
        <v>204</v>
      </c>
      <c r="B8" s="66">
        <v>206.66057740647994</v>
      </c>
      <c r="C8" s="66">
        <v>217.18016256041213</v>
      </c>
      <c r="D8" s="66">
        <v>232.83335569984823</v>
      </c>
      <c r="E8" s="66">
        <v>251.98512439296172</v>
      </c>
      <c r="F8" s="66">
        <v>284.86752678865759</v>
      </c>
      <c r="G8" s="58">
        <v>304</v>
      </c>
      <c r="H8" s="66">
        <v>353.38852345357577</v>
      </c>
      <c r="I8" s="66">
        <v>428.70523530410827</v>
      </c>
      <c r="J8" s="66">
        <v>448.76935835573869</v>
      </c>
      <c r="K8" s="66">
        <v>419.45199853802927</v>
      </c>
      <c r="L8" s="74">
        <v>409</v>
      </c>
      <c r="M8" s="74">
        <v>436</v>
      </c>
      <c r="N8" s="74">
        <v>459</v>
      </c>
      <c r="O8" s="74">
        <v>491</v>
      </c>
      <c r="P8" s="74">
        <v>576</v>
      </c>
      <c r="Q8" s="74">
        <v>583</v>
      </c>
      <c r="R8" s="74">
        <v>547</v>
      </c>
      <c r="S8" s="74">
        <v>540</v>
      </c>
      <c r="T8" s="26">
        <v>515.27210517787523</v>
      </c>
      <c r="U8" s="156">
        <v>559</v>
      </c>
    </row>
    <row r="9" spans="1:21" s="121" customFormat="1" ht="18" x14ac:dyDescent="0.15">
      <c r="A9" s="36" t="s">
        <v>92</v>
      </c>
      <c r="B9" s="66">
        <v>266.48499793201296</v>
      </c>
      <c r="C9" s="66">
        <v>278.34992051791892</v>
      </c>
      <c r="D9" s="66">
        <v>313.87143623906798</v>
      </c>
      <c r="E9" s="66">
        <v>350.33514252748995</v>
      </c>
      <c r="F9" s="66">
        <v>402.50684582125666</v>
      </c>
      <c r="G9" s="58">
        <v>401</v>
      </c>
      <c r="H9" s="66">
        <v>454.69033977477324</v>
      </c>
      <c r="I9" s="66">
        <v>520.83004716556695</v>
      </c>
      <c r="J9" s="66">
        <v>500.41487657673565</v>
      </c>
      <c r="K9" s="66">
        <v>493.31269051557047</v>
      </c>
      <c r="L9" s="53">
        <v>455</v>
      </c>
      <c r="M9" s="53">
        <v>469</v>
      </c>
      <c r="N9" s="53">
        <v>471</v>
      </c>
      <c r="O9" s="53">
        <v>523</v>
      </c>
      <c r="P9" s="53">
        <v>631</v>
      </c>
      <c r="Q9" s="53">
        <v>655</v>
      </c>
      <c r="R9" s="53">
        <v>612</v>
      </c>
      <c r="S9" s="53">
        <v>619</v>
      </c>
      <c r="T9" s="26">
        <v>595.61970373876693</v>
      </c>
      <c r="U9" s="156">
        <v>654</v>
      </c>
    </row>
    <row r="10" spans="1:21" s="121" customFormat="1" ht="9.75" x14ac:dyDescent="0.2">
      <c r="A10" s="37" t="s">
        <v>1</v>
      </c>
      <c r="B10" s="60">
        <v>467.79232865784752</v>
      </c>
      <c r="C10" s="60">
        <v>394.93234279649772</v>
      </c>
      <c r="D10" s="60">
        <v>439.13907284768209</v>
      </c>
      <c r="E10" s="60">
        <v>443.65742402399667</v>
      </c>
      <c r="F10" s="60">
        <v>533.72608098701642</v>
      </c>
      <c r="G10" s="45">
        <v>550</v>
      </c>
      <c r="H10" s="60">
        <v>620.51616263498602</v>
      </c>
      <c r="I10" s="60">
        <v>701.32559765925998</v>
      </c>
      <c r="J10" s="60">
        <v>730.18290681337726</v>
      </c>
      <c r="K10" s="60">
        <v>717.64968257425176</v>
      </c>
      <c r="L10" s="46">
        <v>718</v>
      </c>
      <c r="M10" s="46">
        <v>748</v>
      </c>
      <c r="N10" s="46">
        <v>790</v>
      </c>
      <c r="O10" s="46">
        <v>839</v>
      </c>
      <c r="P10" s="46">
        <v>950</v>
      </c>
      <c r="Q10" s="46">
        <v>1004</v>
      </c>
      <c r="R10" s="46">
        <v>870</v>
      </c>
      <c r="S10" s="46">
        <v>838</v>
      </c>
      <c r="T10" s="61">
        <v>784.87867151132571</v>
      </c>
      <c r="U10" s="157">
        <v>814</v>
      </c>
    </row>
    <row r="11" spans="1:21" s="121" customFormat="1" ht="9.75" x14ac:dyDescent="0.2">
      <c r="A11" s="37" t="s">
        <v>2</v>
      </c>
      <c r="B11" s="60">
        <v>159.15512856739196</v>
      </c>
      <c r="C11" s="60">
        <v>169.25055369007643</v>
      </c>
      <c r="D11" s="60">
        <v>174.73973395026024</v>
      </c>
      <c r="E11" s="60">
        <v>162.17884129140569</v>
      </c>
      <c r="F11" s="60">
        <v>169.35489835008394</v>
      </c>
      <c r="G11" s="45">
        <v>148</v>
      </c>
      <c r="H11" s="60">
        <v>186.56264202393581</v>
      </c>
      <c r="I11" s="60">
        <v>228.20298368711804</v>
      </c>
      <c r="J11" s="60">
        <v>247.69074766880425</v>
      </c>
      <c r="K11" s="60">
        <v>273.48215081428549</v>
      </c>
      <c r="L11" s="46">
        <v>305</v>
      </c>
      <c r="M11" s="46">
        <v>332</v>
      </c>
      <c r="N11" s="46">
        <v>360</v>
      </c>
      <c r="O11" s="46">
        <v>422</v>
      </c>
      <c r="P11" s="46">
        <v>445</v>
      </c>
      <c r="Q11" s="46">
        <v>524</v>
      </c>
      <c r="R11" s="46">
        <v>544</v>
      </c>
      <c r="S11" s="46">
        <v>459</v>
      </c>
      <c r="T11" s="61">
        <v>334.35495041908422</v>
      </c>
      <c r="U11" s="157">
        <v>340</v>
      </c>
    </row>
    <row r="12" spans="1:21" s="121" customFormat="1" ht="9.75" x14ac:dyDescent="0.2">
      <c r="A12" s="37" t="s">
        <v>3</v>
      </c>
      <c r="B12" s="60">
        <v>179.09114117947411</v>
      </c>
      <c r="C12" s="60">
        <v>158.85315769081751</v>
      </c>
      <c r="D12" s="60">
        <v>165.59884937238496</v>
      </c>
      <c r="E12" s="60">
        <v>184.44508698757733</v>
      </c>
      <c r="F12" s="60">
        <v>215.6845140115125</v>
      </c>
      <c r="G12" s="45">
        <v>219</v>
      </c>
      <c r="H12" s="60">
        <v>230.42796948601668</v>
      </c>
      <c r="I12" s="60">
        <v>255.55596335762476</v>
      </c>
      <c r="J12" s="60">
        <v>286.8006072459209</v>
      </c>
      <c r="K12" s="60">
        <v>310.20975269198095</v>
      </c>
      <c r="L12" s="46">
        <v>333</v>
      </c>
      <c r="M12" s="46">
        <v>305</v>
      </c>
      <c r="N12" s="46">
        <v>356</v>
      </c>
      <c r="O12" s="46">
        <v>366</v>
      </c>
      <c r="P12" s="46">
        <v>430</v>
      </c>
      <c r="Q12" s="46">
        <v>461</v>
      </c>
      <c r="R12" s="46">
        <v>471</v>
      </c>
      <c r="S12" s="46">
        <v>502</v>
      </c>
      <c r="T12" s="61">
        <v>475.77366059292416</v>
      </c>
      <c r="U12" s="157">
        <v>547</v>
      </c>
    </row>
    <row r="13" spans="1:21" s="121" customFormat="1" ht="9.75" x14ac:dyDescent="0.2">
      <c r="A13" s="37" t="s">
        <v>4</v>
      </c>
      <c r="B13" s="60">
        <v>233.85969240891521</v>
      </c>
      <c r="C13" s="60">
        <v>242.60281362825251</v>
      </c>
      <c r="D13" s="60">
        <v>273.61891189538096</v>
      </c>
      <c r="E13" s="60">
        <v>316.41205098865061</v>
      </c>
      <c r="F13" s="60">
        <v>296.89028034049619</v>
      </c>
      <c r="G13" s="45">
        <v>332</v>
      </c>
      <c r="H13" s="60">
        <v>362.39722604712557</v>
      </c>
      <c r="I13" s="60">
        <v>414.79556717036115</v>
      </c>
      <c r="J13" s="60">
        <v>478.49750502304943</v>
      </c>
      <c r="K13" s="60">
        <v>379.85473348549777</v>
      </c>
      <c r="L13" s="46">
        <v>450</v>
      </c>
      <c r="M13" s="46">
        <v>427</v>
      </c>
      <c r="N13" s="46">
        <v>476</v>
      </c>
      <c r="O13" s="46">
        <v>579</v>
      </c>
      <c r="P13" s="46">
        <v>675</v>
      </c>
      <c r="Q13" s="46">
        <v>698</v>
      </c>
      <c r="R13" s="46">
        <v>719</v>
      </c>
      <c r="S13" s="46">
        <v>723</v>
      </c>
      <c r="T13" s="61">
        <v>725.54332086982811</v>
      </c>
      <c r="U13" s="157">
        <v>808</v>
      </c>
    </row>
    <row r="14" spans="1:21" s="121" customFormat="1" ht="9.75" x14ac:dyDescent="0.2">
      <c r="A14" s="37" t="s">
        <v>5</v>
      </c>
      <c r="B14" s="60">
        <v>88.894506235254468</v>
      </c>
      <c r="C14" s="60">
        <v>78.263841421736146</v>
      </c>
      <c r="D14" s="60">
        <v>85.587929240374606</v>
      </c>
      <c r="E14" s="60">
        <v>105.20459525234601</v>
      </c>
      <c r="F14" s="60">
        <v>80.168487289157312</v>
      </c>
      <c r="G14" s="45">
        <v>95</v>
      </c>
      <c r="H14" s="60">
        <v>163.70868614197758</v>
      </c>
      <c r="I14" s="60">
        <v>130.8183053501923</v>
      </c>
      <c r="J14" s="60">
        <v>158.48419333586958</v>
      </c>
      <c r="K14" s="60">
        <v>174.12851711594624</v>
      </c>
      <c r="L14" s="46">
        <v>179</v>
      </c>
      <c r="M14" s="46">
        <v>205</v>
      </c>
      <c r="N14" s="46">
        <v>211</v>
      </c>
      <c r="O14" s="46">
        <v>222</v>
      </c>
      <c r="P14" s="46">
        <v>243</v>
      </c>
      <c r="Q14" s="46">
        <v>252</v>
      </c>
      <c r="R14" s="46">
        <v>172</v>
      </c>
      <c r="S14" s="46">
        <v>333</v>
      </c>
      <c r="T14" s="61">
        <v>365.65588719847756</v>
      </c>
      <c r="U14" s="157">
        <v>330</v>
      </c>
    </row>
    <row r="15" spans="1:21" s="121" customFormat="1" ht="9.75" x14ac:dyDescent="0.2">
      <c r="A15" s="37" t="s">
        <v>6</v>
      </c>
      <c r="B15" s="60">
        <v>167.46456397258987</v>
      </c>
      <c r="C15" s="60">
        <v>183.90368755332256</v>
      </c>
      <c r="D15" s="60">
        <v>189.82856048271239</v>
      </c>
      <c r="E15" s="60">
        <v>209.34467484917425</v>
      </c>
      <c r="F15" s="60">
        <v>208.62106140335544</v>
      </c>
      <c r="G15" s="45">
        <v>256</v>
      </c>
      <c r="H15" s="60">
        <v>259.26335539045607</v>
      </c>
      <c r="I15" s="60">
        <v>449.68565186754</v>
      </c>
      <c r="J15" s="60">
        <v>621.1503921657345</v>
      </c>
      <c r="K15" s="60">
        <v>449.81911696774438</v>
      </c>
      <c r="L15" s="46">
        <v>495</v>
      </c>
      <c r="M15" s="46">
        <v>593</v>
      </c>
      <c r="N15" s="46">
        <v>609</v>
      </c>
      <c r="O15" s="46">
        <v>654</v>
      </c>
      <c r="P15" s="46">
        <v>802</v>
      </c>
      <c r="Q15" s="46">
        <v>788</v>
      </c>
      <c r="R15" s="46">
        <v>728</v>
      </c>
      <c r="S15" s="46">
        <v>871</v>
      </c>
      <c r="T15" s="61">
        <v>778.81450423292415</v>
      </c>
      <c r="U15" s="157">
        <v>790</v>
      </c>
    </row>
    <row r="16" spans="1:21" s="121" customFormat="1" ht="9.75" x14ac:dyDescent="0.2">
      <c r="A16" s="37" t="s">
        <v>7</v>
      </c>
      <c r="B16" s="60">
        <v>207.28328275498086</v>
      </c>
      <c r="C16" s="60">
        <v>246.99599465954606</v>
      </c>
      <c r="D16" s="60">
        <v>151.78571428571428</v>
      </c>
      <c r="E16" s="60">
        <v>144.07284322953686</v>
      </c>
      <c r="F16" s="60">
        <v>113.85807458609733</v>
      </c>
      <c r="G16" s="45">
        <v>165</v>
      </c>
      <c r="H16" s="60">
        <v>157.31417353207019</v>
      </c>
      <c r="I16" s="60">
        <v>204.48110734384287</v>
      </c>
      <c r="J16" s="60">
        <v>218.92287009351972</v>
      </c>
      <c r="K16" s="60">
        <v>267.11442388275395</v>
      </c>
      <c r="L16" s="46">
        <v>226</v>
      </c>
      <c r="M16" s="46">
        <v>236</v>
      </c>
      <c r="N16" s="46">
        <v>310</v>
      </c>
      <c r="O16" s="46">
        <v>347</v>
      </c>
      <c r="P16" s="46">
        <v>501</v>
      </c>
      <c r="Q16" s="46">
        <v>494</v>
      </c>
      <c r="R16" s="46">
        <v>476</v>
      </c>
      <c r="S16" s="46">
        <v>480</v>
      </c>
      <c r="T16" s="61">
        <v>307.50730115100498</v>
      </c>
      <c r="U16" s="157">
        <v>333</v>
      </c>
    </row>
    <row r="17" spans="1:21" s="121" customFormat="1" ht="9.75" x14ac:dyDescent="0.2">
      <c r="A17" s="37" t="s">
        <v>8</v>
      </c>
      <c r="B17" s="60">
        <v>137.90126363707716</v>
      </c>
      <c r="C17" s="60">
        <v>153.24055666003974</v>
      </c>
      <c r="D17" s="60">
        <v>154.54105500887241</v>
      </c>
      <c r="E17" s="60">
        <v>225.73400368996141</v>
      </c>
      <c r="F17" s="60">
        <v>237.09272517167639</v>
      </c>
      <c r="G17" s="45">
        <v>251</v>
      </c>
      <c r="H17" s="60">
        <v>279.32507128474998</v>
      </c>
      <c r="I17" s="60">
        <v>324.8841551974549</v>
      </c>
      <c r="J17" s="60">
        <v>389.59805436247876</v>
      </c>
      <c r="K17" s="60">
        <v>400.38308963015703</v>
      </c>
      <c r="L17" s="46">
        <v>337</v>
      </c>
      <c r="M17" s="46">
        <v>351</v>
      </c>
      <c r="N17" s="46">
        <v>380</v>
      </c>
      <c r="O17" s="46">
        <v>443</v>
      </c>
      <c r="P17" s="46">
        <v>502</v>
      </c>
      <c r="Q17" s="46">
        <v>507</v>
      </c>
      <c r="R17" s="46">
        <v>523</v>
      </c>
      <c r="S17" s="46">
        <v>528</v>
      </c>
      <c r="T17" s="61">
        <v>535.3065638052484</v>
      </c>
      <c r="U17" s="157">
        <v>501</v>
      </c>
    </row>
    <row r="18" spans="1:21" s="121" customFormat="1" ht="9.75" x14ac:dyDescent="0.2">
      <c r="A18" s="37" t="s">
        <v>9</v>
      </c>
      <c r="B18" s="60">
        <v>260.94727435210007</v>
      </c>
      <c r="C18" s="60">
        <v>315.20052274769256</v>
      </c>
      <c r="D18" s="60">
        <v>250.06169285185487</v>
      </c>
      <c r="E18" s="60">
        <v>287.63222805304025</v>
      </c>
      <c r="F18" s="60">
        <v>350.43754773588387</v>
      </c>
      <c r="G18" s="45">
        <v>425</v>
      </c>
      <c r="H18" s="60">
        <v>520.65639446075954</v>
      </c>
      <c r="I18" s="60">
        <v>593.15623903607479</v>
      </c>
      <c r="J18" s="60">
        <v>609.53574299358957</v>
      </c>
      <c r="K18" s="60">
        <v>620.16962889863305</v>
      </c>
      <c r="L18" s="46">
        <v>627</v>
      </c>
      <c r="M18" s="46">
        <v>652</v>
      </c>
      <c r="N18" s="46">
        <v>693</v>
      </c>
      <c r="O18" s="46">
        <v>739</v>
      </c>
      <c r="P18" s="46">
        <v>871</v>
      </c>
      <c r="Q18" s="46">
        <v>917</v>
      </c>
      <c r="R18" s="46">
        <v>932</v>
      </c>
      <c r="S18" s="46">
        <v>940</v>
      </c>
      <c r="T18" s="61">
        <v>787.18329602276299</v>
      </c>
      <c r="U18" s="157">
        <v>1098</v>
      </c>
    </row>
    <row r="19" spans="1:21" s="121" customFormat="1" ht="9.75" x14ac:dyDescent="0.2">
      <c r="A19" s="37" t="s">
        <v>10</v>
      </c>
      <c r="B19" s="60">
        <v>394.34811503141617</v>
      </c>
      <c r="C19" s="60">
        <v>427.7222331462799</v>
      </c>
      <c r="D19" s="60">
        <v>516.37683350975351</v>
      </c>
      <c r="E19" s="60">
        <v>619.3161995405851</v>
      </c>
      <c r="F19" s="60">
        <v>853.2326735265176</v>
      </c>
      <c r="G19" s="45">
        <v>783</v>
      </c>
      <c r="H19" s="60">
        <v>951.38362196909713</v>
      </c>
      <c r="I19" s="60">
        <v>1135.9470360983219</v>
      </c>
      <c r="J19" s="60">
        <v>1137.8014209380176</v>
      </c>
      <c r="K19" s="60">
        <v>1208.9637827235185</v>
      </c>
      <c r="L19" s="46">
        <v>1124</v>
      </c>
      <c r="M19" s="46">
        <v>1153</v>
      </c>
      <c r="N19" s="46">
        <v>945</v>
      </c>
      <c r="O19" s="46">
        <v>1045</v>
      </c>
      <c r="P19" s="46">
        <v>1385</v>
      </c>
      <c r="Q19" s="46">
        <v>1323</v>
      </c>
      <c r="R19" s="46">
        <v>1209</v>
      </c>
      <c r="S19" s="46">
        <v>1216</v>
      </c>
      <c r="T19" s="61">
        <v>1174.1397915744951</v>
      </c>
      <c r="U19" s="157">
        <v>1127</v>
      </c>
    </row>
    <row r="20" spans="1:21" s="121" customFormat="1" ht="9.75" x14ac:dyDescent="0.2">
      <c r="A20" s="37" t="s">
        <v>11</v>
      </c>
      <c r="B20" s="60">
        <v>278.36456558773426</v>
      </c>
      <c r="C20" s="60">
        <v>282.3070748767343</v>
      </c>
      <c r="D20" s="60">
        <v>270.36736585931163</v>
      </c>
      <c r="E20" s="60">
        <v>280.76117474040734</v>
      </c>
      <c r="F20" s="60">
        <v>287.24016416441168</v>
      </c>
      <c r="G20" s="45">
        <v>299</v>
      </c>
      <c r="H20" s="60">
        <v>309.27721449709389</v>
      </c>
      <c r="I20" s="60">
        <v>383.52191889624862</v>
      </c>
      <c r="J20" s="60">
        <v>406.46807916402236</v>
      </c>
      <c r="K20" s="60">
        <v>378.89447236180905</v>
      </c>
      <c r="L20" s="46">
        <v>316</v>
      </c>
      <c r="M20" s="46">
        <v>426</v>
      </c>
      <c r="N20" s="46">
        <v>462</v>
      </c>
      <c r="O20" s="46">
        <v>490</v>
      </c>
      <c r="P20" s="46">
        <v>611</v>
      </c>
      <c r="Q20" s="46">
        <v>629</v>
      </c>
      <c r="R20" s="46">
        <v>476</v>
      </c>
      <c r="S20" s="46">
        <v>356</v>
      </c>
      <c r="T20" s="61">
        <v>390.25715807769092</v>
      </c>
      <c r="U20" s="157">
        <v>411</v>
      </c>
    </row>
    <row r="21" spans="1:21" s="121" customFormat="1" ht="9.75" x14ac:dyDescent="0.2">
      <c r="A21" s="37" t="s">
        <v>12</v>
      </c>
      <c r="B21" s="60">
        <v>201.54732770190259</v>
      </c>
      <c r="C21" s="60">
        <v>147.13177054164333</v>
      </c>
      <c r="D21" s="60">
        <v>179.98863913008199</v>
      </c>
      <c r="E21" s="60">
        <v>216.59267512495575</v>
      </c>
      <c r="F21" s="60">
        <v>224.58947682935434</v>
      </c>
      <c r="G21" s="45">
        <v>252</v>
      </c>
      <c r="H21" s="60">
        <v>317.76353870116901</v>
      </c>
      <c r="I21" s="60">
        <v>387.63210775595309</v>
      </c>
      <c r="J21" s="60">
        <v>429.4176263597015</v>
      </c>
      <c r="K21" s="60">
        <v>437.65103811203971</v>
      </c>
      <c r="L21" s="46">
        <v>403</v>
      </c>
      <c r="M21" s="46">
        <v>416</v>
      </c>
      <c r="N21" s="46">
        <v>447</v>
      </c>
      <c r="O21" s="46">
        <v>484</v>
      </c>
      <c r="P21" s="46">
        <v>530</v>
      </c>
      <c r="Q21" s="46">
        <v>588</v>
      </c>
      <c r="R21" s="46">
        <v>627</v>
      </c>
      <c r="S21" s="46">
        <v>634</v>
      </c>
      <c r="T21" s="61">
        <v>695.55586767351542</v>
      </c>
      <c r="U21" s="157">
        <v>719</v>
      </c>
    </row>
    <row r="22" spans="1:21" s="121" customFormat="1" ht="9.75" x14ac:dyDescent="0.2">
      <c r="A22" s="37" t="s">
        <v>13</v>
      </c>
      <c r="B22" s="60">
        <v>155.48221488815548</v>
      </c>
      <c r="C22" s="60">
        <v>167.98732171156891</v>
      </c>
      <c r="D22" s="60">
        <v>185.47316518111134</v>
      </c>
      <c r="E22" s="60">
        <v>249.39928345667406</v>
      </c>
      <c r="F22" s="60">
        <v>254.51016930333157</v>
      </c>
      <c r="G22" s="45">
        <v>262</v>
      </c>
      <c r="H22" s="60">
        <v>290.8959929370609</v>
      </c>
      <c r="I22" s="60">
        <v>296.31193763141874</v>
      </c>
      <c r="J22" s="60">
        <v>343.23052671804339</v>
      </c>
      <c r="K22" s="60">
        <v>346.78717780241055</v>
      </c>
      <c r="L22" s="46">
        <v>352</v>
      </c>
      <c r="M22" s="46">
        <v>378</v>
      </c>
      <c r="N22" s="46">
        <v>267</v>
      </c>
      <c r="O22" s="46">
        <v>423</v>
      </c>
      <c r="P22" s="46">
        <v>464</v>
      </c>
      <c r="Q22" s="46">
        <v>534</v>
      </c>
      <c r="R22" s="46">
        <v>659</v>
      </c>
      <c r="S22" s="46">
        <v>509</v>
      </c>
      <c r="T22" s="61">
        <v>380.29044590297042</v>
      </c>
      <c r="U22" s="157">
        <v>455</v>
      </c>
    </row>
    <row r="23" spans="1:21" s="121" customFormat="1" ht="9.75" x14ac:dyDescent="0.2">
      <c r="A23" s="37" t="s">
        <v>14</v>
      </c>
      <c r="B23" s="60">
        <v>197.25108402192586</v>
      </c>
      <c r="C23" s="60">
        <v>183.38180307436642</v>
      </c>
      <c r="D23" s="60">
        <v>209.66379455989187</v>
      </c>
      <c r="E23" s="60">
        <v>221.48138255065732</v>
      </c>
      <c r="F23" s="60">
        <v>269.03828541926651</v>
      </c>
      <c r="G23" s="45">
        <v>306</v>
      </c>
      <c r="H23" s="60">
        <v>371.56310746463134</v>
      </c>
      <c r="I23" s="60">
        <v>447.25717332040085</v>
      </c>
      <c r="J23" s="60">
        <v>503.90064417277205</v>
      </c>
      <c r="K23" s="60">
        <v>506.64564703324186</v>
      </c>
      <c r="L23" s="46">
        <v>520</v>
      </c>
      <c r="M23" s="46">
        <v>555</v>
      </c>
      <c r="N23" s="46">
        <v>589</v>
      </c>
      <c r="O23" s="46">
        <v>657</v>
      </c>
      <c r="P23" s="46">
        <v>723</v>
      </c>
      <c r="Q23" s="46">
        <v>782</v>
      </c>
      <c r="R23" s="46">
        <v>797</v>
      </c>
      <c r="S23" s="46">
        <v>809</v>
      </c>
      <c r="T23" s="61">
        <v>838.14256132619539</v>
      </c>
      <c r="U23" s="157">
        <v>920</v>
      </c>
    </row>
    <row r="24" spans="1:21" s="121" customFormat="1" ht="9.75" x14ac:dyDescent="0.2">
      <c r="A24" s="37" t="s">
        <v>15</v>
      </c>
      <c r="B24" s="60">
        <v>142.12965985506298</v>
      </c>
      <c r="C24" s="60">
        <v>172.16871471272003</v>
      </c>
      <c r="D24" s="60">
        <v>175.17754480892796</v>
      </c>
      <c r="E24" s="60">
        <v>200.79687182500675</v>
      </c>
      <c r="F24" s="60">
        <v>223.16066040002275</v>
      </c>
      <c r="G24" s="45">
        <v>205</v>
      </c>
      <c r="H24" s="60">
        <v>251.80180788438861</v>
      </c>
      <c r="I24" s="60">
        <v>300.59609490709664</v>
      </c>
      <c r="J24" s="60">
        <v>251.45111111272001</v>
      </c>
      <c r="K24" s="60">
        <v>328.66987941960286</v>
      </c>
      <c r="L24" s="46">
        <v>333</v>
      </c>
      <c r="M24" s="46">
        <v>313</v>
      </c>
      <c r="N24" s="46">
        <v>307</v>
      </c>
      <c r="O24" s="46">
        <v>380</v>
      </c>
      <c r="P24" s="46">
        <v>408</v>
      </c>
      <c r="Q24" s="46">
        <v>424</v>
      </c>
      <c r="R24" s="46">
        <v>381</v>
      </c>
      <c r="S24" s="46">
        <v>454</v>
      </c>
      <c r="T24" s="61">
        <v>332.79525298783409</v>
      </c>
      <c r="U24" s="157">
        <v>506</v>
      </c>
    </row>
    <row r="25" spans="1:21" s="121" customFormat="1" ht="9.75" x14ac:dyDescent="0.2">
      <c r="A25" s="37" t="s">
        <v>16</v>
      </c>
      <c r="B25" s="60">
        <v>145.01876985272884</v>
      </c>
      <c r="C25" s="60">
        <v>74.994141082727907</v>
      </c>
      <c r="D25" s="60">
        <v>114.33497829835305</v>
      </c>
      <c r="E25" s="60">
        <v>134.49785659105783</v>
      </c>
      <c r="F25" s="60">
        <v>131.60621761658032</v>
      </c>
      <c r="G25" s="45">
        <v>122</v>
      </c>
      <c r="H25" s="60">
        <v>156.00255276904531</v>
      </c>
      <c r="I25" s="60">
        <v>202.12691211306057</v>
      </c>
      <c r="J25" s="60">
        <v>263.62827338966167</v>
      </c>
      <c r="K25" s="60">
        <v>251.38490926456547</v>
      </c>
      <c r="L25" s="46">
        <v>253</v>
      </c>
      <c r="M25" s="46">
        <v>170</v>
      </c>
      <c r="N25" s="46">
        <v>202</v>
      </c>
      <c r="O25" s="46">
        <v>329</v>
      </c>
      <c r="P25" s="46">
        <v>382</v>
      </c>
      <c r="Q25" s="46">
        <v>510</v>
      </c>
      <c r="R25" s="46">
        <v>414</v>
      </c>
      <c r="S25" s="46">
        <v>466</v>
      </c>
      <c r="T25" s="61">
        <v>494.70321509962395</v>
      </c>
      <c r="U25" s="157">
        <v>442</v>
      </c>
    </row>
    <row r="26" spans="1:21" s="121" customFormat="1" ht="9.75" x14ac:dyDescent="0.2">
      <c r="A26" s="37" t="s">
        <v>17</v>
      </c>
      <c r="B26" s="60">
        <v>93.506679048503457</v>
      </c>
      <c r="C26" s="60">
        <v>117.30755356756367</v>
      </c>
      <c r="D26" s="60">
        <v>127.38807058480384</v>
      </c>
      <c r="E26" s="60">
        <v>158.44049703698568</v>
      </c>
      <c r="F26" s="60">
        <v>162.50419335533431</v>
      </c>
      <c r="G26" s="45">
        <v>169</v>
      </c>
      <c r="H26" s="60">
        <v>188.99424290927126</v>
      </c>
      <c r="I26" s="60">
        <v>324.24300867888138</v>
      </c>
      <c r="J26" s="60">
        <v>307.83454029188829</v>
      </c>
      <c r="K26" s="60">
        <v>293.35089489948211</v>
      </c>
      <c r="L26" s="46">
        <v>229</v>
      </c>
      <c r="M26" s="46">
        <v>324</v>
      </c>
      <c r="N26" s="46">
        <v>363</v>
      </c>
      <c r="O26" s="46">
        <v>383</v>
      </c>
      <c r="P26" s="46">
        <v>546</v>
      </c>
      <c r="Q26" s="46">
        <v>563</v>
      </c>
      <c r="R26" s="46">
        <v>627</v>
      </c>
      <c r="S26" s="46">
        <v>594</v>
      </c>
      <c r="T26" s="61">
        <v>607.84953526240099</v>
      </c>
      <c r="U26" s="157">
        <v>619</v>
      </c>
    </row>
    <row r="27" spans="1:21" s="121" customFormat="1" ht="9.75" x14ac:dyDescent="0.2">
      <c r="A27" s="37" t="s">
        <v>18</v>
      </c>
      <c r="B27" s="60">
        <v>333.44307434454691</v>
      </c>
      <c r="C27" s="60">
        <v>362.10398249624711</v>
      </c>
      <c r="D27" s="60">
        <v>413.82014639247126</v>
      </c>
      <c r="E27" s="60">
        <v>424.70853504519323</v>
      </c>
      <c r="F27" s="60">
        <v>430.68162096800364</v>
      </c>
      <c r="G27" s="45">
        <v>429</v>
      </c>
      <c r="H27" s="60">
        <v>434.21837376829359</v>
      </c>
      <c r="I27" s="60">
        <v>433.12144681918414</v>
      </c>
      <c r="J27" s="60">
        <v>290.49581542713918</v>
      </c>
      <c r="K27" s="60">
        <v>238.57437449125902</v>
      </c>
      <c r="L27" s="46">
        <v>154</v>
      </c>
      <c r="M27" s="46">
        <v>156</v>
      </c>
      <c r="N27" s="46">
        <v>256</v>
      </c>
      <c r="O27" s="46">
        <v>261</v>
      </c>
      <c r="P27" s="46">
        <v>275</v>
      </c>
      <c r="Q27" s="46">
        <v>320</v>
      </c>
      <c r="R27" s="46">
        <v>274</v>
      </c>
      <c r="S27" s="46">
        <v>275</v>
      </c>
      <c r="T27" s="61">
        <v>281.91630161987229</v>
      </c>
      <c r="U27" s="157">
        <v>409</v>
      </c>
    </row>
    <row r="28" spans="1:21" s="121" customFormat="1" ht="18" x14ac:dyDescent="0.15">
      <c r="A28" s="36" t="s">
        <v>138</v>
      </c>
      <c r="B28" s="66">
        <v>171.82986003982833</v>
      </c>
      <c r="C28" s="66">
        <v>172.33426948407953</v>
      </c>
      <c r="D28" s="66">
        <v>186.31341536528964</v>
      </c>
      <c r="E28" s="66">
        <v>234.08427580518793</v>
      </c>
      <c r="F28" s="66">
        <v>268.70146813425367</v>
      </c>
      <c r="G28" s="58">
        <v>289</v>
      </c>
      <c r="H28" s="66">
        <v>340.71944707720604</v>
      </c>
      <c r="I28" s="66">
        <v>414.64011524049715</v>
      </c>
      <c r="J28" s="66">
        <v>481.80824958150384</v>
      </c>
      <c r="K28" s="66">
        <v>420.3392461053952</v>
      </c>
      <c r="L28" s="53">
        <v>408</v>
      </c>
      <c r="M28" s="53">
        <v>426</v>
      </c>
      <c r="N28" s="53">
        <v>426</v>
      </c>
      <c r="O28" s="53">
        <v>464</v>
      </c>
      <c r="P28" s="53">
        <v>606</v>
      </c>
      <c r="Q28" s="53">
        <v>653</v>
      </c>
      <c r="R28" s="53">
        <v>639</v>
      </c>
      <c r="S28" s="53">
        <v>644</v>
      </c>
      <c r="T28" s="26">
        <v>678.46117296494776</v>
      </c>
      <c r="U28" s="156">
        <v>676</v>
      </c>
    </row>
    <row r="29" spans="1:21" s="121" customFormat="1" ht="9.75" x14ac:dyDescent="0.2">
      <c r="A29" s="37" t="s">
        <v>19</v>
      </c>
      <c r="B29" s="60">
        <v>85.370850976642529</v>
      </c>
      <c r="C29" s="60">
        <v>108.10810810810811</v>
      </c>
      <c r="D29" s="60">
        <v>96.185968819599111</v>
      </c>
      <c r="E29" s="60">
        <v>117.90756385484393</v>
      </c>
      <c r="F29" s="60">
        <v>136.30670588776027</v>
      </c>
      <c r="G29" s="45">
        <v>128</v>
      </c>
      <c r="H29" s="60">
        <v>163.45108472761382</v>
      </c>
      <c r="I29" s="60">
        <v>198.42408391194442</v>
      </c>
      <c r="J29" s="60">
        <v>223.8857116748022</v>
      </c>
      <c r="K29" s="60">
        <v>252.90137921080031</v>
      </c>
      <c r="L29" s="46">
        <v>221</v>
      </c>
      <c r="M29" s="46">
        <v>277</v>
      </c>
      <c r="N29" s="46">
        <v>306</v>
      </c>
      <c r="O29" s="46">
        <v>344</v>
      </c>
      <c r="P29" s="46">
        <v>380</v>
      </c>
      <c r="Q29" s="46">
        <v>429</v>
      </c>
      <c r="R29" s="46">
        <v>467</v>
      </c>
      <c r="S29" s="46">
        <v>356</v>
      </c>
      <c r="T29" s="61">
        <v>436.90650845599498</v>
      </c>
      <c r="U29" s="157">
        <v>450</v>
      </c>
    </row>
    <row r="30" spans="1:21" s="121" customFormat="1" ht="9.75" x14ac:dyDescent="0.2">
      <c r="A30" s="37" t="s">
        <v>20</v>
      </c>
      <c r="B30" s="60">
        <v>250.09520182787503</v>
      </c>
      <c r="C30" s="60">
        <v>111.84020071407895</v>
      </c>
      <c r="D30" s="60">
        <v>145.4829878764177</v>
      </c>
      <c r="E30" s="60">
        <v>158.24229027687937</v>
      </c>
      <c r="F30" s="60">
        <v>141.72264122585545</v>
      </c>
      <c r="G30" s="45">
        <v>164</v>
      </c>
      <c r="H30" s="60">
        <v>185.4523191499176</v>
      </c>
      <c r="I30" s="60">
        <v>209.18409690139407</v>
      </c>
      <c r="J30" s="60">
        <v>198.47209867821678</v>
      </c>
      <c r="K30" s="60">
        <v>130.94927868863181</v>
      </c>
      <c r="L30" s="46">
        <v>89</v>
      </c>
      <c r="M30" s="46">
        <v>129</v>
      </c>
      <c r="N30" s="46">
        <v>99</v>
      </c>
      <c r="O30" s="46">
        <v>164</v>
      </c>
      <c r="P30" s="46">
        <v>179</v>
      </c>
      <c r="Q30" s="46">
        <v>244</v>
      </c>
      <c r="R30" s="46">
        <v>281</v>
      </c>
      <c r="S30" s="46">
        <v>263</v>
      </c>
      <c r="T30" s="61">
        <v>347.33484539290606</v>
      </c>
      <c r="U30" s="157">
        <v>287</v>
      </c>
    </row>
    <row r="31" spans="1:21" s="121" customFormat="1" ht="9.75" x14ac:dyDescent="0.2">
      <c r="A31" s="37" t="s">
        <v>21</v>
      </c>
      <c r="B31" s="60">
        <v>56.389070087700219</v>
      </c>
      <c r="C31" s="60">
        <v>73.39314605088984</v>
      </c>
      <c r="D31" s="60">
        <v>79.537830786433105</v>
      </c>
      <c r="E31" s="60">
        <v>71.067032600207526</v>
      </c>
      <c r="F31" s="60">
        <v>80.313052630290713</v>
      </c>
      <c r="G31" s="45">
        <v>91</v>
      </c>
      <c r="H31" s="60">
        <v>151.61836120327845</v>
      </c>
      <c r="I31" s="60">
        <v>205.71908567534263</v>
      </c>
      <c r="J31" s="60">
        <v>277.06673569367348</v>
      </c>
      <c r="K31" s="60">
        <v>196.07858926487842</v>
      </c>
      <c r="L31" s="46">
        <v>234</v>
      </c>
      <c r="M31" s="46">
        <v>232</v>
      </c>
      <c r="N31" s="46">
        <v>251</v>
      </c>
      <c r="O31" s="46">
        <v>273</v>
      </c>
      <c r="P31" s="46">
        <v>300</v>
      </c>
      <c r="Q31" s="46">
        <v>334</v>
      </c>
      <c r="R31" s="46">
        <v>313</v>
      </c>
      <c r="S31" s="46">
        <v>364</v>
      </c>
      <c r="T31" s="61">
        <v>280.62569264788522</v>
      </c>
      <c r="U31" s="157">
        <v>299</v>
      </c>
    </row>
    <row r="32" spans="1:21" s="121" customFormat="1" ht="9.75" x14ac:dyDescent="0.2">
      <c r="A32" s="32" t="s">
        <v>63</v>
      </c>
      <c r="B32" s="46"/>
      <c r="C32" s="46"/>
      <c r="D32" s="46"/>
      <c r="E32" s="46"/>
      <c r="F32" s="46"/>
      <c r="G32" s="45"/>
      <c r="H32" s="45"/>
      <c r="I32" s="45"/>
      <c r="J32" s="45"/>
      <c r="K32" s="45"/>
      <c r="L32" s="46"/>
      <c r="M32" s="46"/>
      <c r="N32" s="46"/>
      <c r="O32" s="46"/>
      <c r="P32" s="46"/>
      <c r="Q32" s="46"/>
      <c r="R32" s="46"/>
      <c r="S32" s="46"/>
      <c r="T32" s="142"/>
      <c r="U32" s="157"/>
    </row>
    <row r="33" spans="1:21" s="121" customFormat="1" ht="19.5" x14ac:dyDescent="0.2">
      <c r="A33" s="44" t="s">
        <v>23</v>
      </c>
      <c r="B33" s="60">
        <v>296.8369829683698</v>
      </c>
      <c r="C33" s="60">
        <v>290.95354523227383</v>
      </c>
      <c r="D33" s="60">
        <v>116.22276029055691</v>
      </c>
      <c r="E33" s="60">
        <v>227.3271117492223</v>
      </c>
      <c r="F33" s="60">
        <v>198.11906239556978</v>
      </c>
      <c r="G33" s="45">
        <v>778</v>
      </c>
      <c r="H33" s="60">
        <v>835.64129500525257</v>
      </c>
      <c r="I33" s="60">
        <v>876.37605368101833</v>
      </c>
      <c r="J33" s="60">
        <v>1525.8243988633919</v>
      </c>
      <c r="K33" s="60">
        <v>1014.623922259801</v>
      </c>
      <c r="L33" s="46">
        <v>1005</v>
      </c>
      <c r="M33" s="46">
        <v>719</v>
      </c>
      <c r="N33" s="46">
        <v>786</v>
      </c>
      <c r="O33" s="46">
        <v>809</v>
      </c>
      <c r="P33" s="46">
        <v>808</v>
      </c>
      <c r="Q33" s="46">
        <v>814</v>
      </c>
      <c r="R33" s="46">
        <v>535</v>
      </c>
      <c r="S33" s="46">
        <v>635</v>
      </c>
      <c r="T33" s="61">
        <v>421.2875458292533</v>
      </c>
      <c r="U33" s="157">
        <v>430</v>
      </c>
    </row>
    <row r="34" spans="1:21" s="121" customFormat="1" ht="19.5" x14ac:dyDescent="0.2">
      <c r="A34" s="44" t="s">
        <v>93</v>
      </c>
      <c r="B34" s="60">
        <v>49.006424622740163</v>
      </c>
      <c r="C34" s="60">
        <v>66.646447797406935</v>
      </c>
      <c r="D34" s="60">
        <v>78.372558067989544</v>
      </c>
      <c r="E34" s="60">
        <v>65.974583408718004</v>
      </c>
      <c r="F34" s="60">
        <v>76.413089001098385</v>
      </c>
      <c r="G34" s="45">
        <v>68</v>
      </c>
      <c r="H34" s="60">
        <v>128.37074640042584</v>
      </c>
      <c r="I34" s="60">
        <v>182.69922740111377</v>
      </c>
      <c r="J34" s="60">
        <v>233.83933774451256</v>
      </c>
      <c r="K34" s="60">
        <v>167.4357822518071</v>
      </c>
      <c r="L34" s="46">
        <v>207</v>
      </c>
      <c r="M34" s="46">
        <v>215</v>
      </c>
      <c r="N34" s="46">
        <v>231</v>
      </c>
      <c r="O34" s="46">
        <v>253</v>
      </c>
      <c r="P34" s="46">
        <v>281</v>
      </c>
      <c r="Q34" s="46">
        <v>316</v>
      </c>
      <c r="R34" s="46">
        <v>304</v>
      </c>
      <c r="S34" s="46">
        <v>354</v>
      </c>
      <c r="T34" s="61">
        <v>274.94865062618652</v>
      </c>
      <c r="U34" s="157">
        <v>294</v>
      </c>
    </row>
    <row r="35" spans="1:21" s="121" customFormat="1" ht="9.75" x14ac:dyDescent="0.2">
      <c r="A35" s="37" t="s">
        <v>24</v>
      </c>
      <c r="B35" s="60">
        <v>157.91505791505793</v>
      </c>
      <c r="C35" s="60">
        <v>186.37602179836512</v>
      </c>
      <c r="D35" s="60">
        <v>187.3968727901312</v>
      </c>
      <c r="E35" s="60">
        <v>195.81634804889225</v>
      </c>
      <c r="F35" s="60">
        <v>239.91762375224448</v>
      </c>
      <c r="G35" s="45">
        <v>236</v>
      </c>
      <c r="H35" s="60">
        <v>271.22143112584934</v>
      </c>
      <c r="I35" s="60">
        <v>399.66404340284453</v>
      </c>
      <c r="J35" s="60">
        <v>448.16776298219736</v>
      </c>
      <c r="K35" s="60">
        <v>404.45853825266317</v>
      </c>
      <c r="L35" s="46">
        <v>340</v>
      </c>
      <c r="M35" s="46">
        <v>362</v>
      </c>
      <c r="N35" s="46">
        <v>325</v>
      </c>
      <c r="O35" s="46">
        <v>482</v>
      </c>
      <c r="P35" s="46">
        <v>650</v>
      </c>
      <c r="Q35" s="46">
        <v>726</v>
      </c>
      <c r="R35" s="46">
        <v>652</v>
      </c>
      <c r="S35" s="46">
        <v>459</v>
      </c>
      <c r="T35" s="61">
        <v>456.83174601008017</v>
      </c>
      <c r="U35" s="157">
        <v>503</v>
      </c>
    </row>
    <row r="36" spans="1:21" s="121" customFormat="1" ht="9.75" x14ac:dyDescent="0.2">
      <c r="A36" s="37" t="s">
        <v>25</v>
      </c>
      <c r="B36" s="60">
        <v>179.31322408934349</v>
      </c>
      <c r="C36" s="60">
        <v>183.69053842132774</v>
      </c>
      <c r="D36" s="60">
        <v>207.37327188940094</v>
      </c>
      <c r="E36" s="60">
        <v>244.27175890387915</v>
      </c>
      <c r="F36" s="60">
        <v>259.2611797124423</v>
      </c>
      <c r="G36" s="45">
        <v>283</v>
      </c>
      <c r="H36" s="60">
        <v>536.42517200241173</v>
      </c>
      <c r="I36" s="60">
        <v>805.82875309954704</v>
      </c>
      <c r="J36" s="60">
        <v>855.38300452479018</v>
      </c>
      <c r="K36" s="60">
        <v>648.23495157435343</v>
      </c>
      <c r="L36" s="46">
        <v>558</v>
      </c>
      <c r="M36" s="46">
        <v>577</v>
      </c>
      <c r="N36" s="46">
        <v>612</v>
      </c>
      <c r="O36" s="46">
        <v>666</v>
      </c>
      <c r="P36" s="46">
        <v>1155</v>
      </c>
      <c r="Q36" s="46">
        <v>1241</v>
      </c>
      <c r="R36" s="46">
        <v>1232</v>
      </c>
      <c r="S36" s="46">
        <v>911</v>
      </c>
      <c r="T36" s="61">
        <v>917.50470772066194</v>
      </c>
      <c r="U36" s="157">
        <v>966</v>
      </c>
    </row>
    <row r="37" spans="1:21" s="121" customFormat="1" ht="9.75" x14ac:dyDescent="0.2">
      <c r="A37" s="37" t="s">
        <v>26</v>
      </c>
      <c r="B37" s="60">
        <v>232.55123255123254</v>
      </c>
      <c r="C37" s="60">
        <v>247.36057262153292</v>
      </c>
      <c r="D37" s="60">
        <v>259.41673154081082</v>
      </c>
      <c r="E37" s="60">
        <v>265.95314746150058</v>
      </c>
      <c r="F37" s="60">
        <v>304.52507085513838</v>
      </c>
      <c r="G37" s="45">
        <v>317</v>
      </c>
      <c r="H37" s="60">
        <v>397.69132897851256</v>
      </c>
      <c r="I37" s="60">
        <v>498.86396145271073</v>
      </c>
      <c r="J37" s="60">
        <v>535.46007696943752</v>
      </c>
      <c r="K37" s="60">
        <v>605.61653961273919</v>
      </c>
      <c r="L37" s="46">
        <v>610</v>
      </c>
      <c r="M37" s="46">
        <v>623</v>
      </c>
      <c r="N37" s="46">
        <v>660</v>
      </c>
      <c r="O37" s="46">
        <v>774</v>
      </c>
      <c r="P37" s="46">
        <v>1010</v>
      </c>
      <c r="Q37" s="46">
        <v>1307</v>
      </c>
      <c r="R37" s="46">
        <v>1216</v>
      </c>
      <c r="S37" s="46">
        <v>1456</v>
      </c>
      <c r="T37" s="61">
        <v>1442.2801200097661</v>
      </c>
      <c r="U37" s="157">
        <v>1574</v>
      </c>
    </row>
    <row r="38" spans="1:21" s="121" customFormat="1" ht="9.75" x14ac:dyDescent="0.2">
      <c r="A38" s="37" t="s">
        <v>27</v>
      </c>
      <c r="B38" s="60">
        <v>29.935622317596565</v>
      </c>
      <c r="C38" s="60">
        <v>8.5311167013015421</v>
      </c>
      <c r="D38" s="60">
        <v>5.0122521719759412</v>
      </c>
      <c r="E38" s="60">
        <v>15.088312003603045</v>
      </c>
      <c r="F38" s="60">
        <v>7.5140860212567713</v>
      </c>
      <c r="G38" s="45">
        <v>10</v>
      </c>
      <c r="H38" s="60">
        <v>16.472226263461835</v>
      </c>
      <c r="I38" s="60">
        <v>15.496138777074012</v>
      </c>
      <c r="J38" s="60">
        <v>11.599968902211028</v>
      </c>
      <c r="K38" s="60">
        <v>27.533485577312408</v>
      </c>
      <c r="L38" s="46">
        <v>35</v>
      </c>
      <c r="M38" s="46">
        <v>29</v>
      </c>
      <c r="N38" s="46">
        <v>31</v>
      </c>
      <c r="O38" s="46">
        <v>32</v>
      </c>
      <c r="P38" s="46">
        <v>33</v>
      </c>
      <c r="Q38" s="46">
        <v>44</v>
      </c>
      <c r="R38" s="46">
        <v>78</v>
      </c>
      <c r="S38" s="46">
        <v>78</v>
      </c>
      <c r="T38" s="61">
        <v>61.66607619955834</v>
      </c>
      <c r="U38" s="157">
        <v>60</v>
      </c>
    </row>
    <row r="39" spans="1:21" s="121" customFormat="1" ht="9.75" x14ac:dyDescent="0.2">
      <c r="A39" s="37" t="s">
        <v>28</v>
      </c>
      <c r="B39" s="60">
        <v>124.58006718924973</v>
      </c>
      <c r="C39" s="60">
        <v>133.07823129251699</v>
      </c>
      <c r="D39" s="60">
        <v>139.98564249820529</v>
      </c>
      <c r="E39" s="60">
        <v>159.11523782928418</v>
      </c>
      <c r="F39" s="60">
        <v>218.34511493321466</v>
      </c>
      <c r="G39" s="45">
        <v>214</v>
      </c>
      <c r="H39" s="60">
        <v>246.52357920193469</v>
      </c>
      <c r="I39" s="60">
        <v>312.26570528530704</v>
      </c>
      <c r="J39" s="60">
        <v>398.4376926681299</v>
      </c>
      <c r="K39" s="60">
        <v>383.17098110135976</v>
      </c>
      <c r="L39" s="46">
        <v>366</v>
      </c>
      <c r="M39" s="46">
        <v>429</v>
      </c>
      <c r="N39" s="46">
        <v>499</v>
      </c>
      <c r="O39" s="46">
        <v>518</v>
      </c>
      <c r="P39" s="46">
        <v>570</v>
      </c>
      <c r="Q39" s="46">
        <v>582</v>
      </c>
      <c r="R39" s="46">
        <v>589</v>
      </c>
      <c r="S39" s="46">
        <v>380</v>
      </c>
      <c r="T39" s="61">
        <v>438.1916143648624</v>
      </c>
      <c r="U39" s="157">
        <v>479</v>
      </c>
    </row>
    <row r="40" spans="1:21" s="121" customFormat="1" ht="9.75" x14ac:dyDescent="0.2">
      <c r="A40" s="37" t="s">
        <v>29</v>
      </c>
      <c r="B40" s="60">
        <v>103.87301587301587</v>
      </c>
      <c r="C40" s="60">
        <v>119.11821580507927</v>
      </c>
      <c r="D40" s="60">
        <v>131.4308155517738</v>
      </c>
      <c r="E40" s="60">
        <v>150.97669695946752</v>
      </c>
      <c r="F40" s="60">
        <v>178.76551877780554</v>
      </c>
      <c r="G40" s="45">
        <v>137</v>
      </c>
      <c r="H40" s="60">
        <v>175.64681414467699</v>
      </c>
      <c r="I40" s="60">
        <v>186.52873295421455</v>
      </c>
      <c r="J40" s="60">
        <v>217.85332456548048</v>
      </c>
      <c r="K40" s="60">
        <v>279.54538167126748</v>
      </c>
      <c r="L40" s="46">
        <v>221</v>
      </c>
      <c r="M40" s="46">
        <v>266</v>
      </c>
      <c r="N40" s="46">
        <v>323</v>
      </c>
      <c r="O40" s="46">
        <v>280</v>
      </c>
      <c r="P40" s="46">
        <v>456</v>
      </c>
      <c r="Q40" s="46">
        <v>540</v>
      </c>
      <c r="R40" s="46">
        <v>423</v>
      </c>
      <c r="S40" s="46">
        <v>316</v>
      </c>
      <c r="T40" s="61">
        <v>372.60507652698584</v>
      </c>
      <c r="U40" s="157">
        <v>481</v>
      </c>
    </row>
    <row r="41" spans="1:21" s="121" customFormat="1" ht="9.75" x14ac:dyDescent="0.2">
      <c r="A41" s="37" t="s">
        <v>30</v>
      </c>
      <c r="B41" s="60">
        <v>228.59741138651557</v>
      </c>
      <c r="C41" s="60">
        <v>237.83392887527648</v>
      </c>
      <c r="D41" s="60">
        <v>259.75943840424628</v>
      </c>
      <c r="E41" s="60">
        <v>377.29199683382927</v>
      </c>
      <c r="F41" s="60">
        <v>434.7208458914601</v>
      </c>
      <c r="G41" s="45">
        <v>484</v>
      </c>
      <c r="H41" s="60">
        <v>502.2407076907075</v>
      </c>
      <c r="I41" s="60">
        <v>554.41237103431376</v>
      </c>
      <c r="J41" s="60">
        <v>671.63147516546633</v>
      </c>
      <c r="K41" s="60">
        <v>540.56119355379951</v>
      </c>
      <c r="L41" s="46">
        <v>546</v>
      </c>
      <c r="M41" s="46">
        <v>549</v>
      </c>
      <c r="N41" s="46">
        <v>516</v>
      </c>
      <c r="O41" s="46">
        <v>509</v>
      </c>
      <c r="P41" s="46">
        <v>632</v>
      </c>
      <c r="Q41" s="46">
        <v>582</v>
      </c>
      <c r="R41" s="46">
        <v>593</v>
      </c>
      <c r="S41" s="46">
        <v>665</v>
      </c>
      <c r="T41" s="61">
        <v>735.90463102215358</v>
      </c>
      <c r="U41" s="157">
        <v>644</v>
      </c>
    </row>
    <row r="42" spans="1:21" s="121" customFormat="1" ht="18" x14ac:dyDescent="0.15">
      <c r="A42" s="36" t="s">
        <v>114</v>
      </c>
      <c r="B42" s="62">
        <v>237.0514532488564</v>
      </c>
      <c r="C42" s="62">
        <v>245.86391164944783</v>
      </c>
      <c r="D42" s="62">
        <v>270.50417343165515</v>
      </c>
      <c r="E42" s="62">
        <v>264.67934854278838</v>
      </c>
      <c r="F42" s="62">
        <v>299.48141394281726</v>
      </c>
      <c r="G42" s="58">
        <v>318</v>
      </c>
      <c r="H42" s="66">
        <v>398.05411514094567</v>
      </c>
      <c r="I42" s="66">
        <v>509.53955237749318</v>
      </c>
      <c r="J42" s="66">
        <v>526.80327688160662</v>
      </c>
      <c r="K42" s="66">
        <v>477.60387039362894</v>
      </c>
      <c r="L42" s="53">
        <v>491</v>
      </c>
      <c r="M42" s="53">
        <v>500</v>
      </c>
      <c r="N42" s="53">
        <v>571</v>
      </c>
      <c r="O42" s="53">
        <v>553</v>
      </c>
      <c r="P42" s="53">
        <v>621</v>
      </c>
      <c r="Q42" s="53">
        <v>571</v>
      </c>
      <c r="R42" s="53">
        <v>547</v>
      </c>
      <c r="S42" s="53">
        <v>585</v>
      </c>
      <c r="T42" s="26">
        <v>551.26393457862036</v>
      </c>
      <c r="U42" s="156">
        <v>603</v>
      </c>
    </row>
    <row r="43" spans="1:21" s="121" customFormat="1" ht="9.75" x14ac:dyDescent="0.2">
      <c r="A43" s="37" t="s">
        <v>31</v>
      </c>
      <c r="B43" s="61">
        <v>151.27175368139223</v>
      </c>
      <c r="C43" s="61">
        <v>164.20581655480987</v>
      </c>
      <c r="D43" s="61">
        <v>264.38325498097151</v>
      </c>
      <c r="E43" s="61">
        <v>130.54068966754741</v>
      </c>
      <c r="F43" s="61">
        <v>89.174326801388972</v>
      </c>
      <c r="G43" s="45">
        <v>162</v>
      </c>
      <c r="H43" s="60">
        <v>95.725765010300179</v>
      </c>
      <c r="I43" s="60">
        <v>156.75912488705129</v>
      </c>
      <c r="J43" s="60">
        <v>184.20572679190226</v>
      </c>
      <c r="K43" s="60">
        <v>285.96128034215258</v>
      </c>
      <c r="L43" s="46">
        <v>307</v>
      </c>
      <c r="M43" s="46">
        <v>277</v>
      </c>
      <c r="N43" s="46">
        <v>220</v>
      </c>
      <c r="O43" s="46">
        <v>240</v>
      </c>
      <c r="P43" s="46">
        <v>605</v>
      </c>
      <c r="Q43" s="46">
        <v>658</v>
      </c>
      <c r="R43" s="46">
        <v>520</v>
      </c>
      <c r="S43" s="46">
        <v>539</v>
      </c>
      <c r="T43" s="61">
        <v>411.83168196903995</v>
      </c>
      <c r="U43" s="157">
        <v>560</v>
      </c>
    </row>
    <row r="44" spans="1:21" s="121" customFormat="1" ht="9.75" x14ac:dyDescent="0.2">
      <c r="A44" s="37" t="s">
        <v>32</v>
      </c>
      <c r="B44" s="61">
        <v>119.55815464587393</v>
      </c>
      <c r="C44" s="61">
        <v>254.62962962962965</v>
      </c>
      <c r="D44" s="61">
        <v>217.17000339328132</v>
      </c>
      <c r="E44" s="61">
        <v>171.91250954593866</v>
      </c>
      <c r="F44" s="61">
        <v>176.98873148964375</v>
      </c>
      <c r="G44" s="45">
        <v>166</v>
      </c>
      <c r="H44" s="60">
        <v>214.14225456331008</v>
      </c>
      <c r="I44" s="60">
        <v>265.79277741479751</v>
      </c>
      <c r="J44" s="60">
        <v>203.80388086580561</v>
      </c>
      <c r="K44" s="60">
        <v>249.33183895163376</v>
      </c>
      <c r="L44" s="46">
        <v>302</v>
      </c>
      <c r="M44" s="46">
        <v>361</v>
      </c>
      <c r="N44" s="46">
        <v>299</v>
      </c>
      <c r="O44" s="46">
        <v>392</v>
      </c>
      <c r="P44" s="46">
        <v>445</v>
      </c>
      <c r="Q44" s="46">
        <v>451</v>
      </c>
      <c r="R44" s="46">
        <v>254</v>
      </c>
      <c r="S44" s="46">
        <v>348</v>
      </c>
      <c r="T44" s="61">
        <v>329.89088785899355</v>
      </c>
      <c r="U44" s="157">
        <v>372</v>
      </c>
    </row>
    <row r="45" spans="1:21" s="121" customFormat="1" ht="9.75" x14ac:dyDescent="0.2">
      <c r="A45" s="37" t="s">
        <v>33</v>
      </c>
      <c r="B45" s="61"/>
      <c r="C45" s="61"/>
      <c r="D45" s="61"/>
      <c r="E45" s="61"/>
      <c r="F45" s="61"/>
      <c r="G45" s="45"/>
      <c r="H45" s="60"/>
      <c r="I45" s="60"/>
      <c r="J45" s="60"/>
      <c r="K45" s="60"/>
      <c r="L45" s="46"/>
      <c r="M45" s="46"/>
      <c r="N45" s="46"/>
      <c r="O45" s="46"/>
      <c r="P45" s="46">
        <v>337</v>
      </c>
      <c r="Q45" s="46">
        <v>133</v>
      </c>
      <c r="R45" s="46">
        <v>150</v>
      </c>
      <c r="S45" s="46">
        <v>436</v>
      </c>
      <c r="T45" s="27">
        <v>405.1182182954085</v>
      </c>
      <c r="U45" s="157">
        <v>418</v>
      </c>
    </row>
    <row r="46" spans="1:21" s="121" customFormat="1" ht="9.75" x14ac:dyDescent="0.2">
      <c r="A46" s="37" t="s">
        <v>34</v>
      </c>
      <c r="B46" s="61">
        <v>271.10323196508926</v>
      </c>
      <c r="C46" s="61">
        <v>280.62039671096215</v>
      </c>
      <c r="D46" s="61">
        <v>320.93177517217163</v>
      </c>
      <c r="E46" s="61">
        <v>308.77122496839689</v>
      </c>
      <c r="F46" s="61">
        <v>353.65134854982625</v>
      </c>
      <c r="G46" s="45">
        <v>379</v>
      </c>
      <c r="H46" s="60">
        <v>526.72976336692648</v>
      </c>
      <c r="I46" s="60">
        <v>718.29456961471055</v>
      </c>
      <c r="J46" s="60">
        <v>759.77865773723499</v>
      </c>
      <c r="K46" s="60">
        <v>655.55028216888627</v>
      </c>
      <c r="L46" s="46">
        <v>690</v>
      </c>
      <c r="M46" s="46">
        <v>702</v>
      </c>
      <c r="N46" s="46">
        <v>824</v>
      </c>
      <c r="O46" s="46">
        <v>736</v>
      </c>
      <c r="P46" s="46">
        <v>877</v>
      </c>
      <c r="Q46" s="46">
        <v>847</v>
      </c>
      <c r="R46" s="46">
        <v>812</v>
      </c>
      <c r="S46" s="46">
        <v>846</v>
      </c>
      <c r="T46" s="61">
        <v>784.75433966536889</v>
      </c>
      <c r="U46" s="157">
        <v>800</v>
      </c>
    </row>
    <row r="47" spans="1:21" s="121" customFormat="1" ht="9.75" x14ac:dyDescent="0.2">
      <c r="A47" s="37" t="s">
        <v>35</v>
      </c>
      <c r="B47" s="61">
        <v>479.71903442817569</v>
      </c>
      <c r="C47" s="61">
        <v>492.75362318840575</v>
      </c>
      <c r="D47" s="61">
        <v>518.2568898617053</v>
      </c>
      <c r="E47" s="61">
        <v>578.95799496134487</v>
      </c>
      <c r="F47" s="61">
        <v>626.67077424548086</v>
      </c>
      <c r="G47" s="45">
        <v>645</v>
      </c>
      <c r="H47" s="60">
        <v>667.52635970568144</v>
      </c>
      <c r="I47" s="60">
        <v>722.6997263844687</v>
      </c>
      <c r="J47" s="60">
        <v>379.39857785062372</v>
      </c>
      <c r="K47" s="60">
        <v>471.43904690937268</v>
      </c>
      <c r="L47" s="46">
        <v>495</v>
      </c>
      <c r="M47" s="46">
        <v>498</v>
      </c>
      <c r="N47" s="46">
        <v>504</v>
      </c>
      <c r="O47" s="46">
        <v>586</v>
      </c>
      <c r="P47" s="46">
        <v>612</v>
      </c>
      <c r="Q47" s="46">
        <v>564</v>
      </c>
      <c r="R47" s="46">
        <v>592</v>
      </c>
      <c r="S47" s="46">
        <v>475</v>
      </c>
      <c r="T47" s="61">
        <v>323.19672373226751</v>
      </c>
      <c r="U47" s="157">
        <v>315</v>
      </c>
    </row>
    <row r="48" spans="1:21" s="121" customFormat="1" ht="9.75" x14ac:dyDescent="0.2">
      <c r="A48" s="37" t="s">
        <v>36</v>
      </c>
      <c r="B48" s="61">
        <v>146.59590043923865</v>
      </c>
      <c r="C48" s="61">
        <v>149.88040478380864</v>
      </c>
      <c r="D48" s="61">
        <v>166.58647618342647</v>
      </c>
      <c r="E48" s="61">
        <v>153.46705862009338</v>
      </c>
      <c r="F48" s="61">
        <v>190.8567422161602</v>
      </c>
      <c r="G48" s="45">
        <v>194</v>
      </c>
      <c r="H48" s="60">
        <v>242.10906595992068</v>
      </c>
      <c r="I48" s="60">
        <v>290.22928989577173</v>
      </c>
      <c r="J48" s="60">
        <v>312.98235706013332</v>
      </c>
      <c r="K48" s="60">
        <v>276.40232803310562</v>
      </c>
      <c r="L48" s="46">
        <v>255</v>
      </c>
      <c r="M48" s="46">
        <v>242</v>
      </c>
      <c r="N48" s="46">
        <v>342</v>
      </c>
      <c r="O48" s="46">
        <v>315</v>
      </c>
      <c r="P48" s="46">
        <v>435</v>
      </c>
      <c r="Q48" s="46">
        <v>357</v>
      </c>
      <c r="R48" s="46">
        <v>297</v>
      </c>
      <c r="S48" s="46">
        <v>288</v>
      </c>
      <c r="T48" s="61">
        <v>242.68388812837509</v>
      </c>
      <c r="U48" s="157">
        <v>293</v>
      </c>
    </row>
    <row r="49" spans="1:21" s="121" customFormat="1" ht="9.75" x14ac:dyDescent="0.2">
      <c r="A49" s="37" t="s">
        <v>37</v>
      </c>
      <c r="B49" s="61">
        <v>214.93624772313296</v>
      </c>
      <c r="C49" s="61">
        <v>215.96477362538104</v>
      </c>
      <c r="D49" s="61">
        <v>223.24832092938829</v>
      </c>
      <c r="E49" s="61">
        <v>229.04195439406706</v>
      </c>
      <c r="F49" s="61">
        <v>256.45508587418715</v>
      </c>
      <c r="G49" s="45">
        <v>273</v>
      </c>
      <c r="H49" s="60">
        <v>321.05583679326253</v>
      </c>
      <c r="I49" s="60">
        <v>396.08632526824539</v>
      </c>
      <c r="J49" s="60">
        <v>467.60904028622775</v>
      </c>
      <c r="K49" s="60">
        <v>420.92774788731674</v>
      </c>
      <c r="L49" s="46">
        <v>423</v>
      </c>
      <c r="M49" s="46">
        <v>441</v>
      </c>
      <c r="N49" s="46">
        <v>466</v>
      </c>
      <c r="O49" s="46">
        <v>502</v>
      </c>
      <c r="P49" s="46">
        <v>548</v>
      </c>
      <c r="Q49" s="46">
        <v>568</v>
      </c>
      <c r="R49" s="46">
        <v>542</v>
      </c>
      <c r="S49" s="46">
        <v>552</v>
      </c>
      <c r="T49" s="61">
        <v>557.39263531267795</v>
      </c>
      <c r="U49" s="157">
        <v>622</v>
      </c>
    </row>
    <row r="50" spans="1:21" s="121" customFormat="1" ht="9.75" x14ac:dyDescent="0.2">
      <c r="A50" s="37" t="s">
        <v>38</v>
      </c>
      <c r="B50" s="61"/>
      <c r="C50" s="61"/>
      <c r="D50" s="61"/>
      <c r="E50" s="61"/>
      <c r="F50" s="61"/>
      <c r="G50" s="45"/>
      <c r="H50" s="60"/>
      <c r="I50" s="60"/>
      <c r="J50" s="60"/>
      <c r="K50" s="60"/>
      <c r="L50" s="46"/>
      <c r="M50" s="46"/>
      <c r="N50" s="46"/>
      <c r="O50" s="46"/>
      <c r="P50" s="46">
        <v>633</v>
      </c>
      <c r="Q50" s="46">
        <v>258</v>
      </c>
      <c r="R50" s="46">
        <v>517</v>
      </c>
      <c r="S50" s="46">
        <v>403</v>
      </c>
      <c r="T50" s="27">
        <v>714.41397823799105</v>
      </c>
      <c r="U50" s="157">
        <v>1275</v>
      </c>
    </row>
    <row r="51" spans="1:21" s="121" customFormat="1" ht="18" x14ac:dyDescent="0.15">
      <c r="A51" s="36" t="s">
        <v>89</v>
      </c>
      <c r="B51" s="66">
        <v>172.14702423501743</v>
      </c>
      <c r="C51" s="66">
        <v>183.62345109036397</v>
      </c>
      <c r="D51" s="66">
        <v>168.78866269261047</v>
      </c>
      <c r="E51" s="66">
        <v>177.81913250759158</v>
      </c>
      <c r="F51" s="66">
        <v>185.33907251629219</v>
      </c>
      <c r="G51" s="58">
        <v>200</v>
      </c>
      <c r="H51" s="66">
        <v>229.80807952646009</v>
      </c>
      <c r="I51" s="66">
        <v>276.58028329235583</v>
      </c>
      <c r="J51" s="66">
        <v>284.92677638693863</v>
      </c>
      <c r="K51" s="66">
        <v>300.72860551031812</v>
      </c>
      <c r="L51" s="53">
        <v>323</v>
      </c>
      <c r="M51" s="53">
        <v>337</v>
      </c>
      <c r="N51" s="53">
        <v>394</v>
      </c>
      <c r="O51" s="53">
        <v>433</v>
      </c>
      <c r="P51" s="53">
        <v>521</v>
      </c>
      <c r="Q51" s="53">
        <v>516</v>
      </c>
      <c r="R51" s="53">
        <v>516</v>
      </c>
      <c r="S51" s="53">
        <v>519</v>
      </c>
      <c r="T51" s="26">
        <v>361.32644070957434</v>
      </c>
      <c r="U51" s="156">
        <v>407</v>
      </c>
    </row>
    <row r="52" spans="1:21" s="121" customFormat="1" ht="9.75" x14ac:dyDescent="0.2">
      <c r="A52" s="37" t="s">
        <v>39</v>
      </c>
      <c r="B52" s="60">
        <v>175.74970579880696</v>
      </c>
      <c r="C52" s="60">
        <v>226.12504978096374</v>
      </c>
      <c r="D52" s="60">
        <v>189.50289198061591</v>
      </c>
      <c r="E52" s="60">
        <v>200.11871710130234</v>
      </c>
      <c r="F52" s="60">
        <v>219.34601492311884</v>
      </c>
      <c r="G52" s="45">
        <v>235</v>
      </c>
      <c r="H52" s="60">
        <v>263.50033969143345</v>
      </c>
      <c r="I52" s="60">
        <v>289.65852803797532</v>
      </c>
      <c r="J52" s="60">
        <v>323.09170732471802</v>
      </c>
      <c r="K52" s="60">
        <v>374.30969201887035</v>
      </c>
      <c r="L52" s="46">
        <v>389</v>
      </c>
      <c r="M52" s="46">
        <v>415</v>
      </c>
      <c r="N52" s="46">
        <v>489</v>
      </c>
      <c r="O52" s="46">
        <v>520</v>
      </c>
      <c r="P52" s="46">
        <v>553</v>
      </c>
      <c r="Q52" s="46">
        <v>603</v>
      </c>
      <c r="R52" s="46">
        <v>615</v>
      </c>
      <c r="S52" s="46">
        <v>655</v>
      </c>
      <c r="T52" s="61">
        <v>317.41788357073005</v>
      </c>
      <c r="U52" s="157">
        <v>329</v>
      </c>
    </row>
    <row r="53" spans="1:21" s="121" customFormat="1" ht="9.75" x14ac:dyDescent="0.2">
      <c r="A53" s="37" t="s">
        <v>99</v>
      </c>
      <c r="B53" s="60">
        <v>37.178507766743067</v>
      </c>
      <c r="C53" s="60">
        <v>56.159822419533853</v>
      </c>
      <c r="D53" s="60">
        <v>31.162086128543606</v>
      </c>
      <c r="E53" s="60">
        <v>43.010472398355176</v>
      </c>
      <c r="F53" s="60">
        <v>40.197918289826994</v>
      </c>
      <c r="G53" s="45">
        <v>57</v>
      </c>
      <c r="H53" s="60">
        <v>58.00055816436727</v>
      </c>
      <c r="I53" s="60">
        <v>568.01416347005022</v>
      </c>
      <c r="J53" s="60">
        <v>152.48274763124672</v>
      </c>
      <c r="K53" s="60">
        <v>90.870775909743145</v>
      </c>
      <c r="L53" s="46">
        <v>383</v>
      </c>
      <c r="M53" s="46">
        <v>194</v>
      </c>
      <c r="N53" s="46">
        <v>205</v>
      </c>
      <c r="O53" s="46">
        <v>560</v>
      </c>
      <c r="P53" s="46">
        <v>566</v>
      </c>
      <c r="Q53" s="46">
        <v>560</v>
      </c>
      <c r="R53" s="46">
        <v>570</v>
      </c>
      <c r="S53" s="46">
        <v>639</v>
      </c>
      <c r="T53" s="61">
        <v>478.3669360567302</v>
      </c>
      <c r="U53" s="157">
        <v>558</v>
      </c>
    </row>
    <row r="54" spans="1:21" s="121" customFormat="1" ht="19.5" x14ac:dyDescent="0.2">
      <c r="A54" s="37" t="s">
        <v>41</v>
      </c>
      <c r="B54" s="60">
        <v>218.14475025484199</v>
      </c>
      <c r="C54" s="60">
        <v>230.88152723189216</v>
      </c>
      <c r="D54" s="60">
        <v>233.70836582377186</v>
      </c>
      <c r="E54" s="60">
        <v>239.23738893945909</v>
      </c>
      <c r="F54" s="60">
        <v>250.60160231087733</v>
      </c>
      <c r="G54" s="45">
        <v>263</v>
      </c>
      <c r="H54" s="60">
        <v>265.9139589172791</v>
      </c>
      <c r="I54" s="60">
        <v>276.26531261693185</v>
      </c>
      <c r="J54" s="60">
        <v>288.32790799623183</v>
      </c>
      <c r="K54" s="60">
        <v>297.60691901156309</v>
      </c>
      <c r="L54" s="46">
        <v>307</v>
      </c>
      <c r="M54" s="46">
        <v>318</v>
      </c>
      <c r="N54" s="46">
        <v>328</v>
      </c>
      <c r="O54" s="46">
        <v>339</v>
      </c>
      <c r="P54" s="46">
        <v>382</v>
      </c>
      <c r="Q54" s="46">
        <v>435</v>
      </c>
      <c r="R54" s="46">
        <v>478</v>
      </c>
      <c r="S54" s="46">
        <v>493</v>
      </c>
      <c r="T54" s="61">
        <v>503.07769935189918</v>
      </c>
      <c r="U54" s="157">
        <v>547</v>
      </c>
    </row>
    <row r="55" spans="1:21" s="121" customFormat="1" ht="19.5" x14ac:dyDescent="0.2">
      <c r="A55" s="37" t="s">
        <v>42</v>
      </c>
      <c r="B55" s="60">
        <v>114.01317283670224</v>
      </c>
      <c r="C55" s="60">
        <v>171.05860972285325</v>
      </c>
      <c r="D55" s="60">
        <v>151.14955611199636</v>
      </c>
      <c r="E55" s="60">
        <v>155.11880741943446</v>
      </c>
      <c r="F55" s="60">
        <v>141.29819956582105</v>
      </c>
      <c r="G55" s="45">
        <v>137</v>
      </c>
      <c r="H55" s="60">
        <v>175.9560240924402</v>
      </c>
      <c r="I55" s="60">
        <v>200.21206530921881</v>
      </c>
      <c r="J55" s="60">
        <v>203.96612667257565</v>
      </c>
      <c r="K55" s="60">
        <v>190.91895373870591</v>
      </c>
      <c r="L55" s="46">
        <v>148</v>
      </c>
      <c r="M55" s="46">
        <v>173</v>
      </c>
      <c r="N55" s="46">
        <v>186</v>
      </c>
      <c r="O55" s="46">
        <v>240</v>
      </c>
      <c r="P55" s="46">
        <v>370</v>
      </c>
      <c r="Q55" s="46">
        <v>393</v>
      </c>
      <c r="R55" s="46">
        <v>353</v>
      </c>
      <c r="S55" s="46">
        <v>433</v>
      </c>
      <c r="T55" s="61">
        <v>375.16043044723074</v>
      </c>
      <c r="U55" s="157">
        <v>456</v>
      </c>
    </row>
    <row r="56" spans="1:21" s="121" customFormat="1" ht="19.5" x14ac:dyDescent="0.2">
      <c r="A56" s="37" t="s">
        <v>43</v>
      </c>
      <c r="B56" s="60">
        <v>192.41773962804007</v>
      </c>
      <c r="C56" s="60">
        <v>231.82461103253183</v>
      </c>
      <c r="D56" s="60">
        <v>188.95307876567563</v>
      </c>
      <c r="E56" s="60">
        <v>191.76632447878083</v>
      </c>
      <c r="F56" s="60">
        <v>192.63516992062637</v>
      </c>
      <c r="G56" s="45">
        <v>168</v>
      </c>
      <c r="H56" s="60">
        <v>223.07048970965522</v>
      </c>
      <c r="I56" s="60">
        <v>247.12914786208646</v>
      </c>
      <c r="J56" s="60">
        <v>276.70622624141885</v>
      </c>
      <c r="K56" s="60">
        <v>277.78831602952397</v>
      </c>
      <c r="L56" s="46">
        <v>278</v>
      </c>
      <c r="M56" s="46">
        <v>282</v>
      </c>
      <c r="N56" s="46">
        <v>291</v>
      </c>
      <c r="O56" s="46">
        <v>298</v>
      </c>
      <c r="P56" s="46">
        <v>242</v>
      </c>
      <c r="Q56" s="46">
        <v>247</v>
      </c>
      <c r="R56" s="46">
        <v>252</v>
      </c>
      <c r="S56" s="46">
        <v>274</v>
      </c>
      <c r="T56" s="61">
        <v>299.6264305056535</v>
      </c>
      <c r="U56" s="157">
        <v>327</v>
      </c>
    </row>
    <row r="57" spans="1:21" s="121" customFormat="1" ht="9.75" x14ac:dyDescent="0.2">
      <c r="A57" s="37" t="s">
        <v>97</v>
      </c>
      <c r="B57" s="60" t="s">
        <v>96</v>
      </c>
      <c r="C57" s="60" t="s">
        <v>96</v>
      </c>
      <c r="D57" s="60" t="s">
        <v>96</v>
      </c>
      <c r="E57" s="60" t="s">
        <v>96</v>
      </c>
      <c r="F57" s="60" t="s">
        <v>96</v>
      </c>
      <c r="G57" s="45">
        <v>35</v>
      </c>
      <c r="H57" s="60">
        <v>69.095774660006612</v>
      </c>
      <c r="I57" s="60">
        <v>38.245663802885389</v>
      </c>
      <c r="J57" s="60">
        <v>45.429953207148195</v>
      </c>
      <c r="K57" s="60">
        <v>60.46183791054235</v>
      </c>
      <c r="L57" s="46">
        <v>91</v>
      </c>
      <c r="M57" s="46">
        <v>59</v>
      </c>
      <c r="N57" s="46">
        <v>241</v>
      </c>
      <c r="O57" s="46">
        <v>274</v>
      </c>
      <c r="P57" s="46">
        <v>839</v>
      </c>
      <c r="Q57" s="46">
        <v>682</v>
      </c>
      <c r="R57" s="46">
        <v>742</v>
      </c>
      <c r="S57" s="46">
        <v>750</v>
      </c>
      <c r="T57" s="61">
        <v>414.86807568387917</v>
      </c>
      <c r="U57" s="157">
        <v>434</v>
      </c>
    </row>
    <row r="58" spans="1:21" s="121" customFormat="1" ht="9.75" x14ac:dyDescent="0.2">
      <c r="A58" s="37" t="s">
        <v>45</v>
      </c>
      <c r="B58" s="60">
        <v>243.75205224561276</v>
      </c>
      <c r="C58" s="60">
        <v>209.20211794778163</v>
      </c>
      <c r="D58" s="60">
        <v>216.17964378451524</v>
      </c>
      <c r="E58" s="60">
        <v>231.48757358037037</v>
      </c>
      <c r="F58" s="60">
        <v>236.45208734019684</v>
      </c>
      <c r="G58" s="46">
        <v>255</v>
      </c>
      <c r="H58" s="60">
        <v>289.66397959064813</v>
      </c>
      <c r="I58" s="60">
        <v>343.50544803708317</v>
      </c>
      <c r="J58" s="60">
        <v>385.39654304619944</v>
      </c>
      <c r="K58" s="60">
        <v>388.97707145167976</v>
      </c>
      <c r="L58" s="46">
        <v>396</v>
      </c>
      <c r="M58" s="46">
        <v>455</v>
      </c>
      <c r="N58" s="46">
        <v>478</v>
      </c>
      <c r="O58" s="46">
        <v>492</v>
      </c>
      <c r="P58" s="46">
        <v>462</v>
      </c>
      <c r="Q58" s="46">
        <v>446</v>
      </c>
      <c r="R58" s="46">
        <v>393</v>
      </c>
      <c r="S58" s="46">
        <v>315</v>
      </c>
      <c r="T58" s="61">
        <v>330.57065523328481</v>
      </c>
      <c r="U58" s="157">
        <v>420</v>
      </c>
    </row>
    <row r="59" spans="1:21" s="121" customFormat="1" ht="18" x14ac:dyDescent="0.15">
      <c r="A59" s="35" t="s">
        <v>90</v>
      </c>
      <c r="B59" s="66">
        <v>219.31278346733126</v>
      </c>
      <c r="C59" s="66">
        <v>237.47362659394025</v>
      </c>
      <c r="D59" s="66">
        <v>239.44659295168583</v>
      </c>
      <c r="E59" s="66">
        <v>245.29637847264345</v>
      </c>
      <c r="F59" s="66">
        <v>268.45693828511281</v>
      </c>
      <c r="G59" s="53">
        <v>299</v>
      </c>
      <c r="H59" s="66">
        <v>329.96545002536834</v>
      </c>
      <c r="I59" s="66">
        <v>406.83379872940168</v>
      </c>
      <c r="J59" s="66">
        <v>450.62943402665348</v>
      </c>
      <c r="K59" s="66">
        <v>423.85741523817615</v>
      </c>
      <c r="L59" s="53">
        <v>416</v>
      </c>
      <c r="M59" s="53">
        <v>456</v>
      </c>
      <c r="N59" s="53">
        <v>476</v>
      </c>
      <c r="O59" s="53">
        <v>513</v>
      </c>
      <c r="P59" s="53">
        <v>567</v>
      </c>
      <c r="Q59" s="53">
        <v>569</v>
      </c>
      <c r="R59" s="53">
        <v>545</v>
      </c>
      <c r="S59" s="53">
        <v>529</v>
      </c>
      <c r="T59" s="26">
        <v>516.55323248892751</v>
      </c>
      <c r="U59" s="156">
        <v>552</v>
      </c>
    </row>
    <row r="60" spans="1:21" s="121" customFormat="1" ht="9.75" x14ac:dyDescent="0.2">
      <c r="A60" s="37" t="s">
        <v>46</v>
      </c>
      <c r="B60" s="60">
        <v>304.77231329690346</v>
      </c>
      <c r="C60" s="60">
        <v>340.63769243865067</v>
      </c>
      <c r="D60" s="60">
        <v>342.6546172021533</v>
      </c>
      <c r="E60" s="60">
        <v>358.12899378367911</v>
      </c>
      <c r="F60" s="60">
        <v>369.19777033119669</v>
      </c>
      <c r="G60" s="45">
        <v>395</v>
      </c>
      <c r="H60" s="60">
        <v>419.99109326260486</v>
      </c>
      <c r="I60" s="60">
        <v>458.00208676090801</v>
      </c>
      <c r="J60" s="60">
        <v>579.67556605129244</v>
      </c>
      <c r="K60" s="60">
        <v>578.9182420393513</v>
      </c>
      <c r="L60" s="46">
        <v>493</v>
      </c>
      <c r="M60" s="46">
        <v>518</v>
      </c>
      <c r="N60" s="46">
        <v>572</v>
      </c>
      <c r="O60" s="46">
        <v>611</v>
      </c>
      <c r="P60" s="46">
        <v>651</v>
      </c>
      <c r="Q60" s="46">
        <v>661</v>
      </c>
      <c r="R60" s="46">
        <v>663</v>
      </c>
      <c r="S60" s="46">
        <v>605</v>
      </c>
      <c r="T60" s="61">
        <v>564.43576511486265</v>
      </c>
      <c r="U60" s="157">
        <v>586</v>
      </c>
    </row>
    <row r="61" spans="1:21" s="121" customFormat="1" ht="9.75" x14ac:dyDescent="0.2">
      <c r="A61" s="37" t="s">
        <v>47</v>
      </c>
      <c r="B61" s="60">
        <v>162.10384356035064</v>
      </c>
      <c r="C61" s="60">
        <v>178.55686913982879</v>
      </c>
      <c r="D61" s="60">
        <v>192.24445053439302</v>
      </c>
      <c r="E61" s="60">
        <v>202.97578227087263</v>
      </c>
      <c r="F61" s="60">
        <v>224.57188382221904</v>
      </c>
      <c r="G61" s="45">
        <v>254</v>
      </c>
      <c r="H61" s="60">
        <v>322.08882337717864</v>
      </c>
      <c r="I61" s="60">
        <v>401.41663141124053</v>
      </c>
      <c r="J61" s="60">
        <v>424.86694469762358</v>
      </c>
      <c r="K61" s="60">
        <v>428.1233806186732</v>
      </c>
      <c r="L61" s="46">
        <v>435</v>
      </c>
      <c r="M61" s="46">
        <v>454</v>
      </c>
      <c r="N61" s="46">
        <v>508</v>
      </c>
      <c r="O61" s="46">
        <v>536</v>
      </c>
      <c r="P61" s="46">
        <v>604</v>
      </c>
      <c r="Q61" s="46">
        <v>640</v>
      </c>
      <c r="R61" s="46">
        <v>680</v>
      </c>
      <c r="S61" s="46">
        <v>688</v>
      </c>
      <c r="T61" s="61">
        <v>494.15511509983639</v>
      </c>
      <c r="U61" s="157">
        <v>586</v>
      </c>
    </row>
    <row r="62" spans="1:21" s="121" customFormat="1" ht="9.75" x14ac:dyDescent="0.2">
      <c r="A62" s="37" t="s">
        <v>48</v>
      </c>
      <c r="B62" s="60">
        <v>199.38683893572758</v>
      </c>
      <c r="C62" s="60">
        <v>203.30157323288279</v>
      </c>
      <c r="D62" s="60">
        <v>162.05001682180102</v>
      </c>
      <c r="E62" s="60">
        <v>174.21721270595486</v>
      </c>
      <c r="F62" s="60">
        <v>178.15636163341614</v>
      </c>
      <c r="G62" s="45">
        <v>208</v>
      </c>
      <c r="H62" s="60">
        <v>247.53164968466419</v>
      </c>
      <c r="I62" s="60">
        <v>284.04936469107292</v>
      </c>
      <c r="J62" s="60">
        <v>334.90115641687595</v>
      </c>
      <c r="K62" s="60">
        <v>328.4750847016827</v>
      </c>
      <c r="L62" s="46">
        <v>346</v>
      </c>
      <c r="M62" s="46">
        <v>359</v>
      </c>
      <c r="N62" s="46">
        <v>323</v>
      </c>
      <c r="O62" s="46">
        <v>374</v>
      </c>
      <c r="P62" s="46">
        <v>396</v>
      </c>
      <c r="Q62" s="46">
        <v>402</v>
      </c>
      <c r="R62" s="46">
        <v>407</v>
      </c>
      <c r="S62" s="46">
        <v>409</v>
      </c>
      <c r="T62" s="61">
        <v>416.85462195059472</v>
      </c>
      <c r="U62" s="157">
        <v>439</v>
      </c>
    </row>
    <row r="63" spans="1:21" s="121" customFormat="1" ht="9.75" x14ac:dyDescent="0.2">
      <c r="A63" s="37" t="s">
        <v>49</v>
      </c>
      <c r="B63" s="60">
        <v>396.64229337697645</v>
      </c>
      <c r="C63" s="60">
        <v>408.96839657541483</v>
      </c>
      <c r="D63" s="60">
        <v>408.32848298851792</v>
      </c>
      <c r="E63" s="60">
        <v>413.65306752739986</v>
      </c>
      <c r="F63" s="60">
        <v>468.99249887817336</v>
      </c>
      <c r="G63" s="45">
        <v>436</v>
      </c>
      <c r="H63" s="60">
        <v>472.65634032744936</v>
      </c>
      <c r="I63" s="60">
        <v>542.02694224771585</v>
      </c>
      <c r="J63" s="60">
        <v>589.49877882907629</v>
      </c>
      <c r="K63" s="60">
        <v>531.94079267698896</v>
      </c>
      <c r="L63" s="46">
        <v>535</v>
      </c>
      <c r="M63" s="46">
        <v>631</v>
      </c>
      <c r="N63" s="46">
        <v>629</v>
      </c>
      <c r="O63" s="46">
        <v>627</v>
      </c>
      <c r="P63" s="46">
        <v>625</v>
      </c>
      <c r="Q63" s="46">
        <v>623</v>
      </c>
      <c r="R63" s="46">
        <v>621</v>
      </c>
      <c r="S63" s="46">
        <v>619</v>
      </c>
      <c r="T63" s="61">
        <v>618.48510543940449</v>
      </c>
      <c r="U63" s="157">
        <v>686</v>
      </c>
    </row>
    <row r="64" spans="1:21" s="121" customFormat="1" ht="9.75" x14ac:dyDescent="0.2">
      <c r="A64" s="37" t="s">
        <v>50</v>
      </c>
      <c r="B64" s="60">
        <v>161.45244377434349</v>
      </c>
      <c r="C64" s="60">
        <v>174.78365232771145</v>
      </c>
      <c r="D64" s="60">
        <v>224.70124586829391</v>
      </c>
      <c r="E64" s="60">
        <v>201.13330018394075</v>
      </c>
      <c r="F64" s="60">
        <v>231.68893465460437</v>
      </c>
      <c r="G64" s="45">
        <v>240</v>
      </c>
      <c r="H64" s="60">
        <v>274.8651124910923</v>
      </c>
      <c r="I64" s="60">
        <v>314.49939900011333</v>
      </c>
      <c r="J64" s="60">
        <v>317.78574419946284</v>
      </c>
      <c r="K64" s="60">
        <v>304.45228719125731</v>
      </c>
      <c r="L64" s="46">
        <v>317</v>
      </c>
      <c r="M64" s="46">
        <v>332</v>
      </c>
      <c r="N64" s="46">
        <v>340</v>
      </c>
      <c r="O64" s="46">
        <v>351</v>
      </c>
      <c r="P64" s="46">
        <v>417</v>
      </c>
      <c r="Q64" s="46">
        <v>427</v>
      </c>
      <c r="R64" s="46">
        <v>429</v>
      </c>
      <c r="S64" s="46">
        <v>435</v>
      </c>
      <c r="T64" s="61">
        <v>474.83242474425862</v>
      </c>
      <c r="U64" s="157">
        <v>505</v>
      </c>
    </row>
    <row r="65" spans="1:21" s="121" customFormat="1" ht="9.75" x14ac:dyDescent="0.2">
      <c r="A65" s="37" t="s">
        <v>51</v>
      </c>
      <c r="B65" s="60">
        <v>377.38542449286251</v>
      </c>
      <c r="C65" s="60">
        <v>383.65064974312486</v>
      </c>
      <c r="D65" s="60">
        <v>391.60839160839168</v>
      </c>
      <c r="E65" s="60">
        <v>415.47886445470789</v>
      </c>
      <c r="F65" s="60">
        <v>482.27790685834361</v>
      </c>
      <c r="G65" s="45">
        <v>570</v>
      </c>
      <c r="H65" s="60">
        <v>670.84956483099609</v>
      </c>
      <c r="I65" s="60">
        <v>793.55988039326439</v>
      </c>
      <c r="J65" s="60">
        <v>775.64576992242746</v>
      </c>
      <c r="K65" s="60">
        <v>677.93913503494309</v>
      </c>
      <c r="L65" s="46">
        <v>698</v>
      </c>
      <c r="M65" s="46">
        <v>710</v>
      </c>
      <c r="N65" s="46">
        <v>657</v>
      </c>
      <c r="O65" s="46">
        <v>674</v>
      </c>
      <c r="P65" s="46">
        <v>696</v>
      </c>
      <c r="Q65" s="46">
        <v>673</v>
      </c>
      <c r="R65" s="46">
        <v>509</v>
      </c>
      <c r="S65" s="46">
        <v>490</v>
      </c>
      <c r="T65" s="61">
        <v>486.85848755271923</v>
      </c>
      <c r="U65" s="157">
        <v>538</v>
      </c>
    </row>
    <row r="66" spans="1:21" s="121" customFormat="1" ht="9.75" x14ac:dyDescent="0.2">
      <c r="A66" s="37" t="s">
        <v>52</v>
      </c>
      <c r="B66" s="60">
        <v>115.10039040713886</v>
      </c>
      <c r="C66" s="60">
        <v>184.48681484602687</v>
      </c>
      <c r="D66" s="60">
        <v>127.66333970411267</v>
      </c>
      <c r="E66" s="60">
        <v>148.47722402265001</v>
      </c>
      <c r="F66" s="60">
        <v>162.07104023589739</v>
      </c>
      <c r="G66" s="45">
        <v>233</v>
      </c>
      <c r="H66" s="60">
        <v>265.56428899634517</v>
      </c>
      <c r="I66" s="60">
        <v>329.54646265922861</v>
      </c>
      <c r="J66" s="60">
        <v>312.24246932502683</v>
      </c>
      <c r="K66" s="60">
        <v>261.85663170473151</v>
      </c>
      <c r="L66" s="46">
        <v>288</v>
      </c>
      <c r="M66" s="46">
        <v>284</v>
      </c>
      <c r="N66" s="46">
        <v>314</v>
      </c>
      <c r="O66" s="46">
        <v>381</v>
      </c>
      <c r="P66" s="46">
        <v>422</v>
      </c>
      <c r="Q66" s="46">
        <v>438</v>
      </c>
      <c r="R66" s="46">
        <v>403</v>
      </c>
      <c r="S66" s="46">
        <v>419</v>
      </c>
      <c r="T66" s="61">
        <v>413.15097932296277</v>
      </c>
      <c r="U66" s="157">
        <v>450</v>
      </c>
    </row>
    <row r="67" spans="1:21" s="121" customFormat="1" ht="9.75" x14ac:dyDescent="0.2">
      <c r="A67" s="37" t="s">
        <v>53</v>
      </c>
      <c r="B67" s="60">
        <v>143.02355682112346</v>
      </c>
      <c r="C67" s="60">
        <v>143.23121235925638</v>
      </c>
      <c r="D67" s="60">
        <v>126.06880095446409</v>
      </c>
      <c r="E67" s="60">
        <v>108.43161841762529</v>
      </c>
      <c r="F67" s="60">
        <v>157.92525693699031</v>
      </c>
      <c r="G67" s="45">
        <v>180</v>
      </c>
      <c r="H67" s="60">
        <v>219.20926917690295</v>
      </c>
      <c r="I67" s="60">
        <v>270.8078114866326</v>
      </c>
      <c r="J67" s="60">
        <v>310.30620328189991</v>
      </c>
      <c r="K67" s="60">
        <v>247.19468255463451</v>
      </c>
      <c r="L67" s="46">
        <v>281</v>
      </c>
      <c r="M67" s="46">
        <v>304</v>
      </c>
      <c r="N67" s="46">
        <v>309</v>
      </c>
      <c r="O67" s="46">
        <v>370</v>
      </c>
      <c r="P67" s="46">
        <v>523</v>
      </c>
      <c r="Q67" s="46">
        <v>559</v>
      </c>
      <c r="R67" s="46">
        <v>511</v>
      </c>
      <c r="S67" s="46">
        <v>424</v>
      </c>
      <c r="T67" s="61">
        <v>432.50063004525373</v>
      </c>
      <c r="U67" s="157">
        <v>398</v>
      </c>
    </row>
    <row r="68" spans="1:21" s="121" customFormat="1" ht="9.75" x14ac:dyDescent="0.2">
      <c r="A68" s="37" t="s">
        <v>54</v>
      </c>
      <c r="B68" s="60">
        <v>159.77183363792435</v>
      </c>
      <c r="C68" s="60">
        <v>148.99569182565884</v>
      </c>
      <c r="D68" s="60">
        <v>137.07852455306633</v>
      </c>
      <c r="E68" s="60">
        <v>164.56207108669852</v>
      </c>
      <c r="F68" s="60">
        <v>197.51836346380762</v>
      </c>
      <c r="G68" s="45">
        <v>218</v>
      </c>
      <c r="H68" s="60">
        <v>243.13536064784321</v>
      </c>
      <c r="I68" s="60">
        <v>317.76257207459832</v>
      </c>
      <c r="J68" s="60">
        <v>403.75538131756844</v>
      </c>
      <c r="K68" s="60">
        <v>420.92594713585061</v>
      </c>
      <c r="L68" s="46">
        <v>438</v>
      </c>
      <c r="M68" s="46">
        <v>445</v>
      </c>
      <c r="N68" s="46">
        <v>456</v>
      </c>
      <c r="O68" s="46">
        <v>466</v>
      </c>
      <c r="P68" s="46">
        <v>485</v>
      </c>
      <c r="Q68" s="46">
        <v>386</v>
      </c>
      <c r="R68" s="46">
        <v>391</v>
      </c>
      <c r="S68" s="46">
        <v>404</v>
      </c>
      <c r="T68" s="61">
        <v>418.98419203747068</v>
      </c>
      <c r="U68" s="157">
        <v>439</v>
      </c>
    </row>
    <row r="69" spans="1:21" s="121" customFormat="1" ht="9.75" x14ac:dyDescent="0.2">
      <c r="A69" s="37" t="s">
        <v>55</v>
      </c>
      <c r="B69" s="60">
        <v>174.50394128839358</v>
      </c>
      <c r="C69" s="60">
        <v>200.79206117989804</v>
      </c>
      <c r="D69" s="60">
        <v>216.59260616610931</v>
      </c>
      <c r="E69" s="60">
        <v>241.19602158327598</v>
      </c>
      <c r="F69" s="60">
        <v>255.17261718349542</v>
      </c>
      <c r="G69" s="45">
        <v>276</v>
      </c>
      <c r="H69" s="60">
        <v>313.64550176311451</v>
      </c>
      <c r="I69" s="60">
        <v>364.92456091679293</v>
      </c>
      <c r="J69" s="60">
        <v>378.49186674198455</v>
      </c>
      <c r="K69" s="60">
        <v>362.23478452389691</v>
      </c>
      <c r="L69" s="46">
        <v>288</v>
      </c>
      <c r="M69" s="46">
        <v>367</v>
      </c>
      <c r="N69" s="46">
        <v>349</v>
      </c>
      <c r="O69" s="46">
        <v>393</v>
      </c>
      <c r="P69" s="46">
        <v>575</v>
      </c>
      <c r="Q69" s="46">
        <v>596</v>
      </c>
      <c r="R69" s="46">
        <v>485</v>
      </c>
      <c r="S69" s="46">
        <v>450</v>
      </c>
      <c r="T69" s="61">
        <v>462.60487909848126</v>
      </c>
      <c r="U69" s="157">
        <v>507</v>
      </c>
    </row>
    <row r="70" spans="1:21" s="121" customFormat="1" ht="9.75" x14ac:dyDescent="0.2">
      <c r="A70" s="37" t="s">
        <v>56</v>
      </c>
      <c r="B70" s="60">
        <v>149.71183487468167</v>
      </c>
      <c r="C70" s="60">
        <v>133.54121475054228</v>
      </c>
      <c r="D70" s="60">
        <v>172.05186252315292</v>
      </c>
      <c r="E70" s="60">
        <v>162.74288562310934</v>
      </c>
      <c r="F70" s="60">
        <v>194.49357481558985</v>
      </c>
      <c r="G70" s="45">
        <v>222</v>
      </c>
      <c r="H70" s="60">
        <v>284.83670092287656</v>
      </c>
      <c r="I70" s="60">
        <v>393.5274915479979</v>
      </c>
      <c r="J70" s="60">
        <v>431.67315258372543</v>
      </c>
      <c r="K70" s="60">
        <v>437.32938098040046</v>
      </c>
      <c r="L70" s="46">
        <v>450</v>
      </c>
      <c r="M70" s="46">
        <v>486</v>
      </c>
      <c r="N70" s="46">
        <v>539</v>
      </c>
      <c r="O70" s="46">
        <v>609</v>
      </c>
      <c r="P70" s="46">
        <v>665</v>
      </c>
      <c r="Q70" s="46">
        <v>689</v>
      </c>
      <c r="R70" s="46">
        <v>659</v>
      </c>
      <c r="S70" s="46">
        <v>664</v>
      </c>
      <c r="T70" s="61">
        <v>500.26870195820328</v>
      </c>
      <c r="U70" s="157">
        <v>638</v>
      </c>
    </row>
    <row r="71" spans="1:21" s="121" customFormat="1" ht="9.75" x14ac:dyDescent="0.2">
      <c r="A71" s="37" t="s">
        <v>57</v>
      </c>
      <c r="B71" s="60">
        <v>210.4942595243171</v>
      </c>
      <c r="C71" s="60">
        <v>229.28726760390825</v>
      </c>
      <c r="D71" s="60">
        <v>264.75392153841415</v>
      </c>
      <c r="E71" s="60">
        <v>262.8985978019598</v>
      </c>
      <c r="F71" s="60">
        <v>264.62461572880375</v>
      </c>
      <c r="G71" s="45">
        <v>282</v>
      </c>
      <c r="H71" s="60">
        <v>233.81367468889448</v>
      </c>
      <c r="I71" s="60">
        <v>399.38704794320324</v>
      </c>
      <c r="J71" s="60">
        <v>412.3274802823521</v>
      </c>
      <c r="K71" s="60">
        <v>317.70660164764121</v>
      </c>
      <c r="L71" s="46">
        <v>324</v>
      </c>
      <c r="M71" s="46">
        <v>414</v>
      </c>
      <c r="N71" s="46">
        <v>462</v>
      </c>
      <c r="O71" s="46">
        <v>541</v>
      </c>
      <c r="P71" s="46">
        <v>588</v>
      </c>
      <c r="Q71" s="46">
        <v>689</v>
      </c>
      <c r="R71" s="46">
        <v>585</v>
      </c>
      <c r="S71" s="46">
        <v>559</v>
      </c>
      <c r="T71" s="61">
        <v>558.98548306357418</v>
      </c>
      <c r="U71" s="157">
        <v>579</v>
      </c>
    </row>
    <row r="72" spans="1:21" s="121" customFormat="1" ht="9.75" x14ac:dyDescent="0.2">
      <c r="A72" s="37" t="s">
        <v>58</v>
      </c>
      <c r="B72" s="60">
        <v>174.67652495378928</v>
      </c>
      <c r="C72" s="60">
        <v>189.24443453376446</v>
      </c>
      <c r="D72" s="60">
        <v>213.70847051780902</v>
      </c>
      <c r="E72" s="60">
        <v>179.14361056969932</v>
      </c>
      <c r="F72" s="60">
        <v>184.39223444188144</v>
      </c>
      <c r="G72" s="45">
        <v>262</v>
      </c>
      <c r="H72" s="60">
        <v>313.7717565137367</v>
      </c>
      <c r="I72" s="60">
        <v>398.42376836926144</v>
      </c>
      <c r="J72" s="60">
        <v>435.96523094008995</v>
      </c>
      <c r="K72" s="60">
        <v>444.7786046493319</v>
      </c>
      <c r="L72" s="46">
        <v>453</v>
      </c>
      <c r="M72" s="46">
        <v>465</v>
      </c>
      <c r="N72" s="46">
        <v>493</v>
      </c>
      <c r="O72" s="46">
        <v>526</v>
      </c>
      <c r="P72" s="46">
        <v>610</v>
      </c>
      <c r="Q72" s="46">
        <v>458</v>
      </c>
      <c r="R72" s="46">
        <v>521</v>
      </c>
      <c r="S72" s="46">
        <v>490</v>
      </c>
      <c r="T72" s="61">
        <v>495.79111842172335</v>
      </c>
      <c r="U72" s="157">
        <v>494</v>
      </c>
    </row>
    <row r="73" spans="1:21" s="121" customFormat="1" ht="9.75" x14ac:dyDescent="0.2">
      <c r="A73" s="37" t="s">
        <v>59</v>
      </c>
      <c r="B73" s="60">
        <v>150.79197465681096</v>
      </c>
      <c r="C73" s="60">
        <v>172.34996796468997</v>
      </c>
      <c r="D73" s="60">
        <v>129.95531209456539</v>
      </c>
      <c r="E73" s="60">
        <v>132.71129466350547</v>
      </c>
      <c r="F73" s="60">
        <v>115.52622489399073</v>
      </c>
      <c r="G73" s="45">
        <v>217</v>
      </c>
      <c r="H73" s="60">
        <v>255.03984997655883</v>
      </c>
      <c r="I73" s="60">
        <v>325.04078149069119</v>
      </c>
      <c r="J73" s="60">
        <v>387.44185514931939</v>
      </c>
      <c r="K73" s="60">
        <v>406.53053844226633</v>
      </c>
      <c r="L73" s="46">
        <v>360</v>
      </c>
      <c r="M73" s="46">
        <v>431</v>
      </c>
      <c r="N73" s="46">
        <v>475</v>
      </c>
      <c r="O73" s="46">
        <v>499</v>
      </c>
      <c r="P73" s="46">
        <v>568</v>
      </c>
      <c r="Q73" s="46">
        <v>742</v>
      </c>
      <c r="R73" s="46">
        <v>770</v>
      </c>
      <c r="S73" s="46">
        <v>781</v>
      </c>
      <c r="T73" s="61">
        <v>789.60436081160799</v>
      </c>
      <c r="U73" s="157">
        <v>826</v>
      </c>
    </row>
    <row r="74" spans="1:21" s="121" customFormat="1" ht="18" x14ac:dyDescent="0.15">
      <c r="A74" s="36" t="s">
        <v>112</v>
      </c>
      <c r="B74" s="66">
        <v>181.27971568988426</v>
      </c>
      <c r="C74" s="66">
        <v>212.33476636265016</v>
      </c>
      <c r="D74" s="66">
        <v>230.08192421001652</v>
      </c>
      <c r="E74" s="66">
        <v>228.0955852613962</v>
      </c>
      <c r="F74" s="66">
        <v>258.84304874726337</v>
      </c>
      <c r="G74" s="58">
        <v>293</v>
      </c>
      <c r="H74" s="66">
        <v>361.74060455052773</v>
      </c>
      <c r="I74" s="66">
        <v>463.05779938373774</v>
      </c>
      <c r="J74" s="66">
        <v>515.71931930084975</v>
      </c>
      <c r="K74" s="66">
        <v>440.02385397263419</v>
      </c>
      <c r="L74" s="53">
        <v>399</v>
      </c>
      <c r="M74" s="53">
        <v>451</v>
      </c>
      <c r="N74" s="53">
        <v>523</v>
      </c>
      <c r="O74" s="53">
        <v>538</v>
      </c>
      <c r="P74" s="53">
        <v>651</v>
      </c>
      <c r="Q74" s="53">
        <v>647</v>
      </c>
      <c r="R74" s="53">
        <v>518</v>
      </c>
      <c r="S74" s="53">
        <v>510</v>
      </c>
      <c r="T74" s="26">
        <v>482.83129779742472</v>
      </c>
      <c r="U74" s="156">
        <v>545</v>
      </c>
    </row>
    <row r="75" spans="1:21" s="121" customFormat="1" ht="9.75" x14ac:dyDescent="0.2">
      <c r="A75" s="37" t="s">
        <v>60</v>
      </c>
      <c r="B75" s="60">
        <v>69.49587012247224</v>
      </c>
      <c r="C75" s="60">
        <v>82.394840696890924</v>
      </c>
      <c r="D75" s="60">
        <v>98.778700537371762</v>
      </c>
      <c r="E75" s="60">
        <v>101.01060214424274</v>
      </c>
      <c r="F75" s="60">
        <v>98.360192196219501</v>
      </c>
      <c r="G75" s="45">
        <v>127</v>
      </c>
      <c r="H75" s="60">
        <v>155.87949791496757</v>
      </c>
      <c r="I75" s="60">
        <v>206.8510778589584</v>
      </c>
      <c r="J75" s="60">
        <v>302.30812414098682</v>
      </c>
      <c r="K75" s="60">
        <v>313.05491043874332</v>
      </c>
      <c r="L75" s="46">
        <v>175</v>
      </c>
      <c r="M75" s="46">
        <v>202</v>
      </c>
      <c r="N75" s="46">
        <v>280</v>
      </c>
      <c r="O75" s="46">
        <v>317</v>
      </c>
      <c r="P75" s="46">
        <v>446</v>
      </c>
      <c r="Q75" s="46">
        <v>338</v>
      </c>
      <c r="R75" s="46">
        <v>345</v>
      </c>
      <c r="S75" s="46">
        <v>320</v>
      </c>
      <c r="T75" s="61">
        <v>275.55324902871939</v>
      </c>
      <c r="U75" s="157">
        <v>302</v>
      </c>
    </row>
    <row r="76" spans="1:21" s="121" customFormat="1" ht="9.75" x14ac:dyDescent="0.2">
      <c r="A76" s="37" t="s">
        <v>61</v>
      </c>
      <c r="B76" s="60">
        <v>135.19082798079666</v>
      </c>
      <c r="C76" s="60">
        <v>140.44150110375278</v>
      </c>
      <c r="D76" s="60">
        <v>156.63508163174518</v>
      </c>
      <c r="E76" s="60">
        <v>174.7586716725103</v>
      </c>
      <c r="F76" s="60">
        <v>201.85301521056488</v>
      </c>
      <c r="G76" s="45">
        <v>253</v>
      </c>
      <c r="H76" s="60">
        <v>295.66004574189213</v>
      </c>
      <c r="I76" s="60">
        <v>383.50680303799908</v>
      </c>
      <c r="J76" s="60">
        <v>394.23463121921344</v>
      </c>
      <c r="K76" s="60">
        <v>368.95173822726889</v>
      </c>
      <c r="L76" s="46">
        <v>411</v>
      </c>
      <c r="M76" s="46">
        <v>424</v>
      </c>
      <c r="N76" s="46">
        <v>434</v>
      </c>
      <c r="O76" s="46">
        <v>406</v>
      </c>
      <c r="P76" s="46">
        <v>561</v>
      </c>
      <c r="Q76" s="46">
        <v>572</v>
      </c>
      <c r="R76" s="46">
        <v>487</v>
      </c>
      <c r="S76" s="46">
        <v>495</v>
      </c>
      <c r="T76" s="61">
        <v>483.32603861747737</v>
      </c>
      <c r="U76" s="157">
        <v>560</v>
      </c>
    </row>
    <row r="77" spans="1:21" s="121" customFormat="1" ht="9.75" x14ac:dyDescent="0.2">
      <c r="A77" s="37" t="s">
        <v>62</v>
      </c>
      <c r="B77" s="60">
        <v>280.7550444781948</v>
      </c>
      <c r="C77" s="60">
        <v>389.52789170187179</v>
      </c>
      <c r="D77" s="60">
        <v>410.64802036372561</v>
      </c>
      <c r="E77" s="60">
        <v>363.70196952828343</v>
      </c>
      <c r="F77" s="60">
        <v>418.20446661122264</v>
      </c>
      <c r="G77" s="45">
        <v>402</v>
      </c>
      <c r="H77" s="60">
        <v>518.41307240875278</v>
      </c>
      <c r="I77" s="60">
        <v>622.60218908159084</v>
      </c>
      <c r="J77" s="60">
        <v>664.56160304086916</v>
      </c>
      <c r="K77" s="60">
        <v>596.12319344451691</v>
      </c>
      <c r="L77" s="46">
        <v>535</v>
      </c>
      <c r="M77" s="46">
        <v>626</v>
      </c>
      <c r="N77" s="46">
        <v>736</v>
      </c>
      <c r="O77" s="46">
        <v>780</v>
      </c>
      <c r="P77" s="46">
        <v>887</v>
      </c>
      <c r="Q77" s="46">
        <v>944</v>
      </c>
      <c r="R77" s="46">
        <v>732</v>
      </c>
      <c r="S77" s="46">
        <v>671</v>
      </c>
      <c r="T77" s="61">
        <v>571.81505164781117</v>
      </c>
      <c r="U77" s="157">
        <v>684</v>
      </c>
    </row>
    <row r="78" spans="1:21" s="121" customFormat="1" ht="9.75" x14ac:dyDescent="0.2">
      <c r="A78" s="32" t="s">
        <v>63</v>
      </c>
      <c r="B78" s="46"/>
      <c r="C78" s="46"/>
      <c r="D78" s="46"/>
      <c r="E78" s="46"/>
      <c r="F78" s="46"/>
      <c r="G78" s="45"/>
      <c r="H78" s="45"/>
      <c r="I78" s="45"/>
      <c r="J78" s="45"/>
      <c r="K78" s="45"/>
      <c r="L78" s="46"/>
      <c r="M78" s="46"/>
      <c r="N78" s="46"/>
      <c r="O78" s="46"/>
      <c r="P78" s="46"/>
      <c r="Q78" s="46"/>
      <c r="R78" s="46"/>
      <c r="S78" s="46"/>
      <c r="T78" s="142"/>
      <c r="U78" s="157"/>
    </row>
    <row r="79" spans="1:21" s="121" customFormat="1" ht="19.5" x14ac:dyDescent="0.2">
      <c r="A79" s="44" t="s">
        <v>88</v>
      </c>
      <c r="B79" s="60">
        <v>258.96762904636921</v>
      </c>
      <c r="C79" s="60">
        <v>493.16734635472557</v>
      </c>
      <c r="D79" s="60">
        <v>479.64626614261653</v>
      </c>
      <c r="E79" s="60">
        <v>403.21381261521748</v>
      </c>
      <c r="F79" s="60">
        <v>482.7597560272946</v>
      </c>
      <c r="G79" s="45">
        <v>397</v>
      </c>
      <c r="H79" s="60">
        <v>514.78433424624018</v>
      </c>
      <c r="I79" s="60">
        <v>588.0473080755711</v>
      </c>
      <c r="J79" s="60">
        <v>595.21425042396083</v>
      </c>
      <c r="K79" s="60">
        <v>546.81111681807761</v>
      </c>
      <c r="L79" s="46">
        <v>369</v>
      </c>
      <c r="M79" s="46">
        <v>489</v>
      </c>
      <c r="N79" s="46">
        <v>650</v>
      </c>
      <c r="O79" s="46">
        <v>656</v>
      </c>
      <c r="P79" s="46">
        <v>695</v>
      </c>
      <c r="Q79" s="46">
        <v>598</v>
      </c>
      <c r="R79" s="46">
        <v>456</v>
      </c>
      <c r="S79" s="46">
        <v>492</v>
      </c>
      <c r="T79" s="61">
        <v>353.13202799023281</v>
      </c>
      <c r="U79" s="157">
        <v>478</v>
      </c>
    </row>
    <row r="80" spans="1:21" s="121" customFormat="1" ht="19.5" x14ac:dyDescent="0.2">
      <c r="A80" s="44" t="s">
        <v>144</v>
      </c>
      <c r="B80" s="60">
        <v>194.65111602654335</v>
      </c>
      <c r="C80" s="60">
        <v>235.27062113041742</v>
      </c>
      <c r="D80" s="60">
        <v>356.98754694603679</v>
      </c>
      <c r="E80" s="60">
        <v>249.54730314307969</v>
      </c>
      <c r="F80" s="60">
        <v>294.70621047991671</v>
      </c>
      <c r="G80" s="45">
        <v>354</v>
      </c>
      <c r="H80" s="60">
        <v>483.731566516459</v>
      </c>
      <c r="I80" s="60">
        <v>484.87329218445461</v>
      </c>
      <c r="J80" s="60">
        <v>438.59565339481827</v>
      </c>
      <c r="K80" s="60">
        <v>258.61706719841698</v>
      </c>
      <c r="L80" s="46">
        <v>266</v>
      </c>
      <c r="M80" s="46">
        <v>316</v>
      </c>
      <c r="N80" s="46">
        <v>366</v>
      </c>
      <c r="O80" s="46">
        <v>455</v>
      </c>
      <c r="P80" s="46">
        <v>502</v>
      </c>
      <c r="Q80" s="46">
        <v>553</v>
      </c>
      <c r="R80" s="46">
        <v>426</v>
      </c>
      <c r="S80" s="46">
        <v>439</v>
      </c>
      <c r="T80" s="61">
        <v>344.43615246299629</v>
      </c>
      <c r="U80" s="157">
        <v>268</v>
      </c>
    </row>
    <row r="81" spans="1:21" s="121" customFormat="1" ht="19.5" x14ac:dyDescent="0.2">
      <c r="A81" s="44" t="s">
        <v>163</v>
      </c>
      <c r="B81" s="60">
        <v>334.31560335936342</v>
      </c>
      <c r="C81" s="60">
        <v>339.23391595388625</v>
      </c>
      <c r="D81" s="60">
        <v>357.14285714285717</v>
      </c>
      <c r="E81" s="60">
        <v>559.60272674740474</v>
      </c>
      <c r="F81" s="60">
        <v>614.1900497103652</v>
      </c>
      <c r="G81" s="45">
        <v>425</v>
      </c>
      <c r="H81" s="60">
        <v>536.25261691429819</v>
      </c>
      <c r="I81" s="60">
        <v>716.50537359984332</v>
      </c>
      <c r="J81" s="60">
        <v>832.8781155270816</v>
      </c>
      <c r="K81" s="60">
        <v>785.22468261797746</v>
      </c>
      <c r="L81" s="46">
        <v>831</v>
      </c>
      <c r="M81" s="46">
        <v>904</v>
      </c>
      <c r="N81" s="46">
        <v>980</v>
      </c>
      <c r="O81" s="46">
        <v>1047</v>
      </c>
      <c r="P81" s="46">
        <v>1250</v>
      </c>
      <c r="Q81" s="46">
        <v>1478</v>
      </c>
      <c r="R81" s="46">
        <v>1151</v>
      </c>
      <c r="S81" s="46">
        <v>954</v>
      </c>
      <c r="T81" s="61">
        <v>893.72411338445318</v>
      </c>
      <c r="U81" s="157">
        <v>1057</v>
      </c>
    </row>
    <row r="82" spans="1:21" s="121" customFormat="1" ht="9.75" x14ac:dyDescent="0.2">
      <c r="A82" s="37" t="s">
        <v>65</v>
      </c>
      <c r="B82" s="60">
        <v>183.21467688937568</v>
      </c>
      <c r="C82" s="60">
        <v>180.93979684532167</v>
      </c>
      <c r="D82" s="60">
        <v>195.70577642332731</v>
      </c>
      <c r="E82" s="60">
        <v>206.19672937216458</v>
      </c>
      <c r="F82" s="60">
        <v>227.05443765846772</v>
      </c>
      <c r="G82" s="45">
        <v>289</v>
      </c>
      <c r="H82" s="60">
        <v>352.14219598257347</v>
      </c>
      <c r="I82" s="60">
        <v>478.98147085186901</v>
      </c>
      <c r="J82" s="60">
        <v>580.44979697162353</v>
      </c>
      <c r="K82" s="60">
        <v>410.78696896116747</v>
      </c>
      <c r="L82" s="46">
        <v>308</v>
      </c>
      <c r="M82" s="46">
        <v>378</v>
      </c>
      <c r="N82" s="46">
        <v>481</v>
      </c>
      <c r="O82" s="46">
        <v>513</v>
      </c>
      <c r="P82" s="46">
        <v>573</v>
      </c>
      <c r="Q82" s="46">
        <v>509</v>
      </c>
      <c r="R82" s="46">
        <v>376</v>
      </c>
      <c r="S82" s="46">
        <v>405</v>
      </c>
      <c r="T82" s="61">
        <v>437.49521077057875</v>
      </c>
      <c r="U82" s="157">
        <v>434</v>
      </c>
    </row>
    <row r="83" spans="1:21" s="121" customFormat="1" ht="18" x14ac:dyDescent="0.15">
      <c r="A83" s="36" t="s">
        <v>120</v>
      </c>
      <c r="B83" s="66">
        <v>139.05666593454865</v>
      </c>
      <c r="C83" s="66">
        <v>126.72319444597984</v>
      </c>
      <c r="D83" s="66">
        <v>143.21742325550321</v>
      </c>
      <c r="E83" s="66">
        <v>167.64702597027394</v>
      </c>
      <c r="F83" s="66">
        <v>201.13366764028089</v>
      </c>
      <c r="G83" s="66">
        <v>233.03534961277708</v>
      </c>
      <c r="H83" s="66">
        <v>290.44545675807382</v>
      </c>
      <c r="I83" s="66">
        <v>371.64351086446675</v>
      </c>
      <c r="J83" s="66">
        <v>383.87787281822295</v>
      </c>
      <c r="K83" s="66">
        <v>333.04641873688882</v>
      </c>
      <c r="L83" s="66">
        <v>352.53471031570484</v>
      </c>
      <c r="M83" s="66">
        <v>384.42768999133699</v>
      </c>
      <c r="N83" s="66">
        <v>394.64709659220529</v>
      </c>
      <c r="O83" s="66">
        <v>424.79395034041465</v>
      </c>
      <c r="P83" s="66">
        <v>470.64002425426889</v>
      </c>
      <c r="Q83" s="66">
        <v>506</v>
      </c>
      <c r="R83" s="66">
        <v>464.67433401236298</v>
      </c>
      <c r="S83" s="62">
        <v>393.88592012648508</v>
      </c>
      <c r="T83" s="26">
        <v>386.53053009851442</v>
      </c>
      <c r="U83" s="156">
        <v>434</v>
      </c>
    </row>
    <row r="84" spans="1:21" s="121" customFormat="1" ht="9.75" x14ac:dyDescent="0.2">
      <c r="A84" s="37" t="s">
        <v>66</v>
      </c>
      <c r="B84" s="60">
        <v>121.36161815490874</v>
      </c>
      <c r="C84" s="60">
        <v>75.862068965517238</v>
      </c>
      <c r="D84" s="60">
        <v>128.57142857142858</v>
      </c>
      <c r="E84" s="60">
        <v>113.40943270629423</v>
      </c>
      <c r="F84" s="60">
        <v>204.49291683954715</v>
      </c>
      <c r="G84" s="45">
        <v>169</v>
      </c>
      <c r="H84" s="60">
        <v>234.00046601787724</v>
      </c>
      <c r="I84" s="60">
        <v>255.88334090774364</v>
      </c>
      <c r="J84" s="60">
        <v>286.4036722443455</v>
      </c>
      <c r="K84" s="60">
        <v>296.04412862068796</v>
      </c>
      <c r="L84" s="46">
        <v>332</v>
      </c>
      <c r="M84" s="46">
        <v>369</v>
      </c>
      <c r="N84" s="46">
        <v>385</v>
      </c>
      <c r="O84" s="46">
        <v>425</v>
      </c>
      <c r="P84" s="46">
        <v>472</v>
      </c>
      <c r="Q84" s="46">
        <v>530</v>
      </c>
      <c r="R84" s="46">
        <v>577</v>
      </c>
      <c r="S84" s="46">
        <v>602</v>
      </c>
      <c r="T84" s="27">
        <v>495.73158171789532</v>
      </c>
      <c r="U84" s="157">
        <v>452</v>
      </c>
    </row>
    <row r="85" spans="1:21" s="121" customFormat="1" ht="9.75" x14ac:dyDescent="0.2">
      <c r="A85" s="37" t="s">
        <v>68</v>
      </c>
      <c r="B85" s="60">
        <v>101.99411572409285</v>
      </c>
      <c r="C85" s="60">
        <v>111.94762684124387</v>
      </c>
      <c r="D85" s="60">
        <v>88.40864440078586</v>
      </c>
      <c r="E85" s="60">
        <v>64.870177737734465</v>
      </c>
      <c r="F85" s="60">
        <v>57.140605296342997</v>
      </c>
      <c r="G85" s="45">
        <v>56</v>
      </c>
      <c r="H85" s="60">
        <v>79.637040145659782</v>
      </c>
      <c r="I85" s="60">
        <v>109.2156927442505</v>
      </c>
      <c r="J85" s="60">
        <v>146.11962107406129</v>
      </c>
      <c r="K85" s="60">
        <v>164.21004521489317</v>
      </c>
      <c r="L85" s="46">
        <v>161</v>
      </c>
      <c r="M85" s="46">
        <v>170</v>
      </c>
      <c r="N85" s="46">
        <v>179</v>
      </c>
      <c r="O85" s="46">
        <v>253</v>
      </c>
      <c r="P85" s="46">
        <v>296</v>
      </c>
      <c r="Q85" s="46">
        <v>346</v>
      </c>
      <c r="R85" s="46">
        <v>340</v>
      </c>
      <c r="S85" s="46">
        <v>315</v>
      </c>
      <c r="T85" s="61">
        <v>288.17194981908</v>
      </c>
      <c r="U85" s="157">
        <v>343</v>
      </c>
    </row>
    <row r="86" spans="1:21" s="121" customFormat="1" ht="9.75" x14ac:dyDescent="0.2">
      <c r="A86" s="37" t="s">
        <v>69</v>
      </c>
      <c r="B86" s="60">
        <v>236.37344846195359</v>
      </c>
      <c r="C86" s="60">
        <v>119.56521739130436</v>
      </c>
      <c r="D86" s="60">
        <v>183.96054073803435</v>
      </c>
      <c r="E86" s="60">
        <v>183.69022245290867</v>
      </c>
      <c r="F86" s="60">
        <v>192.33120990783664</v>
      </c>
      <c r="G86" s="45">
        <v>226</v>
      </c>
      <c r="H86" s="60">
        <v>259.1636900402267</v>
      </c>
      <c r="I86" s="60">
        <v>307.21503546526509</v>
      </c>
      <c r="J86" s="60">
        <v>362.49741342011697</v>
      </c>
      <c r="K86" s="60">
        <v>347.16808157698472</v>
      </c>
      <c r="L86" s="46">
        <v>264</v>
      </c>
      <c r="M86" s="46">
        <v>293</v>
      </c>
      <c r="N86" s="46">
        <v>326</v>
      </c>
      <c r="O86" s="46">
        <v>380</v>
      </c>
      <c r="P86" s="46">
        <v>490</v>
      </c>
      <c r="Q86" s="46">
        <v>562</v>
      </c>
      <c r="R86" s="46">
        <v>357</v>
      </c>
      <c r="S86" s="46">
        <v>439</v>
      </c>
      <c r="T86" s="61">
        <v>350.57000223530287</v>
      </c>
      <c r="U86" s="157">
        <v>463</v>
      </c>
    </row>
    <row r="87" spans="1:21" s="121" customFormat="1" ht="9.75" x14ac:dyDescent="0.2">
      <c r="A87" s="37" t="s">
        <v>70</v>
      </c>
      <c r="B87" s="60">
        <v>156.81680773881499</v>
      </c>
      <c r="C87" s="60">
        <v>167.00239443578732</v>
      </c>
      <c r="D87" s="60">
        <v>142.39221992495595</v>
      </c>
      <c r="E87" s="60">
        <v>162.25465168007773</v>
      </c>
      <c r="F87" s="60">
        <v>138.55260460115161</v>
      </c>
      <c r="G87" s="45">
        <v>158</v>
      </c>
      <c r="H87" s="60">
        <v>177.0710297568549</v>
      </c>
      <c r="I87" s="60">
        <v>242.85097791972279</v>
      </c>
      <c r="J87" s="60">
        <v>258.32092624342749</v>
      </c>
      <c r="K87" s="60">
        <v>268.72435403273397</v>
      </c>
      <c r="L87" s="46">
        <v>272</v>
      </c>
      <c r="M87" s="46">
        <v>264</v>
      </c>
      <c r="N87" s="46">
        <v>269</v>
      </c>
      <c r="O87" s="46">
        <v>278</v>
      </c>
      <c r="P87" s="46">
        <v>316</v>
      </c>
      <c r="Q87" s="46">
        <v>374</v>
      </c>
      <c r="R87" s="46">
        <v>318</v>
      </c>
      <c r="S87" s="46">
        <v>267</v>
      </c>
      <c r="T87" s="61">
        <v>335.75421475968869</v>
      </c>
      <c r="U87" s="157">
        <v>326</v>
      </c>
    </row>
    <row r="88" spans="1:21" s="121" customFormat="1" ht="9.75" x14ac:dyDescent="0.2">
      <c r="A88" s="37" t="s">
        <v>72</v>
      </c>
      <c r="B88" s="60">
        <v>147.23559687863192</v>
      </c>
      <c r="C88" s="60">
        <v>125.73128740012704</v>
      </c>
      <c r="D88" s="60">
        <v>165.48892926845681</v>
      </c>
      <c r="E88" s="60">
        <v>195.2228927600913</v>
      </c>
      <c r="F88" s="60">
        <v>227.22613388514861</v>
      </c>
      <c r="G88" s="45">
        <v>270</v>
      </c>
      <c r="H88" s="60">
        <v>314.45000122490262</v>
      </c>
      <c r="I88" s="60">
        <v>407.95869660170507</v>
      </c>
      <c r="J88" s="60">
        <v>388.59856878893123</v>
      </c>
      <c r="K88" s="60">
        <v>303.80672723973623</v>
      </c>
      <c r="L88" s="46">
        <v>349</v>
      </c>
      <c r="M88" s="46">
        <v>370</v>
      </c>
      <c r="N88" s="46">
        <v>379</v>
      </c>
      <c r="O88" s="46">
        <v>398</v>
      </c>
      <c r="P88" s="46">
        <v>420</v>
      </c>
      <c r="Q88" s="46">
        <v>458</v>
      </c>
      <c r="R88" s="46">
        <v>479</v>
      </c>
      <c r="S88" s="46">
        <v>367</v>
      </c>
      <c r="T88" s="61">
        <v>399.44019248252511</v>
      </c>
      <c r="U88" s="157">
        <v>591</v>
      </c>
    </row>
    <row r="89" spans="1:21" s="121" customFormat="1" ht="9.75" x14ac:dyDescent="0.2">
      <c r="A89" s="37" t="s">
        <v>73</v>
      </c>
      <c r="B89" s="60">
        <v>70.549817739975708</v>
      </c>
      <c r="C89" s="60">
        <v>70.192234050700776</v>
      </c>
      <c r="D89" s="60">
        <v>89.156719588982895</v>
      </c>
      <c r="E89" s="60">
        <v>84.288499025341125</v>
      </c>
      <c r="F89" s="60">
        <v>105.11431575820397</v>
      </c>
      <c r="G89" s="45">
        <v>121</v>
      </c>
      <c r="H89" s="60">
        <v>133.52082436910302</v>
      </c>
      <c r="I89" s="60">
        <v>233.64789737206041</v>
      </c>
      <c r="J89" s="60">
        <v>238.55465813759329</v>
      </c>
      <c r="K89" s="60">
        <v>246.36517275222465</v>
      </c>
      <c r="L89" s="46">
        <v>258</v>
      </c>
      <c r="M89" s="46">
        <v>311</v>
      </c>
      <c r="N89" s="46">
        <v>359</v>
      </c>
      <c r="O89" s="46">
        <v>402</v>
      </c>
      <c r="P89" s="46">
        <v>346</v>
      </c>
      <c r="Q89" s="46">
        <v>382</v>
      </c>
      <c r="R89" s="46">
        <v>379</v>
      </c>
      <c r="S89" s="46">
        <v>405</v>
      </c>
      <c r="T89" s="61">
        <v>411.28473690063316</v>
      </c>
      <c r="U89" s="157">
        <v>428</v>
      </c>
    </row>
    <row r="90" spans="1:21" s="121" customFormat="1" ht="9.75" x14ac:dyDescent="0.2">
      <c r="A90" s="37" t="s">
        <v>74</v>
      </c>
      <c r="B90" s="60">
        <v>114.36215246029327</v>
      </c>
      <c r="C90" s="60">
        <v>134.98293515358361</v>
      </c>
      <c r="D90" s="60">
        <v>159.45071585903085</v>
      </c>
      <c r="E90" s="60">
        <v>178.05416404890443</v>
      </c>
      <c r="F90" s="60">
        <v>204.38737518147283</v>
      </c>
      <c r="G90" s="45">
        <v>227</v>
      </c>
      <c r="H90" s="60">
        <v>287.52096767848008</v>
      </c>
      <c r="I90" s="60">
        <v>363.04644256525512</v>
      </c>
      <c r="J90" s="60">
        <v>382.64488927377738</v>
      </c>
      <c r="K90" s="60">
        <v>383.18194547009534</v>
      </c>
      <c r="L90" s="46">
        <v>362</v>
      </c>
      <c r="M90" s="46">
        <v>393</v>
      </c>
      <c r="N90" s="46">
        <v>395</v>
      </c>
      <c r="O90" s="46">
        <v>398</v>
      </c>
      <c r="P90" s="46">
        <v>402</v>
      </c>
      <c r="Q90" s="46">
        <v>368</v>
      </c>
      <c r="R90" s="46">
        <v>401</v>
      </c>
      <c r="S90" s="46">
        <v>370</v>
      </c>
      <c r="T90" s="61">
        <v>238.32405813944825</v>
      </c>
      <c r="U90" s="157">
        <v>287</v>
      </c>
    </row>
    <row r="91" spans="1:21" s="121" customFormat="1" ht="12.75" customHeight="1" x14ac:dyDescent="0.2">
      <c r="A91" s="37" t="s">
        <v>75</v>
      </c>
      <c r="B91" s="60">
        <v>185.60452891225231</v>
      </c>
      <c r="C91" s="60">
        <v>148.09346277361485</v>
      </c>
      <c r="D91" s="60">
        <v>154.91338056905442</v>
      </c>
      <c r="E91" s="60">
        <v>211.20438714364619</v>
      </c>
      <c r="F91" s="60">
        <v>263.85085928490986</v>
      </c>
      <c r="G91" s="45">
        <v>265</v>
      </c>
      <c r="H91" s="60">
        <v>404.82470170017325</v>
      </c>
      <c r="I91" s="60">
        <v>481.93527239154002</v>
      </c>
      <c r="J91" s="60">
        <v>526.18748405506801</v>
      </c>
      <c r="K91" s="60">
        <v>457.95909174961838</v>
      </c>
      <c r="L91" s="46">
        <v>518</v>
      </c>
      <c r="M91" s="46">
        <v>562</v>
      </c>
      <c r="N91" s="46">
        <v>582</v>
      </c>
      <c r="O91" s="46">
        <v>634</v>
      </c>
      <c r="P91" s="46">
        <v>840</v>
      </c>
      <c r="Q91" s="46">
        <v>940</v>
      </c>
      <c r="R91" s="46">
        <v>800</v>
      </c>
      <c r="S91" s="46">
        <v>621</v>
      </c>
      <c r="T91" s="61">
        <v>622.83263450967161</v>
      </c>
      <c r="U91" s="157">
        <v>629</v>
      </c>
    </row>
    <row r="92" spans="1:21" s="121" customFormat="1" ht="9.75" x14ac:dyDescent="0.2">
      <c r="A92" s="37" t="s">
        <v>76</v>
      </c>
      <c r="B92" s="60">
        <v>119.1047162270184</v>
      </c>
      <c r="C92" s="60">
        <v>82.431149097815762</v>
      </c>
      <c r="D92" s="60">
        <v>110.11462279986571</v>
      </c>
      <c r="E92" s="60">
        <v>154.16061675874155</v>
      </c>
      <c r="F92" s="60">
        <v>254.67158914288621</v>
      </c>
      <c r="G92" s="45">
        <v>373</v>
      </c>
      <c r="H92" s="60">
        <v>450.79448796761841</v>
      </c>
      <c r="I92" s="60">
        <v>552.37338399007956</v>
      </c>
      <c r="J92" s="60">
        <v>510.27303149003041</v>
      </c>
      <c r="K92" s="60">
        <v>304.75614975954886</v>
      </c>
      <c r="L92" s="46">
        <v>357</v>
      </c>
      <c r="M92" s="46">
        <v>423</v>
      </c>
      <c r="N92" s="46">
        <v>374</v>
      </c>
      <c r="O92" s="46">
        <v>419</v>
      </c>
      <c r="P92" s="46">
        <v>429</v>
      </c>
      <c r="Q92" s="46">
        <v>397</v>
      </c>
      <c r="R92" s="46">
        <v>391</v>
      </c>
      <c r="S92" s="46">
        <v>233</v>
      </c>
      <c r="T92" s="61">
        <v>267.55075037663539</v>
      </c>
      <c r="U92" s="157">
        <v>278</v>
      </c>
    </row>
    <row r="93" spans="1:21" s="121" customFormat="1" ht="9.75" x14ac:dyDescent="0.2">
      <c r="A93" s="37" t="s">
        <v>77</v>
      </c>
      <c r="B93" s="60">
        <v>194.29978221759302</v>
      </c>
      <c r="C93" s="60">
        <v>197.6235741444867</v>
      </c>
      <c r="D93" s="60">
        <v>203.97060227164263</v>
      </c>
      <c r="E93" s="60">
        <v>226.44675381522944</v>
      </c>
      <c r="F93" s="60">
        <v>287.53863830676204</v>
      </c>
      <c r="G93" s="45">
        <v>312</v>
      </c>
      <c r="H93" s="60">
        <v>365.8376950564533</v>
      </c>
      <c r="I93" s="60">
        <v>432.13280178786653</v>
      </c>
      <c r="J93" s="60">
        <v>509.27433267082318</v>
      </c>
      <c r="K93" s="60">
        <v>418.48315062304272</v>
      </c>
      <c r="L93" s="46">
        <v>418</v>
      </c>
      <c r="M93" s="46">
        <v>435</v>
      </c>
      <c r="N93" s="46">
        <v>462</v>
      </c>
      <c r="O93" s="46">
        <v>498</v>
      </c>
      <c r="P93" s="46">
        <v>577</v>
      </c>
      <c r="Q93" s="46">
        <v>650</v>
      </c>
      <c r="R93" s="46">
        <v>444</v>
      </c>
      <c r="S93" s="46">
        <v>443</v>
      </c>
      <c r="T93" s="61">
        <v>405.33983509933097</v>
      </c>
      <c r="U93" s="157">
        <v>407</v>
      </c>
    </row>
    <row r="94" spans="1:21" s="121" customFormat="1" ht="18" x14ac:dyDescent="0.15">
      <c r="A94" s="36" t="s">
        <v>153</v>
      </c>
      <c r="B94" s="66">
        <v>115.11799898448021</v>
      </c>
      <c r="C94" s="66">
        <v>129.27297913222219</v>
      </c>
      <c r="D94" s="66">
        <v>116.3016591933316</v>
      </c>
      <c r="E94" s="66">
        <v>125.4572071864023</v>
      </c>
      <c r="F94" s="66">
        <v>135.2343765025002</v>
      </c>
      <c r="G94" s="66">
        <v>147.2311333353808</v>
      </c>
      <c r="H94" s="66">
        <v>174.67924870893208</v>
      </c>
      <c r="I94" s="66">
        <v>213.08059587403642</v>
      </c>
      <c r="J94" s="66">
        <v>235.9719078124709</v>
      </c>
      <c r="K94" s="66">
        <v>242.02377842583908</v>
      </c>
      <c r="L94" s="62">
        <v>261.85616585059103</v>
      </c>
      <c r="M94" s="62">
        <v>301.39085321576795</v>
      </c>
      <c r="N94" s="62">
        <v>316.25151650263479</v>
      </c>
      <c r="O94" s="62">
        <v>343.01223650336073</v>
      </c>
      <c r="P94" s="62">
        <v>386.95509256682868</v>
      </c>
      <c r="Q94" s="62">
        <v>347</v>
      </c>
      <c r="R94" s="62">
        <v>341.63206220841772</v>
      </c>
      <c r="S94" s="62">
        <v>305.09342803106898</v>
      </c>
      <c r="T94" s="26">
        <v>276.59119149187165</v>
      </c>
      <c r="U94" s="156">
        <v>307</v>
      </c>
    </row>
    <row r="95" spans="1:21" s="121" customFormat="1" ht="9.75" x14ac:dyDescent="0.2">
      <c r="A95" s="37" t="s">
        <v>67</v>
      </c>
      <c r="B95" s="60">
        <v>170.14686781896296</v>
      </c>
      <c r="C95" s="60">
        <v>185.06198971877836</v>
      </c>
      <c r="D95" s="60">
        <v>188.02115110839947</v>
      </c>
      <c r="E95" s="60">
        <v>188.31562927612086</v>
      </c>
      <c r="F95" s="60">
        <v>202.30720678304814</v>
      </c>
      <c r="G95" s="45">
        <v>208</v>
      </c>
      <c r="H95" s="60">
        <v>225.11048430853597</v>
      </c>
      <c r="I95" s="60">
        <v>280.45257957297832</v>
      </c>
      <c r="J95" s="60">
        <v>318.05324907130938</v>
      </c>
      <c r="K95" s="60">
        <v>256.2579725563308</v>
      </c>
      <c r="L95" s="46">
        <v>280</v>
      </c>
      <c r="M95" s="46">
        <v>313</v>
      </c>
      <c r="N95" s="46">
        <v>349</v>
      </c>
      <c r="O95" s="46">
        <v>391</v>
      </c>
      <c r="P95" s="46">
        <v>419</v>
      </c>
      <c r="Q95" s="46">
        <v>423</v>
      </c>
      <c r="R95" s="46">
        <v>342</v>
      </c>
      <c r="S95" s="46">
        <v>273</v>
      </c>
      <c r="T95" s="27">
        <v>251.8569111243917</v>
      </c>
      <c r="U95" s="157">
        <v>272</v>
      </c>
    </row>
    <row r="96" spans="1:21" s="121" customFormat="1" ht="9.75" x14ac:dyDescent="0.2">
      <c r="A96" s="37" t="s">
        <v>78</v>
      </c>
      <c r="B96" s="60">
        <v>257.5</v>
      </c>
      <c r="C96" s="60">
        <v>372.55107386066004</v>
      </c>
      <c r="D96" s="60">
        <v>262.70918850647303</v>
      </c>
      <c r="E96" s="60">
        <v>276.3082770288064</v>
      </c>
      <c r="F96" s="60">
        <v>252.00484673208143</v>
      </c>
      <c r="G96" s="45">
        <v>273</v>
      </c>
      <c r="H96" s="60">
        <v>301.91175885583402</v>
      </c>
      <c r="I96" s="60">
        <v>334.40764312584463</v>
      </c>
      <c r="J96" s="60">
        <v>303.49757744456917</v>
      </c>
      <c r="K96" s="60">
        <v>306.20008202906081</v>
      </c>
      <c r="L96" s="46">
        <v>316</v>
      </c>
      <c r="M96" s="46">
        <v>333</v>
      </c>
      <c r="N96" s="46">
        <v>373</v>
      </c>
      <c r="O96" s="46">
        <v>437</v>
      </c>
      <c r="P96" s="46">
        <v>496</v>
      </c>
      <c r="Q96" s="46">
        <v>570</v>
      </c>
      <c r="R96" s="46">
        <v>645</v>
      </c>
      <c r="S96" s="46">
        <v>658</v>
      </c>
      <c r="T96" s="27">
        <v>548.94586033102439</v>
      </c>
      <c r="U96" s="157">
        <v>580</v>
      </c>
    </row>
    <row r="97" spans="1:21" s="121" customFormat="1" ht="9.75" x14ac:dyDescent="0.2">
      <c r="A97" s="37" t="s">
        <v>71</v>
      </c>
      <c r="B97" s="60">
        <v>63.079777365491651</v>
      </c>
      <c r="C97" s="60">
        <v>79.003497995051617</v>
      </c>
      <c r="D97" s="60">
        <v>70.232959447799843</v>
      </c>
      <c r="E97" s="60">
        <v>88.703697410601393</v>
      </c>
      <c r="F97" s="60">
        <v>129.29219773004738</v>
      </c>
      <c r="G97" s="45">
        <v>116</v>
      </c>
      <c r="H97" s="60">
        <v>159.93066692875044</v>
      </c>
      <c r="I97" s="60">
        <v>209.01992381147426</v>
      </c>
      <c r="J97" s="60">
        <v>232.90645824570822</v>
      </c>
      <c r="K97" s="60">
        <v>242.63265902312182</v>
      </c>
      <c r="L97" s="46">
        <v>248</v>
      </c>
      <c r="M97" s="46">
        <v>251</v>
      </c>
      <c r="N97" s="46">
        <v>276</v>
      </c>
      <c r="O97" s="46">
        <v>270</v>
      </c>
      <c r="P97" s="46">
        <v>324</v>
      </c>
      <c r="Q97" s="46">
        <v>217</v>
      </c>
      <c r="R97" s="46">
        <v>270</v>
      </c>
      <c r="S97" s="46">
        <v>251</v>
      </c>
      <c r="T97" s="27">
        <v>174.41381993386301</v>
      </c>
      <c r="U97" s="157">
        <v>204</v>
      </c>
    </row>
    <row r="98" spans="1:21" s="121" customFormat="1" ht="9.75" x14ac:dyDescent="0.2">
      <c r="A98" s="37" t="s">
        <v>79</v>
      </c>
      <c r="B98" s="60">
        <v>20.303194369247429</v>
      </c>
      <c r="C98" s="60">
        <v>28.296703296703299</v>
      </c>
      <c r="D98" s="60">
        <v>39.466370205669818</v>
      </c>
      <c r="E98" s="60">
        <v>35.289401322364448</v>
      </c>
      <c r="F98" s="60">
        <v>47.809820597968375</v>
      </c>
      <c r="G98" s="45">
        <v>38</v>
      </c>
      <c r="H98" s="60">
        <v>94.395598468094292</v>
      </c>
      <c r="I98" s="60">
        <v>63.756341478964956</v>
      </c>
      <c r="J98" s="60">
        <v>194.14264891414854</v>
      </c>
      <c r="K98" s="60">
        <v>195.26671026492107</v>
      </c>
      <c r="L98" s="46">
        <v>179</v>
      </c>
      <c r="M98" s="46">
        <v>214</v>
      </c>
      <c r="N98" s="46">
        <v>226</v>
      </c>
      <c r="O98" s="46">
        <v>258</v>
      </c>
      <c r="P98" s="46">
        <v>275</v>
      </c>
      <c r="Q98" s="46">
        <v>228</v>
      </c>
      <c r="R98" s="46">
        <v>238</v>
      </c>
      <c r="S98" s="46">
        <v>212</v>
      </c>
      <c r="T98" s="27">
        <v>112.64834676651647</v>
      </c>
      <c r="U98" s="157">
        <v>142</v>
      </c>
    </row>
    <row r="99" spans="1:21" s="121" customFormat="1" ht="9.75" x14ac:dyDescent="0.2">
      <c r="A99" s="37" t="s">
        <v>80</v>
      </c>
      <c r="B99" s="60">
        <v>89.829633453794543</v>
      </c>
      <c r="C99" s="60">
        <v>104.98787504160525</v>
      </c>
      <c r="D99" s="60">
        <v>84.469058511919101</v>
      </c>
      <c r="E99" s="60">
        <v>104.76383917681667</v>
      </c>
      <c r="F99" s="60">
        <v>105.56890701351351</v>
      </c>
      <c r="G99" s="45">
        <v>122</v>
      </c>
      <c r="H99" s="60">
        <v>160.19559882616676</v>
      </c>
      <c r="I99" s="60">
        <v>184.92314116186398</v>
      </c>
      <c r="J99" s="60">
        <v>190.22070973505404</v>
      </c>
      <c r="K99" s="60">
        <v>202.80676429177743</v>
      </c>
      <c r="L99" s="46">
        <v>273</v>
      </c>
      <c r="M99" s="46">
        <v>303</v>
      </c>
      <c r="N99" s="46">
        <v>313</v>
      </c>
      <c r="O99" s="46">
        <v>316</v>
      </c>
      <c r="P99" s="46">
        <v>347</v>
      </c>
      <c r="Q99" s="46">
        <v>258</v>
      </c>
      <c r="R99" s="46">
        <v>255</v>
      </c>
      <c r="S99" s="46">
        <v>215</v>
      </c>
      <c r="T99" s="27">
        <v>282.09365698103181</v>
      </c>
      <c r="U99" s="157">
        <v>294</v>
      </c>
    </row>
    <row r="100" spans="1:21" s="121" customFormat="1" ht="9.75" x14ac:dyDescent="0.2">
      <c r="A100" s="37" t="s">
        <v>81</v>
      </c>
      <c r="B100" s="60">
        <v>101.43840752607539</v>
      </c>
      <c r="C100" s="60">
        <v>89.194769442532689</v>
      </c>
      <c r="D100" s="60">
        <v>94.570198583530058</v>
      </c>
      <c r="E100" s="60">
        <v>98.229552641568091</v>
      </c>
      <c r="F100" s="60">
        <v>128.54493953837581</v>
      </c>
      <c r="G100" s="45">
        <v>140</v>
      </c>
      <c r="H100" s="60">
        <v>149.91846219182108</v>
      </c>
      <c r="I100" s="60">
        <v>195.8197132545192</v>
      </c>
      <c r="J100" s="60">
        <v>224.6144635749842</v>
      </c>
      <c r="K100" s="60">
        <v>280.70414523736162</v>
      </c>
      <c r="L100" s="46">
        <v>234</v>
      </c>
      <c r="M100" s="46">
        <v>299</v>
      </c>
      <c r="N100" s="46">
        <v>256</v>
      </c>
      <c r="O100" s="46">
        <v>242</v>
      </c>
      <c r="P100" s="46">
        <v>331</v>
      </c>
      <c r="Q100" s="46">
        <v>337</v>
      </c>
      <c r="R100" s="46">
        <v>275</v>
      </c>
      <c r="S100" s="46">
        <v>203</v>
      </c>
      <c r="T100" s="27">
        <v>206.65913394878206</v>
      </c>
      <c r="U100" s="157">
        <v>223</v>
      </c>
    </row>
    <row r="101" spans="1:21" s="121" customFormat="1" ht="9.75" x14ac:dyDescent="0.2">
      <c r="A101" s="37" t="s">
        <v>82</v>
      </c>
      <c r="B101" s="60">
        <v>130.74357042935543</v>
      </c>
      <c r="C101" s="60">
        <v>110.88094199738335</v>
      </c>
      <c r="D101" s="60">
        <v>125.35864047671593</v>
      </c>
      <c r="E101" s="60">
        <v>116.27750969351932</v>
      </c>
      <c r="F101" s="60">
        <v>90.929730956975817</v>
      </c>
      <c r="G101" s="45">
        <v>144</v>
      </c>
      <c r="H101" s="60">
        <v>161.95770169634918</v>
      </c>
      <c r="I101" s="60">
        <v>199.4345028770492</v>
      </c>
      <c r="J101" s="60">
        <v>219.70605255121623</v>
      </c>
      <c r="K101" s="60">
        <v>178.75770564006851</v>
      </c>
      <c r="L101" s="46">
        <v>200</v>
      </c>
      <c r="M101" s="46">
        <v>292</v>
      </c>
      <c r="N101" s="46">
        <v>387</v>
      </c>
      <c r="O101" s="46">
        <v>447</v>
      </c>
      <c r="P101" s="46">
        <v>424</v>
      </c>
      <c r="Q101" s="46">
        <v>323</v>
      </c>
      <c r="R101" s="46">
        <v>275</v>
      </c>
      <c r="S101" s="46">
        <v>227</v>
      </c>
      <c r="T101" s="27">
        <v>199.67102659055124</v>
      </c>
      <c r="U101" s="157">
        <v>259</v>
      </c>
    </row>
    <row r="102" spans="1:21" s="121" customFormat="1" ht="9.75" x14ac:dyDescent="0.2">
      <c r="A102" s="37" t="s">
        <v>83</v>
      </c>
      <c r="B102" s="60">
        <v>31.313131313131315</v>
      </c>
      <c r="C102" s="60">
        <v>36.72612801678909</v>
      </c>
      <c r="D102" s="60">
        <v>13.550135501355014</v>
      </c>
      <c r="E102" s="60">
        <v>39.455185022589482</v>
      </c>
      <c r="F102" s="60">
        <v>21.590541070322661</v>
      </c>
      <c r="G102" s="45">
        <v>52</v>
      </c>
      <c r="H102" s="60">
        <v>81.826267417729028</v>
      </c>
      <c r="I102" s="60">
        <v>89.455169662608952</v>
      </c>
      <c r="J102" s="60">
        <v>92.327578247622569</v>
      </c>
      <c r="K102" s="60">
        <v>97.517675078607994</v>
      </c>
      <c r="L102" s="46">
        <v>101</v>
      </c>
      <c r="M102" s="46">
        <v>117</v>
      </c>
      <c r="N102" s="46">
        <v>130</v>
      </c>
      <c r="O102" s="46">
        <v>101</v>
      </c>
      <c r="P102" s="46">
        <v>87</v>
      </c>
      <c r="Q102" s="46">
        <v>141</v>
      </c>
      <c r="R102" s="46">
        <v>36</v>
      </c>
      <c r="S102" s="46">
        <v>44</v>
      </c>
      <c r="T102" s="27">
        <v>30.140961566769239</v>
      </c>
      <c r="U102" s="157">
        <v>53</v>
      </c>
    </row>
    <row r="103" spans="1:21" s="121" customFormat="1" ht="9.75" x14ac:dyDescent="0.2">
      <c r="A103" s="37" t="s">
        <v>84</v>
      </c>
      <c r="B103" s="60">
        <v>117.60538434289764</v>
      </c>
      <c r="C103" s="60">
        <v>69.052328717856497</v>
      </c>
      <c r="D103" s="60">
        <v>77.652205614290921</v>
      </c>
      <c r="E103" s="60">
        <v>79.128111740726013</v>
      </c>
      <c r="F103" s="60">
        <v>110.06979212372821</v>
      </c>
      <c r="G103" s="45">
        <v>84</v>
      </c>
      <c r="H103" s="60">
        <v>127.20211410686912</v>
      </c>
      <c r="I103" s="60">
        <v>206.4887526202171</v>
      </c>
      <c r="J103" s="60">
        <v>293.61307751464119</v>
      </c>
      <c r="K103" s="60">
        <v>327.37811277549849</v>
      </c>
      <c r="L103" s="46">
        <v>404</v>
      </c>
      <c r="M103" s="46">
        <v>483</v>
      </c>
      <c r="N103" s="46">
        <v>435</v>
      </c>
      <c r="O103" s="46">
        <v>592</v>
      </c>
      <c r="P103" s="46">
        <v>622</v>
      </c>
      <c r="Q103" s="46">
        <v>640</v>
      </c>
      <c r="R103" s="46">
        <v>685</v>
      </c>
      <c r="S103" s="46">
        <v>711</v>
      </c>
      <c r="T103" s="27">
        <v>540.50744014206691</v>
      </c>
      <c r="U103" s="157">
        <v>678</v>
      </c>
    </row>
    <row r="104" spans="1:21" s="121" customFormat="1" ht="19.5" x14ac:dyDescent="0.2">
      <c r="A104" s="37" t="s">
        <v>85</v>
      </c>
      <c r="B104" s="60">
        <v>41.194644696189499</v>
      </c>
      <c r="C104" s="60">
        <v>39.480519480519476</v>
      </c>
      <c r="D104" s="60">
        <v>87.343096234309627</v>
      </c>
      <c r="E104" s="60">
        <v>55.409263373421496</v>
      </c>
      <c r="F104" s="60">
        <v>56.657829470623447</v>
      </c>
      <c r="G104" s="45">
        <v>88</v>
      </c>
      <c r="H104" s="60">
        <v>116.87872862531782</v>
      </c>
      <c r="I104" s="60">
        <v>167.54347753241967</v>
      </c>
      <c r="J104" s="60">
        <v>220.81488538922827</v>
      </c>
      <c r="K104" s="60">
        <v>274.42864855137663</v>
      </c>
      <c r="L104" s="46">
        <v>297</v>
      </c>
      <c r="M104" s="46">
        <v>302</v>
      </c>
      <c r="N104" s="46">
        <v>312</v>
      </c>
      <c r="O104" s="46">
        <v>368</v>
      </c>
      <c r="P104" s="46">
        <v>614</v>
      </c>
      <c r="Q104" s="46">
        <v>356</v>
      </c>
      <c r="R104" s="46">
        <v>460</v>
      </c>
      <c r="S104" s="46">
        <v>309</v>
      </c>
      <c r="T104" s="27">
        <v>172.70942571009667</v>
      </c>
      <c r="U104" s="157">
        <v>147</v>
      </c>
    </row>
    <row r="105" spans="1:21" s="121" customFormat="1" ht="20.25" thickBot="1" x14ac:dyDescent="0.25">
      <c r="A105" s="133" t="s">
        <v>86</v>
      </c>
      <c r="B105" s="122">
        <v>13.422818791946309</v>
      </c>
      <c r="C105" s="122">
        <v>177.3049645390071</v>
      </c>
      <c r="D105" s="122">
        <v>232.47232472324723</v>
      </c>
      <c r="E105" s="122">
        <v>371.1811173503379</v>
      </c>
      <c r="F105" s="122">
        <v>478.08150518564219</v>
      </c>
      <c r="G105" s="78">
        <v>455</v>
      </c>
      <c r="H105" s="122">
        <v>125.35136367089569</v>
      </c>
      <c r="I105" s="122">
        <v>124.83686092038812</v>
      </c>
      <c r="J105" s="122">
        <v>30.486643039518313</v>
      </c>
      <c r="K105" s="122">
        <v>77.43234348987572</v>
      </c>
      <c r="L105" s="78">
        <v>6</v>
      </c>
      <c r="M105" s="78">
        <v>43</v>
      </c>
      <c r="N105" s="78">
        <v>24</v>
      </c>
      <c r="O105" s="78">
        <v>8</v>
      </c>
      <c r="P105" s="78">
        <v>36</v>
      </c>
      <c r="Q105" s="78">
        <v>44</v>
      </c>
      <c r="R105" s="78">
        <v>50</v>
      </c>
      <c r="S105" s="78">
        <v>83</v>
      </c>
      <c r="T105" s="169">
        <v>36.359963640036362</v>
      </c>
      <c r="U105" s="158">
        <v>26</v>
      </c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3">
    <tabColor rgb="FFC7E6A4"/>
  </sheetPr>
  <dimension ref="A1:U104"/>
  <sheetViews>
    <sheetView workbookViewId="0">
      <pane ySplit="6" topLeftCell="A7" activePane="bottomLeft" state="frozen"/>
      <selection sqref="A1:T1"/>
      <selection pane="bottomLeft" sqref="A1:U1"/>
    </sheetView>
  </sheetViews>
  <sheetFormatPr defaultRowHeight="15" x14ac:dyDescent="0.25"/>
  <cols>
    <col min="1" max="1" width="18.42578125" style="4" customWidth="1"/>
    <col min="2" max="16384" width="9.140625" style="4"/>
  </cols>
  <sheetData>
    <row r="1" spans="1:21" x14ac:dyDescent="0.25">
      <c r="A1" s="211" t="s">
        <v>200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  <row r="2" spans="1:21" x14ac:dyDescent="0.25">
      <c r="A2" s="212" t="s">
        <v>215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</row>
    <row r="3" spans="1:21" x14ac:dyDescent="0.25">
      <c r="A3" s="213" t="s">
        <v>128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</row>
    <row r="4" spans="1:21" x14ac:dyDescent="0.25">
      <c r="A4" s="41" t="s">
        <v>247</v>
      </c>
      <c r="B4" s="41"/>
      <c r="C4" s="41"/>
      <c r="D4" s="41"/>
      <c r="E4" s="41"/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1" ht="15.75" thickBot="1" x14ac:dyDescent="0.3">
      <c r="A5" s="41" t="s">
        <v>248</v>
      </c>
      <c r="B5" s="41"/>
      <c r="C5" s="41"/>
      <c r="D5" s="41"/>
      <c r="E5" s="41"/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1" ht="15.75" thickBot="1" x14ac:dyDescent="0.3">
      <c r="A6" s="72"/>
      <c r="B6" s="38">
        <v>2000</v>
      </c>
      <c r="C6" s="38">
        <v>2001</v>
      </c>
      <c r="D6" s="38">
        <v>2002</v>
      </c>
      <c r="E6" s="38">
        <v>2003</v>
      </c>
      <c r="F6" s="10">
        <v>2004</v>
      </c>
      <c r="G6" s="10">
        <v>2005</v>
      </c>
      <c r="H6" s="10">
        <v>2006</v>
      </c>
      <c r="I6" s="10">
        <v>2007</v>
      </c>
      <c r="J6" s="10">
        <v>2008</v>
      </c>
      <c r="K6" s="10">
        <v>2009</v>
      </c>
      <c r="L6" s="10">
        <v>2010</v>
      </c>
      <c r="M6" s="10">
        <v>2011</v>
      </c>
      <c r="N6" s="10">
        <v>2012</v>
      </c>
      <c r="O6" s="10">
        <v>2013</v>
      </c>
      <c r="P6" s="10">
        <v>2014</v>
      </c>
      <c r="Q6" s="10">
        <v>2015</v>
      </c>
      <c r="R6" s="10">
        <v>2016</v>
      </c>
      <c r="S6" s="10">
        <v>2017</v>
      </c>
      <c r="T6" s="10">
        <v>2018</v>
      </c>
      <c r="U6" s="10">
        <v>2019</v>
      </c>
    </row>
    <row r="7" spans="1:21" x14ac:dyDescent="0.25">
      <c r="A7" s="84" t="s">
        <v>0</v>
      </c>
      <c r="B7" s="88">
        <v>373363</v>
      </c>
      <c r="C7" s="53">
        <v>381552</v>
      </c>
      <c r="D7" s="88">
        <v>396407</v>
      </c>
      <c r="E7" s="88">
        <v>426871</v>
      </c>
      <c r="F7" s="88">
        <v>477449</v>
      </c>
      <c r="G7" s="53">
        <v>515304</v>
      </c>
      <c r="H7" s="53">
        <v>608555</v>
      </c>
      <c r="I7" s="53">
        <v>722453</v>
      </c>
      <c r="J7" s="53">
        <v>768106</v>
      </c>
      <c r="K7" s="53">
        <v>701857</v>
      </c>
      <c r="L7" s="53">
        <v>716930</v>
      </c>
      <c r="M7" s="53">
        <v>785561</v>
      </c>
      <c r="N7" s="53">
        <v>838029</v>
      </c>
      <c r="O7" s="53">
        <v>929371</v>
      </c>
      <c r="P7" s="53">
        <v>1124446</v>
      </c>
      <c r="Q7" s="53">
        <v>1195042</v>
      </c>
      <c r="R7" s="53">
        <v>1167142</v>
      </c>
      <c r="S7" s="74">
        <v>1138997</v>
      </c>
      <c r="T7" s="53">
        <v>1075741</v>
      </c>
      <c r="U7" s="193">
        <v>1120333</v>
      </c>
    </row>
    <row r="8" spans="1:21" ht="19.5" x14ac:dyDescent="0.25">
      <c r="A8" s="55" t="s">
        <v>117</v>
      </c>
      <c r="B8" s="88">
        <v>128478</v>
      </c>
      <c r="C8" s="53">
        <v>130268</v>
      </c>
      <c r="D8" s="53">
        <v>144065</v>
      </c>
      <c r="E8" s="53">
        <v>159008</v>
      </c>
      <c r="F8" s="53">
        <v>179155</v>
      </c>
      <c r="G8" s="53">
        <v>175892</v>
      </c>
      <c r="H8" s="53">
        <v>209685</v>
      </c>
      <c r="I8" s="53">
        <v>233610</v>
      </c>
      <c r="J8" s="53">
        <v>224193</v>
      </c>
      <c r="K8" s="53">
        <v>215926</v>
      </c>
      <c r="L8" s="53">
        <v>202683</v>
      </c>
      <c r="M8" s="53">
        <v>213985</v>
      </c>
      <c r="N8" s="53">
        <v>221038</v>
      </c>
      <c r="O8" s="53">
        <v>265279</v>
      </c>
      <c r="P8" s="53">
        <v>331076</v>
      </c>
      <c r="Q8" s="53">
        <v>343321</v>
      </c>
      <c r="R8" s="53">
        <v>334314</v>
      </c>
      <c r="S8" s="53">
        <v>331105</v>
      </c>
      <c r="T8" s="53">
        <v>319995</v>
      </c>
      <c r="U8" s="194">
        <v>331314</v>
      </c>
    </row>
    <row r="9" spans="1:21" x14ac:dyDescent="0.25">
      <c r="A9" s="56" t="s">
        <v>1</v>
      </c>
      <c r="B9" s="89">
        <v>8700</v>
      </c>
      <c r="C9" s="46">
        <v>6624</v>
      </c>
      <c r="D9" s="46">
        <v>7860</v>
      </c>
      <c r="E9" s="46">
        <v>8329</v>
      </c>
      <c r="F9" s="46">
        <v>10062</v>
      </c>
      <c r="G9" s="46">
        <v>9624</v>
      </c>
      <c r="H9" s="46">
        <v>9957</v>
      </c>
      <c r="I9" s="46">
        <v>11857</v>
      </c>
      <c r="J9" s="46">
        <v>12251</v>
      </c>
      <c r="K9" s="46">
        <v>10996</v>
      </c>
      <c r="L9" s="46">
        <v>10898</v>
      </c>
      <c r="M9" s="46">
        <v>10538</v>
      </c>
      <c r="N9" s="46">
        <v>11104</v>
      </c>
      <c r="O9" s="46">
        <v>12662</v>
      </c>
      <c r="P9" s="46">
        <v>14801</v>
      </c>
      <c r="Q9" s="46">
        <v>15323</v>
      </c>
      <c r="R9" s="46">
        <v>13044</v>
      </c>
      <c r="S9" s="46">
        <v>12721</v>
      </c>
      <c r="T9" s="46">
        <v>11910</v>
      </c>
      <c r="U9" s="195">
        <v>12524</v>
      </c>
    </row>
    <row r="10" spans="1:21" x14ac:dyDescent="0.25">
      <c r="A10" s="56" t="s">
        <v>2</v>
      </c>
      <c r="B10" s="89">
        <v>2876</v>
      </c>
      <c r="C10" s="46">
        <v>2737</v>
      </c>
      <c r="D10" s="46">
        <v>2736</v>
      </c>
      <c r="E10" s="46">
        <v>2498</v>
      </c>
      <c r="F10" s="46">
        <v>2586</v>
      </c>
      <c r="G10" s="46">
        <v>2111</v>
      </c>
      <c r="H10" s="46">
        <v>2878</v>
      </c>
      <c r="I10" s="46">
        <v>3651</v>
      </c>
      <c r="J10" s="46">
        <v>3939</v>
      </c>
      <c r="K10" s="46">
        <v>4765</v>
      </c>
      <c r="L10" s="46">
        <v>5008</v>
      </c>
      <c r="M10" s="46">
        <v>5647</v>
      </c>
      <c r="N10" s="46">
        <v>6084</v>
      </c>
      <c r="O10" s="46">
        <v>7389</v>
      </c>
      <c r="P10" s="46">
        <v>7789</v>
      </c>
      <c r="Q10" s="46">
        <v>9309</v>
      </c>
      <c r="R10" s="46">
        <v>11101</v>
      </c>
      <c r="S10" s="46">
        <v>9076</v>
      </c>
      <c r="T10" s="46">
        <v>6122</v>
      </c>
      <c r="U10" s="195">
        <v>5669</v>
      </c>
    </row>
    <row r="11" spans="1:21" x14ac:dyDescent="0.25">
      <c r="A11" s="56" t="s">
        <v>3</v>
      </c>
      <c r="B11" s="89">
        <v>3796</v>
      </c>
      <c r="C11" s="46">
        <v>3313</v>
      </c>
      <c r="D11" s="46">
        <v>3320</v>
      </c>
      <c r="E11" s="46">
        <v>3459</v>
      </c>
      <c r="F11" s="46">
        <v>3727</v>
      </c>
      <c r="G11" s="46">
        <v>4306</v>
      </c>
      <c r="H11" s="46">
        <v>4149</v>
      </c>
      <c r="I11" s="46">
        <v>4587</v>
      </c>
      <c r="J11" s="46">
        <v>4691</v>
      </c>
      <c r="K11" s="46">
        <v>5715</v>
      </c>
      <c r="L11" s="46">
        <v>5947</v>
      </c>
      <c r="M11" s="46">
        <v>4980</v>
      </c>
      <c r="N11" s="46">
        <v>5626</v>
      </c>
      <c r="O11" s="46">
        <v>6450</v>
      </c>
      <c r="P11" s="46">
        <v>7396</v>
      </c>
      <c r="Q11" s="46">
        <v>8187</v>
      </c>
      <c r="R11" s="46">
        <v>8448</v>
      </c>
      <c r="S11" s="46">
        <v>8250</v>
      </c>
      <c r="T11" s="46">
        <v>7601</v>
      </c>
      <c r="U11" s="195">
        <v>7439</v>
      </c>
    </row>
    <row r="12" spans="1:21" x14ac:dyDescent="0.25">
      <c r="A12" s="56" t="s">
        <v>4</v>
      </c>
      <c r="B12" s="89">
        <v>7208</v>
      </c>
      <c r="C12" s="46">
        <v>7083</v>
      </c>
      <c r="D12" s="46">
        <v>7517</v>
      </c>
      <c r="E12" s="46">
        <v>9239</v>
      </c>
      <c r="F12" s="46">
        <v>8179</v>
      </c>
      <c r="G12" s="46">
        <v>9943</v>
      </c>
      <c r="H12" s="46">
        <v>11685</v>
      </c>
      <c r="I12" s="46">
        <v>12362</v>
      </c>
      <c r="J12" s="46">
        <v>15503</v>
      </c>
      <c r="K12" s="46">
        <v>11534</v>
      </c>
      <c r="L12" s="46">
        <v>14533</v>
      </c>
      <c r="M12" s="46">
        <v>12700</v>
      </c>
      <c r="N12" s="46">
        <v>15581</v>
      </c>
      <c r="O12" s="46">
        <v>19411</v>
      </c>
      <c r="P12" s="46">
        <v>23021</v>
      </c>
      <c r="Q12" s="46">
        <v>24309</v>
      </c>
      <c r="R12" s="46">
        <v>26924</v>
      </c>
      <c r="S12" s="46">
        <v>24356</v>
      </c>
      <c r="T12" s="46">
        <v>22013</v>
      </c>
      <c r="U12" s="195">
        <v>25332</v>
      </c>
    </row>
    <row r="13" spans="1:21" x14ac:dyDescent="0.25">
      <c r="A13" s="56" t="s">
        <v>5</v>
      </c>
      <c r="B13" s="89">
        <v>1297</v>
      </c>
      <c r="C13" s="46">
        <v>1140</v>
      </c>
      <c r="D13" s="46">
        <v>1154</v>
      </c>
      <c r="E13" s="46">
        <v>1208</v>
      </c>
      <c r="F13" s="46">
        <v>808</v>
      </c>
      <c r="G13" s="46">
        <v>1176</v>
      </c>
      <c r="H13" s="46">
        <v>2080</v>
      </c>
      <c r="I13" s="46">
        <v>1674</v>
      </c>
      <c r="J13" s="46">
        <v>2190</v>
      </c>
      <c r="K13" s="46">
        <v>2197</v>
      </c>
      <c r="L13" s="46">
        <v>2217</v>
      </c>
      <c r="M13" s="46">
        <v>2369</v>
      </c>
      <c r="N13" s="46">
        <v>2414</v>
      </c>
      <c r="O13" s="46">
        <v>2841</v>
      </c>
      <c r="P13" s="46">
        <v>3572</v>
      </c>
      <c r="Q13" s="46">
        <v>3863</v>
      </c>
      <c r="R13" s="46">
        <v>2823</v>
      </c>
      <c r="S13" s="46">
        <v>4148</v>
      </c>
      <c r="T13" s="46">
        <v>4562</v>
      </c>
      <c r="U13" s="195">
        <v>3543</v>
      </c>
    </row>
    <row r="14" spans="1:21" x14ac:dyDescent="0.25">
      <c r="A14" s="56" t="s">
        <v>6</v>
      </c>
      <c r="B14" s="89">
        <v>2886</v>
      </c>
      <c r="C14" s="46">
        <v>2507</v>
      </c>
      <c r="D14" s="46">
        <v>2543</v>
      </c>
      <c r="E14" s="46">
        <v>2371</v>
      </c>
      <c r="F14" s="46">
        <v>2410</v>
      </c>
      <c r="G14" s="46">
        <v>3060</v>
      </c>
      <c r="H14" s="46">
        <v>3312</v>
      </c>
      <c r="I14" s="46">
        <v>5674</v>
      </c>
      <c r="J14" s="46">
        <v>7493</v>
      </c>
      <c r="K14" s="46">
        <v>5028</v>
      </c>
      <c r="L14" s="46">
        <v>5805</v>
      </c>
      <c r="M14" s="46">
        <v>7532</v>
      </c>
      <c r="N14" s="46">
        <v>7827</v>
      </c>
      <c r="O14" s="46">
        <v>8254</v>
      </c>
      <c r="P14" s="46">
        <v>10022</v>
      </c>
      <c r="Q14" s="46">
        <v>10647</v>
      </c>
      <c r="R14" s="46">
        <v>10188</v>
      </c>
      <c r="S14" s="46">
        <v>11590</v>
      </c>
      <c r="T14" s="46">
        <v>10770</v>
      </c>
      <c r="U14" s="195">
        <v>9211</v>
      </c>
    </row>
    <row r="15" spans="1:21" x14ac:dyDescent="0.25">
      <c r="A15" s="56" t="s">
        <v>7</v>
      </c>
      <c r="B15" s="89">
        <v>2466</v>
      </c>
      <c r="C15" s="46">
        <v>2618</v>
      </c>
      <c r="D15" s="46">
        <v>1485</v>
      </c>
      <c r="E15" s="46">
        <v>1209</v>
      </c>
      <c r="F15" s="46">
        <v>800</v>
      </c>
      <c r="G15" s="46">
        <v>1513</v>
      </c>
      <c r="H15" s="46">
        <v>1449</v>
      </c>
      <c r="I15" s="46">
        <v>1428</v>
      </c>
      <c r="J15" s="46">
        <v>1476</v>
      </c>
      <c r="K15" s="46">
        <v>2082</v>
      </c>
      <c r="L15" s="46">
        <v>1941</v>
      </c>
      <c r="M15" s="46">
        <v>1968</v>
      </c>
      <c r="N15" s="46">
        <v>2693</v>
      </c>
      <c r="O15" s="46">
        <v>2870</v>
      </c>
      <c r="P15" s="46">
        <v>4556</v>
      </c>
      <c r="Q15" s="46">
        <v>4990</v>
      </c>
      <c r="R15" s="46">
        <v>4477</v>
      </c>
      <c r="S15" s="46">
        <v>4424</v>
      </c>
      <c r="T15" s="46">
        <v>2465</v>
      </c>
      <c r="U15" s="195">
        <v>2538</v>
      </c>
    </row>
    <row r="16" spans="1:21" x14ac:dyDescent="0.25">
      <c r="A16" s="56" t="s">
        <v>8</v>
      </c>
      <c r="B16" s="89">
        <v>2199</v>
      </c>
      <c r="C16" s="46">
        <v>2266</v>
      </c>
      <c r="D16" s="46">
        <v>2379</v>
      </c>
      <c r="E16" s="46">
        <v>3467</v>
      </c>
      <c r="F16" s="46">
        <v>3429</v>
      </c>
      <c r="G16" s="46">
        <v>3999</v>
      </c>
      <c r="H16" s="46">
        <v>4524</v>
      </c>
      <c r="I16" s="46">
        <v>5216</v>
      </c>
      <c r="J16" s="46">
        <v>5667</v>
      </c>
      <c r="K16" s="46">
        <v>6556</v>
      </c>
      <c r="L16" s="46">
        <v>5466</v>
      </c>
      <c r="M16" s="46">
        <v>6280</v>
      </c>
      <c r="N16" s="46">
        <v>6359</v>
      </c>
      <c r="O16" s="46">
        <v>6590</v>
      </c>
      <c r="P16" s="46">
        <v>8567</v>
      </c>
      <c r="Q16" s="46">
        <v>7436</v>
      </c>
      <c r="R16" s="46">
        <v>7905</v>
      </c>
      <c r="S16" s="46">
        <v>8110</v>
      </c>
      <c r="T16" s="46">
        <v>7046</v>
      </c>
      <c r="U16" s="195">
        <v>6097</v>
      </c>
    </row>
    <row r="17" spans="1:21" x14ac:dyDescent="0.25">
      <c r="A17" s="56" t="s">
        <v>9</v>
      </c>
      <c r="B17" s="89">
        <v>4136</v>
      </c>
      <c r="C17" s="46">
        <v>4378</v>
      </c>
      <c r="D17" s="46">
        <v>3350</v>
      </c>
      <c r="E17" s="46">
        <v>3883</v>
      </c>
      <c r="F17" s="46">
        <v>4893</v>
      </c>
      <c r="G17" s="46">
        <v>5761</v>
      </c>
      <c r="H17" s="46">
        <v>6283</v>
      </c>
      <c r="I17" s="46">
        <v>6902</v>
      </c>
      <c r="J17" s="46">
        <v>6701</v>
      </c>
      <c r="K17" s="46">
        <v>5572</v>
      </c>
      <c r="L17" s="46">
        <v>5217</v>
      </c>
      <c r="M17" s="46">
        <v>5854</v>
      </c>
      <c r="N17" s="46">
        <v>5377</v>
      </c>
      <c r="O17" s="46">
        <v>5951</v>
      </c>
      <c r="P17" s="46">
        <v>7077</v>
      </c>
      <c r="Q17" s="46">
        <v>9746</v>
      </c>
      <c r="R17" s="46">
        <v>10004</v>
      </c>
      <c r="S17" s="46">
        <v>8576</v>
      </c>
      <c r="T17" s="46">
        <v>7853</v>
      </c>
      <c r="U17" s="195">
        <v>10311</v>
      </c>
    </row>
    <row r="18" spans="1:21" x14ac:dyDescent="0.25">
      <c r="A18" s="56" t="s">
        <v>10</v>
      </c>
      <c r="B18" s="89">
        <v>24889</v>
      </c>
      <c r="C18" s="46">
        <v>29163</v>
      </c>
      <c r="D18" s="46">
        <v>32857</v>
      </c>
      <c r="E18" s="46">
        <v>39053</v>
      </c>
      <c r="F18" s="46">
        <v>57831</v>
      </c>
      <c r="G18" s="46">
        <v>49217</v>
      </c>
      <c r="H18" s="46">
        <v>71347</v>
      </c>
      <c r="I18" s="46">
        <v>81219</v>
      </c>
      <c r="J18" s="46">
        <v>83026</v>
      </c>
      <c r="K18" s="46">
        <v>93041</v>
      </c>
      <c r="L18" s="46">
        <v>89283</v>
      </c>
      <c r="M18" s="46">
        <v>97348</v>
      </c>
      <c r="N18" s="46">
        <v>80339</v>
      </c>
      <c r="O18" s="46">
        <v>104309</v>
      </c>
      <c r="P18" s="46">
        <v>147523</v>
      </c>
      <c r="Q18" s="46">
        <v>135639</v>
      </c>
      <c r="R18" s="46">
        <v>127079</v>
      </c>
      <c r="S18" s="46">
        <v>129498</v>
      </c>
      <c r="T18" s="46">
        <v>127073</v>
      </c>
      <c r="U18" s="195">
        <v>115776</v>
      </c>
    </row>
    <row r="19" spans="1:21" x14ac:dyDescent="0.25">
      <c r="A19" s="56" t="s">
        <v>11</v>
      </c>
      <c r="B19" s="89">
        <v>2868</v>
      </c>
      <c r="C19" s="46">
        <v>2722</v>
      </c>
      <c r="D19" s="46">
        <v>2626</v>
      </c>
      <c r="E19" s="46">
        <v>2864</v>
      </c>
      <c r="F19" s="46">
        <v>3086</v>
      </c>
      <c r="G19" s="46">
        <v>3333</v>
      </c>
      <c r="H19" s="46">
        <v>3700</v>
      </c>
      <c r="I19" s="46">
        <v>4472</v>
      </c>
      <c r="J19" s="46">
        <v>4400</v>
      </c>
      <c r="K19" s="46">
        <v>4141</v>
      </c>
      <c r="L19" s="46">
        <v>3458</v>
      </c>
      <c r="M19" s="46">
        <v>4673</v>
      </c>
      <c r="N19" s="46">
        <v>4633</v>
      </c>
      <c r="O19" s="46">
        <v>5369</v>
      </c>
      <c r="P19" s="46">
        <v>6260</v>
      </c>
      <c r="Q19" s="46">
        <v>6522</v>
      </c>
      <c r="R19" s="46">
        <v>5285</v>
      </c>
      <c r="S19" s="46">
        <v>3837</v>
      </c>
      <c r="T19" s="46">
        <v>4075</v>
      </c>
      <c r="U19" s="195">
        <v>3715</v>
      </c>
    </row>
    <row r="20" spans="1:21" x14ac:dyDescent="0.25">
      <c r="A20" s="56" t="s">
        <v>12</v>
      </c>
      <c r="B20" s="89">
        <v>3230</v>
      </c>
      <c r="C20" s="46">
        <v>1907</v>
      </c>
      <c r="D20" s="46">
        <v>2550</v>
      </c>
      <c r="E20" s="46">
        <v>2973</v>
      </c>
      <c r="F20" s="46">
        <v>3103</v>
      </c>
      <c r="G20" s="46">
        <v>3806</v>
      </c>
      <c r="H20" s="46">
        <v>4695</v>
      </c>
      <c r="I20" s="46">
        <v>6080</v>
      </c>
      <c r="J20" s="46">
        <v>6780</v>
      </c>
      <c r="K20" s="46">
        <v>7348</v>
      </c>
      <c r="L20" s="46">
        <v>6211</v>
      </c>
      <c r="M20" s="46">
        <v>6462</v>
      </c>
      <c r="N20" s="46">
        <v>7400</v>
      </c>
      <c r="O20" s="46">
        <v>7363</v>
      </c>
      <c r="P20" s="46">
        <v>8652</v>
      </c>
      <c r="Q20" s="46">
        <v>9290</v>
      </c>
      <c r="R20" s="46">
        <v>10993</v>
      </c>
      <c r="S20" s="46">
        <v>9703</v>
      </c>
      <c r="T20" s="46">
        <v>12043</v>
      </c>
      <c r="U20" s="195">
        <v>11714</v>
      </c>
    </row>
    <row r="21" spans="1:21" x14ac:dyDescent="0.25">
      <c r="A21" s="56" t="s">
        <v>13</v>
      </c>
      <c r="B21" s="89">
        <v>2170</v>
      </c>
      <c r="C21" s="46">
        <v>2049</v>
      </c>
      <c r="D21" s="46">
        <v>2413</v>
      </c>
      <c r="E21" s="46">
        <v>2989</v>
      </c>
      <c r="F21" s="46">
        <v>3448</v>
      </c>
      <c r="G21" s="46">
        <v>3741</v>
      </c>
      <c r="H21" s="46">
        <v>3983</v>
      </c>
      <c r="I21" s="46">
        <v>3998</v>
      </c>
      <c r="J21" s="46">
        <v>4359</v>
      </c>
      <c r="K21" s="46">
        <v>4577</v>
      </c>
      <c r="L21" s="46">
        <v>4206</v>
      </c>
      <c r="M21" s="46">
        <v>4346</v>
      </c>
      <c r="N21" s="46">
        <v>2985</v>
      </c>
      <c r="O21" s="46">
        <v>5295</v>
      </c>
      <c r="P21" s="46">
        <v>5721</v>
      </c>
      <c r="Q21" s="46">
        <v>5621</v>
      </c>
      <c r="R21" s="46">
        <v>7827</v>
      </c>
      <c r="S21" s="46">
        <v>6328</v>
      </c>
      <c r="T21" s="46">
        <v>3898</v>
      </c>
      <c r="U21" s="195">
        <v>4792</v>
      </c>
    </row>
    <row r="22" spans="1:21" x14ac:dyDescent="0.25">
      <c r="A22" s="56" t="s">
        <v>14</v>
      </c>
      <c r="B22" s="89">
        <v>2846</v>
      </c>
      <c r="C22" s="46">
        <v>2341</v>
      </c>
      <c r="D22" s="46">
        <v>2445</v>
      </c>
      <c r="E22" s="46">
        <v>2738</v>
      </c>
      <c r="F22" s="46">
        <v>3351</v>
      </c>
      <c r="G22" s="46">
        <v>3545</v>
      </c>
      <c r="H22" s="46">
        <v>4221</v>
      </c>
      <c r="I22" s="46">
        <v>4434</v>
      </c>
      <c r="J22" s="46">
        <v>5193</v>
      </c>
      <c r="K22" s="46">
        <v>4666</v>
      </c>
      <c r="L22" s="46">
        <v>5321</v>
      </c>
      <c r="M22" s="46">
        <v>5859</v>
      </c>
      <c r="N22" s="46">
        <v>5204</v>
      </c>
      <c r="O22" s="46">
        <v>6451</v>
      </c>
      <c r="P22" s="46">
        <v>7012</v>
      </c>
      <c r="Q22" s="46">
        <v>8655</v>
      </c>
      <c r="R22" s="46">
        <v>7466</v>
      </c>
      <c r="S22" s="46">
        <v>6863</v>
      </c>
      <c r="T22" s="46">
        <v>7717</v>
      </c>
      <c r="U22" s="195">
        <v>6858</v>
      </c>
    </row>
    <row r="23" spans="1:21" x14ac:dyDescent="0.25">
      <c r="A23" s="56" t="s">
        <v>15</v>
      </c>
      <c r="B23" s="89">
        <v>2789</v>
      </c>
      <c r="C23" s="46">
        <v>3402</v>
      </c>
      <c r="D23" s="46">
        <v>3041</v>
      </c>
      <c r="E23" s="46">
        <v>3230</v>
      </c>
      <c r="F23" s="46">
        <v>3646</v>
      </c>
      <c r="G23" s="46">
        <v>3228</v>
      </c>
      <c r="H23" s="46">
        <v>4470</v>
      </c>
      <c r="I23" s="46">
        <v>4984</v>
      </c>
      <c r="J23" s="46">
        <v>3811</v>
      </c>
      <c r="K23" s="46">
        <v>5078</v>
      </c>
      <c r="L23" s="46">
        <v>5275</v>
      </c>
      <c r="M23" s="46">
        <v>4530</v>
      </c>
      <c r="N23" s="46">
        <v>4782</v>
      </c>
      <c r="O23" s="46">
        <v>5929</v>
      </c>
      <c r="P23" s="46">
        <v>6231</v>
      </c>
      <c r="Q23" s="46">
        <v>7950</v>
      </c>
      <c r="R23" s="46">
        <v>7872</v>
      </c>
      <c r="S23" s="46">
        <v>9171</v>
      </c>
      <c r="T23" s="46">
        <v>6409</v>
      </c>
      <c r="U23" s="195">
        <v>7424</v>
      </c>
    </row>
    <row r="24" spans="1:21" x14ac:dyDescent="0.25">
      <c r="A24" s="56" t="s">
        <v>16</v>
      </c>
      <c r="B24" s="89">
        <v>3034</v>
      </c>
      <c r="C24" s="46">
        <v>1451</v>
      </c>
      <c r="D24" s="46">
        <v>2079</v>
      </c>
      <c r="E24" s="46">
        <v>2561</v>
      </c>
      <c r="F24" s="46">
        <v>2626</v>
      </c>
      <c r="G24" s="46">
        <v>2173</v>
      </c>
      <c r="H24" s="46">
        <v>2980</v>
      </c>
      <c r="I24" s="46">
        <v>3490</v>
      </c>
      <c r="J24" s="46">
        <v>4693</v>
      </c>
      <c r="K24" s="46">
        <v>4195</v>
      </c>
      <c r="L24" s="46">
        <v>4807</v>
      </c>
      <c r="M24" s="46">
        <v>2357</v>
      </c>
      <c r="N24" s="46">
        <v>2907</v>
      </c>
      <c r="O24" s="46">
        <v>5274</v>
      </c>
      <c r="P24" s="46">
        <v>6266</v>
      </c>
      <c r="Q24" s="46">
        <v>8793</v>
      </c>
      <c r="R24" s="46">
        <v>9011</v>
      </c>
      <c r="S24" s="46">
        <v>9738</v>
      </c>
      <c r="T24" s="46">
        <v>9486</v>
      </c>
      <c r="U24" s="195">
        <v>7658</v>
      </c>
    </row>
    <row r="25" spans="1:21" x14ac:dyDescent="0.25">
      <c r="A25" s="56" t="s">
        <v>17</v>
      </c>
      <c r="B25" s="89">
        <v>1855</v>
      </c>
      <c r="C25" s="46">
        <v>2364</v>
      </c>
      <c r="D25" s="46">
        <v>2432</v>
      </c>
      <c r="E25" s="46">
        <v>2902</v>
      </c>
      <c r="F25" s="46">
        <v>2640</v>
      </c>
      <c r="G25" s="46">
        <v>2852</v>
      </c>
      <c r="H25" s="46">
        <v>3463</v>
      </c>
      <c r="I25" s="46">
        <v>5470</v>
      </c>
      <c r="J25" s="46">
        <v>5478</v>
      </c>
      <c r="K25" s="46">
        <v>5344</v>
      </c>
      <c r="L25" s="46">
        <v>4266</v>
      </c>
      <c r="M25" s="46">
        <v>6955</v>
      </c>
      <c r="N25" s="46">
        <v>7171</v>
      </c>
      <c r="O25" s="46">
        <v>6519</v>
      </c>
      <c r="P25" s="46">
        <v>10531</v>
      </c>
      <c r="Q25" s="46">
        <v>10871</v>
      </c>
      <c r="R25" s="46">
        <v>12383</v>
      </c>
      <c r="S25" s="46">
        <v>11049</v>
      </c>
      <c r="T25" s="46">
        <v>10408</v>
      </c>
      <c r="U25" s="195">
        <v>10396</v>
      </c>
    </row>
    <row r="26" spans="1:21" x14ac:dyDescent="0.25">
      <c r="A26" s="56" t="s">
        <v>18</v>
      </c>
      <c r="B26" s="89">
        <v>49233</v>
      </c>
      <c r="C26" s="46">
        <v>52204</v>
      </c>
      <c r="D26" s="46">
        <v>61278</v>
      </c>
      <c r="E26" s="46">
        <v>64036</v>
      </c>
      <c r="F26" s="46">
        <v>62529</v>
      </c>
      <c r="G26" s="46">
        <v>62504</v>
      </c>
      <c r="H26" s="46">
        <v>64509</v>
      </c>
      <c r="I26" s="46">
        <v>66112</v>
      </c>
      <c r="J26" s="46">
        <v>46543</v>
      </c>
      <c r="K26" s="46">
        <v>33091</v>
      </c>
      <c r="L26" s="46">
        <v>22825</v>
      </c>
      <c r="M26" s="46">
        <v>23587</v>
      </c>
      <c r="N26" s="46">
        <v>42551</v>
      </c>
      <c r="O26" s="46">
        <v>46352</v>
      </c>
      <c r="P26" s="46">
        <v>46080</v>
      </c>
      <c r="Q26" s="46">
        <v>56171</v>
      </c>
      <c r="R26" s="46">
        <v>51483</v>
      </c>
      <c r="S26" s="46">
        <v>53667</v>
      </c>
      <c r="T26" s="46">
        <v>58544</v>
      </c>
      <c r="U26" s="195">
        <v>80317</v>
      </c>
    </row>
    <row r="27" spans="1:21" ht="19.5" x14ac:dyDescent="0.25">
      <c r="A27" s="55" t="s">
        <v>95</v>
      </c>
      <c r="B27" s="88">
        <v>33878</v>
      </c>
      <c r="C27" s="88">
        <v>32367</v>
      </c>
      <c r="D27" s="88">
        <v>33146</v>
      </c>
      <c r="E27" s="88">
        <v>41361</v>
      </c>
      <c r="F27" s="88">
        <v>48428</v>
      </c>
      <c r="G27" s="53">
        <v>55131</v>
      </c>
      <c r="H27" s="53">
        <v>64037</v>
      </c>
      <c r="I27" s="53">
        <v>76261</v>
      </c>
      <c r="J27" s="53">
        <v>93126</v>
      </c>
      <c r="K27" s="53">
        <v>80564</v>
      </c>
      <c r="L27" s="53">
        <v>81683</v>
      </c>
      <c r="M27" s="53">
        <v>89430</v>
      </c>
      <c r="N27" s="53">
        <v>87285</v>
      </c>
      <c r="O27" s="53">
        <v>100881</v>
      </c>
      <c r="P27" s="53">
        <v>127489</v>
      </c>
      <c r="Q27" s="53">
        <v>149002</v>
      </c>
      <c r="R27" s="53">
        <v>157225</v>
      </c>
      <c r="S27" s="196">
        <v>166931</v>
      </c>
      <c r="T27" s="53">
        <v>172529</v>
      </c>
      <c r="U27" s="194">
        <v>167033</v>
      </c>
    </row>
    <row r="28" spans="1:21" x14ac:dyDescent="0.25">
      <c r="A28" s="56" t="s">
        <v>19</v>
      </c>
      <c r="B28" s="89">
        <v>834</v>
      </c>
      <c r="C28" s="46">
        <v>1022</v>
      </c>
      <c r="D28" s="46">
        <v>744</v>
      </c>
      <c r="E28" s="46">
        <v>997</v>
      </c>
      <c r="F28" s="46">
        <v>1172</v>
      </c>
      <c r="G28" s="46">
        <v>1119</v>
      </c>
      <c r="H28" s="46">
        <v>1444</v>
      </c>
      <c r="I28" s="46">
        <v>1634</v>
      </c>
      <c r="J28" s="46">
        <v>2122</v>
      </c>
      <c r="K28" s="46">
        <v>2267</v>
      </c>
      <c r="L28" s="46">
        <v>2129</v>
      </c>
      <c r="M28" s="46">
        <v>2502</v>
      </c>
      <c r="N28" s="46">
        <v>2773</v>
      </c>
      <c r="O28" s="46">
        <v>3525</v>
      </c>
      <c r="P28" s="46">
        <v>3706</v>
      </c>
      <c r="Q28" s="46">
        <v>4888</v>
      </c>
      <c r="R28" s="46">
        <v>5094</v>
      </c>
      <c r="S28" s="46">
        <v>3751</v>
      </c>
      <c r="T28" s="46">
        <v>4451</v>
      </c>
      <c r="U28" s="195">
        <v>4173</v>
      </c>
    </row>
    <row r="29" spans="1:21" x14ac:dyDescent="0.25">
      <c r="A29" s="56" t="s">
        <v>20</v>
      </c>
      <c r="B29" s="89">
        <v>3879</v>
      </c>
      <c r="C29" s="46">
        <v>1551</v>
      </c>
      <c r="D29" s="46">
        <v>2067</v>
      </c>
      <c r="E29" s="46">
        <v>2283</v>
      </c>
      <c r="F29" s="46">
        <v>2094</v>
      </c>
      <c r="G29" s="46">
        <v>2854</v>
      </c>
      <c r="H29" s="46">
        <v>2701</v>
      </c>
      <c r="I29" s="46">
        <v>2841</v>
      </c>
      <c r="J29" s="46">
        <v>2846</v>
      </c>
      <c r="K29" s="46">
        <v>1857</v>
      </c>
      <c r="L29" s="46">
        <v>1232</v>
      </c>
      <c r="M29" s="46">
        <v>2038</v>
      </c>
      <c r="N29" s="46">
        <v>1392</v>
      </c>
      <c r="O29" s="46">
        <v>2450</v>
      </c>
      <c r="P29" s="46">
        <v>2887</v>
      </c>
      <c r="Q29" s="46">
        <v>3966</v>
      </c>
      <c r="R29" s="46">
        <v>4785</v>
      </c>
      <c r="S29" s="46">
        <v>3693</v>
      </c>
      <c r="T29" s="46">
        <v>4722</v>
      </c>
      <c r="U29" s="195">
        <v>3590</v>
      </c>
    </row>
    <row r="30" spans="1:21" x14ac:dyDescent="0.25">
      <c r="A30" s="56" t="s">
        <v>21</v>
      </c>
      <c r="B30" s="89">
        <v>1042</v>
      </c>
      <c r="C30" s="46">
        <v>1322</v>
      </c>
      <c r="D30" s="46">
        <v>1453</v>
      </c>
      <c r="E30" s="46">
        <v>1173</v>
      </c>
      <c r="F30" s="46">
        <v>1450</v>
      </c>
      <c r="G30" s="46">
        <v>1668</v>
      </c>
      <c r="H30" s="46">
        <v>2726</v>
      </c>
      <c r="I30" s="46">
        <v>3731</v>
      </c>
      <c r="J30" s="46">
        <v>5022</v>
      </c>
      <c r="K30" s="46">
        <v>3624</v>
      </c>
      <c r="L30" s="46">
        <v>3987</v>
      </c>
      <c r="M30" s="46">
        <v>4048</v>
      </c>
      <c r="N30" s="46">
        <v>4365</v>
      </c>
      <c r="O30" s="46">
        <v>4778</v>
      </c>
      <c r="P30" s="46">
        <v>5181</v>
      </c>
      <c r="Q30" s="46">
        <v>5539</v>
      </c>
      <c r="R30" s="46">
        <v>5283</v>
      </c>
      <c r="S30" s="46">
        <v>6393</v>
      </c>
      <c r="T30" s="46">
        <v>4566</v>
      </c>
      <c r="U30" s="195">
        <v>5151</v>
      </c>
    </row>
    <row r="31" spans="1:21" x14ac:dyDescent="0.25">
      <c r="A31" s="44" t="s">
        <v>63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112"/>
      <c r="T31" s="51"/>
      <c r="U31" s="195"/>
    </row>
    <row r="32" spans="1:21" ht="18" customHeight="1" x14ac:dyDescent="0.25">
      <c r="A32" s="32" t="s">
        <v>23</v>
      </c>
      <c r="B32" s="89">
        <v>181</v>
      </c>
      <c r="C32" s="46">
        <v>181</v>
      </c>
      <c r="D32" s="46">
        <v>70</v>
      </c>
      <c r="E32" s="46">
        <v>132</v>
      </c>
      <c r="F32" s="46">
        <v>109</v>
      </c>
      <c r="G32" s="46">
        <v>466</v>
      </c>
      <c r="H32" s="46">
        <v>557</v>
      </c>
      <c r="I32" s="46">
        <v>620</v>
      </c>
      <c r="J32" s="46">
        <v>1139</v>
      </c>
      <c r="K32" s="46">
        <v>762</v>
      </c>
      <c r="L32" s="46">
        <v>701</v>
      </c>
      <c r="M32" s="46">
        <v>488</v>
      </c>
      <c r="N32" s="46">
        <v>485</v>
      </c>
      <c r="O32" s="46">
        <v>485</v>
      </c>
      <c r="P32" s="46">
        <v>502</v>
      </c>
      <c r="Q32" s="46">
        <v>542</v>
      </c>
      <c r="R32" s="46">
        <v>282</v>
      </c>
      <c r="S32" s="46">
        <v>379</v>
      </c>
      <c r="T32" s="46">
        <v>257</v>
      </c>
      <c r="U32" s="195">
        <v>298</v>
      </c>
    </row>
    <row r="33" spans="1:21" ht="19.5" x14ac:dyDescent="0.25">
      <c r="A33" s="44" t="s">
        <v>147</v>
      </c>
      <c r="B33" s="90">
        <v>861</v>
      </c>
      <c r="C33" s="90">
        <v>1141</v>
      </c>
      <c r="D33" s="90">
        <v>1383</v>
      </c>
      <c r="E33" s="90">
        <v>1041</v>
      </c>
      <c r="F33" s="90">
        <v>1341</v>
      </c>
      <c r="G33" s="46">
        <v>1202</v>
      </c>
      <c r="H33" s="46">
        <v>2169</v>
      </c>
      <c r="I33" s="46">
        <v>3111</v>
      </c>
      <c r="J33" s="46">
        <v>3883</v>
      </c>
      <c r="K33" s="46">
        <v>2862</v>
      </c>
      <c r="L33" s="46">
        <v>3286</v>
      </c>
      <c r="M33" s="46">
        <v>3560</v>
      </c>
      <c r="N33" s="46">
        <v>3880</v>
      </c>
      <c r="O33" s="46">
        <v>4293</v>
      </c>
      <c r="P33" s="46">
        <v>4679</v>
      </c>
      <c r="Q33" s="46">
        <v>4997</v>
      </c>
      <c r="R33" s="46">
        <v>5001</v>
      </c>
      <c r="S33" s="46">
        <v>6014</v>
      </c>
      <c r="T33" s="46">
        <v>4309</v>
      </c>
      <c r="U33" s="195">
        <v>4853</v>
      </c>
    </row>
    <row r="34" spans="1:21" x14ac:dyDescent="0.25">
      <c r="A34" s="56" t="s">
        <v>24</v>
      </c>
      <c r="B34" s="46">
        <v>2547</v>
      </c>
      <c r="C34" s="46">
        <v>3349</v>
      </c>
      <c r="D34" s="46">
        <v>3019</v>
      </c>
      <c r="E34" s="46">
        <v>3277</v>
      </c>
      <c r="F34" s="46">
        <v>4265</v>
      </c>
      <c r="G34" s="46">
        <v>4306</v>
      </c>
      <c r="H34" s="46">
        <v>4672</v>
      </c>
      <c r="I34" s="46">
        <v>6658</v>
      </c>
      <c r="J34" s="46">
        <v>8642</v>
      </c>
      <c r="K34" s="46">
        <v>7571</v>
      </c>
      <c r="L34" s="46">
        <v>6494</v>
      </c>
      <c r="M34" s="46">
        <v>7044</v>
      </c>
      <c r="N34" s="46">
        <v>6027</v>
      </c>
      <c r="O34" s="46">
        <v>9664</v>
      </c>
      <c r="P34" s="46">
        <v>12774</v>
      </c>
      <c r="Q34" s="46">
        <v>15188</v>
      </c>
      <c r="R34" s="46">
        <v>13682</v>
      </c>
      <c r="S34" s="46">
        <v>9086</v>
      </c>
      <c r="T34" s="46">
        <v>8335</v>
      </c>
      <c r="U34" s="195">
        <v>8875</v>
      </c>
    </row>
    <row r="35" spans="1:21" x14ac:dyDescent="0.25">
      <c r="A35" s="56" t="s">
        <v>25</v>
      </c>
      <c r="B35" s="46">
        <v>2008</v>
      </c>
      <c r="C35" s="46">
        <v>1992</v>
      </c>
      <c r="D35" s="46">
        <v>2212</v>
      </c>
      <c r="E35" s="46">
        <v>2089</v>
      </c>
      <c r="F35" s="46">
        <v>2595</v>
      </c>
      <c r="G35" s="46">
        <v>2843</v>
      </c>
      <c r="H35" s="46">
        <v>6630</v>
      </c>
      <c r="I35" s="46">
        <v>8971</v>
      </c>
      <c r="J35" s="46">
        <v>9355</v>
      </c>
      <c r="K35" s="46">
        <v>7341</v>
      </c>
      <c r="L35" s="46">
        <v>6709</v>
      </c>
      <c r="M35" s="46">
        <v>7294</v>
      </c>
      <c r="N35" s="46">
        <v>8235</v>
      </c>
      <c r="O35" s="46">
        <v>8751</v>
      </c>
      <c r="P35" s="46">
        <v>12927</v>
      </c>
      <c r="Q35" s="46">
        <v>16164</v>
      </c>
      <c r="R35" s="46">
        <v>17329</v>
      </c>
      <c r="S35" s="46">
        <v>12944</v>
      </c>
      <c r="T35" s="46">
        <v>13549</v>
      </c>
      <c r="U35" s="195">
        <v>14801</v>
      </c>
    </row>
    <row r="36" spans="1:21" x14ac:dyDescent="0.25">
      <c r="A36" s="56" t="s">
        <v>26</v>
      </c>
      <c r="B36" s="46">
        <v>5410</v>
      </c>
      <c r="C36" s="46">
        <v>5198</v>
      </c>
      <c r="D36" s="46">
        <v>4829</v>
      </c>
      <c r="E36" s="46">
        <v>4673</v>
      </c>
      <c r="F36" s="46">
        <v>5148</v>
      </c>
      <c r="G36" s="46">
        <v>5328</v>
      </c>
      <c r="H36" s="46">
        <v>7326</v>
      </c>
      <c r="I36" s="46">
        <v>9105</v>
      </c>
      <c r="J36" s="46">
        <v>10896</v>
      </c>
      <c r="K36" s="46">
        <v>12144</v>
      </c>
      <c r="L36" s="46">
        <v>12122</v>
      </c>
      <c r="M36" s="46">
        <v>14813</v>
      </c>
      <c r="N36" s="46">
        <v>14824</v>
      </c>
      <c r="O36" s="46">
        <v>21149</v>
      </c>
      <c r="P36" s="46">
        <v>26010</v>
      </c>
      <c r="Q36" s="46">
        <v>39812</v>
      </c>
      <c r="R36" s="46">
        <v>42589</v>
      </c>
      <c r="S36" s="46">
        <v>53985</v>
      </c>
      <c r="T36" s="46">
        <v>50954</v>
      </c>
      <c r="U36" s="195">
        <v>49884</v>
      </c>
    </row>
    <row r="37" spans="1:21" x14ac:dyDescent="0.25">
      <c r="A37" s="56" t="s">
        <v>27</v>
      </c>
      <c r="B37" s="46">
        <v>467</v>
      </c>
      <c r="C37" s="46">
        <v>107</v>
      </c>
      <c r="D37" s="46">
        <v>60</v>
      </c>
      <c r="E37" s="46">
        <v>202</v>
      </c>
      <c r="F37" s="46">
        <v>137</v>
      </c>
      <c r="G37" s="46">
        <v>116</v>
      </c>
      <c r="H37" s="46">
        <v>173</v>
      </c>
      <c r="I37" s="46">
        <v>115</v>
      </c>
      <c r="J37" s="46">
        <v>56</v>
      </c>
      <c r="K37" s="46">
        <v>290</v>
      </c>
      <c r="L37" s="46">
        <v>397</v>
      </c>
      <c r="M37" s="46">
        <v>263</v>
      </c>
      <c r="N37" s="46">
        <v>436</v>
      </c>
      <c r="O37" s="46">
        <v>471</v>
      </c>
      <c r="P37" s="46">
        <v>398</v>
      </c>
      <c r="Q37" s="46">
        <v>626</v>
      </c>
      <c r="R37" s="46">
        <v>945</v>
      </c>
      <c r="S37" s="197">
        <v>1226</v>
      </c>
      <c r="T37" s="46">
        <v>500</v>
      </c>
      <c r="U37" s="195">
        <v>437</v>
      </c>
    </row>
    <row r="38" spans="1:21" x14ac:dyDescent="0.25">
      <c r="A38" s="56" t="s">
        <v>28</v>
      </c>
      <c r="B38" s="46">
        <v>1310</v>
      </c>
      <c r="C38" s="46">
        <v>1336</v>
      </c>
      <c r="D38" s="46">
        <v>1389</v>
      </c>
      <c r="E38" s="46">
        <v>1641</v>
      </c>
      <c r="F38" s="46">
        <v>2139</v>
      </c>
      <c r="G38" s="46">
        <v>2253</v>
      </c>
      <c r="H38" s="46">
        <v>2472</v>
      </c>
      <c r="I38" s="46">
        <v>3501</v>
      </c>
      <c r="J38" s="46">
        <v>4134</v>
      </c>
      <c r="K38" s="46">
        <v>3860</v>
      </c>
      <c r="L38" s="46">
        <v>3706</v>
      </c>
      <c r="M38" s="46">
        <v>3720</v>
      </c>
      <c r="N38" s="46">
        <v>4358</v>
      </c>
      <c r="O38" s="46">
        <v>4866</v>
      </c>
      <c r="P38" s="46">
        <v>4664</v>
      </c>
      <c r="Q38" s="46">
        <v>5161</v>
      </c>
      <c r="R38" s="46">
        <v>5555</v>
      </c>
      <c r="S38" s="46">
        <v>3379</v>
      </c>
      <c r="T38" s="46">
        <v>3578</v>
      </c>
      <c r="U38" s="195">
        <v>3318</v>
      </c>
    </row>
    <row r="39" spans="1:21" x14ac:dyDescent="0.25">
      <c r="A39" s="56" t="s">
        <v>29</v>
      </c>
      <c r="B39" s="46">
        <v>1190</v>
      </c>
      <c r="C39" s="46">
        <v>1312</v>
      </c>
      <c r="D39" s="46">
        <v>1318</v>
      </c>
      <c r="E39" s="46">
        <v>1690</v>
      </c>
      <c r="F39" s="46">
        <v>1775</v>
      </c>
      <c r="G39" s="46">
        <v>1454</v>
      </c>
      <c r="H39" s="46">
        <v>1666</v>
      </c>
      <c r="I39" s="46">
        <v>1654</v>
      </c>
      <c r="J39" s="46">
        <v>2002</v>
      </c>
      <c r="K39" s="46">
        <v>2620</v>
      </c>
      <c r="L39" s="46">
        <v>2146</v>
      </c>
      <c r="M39" s="46">
        <v>2649</v>
      </c>
      <c r="N39" s="46">
        <v>3116</v>
      </c>
      <c r="O39" s="46">
        <v>2589</v>
      </c>
      <c r="P39" s="46">
        <v>4194</v>
      </c>
      <c r="Q39" s="46">
        <v>5500</v>
      </c>
      <c r="R39" s="46">
        <v>4542</v>
      </c>
      <c r="S39" s="46">
        <v>2965</v>
      </c>
      <c r="T39" s="46">
        <v>3700</v>
      </c>
      <c r="U39" s="195">
        <v>4053</v>
      </c>
    </row>
    <row r="40" spans="1:21" x14ac:dyDescent="0.25">
      <c r="A40" s="56" t="s">
        <v>30</v>
      </c>
      <c r="B40" s="46">
        <v>15191</v>
      </c>
      <c r="C40" s="46">
        <v>15179</v>
      </c>
      <c r="D40" s="46">
        <v>16055</v>
      </c>
      <c r="E40" s="46">
        <v>23335</v>
      </c>
      <c r="F40" s="46">
        <v>27654</v>
      </c>
      <c r="G40" s="46">
        <v>33190</v>
      </c>
      <c r="H40" s="46">
        <v>34227</v>
      </c>
      <c r="I40" s="46">
        <v>38051</v>
      </c>
      <c r="J40" s="46">
        <v>48050</v>
      </c>
      <c r="K40" s="46">
        <v>38990</v>
      </c>
      <c r="L40" s="46">
        <v>42761</v>
      </c>
      <c r="M40" s="46">
        <v>45058</v>
      </c>
      <c r="N40" s="46">
        <v>41758</v>
      </c>
      <c r="O40" s="46">
        <v>42638</v>
      </c>
      <c r="P40" s="46">
        <v>54748</v>
      </c>
      <c r="Q40" s="46">
        <v>52157</v>
      </c>
      <c r="R40" s="46">
        <v>57421</v>
      </c>
      <c r="S40" s="46">
        <v>69508</v>
      </c>
      <c r="T40" s="46">
        <v>78174</v>
      </c>
      <c r="U40" s="195">
        <v>72752</v>
      </c>
    </row>
    <row r="41" spans="1:21" ht="19.5" x14ac:dyDescent="0.25">
      <c r="A41" s="55" t="s">
        <v>111</v>
      </c>
      <c r="B41" s="53">
        <v>33474</v>
      </c>
      <c r="C41" s="53">
        <v>33138</v>
      </c>
      <c r="D41" s="53">
        <v>35278</v>
      </c>
      <c r="E41" s="53">
        <v>33361</v>
      </c>
      <c r="F41" s="53">
        <v>36861</v>
      </c>
      <c r="G41" s="53">
        <v>42080</v>
      </c>
      <c r="H41" s="53">
        <v>52608</v>
      </c>
      <c r="I41" s="53">
        <v>64508</v>
      </c>
      <c r="J41" s="53">
        <v>67968</v>
      </c>
      <c r="K41" s="53">
        <v>62364</v>
      </c>
      <c r="L41" s="53">
        <v>70812</v>
      </c>
      <c r="M41" s="53">
        <v>73217</v>
      </c>
      <c r="N41" s="53">
        <v>87651</v>
      </c>
      <c r="O41" s="53">
        <v>87203</v>
      </c>
      <c r="P41" s="53">
        <v>118038</v>
      </c>
      <c r="Q41" s="53">
        <v>117530</v>
      </c>
      <c r="R41" s="53">
        <v>122376</v>
      </c>
      <c r="S41" s="53">
        <v>131657</v>
      </c>
      <c r="T41" s="53">
        <v>124632</v>
      </c>
      <c r="U41" s="194">
        <v>136241</v>
      </c>
    </row>
    <row r="42" spans="1:21" x14ac:dyDescent="0.25">
      <c r="A42" s="56" t="s">
        <v>31</v>
      </c>
      <c r="B42" s="46">
        <v>650</v>
      </c>
      <c r="C42" s="46">
        <v>843</v>
      </c>
      <c r="D42" s="46">
        <v>1653</v>
      </c>
      <c r="E42" s="46">
        <v>655</v>
      </c>
      <c r="F42" s="46">
        <v>310</v>
      </c>
      <c r="G42" s="46">
        <v>611</v>
      </c>
      <c r="H42" s="46">
        <v>282</v>
      </c>
      <c r="I42" s="46">
        <v>733</v>
      </c>
      <c r="J42" s="46">
        <v>777</v>
      </c>
      <c r="K42" s="46">
        <v>1313</v>
      </c>
      <c r="L42" s="46">
        <v>1608</v>
      </c>
      <c r="M42" s="46">
        <v>1398</v>
      </c>
      <c r="N42" s="46">
        <v>1298</v>
      </c>
      <c r="O42" s="46">
        <v>1210</v>
      </c>
      <c r="P42" s="46">
        <v>3028</v>
      </c>
      <c r="Q42" s="46">
        <v>4259</v>
      </c>
      <c r="R42" s="46">
        <v>3277</v>
      </c>
      <c r="S42" s="46">
        <v>4192</v>
      </c>
      <c r="T42" s="46">
        <v>2905</v>
      </c>
      <c r="U42" s="195">
        <v>4009</v>
      </c>
    </row>
    <row r="43" spans="1:21" x14ac:dyDescent="0.25">
      <c r="A43" s="56" t="s">
        <v>32</v>
      </c>
      <c r="B43" s="46">
        <v>441</v>
      </c>
      <c r="C43" s="46">
        <v>814</v>
      </c>
      <c r="D43" s="46">
        <v>683</v>
      </c>
      <c r="E43" s="46">
        <v>477</v>
      </c>
      <c r="F43" s="46">
        <v>500</v>
      </c>
      <c r="G43" s="46">
        <v>484</v>
      </c>
      <c r="H43" s="46">
        <v>692</v>
      </c>
      <c r="I43" s="46">
        <v>743</v>
      </c>
      <c r="J43" s="46">
        <v>672</v>
      </c>
      <c r="K43" s="46">
        <v>814</v>
      </c>
      <c r="L43" s="46">
        <v>1216</v>
      </c>
      <c r="M43" s="46">
        <v>1247</v>
      </c>
      <c r="N43" s="46">
        <v>993</v>
      </c>
      <c r="O43" s="46">
        <v>1412</v>
      </c>
      <c r="P43" s="46">
        <v>1548</v>
      </c>
      <c r="Q43" s="46">
        <v>1681</v>
      </c>
      <c r="R43" s="46">
        <v>884</v>
      </c>
      <c r="S43" s="46">
        <v>1184</v>
      </c>
      <c r="T43" s="46">
        <v>873</v>
      </c>
      <c r="U43" s="195">
        <v>1107</v>
      </c>
    </row>
    <row r="44" spans="1:21" x14ac:dyDescent="0.25">
      <c r="A44" s="56" t="s">
        <v>33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>
        <v>4523</v>
      </c>
      <c r="Q44" s="46">
        <v>2331</v>
      </c>
      <c r="R44" s="46">
        <v>3248</v>
      </c>
      <c r="S44" s="46">
        <v>7955</v>
      </c>
      <c r="T44" s="46">
        <v>8896</v>
      </c>
      <c r="U44" s="195">
        <v>8075</v>
      </c>
    </row>
    <row r="45" spans="1:21" x14ac:dyDescent="0.25">
      <c r="A45" s="56" t="s">
        <v>34</v>
      </c>
      <c r="B45" s="46">
        <v>13038</v>
      </c>
      <c r="C45" s="46">
        <v>12893</v>
      </c>
      <c r="D45" s="46">
        <v>15274</v>
      </c>
      <c r="E45" s="46">
        <v>14106</v>
      </c>
      <c r="F45" s="46">
        <v>15612</v>
      </c>
      <c r="G45" s="46">
        <v>17636</v>
      </c>
      <c r="H45" s="46">
        <v>24282</v>
      </c>
      <c r="I45" s="46">
        <v>31890</v>
      </c>
      <c r="J45" s="46">
        <v>34190</v>
      </c>
      <c r="K45" s="46">
        <v>30458</v>
      </c>
      <c r="L45" s="46">
        <v>37146</v>
      </c>
      <c r="M45" s="46">
        <v>38935</v>
      </c>
      <c r="N45" s="46">
        <v>48833</v>
      </c>
      <c r="O45" s="46">
        <v>45613</v>
      </c>
      <c r="P45" s="46">
        <v>56877</v>
      </c>
      <c r="Q45" s="46">
        <v>59274</v>
      </c>
      <c r="R45" s="46">
        <v>63922</v>
      </c>
      <c r="S45" s="46">
        <v>69594</v>
      </c>
      <c r="T45" s="46">
        <v>65821</v>
      </c>
      <c r="U45" s="195">
        <v>67988</v>
      </c>
    </row>
    <row r="46" spans="1:21" x14ac:dyDescent="0.25">
      <c r="A46" s="56" t="s">
        <v>35</v>
      </c>
      <c r="B46" s="46">
        <v>3364</v>
      </c>
      <c r="C46" s="46">
        <v>3567</v>
      </c>
      <c r="D46" s="46">
        <v>3069</v>
      </c>
      <c r="E46" s="46">
        <v>3499</v>
      </c>
      <c r="F46" s="46">
        <v>3178</v>
      </c>
      <c r="G46" s="46">
        <v>4660</v>
      </c>
      <c r="H46" s="46">
        <v>4352</v>
      </c>
      <c r="I46" s="46">
        <v>4345</v>
      </c>
      <c r="J46" s="46">
        <v>2982</v>
      </c>
      <c r="K46" s="46">
        <v>4450</v>
      </c>
      <c r="L46" s="46">
        <v>4997</v>
      </c>
      <c r="M46" s="46">
        <v>4077</v>
      </c>
      <c r="N46" s="46">
        <v>3733</v>
      </c>
      <c r="O46" s="46">
        <v>5358</v>
      </c>
      <c r="P46" s="46">
        <v>6321</v>
      </c>
      <c r="Q46" s="46">
        <v>6357</v>
      </c>
      <c r="R46" s="46">
        <v>6759</v>
      </c>
      <c r="S46" s="46">
        <v>5442</v>
      </c>
      <c r="T46" s="46">
        <v>3634</v>
      </c>
      <c r="U46" s="195">
        <v>3607</v>
      </c>
    </row>
    <row r="47" spans="1:21" x14ac:dyDescent="0.25">
      <c r="A47" s="56" t="s">
        <v>36</v>
      </c>
      <c r="B47" s="46">
        <v>4740</v>
      </c>
      <c r="C47" s="46">
        <v>4152</v>
      </c>
      <c r="D47" s="46">
        <v>4335</v>
      </c>
      <c r="E47" s="46">
        <v>3658</v>
      </c>
      <c r="F47" s="46">
        <v>5050</v>
      </c>
      <c r="G47" s="46">
        <v>5623</v>
      </c>
      <c r="H47" s="46">
        <v>6966</v>
      </c>
      <c r="I47" s="46">
        <v>8000</v>
      </c>
      <c r="J47" s="46">
        <v>8945</v>
      </c>
      <c r="K47" s="46">
        <v>7216</v>
      </c>
      <c r="L47" s="46">
        <v>7337</v>
      </c>
      <c r="M47" s="46">
        <v>6924</v>
      </c>
      <c r="N47" s="46">
        <v>10160</v>
      </c>
      <c r="O47" s="46">
        <v>9432</v>
      </c>
      <c r="P47" s="46">
        <v>13002</v>
      </c>
      <c r="Q47" s="46">
        <v>11316</v>
      </c>
      <c r="R47" s="46">
        <v>10557</v>
      </c>
      <c r="S47" s="46">
        <v>10383</v>
      </c>
      <c r="T47" s="46">
        <v>7895</v>
      </c>
      <c r="U47" s="195">
        <v>9959</v>
      </c>
    </row>
    <row r="48" spans="1:21" x14ac:dyDescent="0.25">
      <c r="A48" s="56" t="s">
        <v>37</v>
      </c>
      <c r="B48" s="46">
        <v>11241</v>
      </c>
      <c r="C48" s="46">
        <v>10869</v>
      </c>
      <c r="D48" s="46">
        <v>10264</v>
      </c>
      <c r="E48" s="46">
        <v>10966</v>
      </c>
      <c r="F48" s="46">
        <v>12211</v>
      </c>
      <c r="G48" s="46">
        <v>13066</v>
      </c>
      <c r="H48" s="46">
        <v>16034</v>
      </c>
      <c r="I48" s="46">
        <v>18797</v>
      </c>
      <c r="J48" s="46">
        <v>20402</v>
      </c>
      <c r="K48" s="46">
        <v>18113</v>
      </c>
      <c r="L48" s="46">
        <v>18508</v>
      </c>
      <c r="M48" s="46">
        <v>20636</v>
      </c>
      <c r="N48" s="46">
        <v>22634</v>
      </c>
      <c r="O48" s="46">
        <v>24177</v>
      </c>
      <c r="P48" s="46">
        <v>28730</v>
      </c>
      <c r="Q48" s="46">
        <v>30479</v>
      </c>
      <c r="R48" s="46">
        <v>30025</v>
      </c>
      <c r="S48" s="46">
        <v>30592</v>
      </c>
      <c r="T48" s="46">
        <v>31938</v>
      </c>
      <c r="U48" s="195">
        <v>35229</v>
      </c>
    </row>
    <row r="49" spans="1:21" x14ac:dyDescent="0.25">
      <c r="A49" s="56" t="s">
        <v>38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>
        <v>4009</v>
      </c>
      <c r="Q49" s="46">
        <v>1833</v>
      </c>
      <c r="R49" s="46">
        <v>3705</v>
      </c>
      <c r="S49" s="46">
        <v>2315</v>
      </c>
      <c r="T49" s="46">
        <v>2670</v>
      </c>
      <c r="U49" s="195">
        <v>6267</v>
      </c>
    </row>
    <row r="50" spans="1:21" ht="19.5" x14ac:dyDescent="0.25">
      <c r="A50" s="55" t="s">
        <v>124</v>
      </c>
      <c r="B50" s="53">
        <v>13871</v>
      </c>
      <c r="C50" s="53">
        <v>14767</v>
      </c>
      <c r="D50" s="53">
        <v>13536</v>
      </c>
      <c r="E50" s="53">
        <v>15462</v>
      </c>
      <c r="F50" s="53">
        <v>15378</v>
      </c>
      <c r="G50" s="53">
        <v>16994</v>
      </c>
      <c r="H50" s="53">
        <v>17964</v>
      </c>
      <c r="I50" s="53">
        <v>22049</v>
      </c>
      <c r="J50" s="53">
        <v>24776</v>
      </c>
      <c r="K50" s="53">
        <v>25010</v>
      </c>
      <c r="L50" s="53">
        <v>30679</v>
      </c>
      <c r="M50" s="53">
        <v>32796</v>
      </c>
      <c r="N50" s="53">
        <v>35306</v>
      </c>
      <c r="O50" s="53">
        <v>37888</v>
      </c>
      <c r="P50" s="53">
        <v>45664</v>
      </c>
      <c r="Q50" s="53">
        <v>49309</v>
      </c>
      <c r="R50" s="53">
        <v>47944</v>
      </c>
      <c r="S50" s="53">
        <v>47234</v>
      </c>
      <c r="T50" s="53">
        <v>37216</v>
      </c>
      <c r="U50" s="194">
        <v>39632</v>
      </c>
    </row>
    <row r="51" spans="1:21" x14ac:dyDescent="0.25">
      <c r="A51" s="56" t="s">
        <v>39</v>
      </c>
      <c r="B51" s="46">
        <v>3904</v>
      </c>
      <c r="C51" s="46">
        <v>5318</v>
      </c>
      <c r="D51" s="46">
        <v>4230</v>
      </c>
      <c r="E51" s="46">
        <v>4893</v>
      </c>
      <c r="F51" s="46">
        <v>5522</v>
      </c>
      <c r="G51" s="46">
        <v>5873</v>
      </c>
      <c r="H51" s="46">
        <v>5707</v>
      </c>
      <c r="I51" s="46">
        <v>6470</v>
      </c>
      <c r="J51" s="46">
        <v>7689</v>
      </c>
      <c r="K51" s="46">
        <v>9089</v>
      </c>
      <c r="L51" s="46">
        <v>9095</v>
      </c>
      <c r="M51" s="46">
        <v>10413</v>
      </c>
      <c r="N51" s="46">
        <v>10684</v>
      </c>
      <c r="O51" s="46">
        <v>10466</v>
      </c>
      <c r="P51" s="46">
        <v>11212</v>
      </c>
      <c r="Q51" s="46">
        <v>15506</v>
      </c>
      <c r="R51" s="46">
        <v>13213</v>
      </c>
      <c r="S51" s="46">
        <v>16194</v>
      </c>
      <c r="T51" s="46">
        <v>9145</v>
      </c>
      <c r="U51" s="195">
        <v>10164</v>
      </c>
    </row>
    <row r="52" spans="1:21" x14ac:dyDescent="0.25">
      <c r="A52" s="56" t="s">
        <v>99</v>
      </c>
      <c r="B52" s="46">
        <v>141</v>
      </c>
      <c r="C52" s="46">
        <v>241</v>
      </c>
      <c r="D52" s="46">
        <v>164</v>
      </c>
      <c r="E52" s="46">
        <v>240</v>
      </c>
      <c r="F52" s="46">
        <v>170</v>
      </c>
      <c r="G52" s="46">
        <v>306</v>
      </c>
      <c r="H52" s="46">
        <v>310</v>
      </c>
      <c r="I52" s="46">
        <v>1725</v>
      </c>
      <c r="J52" s="46">
        <v>547</v>
      </c>
      <c r="K52" s="46">
        <v>341</v>
      </c>
      <c r="L52" s="46">
        <v>1367</v>
      </c>
      <c r="M52" s="46">
        <v>681</v>
      </c>
      <c r="N52" s="46">
        <v>717</v>
      </c>
      <c r="O52" s="46">
        <v>2426</v>
      </c>
      <c r="P52" s="46">
        <v>2314</v>
      </c>
      <c r="Q52" s="46">
        <v>2725</v>
      </c>
      <c r="R52" s="46">
        <v>2762</v>
      </c>
      <c r="S52" s="46">
        <v>2638</v>
      </c>
      <c r="T52" s="46">
        <v>2108</v>
      </c>
      <c r="U52" s="195">
        <v>2697</v>
      </c>
    </row>
    <row r="53" spans="1:21" ht="20.25" x14ac:dyDescent="0.25">
      <c r="A53" s="56" t="s">
        <v>154</v>
      </c>
      <c r="B53" s="46">
        <v>1562</v>
      </c>
      <c r="C53" s="46">
        <v>1791</v>
      </c>
      <c r="D53" s="46">
        <v>1684</v>
      </c>
      <c r="E53" s="46">
        <v>1985</v>
      </c>
      <c r="F53" s="46">
        <v>1751</v>
      </c>
      <c r="G53" s="46">
        <v>1750</v>
      </c>
      <c r="H53" s="46">
        <v>1526</v>
      </c>
      <c r="I53" s="46">
        <v>1666</v>
      </c>
      <c r="J53" s="46">
        <v>2009</v>
      </c>
      <c r="K53" s="46">
        <v>1710</v>
      </c>
      <c r="L53" s="46">
        <v>2489</v>
      </c>
      <c r="M53" s="46">
        <v>1872</v>
      </c>
      <c r="N53" s="46">
        <v>2010</v>
      </c>
      <c r="O53" s="46">
        <v>2233</v>
      </c>
      <c r="P53" s="46">
        <v>2385</v>
      </c>
      <c r="Q53" s="46">
        <v>2937</v>
      </c>
      <c r="R53" s="46">
        <v>3785</v>
      </c>
      <c r="S53" s="46">
        <v>4009</v>
      </c>
      <c r="T53" s="46">
        <v>3713</v>
      </c>
      <c r="U53" s="195">
        <v>4220</v>
      </c>
    </row>
    <row r="54" spans="1:21" ht="20.25" x14ac:dyDescent="0.25">
      <c r="A54" s="56" t="s">
        <v>152</v>
      </c>
      <c r="B54" s="46">
        <v>391</v>
      </c>
      <c r="C54" s="46">
        <v>600</v>
      </c>
      <c r="D54" s="46">
        <v>445</v>
      </c>
      <c r="E54" s="46">
        <v>564</v>
      </c>
      <c r="F54" s="46">
        <v>466</v>
      </c>
      <c r="G54" s="46">
        <v>521</v>
      </c>
      <c r="H54" s="46">
        <v>624</v>
      </c>
      <c r="I54" s="46">
        <v>690</v>
      </c>
      <c r="J54" s="46">
        <v>599</v>
      </c>
      <c r="K54" s="46">
        <v>658</v>
      </c>
      <c r="L54" s="46">
        <v>470</v>
      </c>
      <c r="M54" s="46">
        <v>505</v>
      </c>
      <c r="N54" s="46">
        <v>645</v>
      </c>
      <c r="O54" s="46">
        <v>821</v>
      </c>
      <c r="P54" s="46">
        <v>1266</v>
      </c>
      <c r="Q54" s="46">
        <v>1225</v>
      </c>
      <c r="R54" s="46">
        <v>1312</v>
      </c>
      <c r="S54" s="46">
        <v>2295</v>
      </c>
      <c r="T54" s="46">
        <v>1955</v>
      </c>
      <c r="U54" s="195">
        <v>1881</v>
      </c>
    </row>
    <row r="55" spans="1:21" ht="20.25" x14ac:dyDescent="0.25">
      <c r="A55" s="56" t="s">
        <v>43</v>
      </c>
      <c r="B55" s="46">
        <v>1402</v>
      </c>
      <c r="C55" s="46">
        <v>1479</v>
      </c>
      <c r="D55" s="46">
        <v>1185</v>
      </c>
      <c r="E55" s="46">
        <v>1338</v>
      </c>
      <c r="F55" s="46">
        <v>1342</v>
      </c>
      <c r="G55" s="46">
        <v>1250</v>
      </c>
      <c r="H55" s="46">
        <v>1874</v>
      </c>
      <c r="I55" s="46">
        <v>1747</v>
      </c>
      <c r="J55" s="46">
        <v>2157</v>
      </c>
      <c r="K55" s="46">
        <v>2214</v>
      </c>
      <c r="L55" s="46">
        <v>2450</v>
      </c>
      <c r="M55" s="46">
        <v>2104</v>
      </c>
      <c r="N55" s="46">
        <v>1537</v>
      </c>
      <c r="O55" s="46">
        <v>2721</v>
      </c>
      <c r="P55" s="46">
        <v>2149</v>
      </c>
      <c r="Q55" s="46">
        <v>2283</v>
      </c>
      <c r="R55" s="46">
        <v>2336</v>
      </c>
      <c r="S55" s="46">
        <v>2587</v>
      </c>
      <c r="T55" s="46">
        <v>2862</v>
      </c>
      <c r="U55" s="195">
        <v>2737</v>
      </c>
    </row>
    <row r="56" spans="1:21" x14ac:dyDescent="0.25">
      <c r="A56" s="56" t="s">
        <v>97</v>
      </c>
      <c r="B56" s="46" t="s">
        <v>96</v>
      </c>
      <c r="C56" s="46" t="s">
        <v>96</v>
      </c>
      <c r="D56" s="46" t="s">
        <v>96</v>
      </c>
      <c r="E56" s="46" t="s">
        <v>96</v>
      </c>
      <c r="F56" s="46" t="s">
        <v>96</v>
      </c>
      <c r="G56" s="46">
        <v>453</v>
      </c>
      <c r="H56" s="46">
        <v>608</v>
      </c>
      <c r="I56" s="46">
        <v>383</v>
      </c>
      <c r="J56" s="46">
        <v>442</v>
      </c>
      <c r="K56" s="46">
        <v>583</v>
      </c>
      <c r="L56" s="46">
        <v>969</v>
      </c>
      <c r="M56" s="46">
        <v>937</v>
      </c>
      <c r="N56" s="46">
        <v>2973</v>
      </c>
      <c r="O56" s="46">
        <v>2867</v>
      </c>
      <c r="P56" s="46">
        <v>11031</v>
      </c>
      <c r="Q56" s="46">
        <v>7579</v>
      </c>
      <c r="R56" s="46">
        <v>8667</v>
      </c>
      <c r="S56" s="46">
        <v>7680</v>
      </c>
      <c r="T56" s="46">
        <v>4812</v>
      </c>
      <c r="U56" s="195">
        <v>4518</v>
      </c>
    </row>
    <row r="57" spans="1:21" x14ac:dyDescent="0.25">
      <c r="A57" s="85" t="s">
        <v>45</v>
      </c>
      <c r="B57" s="46">
        <v>6471</v>
      </c>
      <c r="C57" s="46">
        <v>5338</v>
      </c>
      <c r="D57" s="46">
        <v>5828</v>
      </c>
      <c r="E57" s="46">
        <v>6442</v>
      </c>
      <c r="F57" s="46">
        <v>6127</v>
      </c>
      <c r="G57" s="46">
        <v>6841</v>
      </c>
      <c r="H57" s="46">
        <v>7315</v>
      </c>
      <c r="I57" s="46">
        <v>9368</v>
      </c>
      <c r="J57" s="46">
        <v>11333</v>
      </c>
      <c r="K57" s="46">
        <v>10415</v>
      </c>
      <c r="L57" s="46">
        <v>13839</v>
      </c>
      <c r="M57" s="46">
        <v>16285</v>
      </c>
      <c r="N57" s="46">
        <v>16740</v>
      </c>
      <c r="O57" s="46">
        <v>16353</v>
      </c>
      <c r="P57" s="46">
        <v>15307</v>
      </c>
      <c r="Q57" s="46">
        <v>17054</v>
      </c>
      <c r="R57" s="46">
        <v>15868</v>
      </c>
      <c r="S57" s="46">
        <v>11831</v>
      </c>
      <c r="T57" s="46">
        <v>12621</v>
      </c>
      <c r="U57" s="157">
        <v>13415</v>
      </c>
    </row>
    <row r="58" spans="1:21" ht="19.5" x14ac:dyDescent="0.25">
      <c r="A58" s="86" t="s">
        <v>150</v>
      </c>
      <c r="B58" s="53">
        <v>84580</v>
      </c>
      <c r="C58" s="53">
        <v>89631</v>
      </c>
      <c r="D58" s="53">
        <v>87064</v>
      </c>
      <c r="E58" s="53">
        <v>87826</v>
      </c>
      <c r="F58" s="53">
        <v>95821</v>
      </c>
      <c r="G58" s="53">
        <v>106165</v>
      </c>
      <c r="H58" s="53">
        <v>117054</v>
      </c>
      <c r="I58" s="53">
        <v>144299</v>
      </c>
      <c r="J58" s="53">
        <v>160516</v>
      </c>
      <c r="K58" s="53">
        <v>147899</v>
      </c>
      <c r="L58" s="53">
        <v>149382</v>
      </c>
      <c r="M58" s="53">
        <v>168497</v>
      </c>
      <c r="N58" s="53">
        <v>176107</v>
      </c>
      <c r="O58" s="53">
        <v>190174</v>
      </c>
      <c r="P58" s="53">
        <v>222954</v>
      </c>
      <c r="Q58" s="53">
        <v>238321</v>
      </c>
      <c r="R58" s="53">
        <v>233176</v>
      </c>
      <c r="S58" s="53">
        <v>220782</v>
      </c>
      <c r="T58" s="53">
        <v>202474</v>
      </c>
      <c r="U58" s="156">
        <v>211000</v>
      </c>
    </row>
    <row r="59" spans="1:21" x14ac:dyDescent="0.25">
      <c r="A59" s="56" t="s">
        <v>46</v>
      </c>
      <c r="B59" s="46">
        <v>15349</v>
      </c>
      <c r="C59" s="46">
        <v>17117</v>
      </c>
      <c r="D59" s="46">
        <v>16612</v>
      </c>
      <c r="E59" s="46">
        <v>17485</v>
      </c>
      <c r="F59" s="46">
        <v>18418</v>
      </c>
      <c r="G59" s="46">
        <v>19395</v>
      </c>
      <c r="H59" s="46">
        <v>21278</v>
      </c>
      <c r="I59" s="46">
        <v>22827</v>
      </c>
      <c r="J59" s="46">
        <v>27935</v>
      </c>
      <c r="K59" s="46">
        <v>24347</v>
      </c>
      <c r="L59" s="46">
        <v>23045</v>
      </c>
      <c r="M59" s="46">
        <v>23684</v>
      </c>
      <c r="N59" s="46">
        <v>27085</v>
      </c>
      <c r="O59" s="46">
        <v>29950</v>
      </c>
      <c r="P59" s="46">
        <v>32727</v>
      </c>
      <c r="Q59" s="46">
        <v>34528</v>
      </c>
      <c r="R59" s="46">
        <v>33980</v>
      </c>
      <c r="S59" s="46">
        <v>32401</v>
      </c>
      <c r="T59" s="46">
        <v>30611</v>
      </c>
      <c r="U59" s="195">
        <v>31872</v>
      </c>
    </row>
    <row r="60" spans="1:21" x14ac:dyDescent="0.25">
      <c r="A60" s="56" t="s">
        <v>47</v>
      </c>
      <c r="B60" s="46">
        <v>1636</v>
      </c>
      <c r="C60" s="46">
        <v>1871</v>
      </c>
      <c r="D60" s="46">
        <v>1684</v>
      </c>
      <c r="E60" s="46">
        <v>1668</v>
      </c>
      <c r="F60" s="46">
        <v>1917</v>
      </c>
      <c r="G60" s="46">
        <v>2131</v>
      </c>
      <c r="H60" s="46">
        <v>2635</v>
      </c>
      <c r="I60" s="46">
        <v>3332</v>
      </c>
      <c r="J60" s="46">
        <v>3546</v>
      </c>
      <c r="K60" s="46">
        <v>3413</v>
      </c>
      <c r="L60" s="46">
        <v>3184</v>
      </c>
      <c r="M60" s="46">
        <v>3692</v>
      </c>
      <c r="N60" s="46">
        <v>4290</v>
      </c>
      <c r="O60" s="46">
        <v>4749</v>
      </c>
      <c r="P60" s="46">
        <v>5687</v>
      </c>
      <c r="Q60" s="46">
        <v>6494</v>
      </c>
      <c r="R60" s="46">
        <v>7322</v>
      </c>
      <c r="S60" s="46">
        <v>7653</v>
      </c>
      <c r="T60" s="46">
        <v>4821</v>
      </c>
      <c r="U60" s="195">
        <v>5745</v>
      </c>
    </row>
    <row r="61" spans="1:21" x14ac:dyDescent="0.25">
      <c r="A61" s="56" t="s">
        <v>48</v>
      </c>
      <c r="B61" s="46">
        <v>2128</v>
      </c>
      <c r="C61" s="46">
        <v>2066</v>
      </c>
      <c r="D61" s="46">
        <v>1620</v>
      </c>
      <c r="E61" s="46">
        <v>1776</v>
      </c>
      <c r="F61" s="46">
        <v>1846</v>
      </c>
      <c r="G61" s="46">
        <v>2214</v>
      </c>
      <c r="H61" s="46">
        <v>2740</v>
      </c>
      <c r="I61" s="46">
        <v>3274</v>
      </c>
      <c r="J61" s="46">
        <v>3814</v>
      </c>
      <c r="K61" s="46">
        <v>3964</v>
      </c>
      <c r="L61" s="46">
        <v>3913</v>
      </c>
      <c r="M61" s="46">
        <v>5039</v>
      </c>
      <c r="N61" s="46">
        <v>3949</v>
      </c>
      <c r="O61" s="46">
        <v>4695</v>
      </c>
      <c r="P61" s="46">
        <v>4890</v>
      </c>
      <c r="Q61" s="46">
        <v>4773</v>
      </c>
      <c r="R61" s="46">
        <v>4399</v>
      </c>
      <c r="S61" s="46">
        <v>4565</v>
      </c>
      <c r="T61" s="46">
        <v>4070</v>
      </c>
      <c r="U61" s="195">
        <v>4452</v>
      </c>
    </row>
    <row r="62" spans="1:21" x14ac:dyDescent="0.25">
      <c r="A62" s="56" t="s">
        <v>49</v>
      </c>
      <c r="B62" s="46">
        <v>19411</v>
      </c>
      <c r="C62" s="46">
        <v>19046</v>
      </c>
      <c r="D62" s="46">
        <v>18692</v>
      </c>
      <c r="E62" s="46">
        <v>17682</v>
      </c>
      <c r="F62" s="46">
        <v>21466</v>
      </c>
      <c r="G62" s="46">
        <v>16674</v>
      </c>
      <c r="H62" s="46">
        <v>17980</v>
      </c>
      <c r="I62" s="46">
        <v>22656</v>
      </c>
      <c r="J62" s="46">
        <v>26626</v>
      </c>
      <c r="K62" s="46">
        <v>24004</v>
      </c>
      <c r="L62" s="46">
        <v>25444</v>
      </c>
      <c r="M62" s="46">
        <v>30479</v>
      </c>
      <c r="N62" s="46">
        <v>29538</v>
      </c>
      <c r="O62" s="46">
        <v>26806</v>
      </c>
      <c r="P62" s="46">
        <v>28874</v>
      </c>
      <c r="Q62" s="46">
        <v>30851</v>
      </c>
      <c r="R62" s="46">
        <v>33357</v>
      </c>
      <c r="S62" s="46">
        <v>32694</v>
      </c>
      <c r="T62" s="46">
        <v>32658</v>
      </c>
      <c r="U62" s="195">
        <v>38505</v>
      </c>
    </row>
    <row r="63" spans="1:21" x14ac:dyDescent="0.25">
      <c r="A63" s="56" t="s">
        <v>50</v>
      </c>
      <c r="B63" s="46">
        <v>3328</v>
      </c>
      <c r="C63" s="46">
        <v>3388</v>
      </c>
      <c r="D63" s="46">
        <v>3932</v>
      </c>
      <c r="E63" s="46">
        <v>3933</v>
      </c>
      <c r="F63" s="46">
        <v>4118</v>
      </c>
      <c r="G63" s="46">
        <v>4080</v>
      </c>
      <c r="H63" s="46">
        <v>4730</v>
      </c>
      <c r="I63" s="46">
        <v>5397</v>
      </c>
      <c r="J63" s="46">
        <v>5689</v>
      </c>
      <c r="K63" s="46">
        <v>5617</v>
      </c>
      <c r="L63" s="46">
        <v>6154</v>
      </c>
      <c r="M63" s="46">
        <v>6845</v>
      </c>
      <c r="N63" s="46">
        <v>7338</v>
      </c>
      <c r="O63" s="46">
        <v>8234</v>
      </c>
      <c r="P63" s="46">
        <v>10634</v>
      </c>
      <c r="Q63" s="46">
        <v>10418</v>
      </c>
      <c r="R63" s="46">
        <v>11060</v>
      </c>
      <c r="S63" s="46">
        <v>10005</v>
      </c>
      <c r="T63" s="46">
        <v>10893</v>
      </c>
      <c r="U63" s="195">
        <v>10999</v>
      </c>
    </row>
    <row r="64" spans="1:21" x14ac:dyDescent="0.25">
      <c r="A64" s="56" t="s">
        <v>51</v>
      </c>
      <c r="B64" s="46">
        <v>5308</v>
      </c>
      <c r="C64" s="46">
        <v>5590</v>
      </c>
      <c r="D64" s="46">
        <v>6142</v>
      </c>
      <c r="E64" s="46">
        <v>5968</v>
      </c>
      <c r="F64" s="46">
        <v>6039</v>
      </c>
      <c r="G64" s="46">
        <v>8035</v>
      </c>
      <c r="H64" s="46">
        <v>8616</v>
      </c>
      <c r="I64" s="46">
        <v>10215</v>
      </c>
      <c r="J64" s="46">
        <v>9973</v>
      </c>
      <c r="K64" s="46">
        <v>9230</v>
      </c>
      <c r="L64" s="46">
        <v>8952</v>
      </c>
      <c r="M64" s="46">
        <v>8599</v>
      </c>
      <c r="N64" s="46">
        <v>9068</v>
      </c>
      <c r="O64" s="46">
        <v>10217</v>
      </c>
      <c r="P64" s="46">
        <v>12071</v>
      </c>
      <c r="Q64" s="46">
        <v>13262</v>
      </c>
      <c r="R64" s="46">
        <v>9910</v>
      </c>
      <c r="S64" s="46">
        <v>10121</v>
      </c>
      <c r="T64" s="46">
        <v>10447</v>
      </c>
      <c r="U64" s="195">
        <v>10862</v>
      </c>
    </row>
    <row r="65" spans="1:21" x14ac:dyDescent="0.25">
      <c r="A65" s="56" t="s">
        <v>52</v>
      </c>
      <c r="B65" s="46">
        <v>4546</v>
      </c>
      <c r="C65" s="46">
        <v>6785</v>
      </c>
      <c r="D65" s="46">
        <v>4714</v>
      </c>
      <c r="E65" s="46">
        <v>5468</v>
      </c>
      <c r="F65" s="46">
        <v>5615</v>
      </c>
      <c r="G65" s="46">
        <v>8821</v>
      </c>
      <c r="H65" s="46">
        <v>9993</v>
      </c>
      <c r="I65" s="46">
        <v>11602</v>
      </c>
      <c r="J65" s="46">
        <v>10585</v>
      </c>
      <c r="K65" s="46">
        <v>8702</v>
      </c>
      <c r="L65" s="46">
        <v>10231</v>
      </c>
      <c r="M65" s="46">
        <v>10077</v>
      </c>
      <c r="N65" s="46">
        <v>11704</v>
      </c>
      <c r="O65" s="46">
        <v>13492</v>
      </c>
      <c r="P65" s="46">
        <v>15436</v>
      </c>
      <c r="Q65" s="46">
        <v>18057</v>
      </c>
      <c r="R65" s="46">
        <v>17574</v>
      </c>
      <c r="S65" s="46">
        <v>16420</v>
      </c>
      <c r="T65" s="46">
        <v>16188</v>
      </c>
      <c r="U65" s="195">
        <v>16462</v>
      </c>
    </row>
    <row r="66" spans="1:21" x14ac:dyDescent="0.25">
      <c r="A66" s="56" t="s">
        <v>53</v>
      </c>
      <c r="B66" s="46">
        <v>3140</v>
      </c>
      <c r="C66" s="46">
        <v>3261</v>
      </c>
      <c r="D66" s="46">
        <v>2514</v>
      </c>
      <c r="E66" s="46">
        <v>2332</v>
      </c>
      <c r="F66" s="46">
        <v>3372</v>
      </c>
      <c r="G66" s="46">
        <v>3737</v>
      </c>
      <c r="H66" s="46">
        <v>4710</v>
      </c>
      <c r="I66" s="46">
        <v>5331</v>
      </c>
      <c r="J66" s="46">
        <v>6429</v>
      </c>
      <c r="K66" s="46">
        <v>4716</v>
      </c>
      <c r="L66" s="46">
        <v>5834</v>
      </c>
      <c r="M66" s="46">
        <v>6973</v>
      </c>
      <c r="N66" s="46">
        <v>6953</v>
      </c>
      <c r="O66" s="46">
        <v>8624</v>
      </c>
      <c r="P66" s="46">
        <v>11923</v>
      </c>
      <c r="Q66" s="46">
        <v>12978</v>
      </c>
      <c r="R66" s="46">
        <v>12765</v>
      </c>
      <c r="S66" s="46">
        <v>8975</v>
      </c>
      <c r="T66" s="46">
        <v>8574</v>
      </c>
      <c r="U66" s="195">
        <v>7221</v>
      </c>
    </row>
    <row r="67" spans="1:21" x14ac:dyDescent="0.25">
      <c r="A67" s="56" t="s">
        <v>54</v>
      </c>
      <c r="B67" s="46">
        <v>7412</v>
      </c>
      <c r="C67" s="46">
        <v>6122</v>
      </c>
      <c r="D67" s="46">
        <v>5465</v>
      </c>
      <c r="E67" s="46">
        <v>6851</v>
      </c>
      <c r="F67" s="46">
        <v>8105</v>
      </c>
      <c r="G67" s="46">
        <v>8937</v>
      </c>
      <c r="H67" s="46">
        <v>10332</v>
      </c>
      <c r="I67" s="46">
        <v>13151</v>
      </c>
      <c r="J67" s="46">
        <v>16174</v>
      </c>
      <c r="K67" s="46">
        <v>17792</v>
      </c>
      <c r="L67" s="46">
        <v>18481</v>
      </c>
      <c r="M67" s="46">
        <v>19884</v>
      </c>
      <c r="N67" s="46">
        <v>20273</v>
      </c>
      <c r="O67" s="46">
        <v>17798</v>
      </c>
      <c r="P67" s="46">
        <v>21742</v>
      </c>
      <c r="Q67" s="46">
        <v>19193</v>
      </c>
      <c r="R67" s="46">
        <v>19142</v>
      </c>
      <c r="S67" s="46">
        <v>18748</v>
      </c>
      <c r="T67" s="46">
        <v>17448</v>
      </c>
      <c r="U67" s="195">
        <v>17329</v>
      </c>
    </row>
    <row r="68" spans="1:21" x14ac:dyDescent="0.25">
      <c r="A68" s="56" t="s">
        <v>55</v>
      </c>
      <c r="B68" s="46">
        <v>3722</v>
      </c>
      <c r="C68" s="46">
        <v>4614</v>
      </c>
      <c r="D68" s="46">
        <v>4589</v>
      </c>
      <c r="E68" s="46">
        <v>5132</v>
      </c>
      <c r="F68" s="46">
        <v>5126</v>
      </c>
      <c r="G68" s="46">
        <v>5495</v>
      </c>
      <c r="H68" s="46">
        <v>6449</v>
      </c>
      <c r="I68" s="46">
        <v>7729</v>
      </c>
      <c r="J68" s="46">
        <v>7926</v>
      </c>
      <c r="K68" s="46">
        <v>8169</v>
      </c>
      <c r="L68" s="46">
        <v>6210</v>
      </c>
      <c r="M68" s="46">
        <v>7774</v>
      </c>
      <c r="N68" s="46">
        <v>7814</v>
      </c>
      <c r="O68" s="46">
        <v>8527</v>
      </c>
      <c r="P68" s="46">
        <v>12866</v>
      </c>
      <c r="Q68" s="46">
        <v>15327</v>
      </c>
      <c r="R68" s="46">
        <v>14171</v>
      </c>
      <c r="S68" s="46">
        <v>12687</v>
      </c>
      <c r="T68" s="46">
        <v>11924</v>
      </c>
      <c r="U68" s="195">
        <v>13300</v>
      </c>
    </row>
    <row r="69" spans="1:21" x14ac:dyDescent="0.25">
      <c r="A69" s="56" t="s">
        <v>56</v>
      </c>
      <c r="B69" s="46">
        <v>2903</v>
      </c>
      <c r="C69" s="46">
        <v>2362</v>
      </c>
      <c r="D69" s="46">
        <v>3092</v>
      </c>
      <c r="E69" s="46">
        <v>2847</v>
      </c>
      <c r="F69" s="46">
        <v>3539</v>
      </c>
      <c r="G69" s="46">
        <v>3836</v>
      </c>
      <c r="H69" s="46">
        <v>4894</v>
      </c>
      <c r="I69" s="46">
        <v>6441</v>
      </c>
      <c r="J69" s="46">
        <v>6902</v>
      </c>
      <c r="K69" s="46">
        <v>7101</v>
      </c>
      <c r="L69" s="46">
        <v>7331</v>
      </c>
      <c r="M69" s="46">
        <v>9220</v>
      </c>
      <c r="N69" s="46">
        <v>10314</v>
      </c>
      <c r="O69" s="46">
        <v>11393</v>
      </c>
      <c r="P69" s="46">
        <v>12434</v>
      </c>
      <c r="Q69" s="46">
        <v>12871</v>
      </c>
      <c r="R69" s="46">
        <v>12058</v>
      </c>
      <c r="S69" s="46">
        <v>10445</v>
      </c>
      <c r="T69" s="46">
        <v>7595</v>
      </c>
      <c r="U69" s="195">
        <v>9397</v>
      </c>
    </row>
    <row r="70" spans="1:21" x14ac:dyDescent="0.25">
      <c r="A70" s="56" t="s">
        <v>57</v>
      </c>
      <c r="B70" s="46">
        <v>8099</v>
      </c>
      <c r="C70" s="46">
        <v>8556</v>
      </c>
      <c r="D70" s="46">
        <v>9953</v>
      </c>
      <c r="E70" s="46">
        <v>9407</v>
      </c>
      <c r="F70" s="46">
        <v>9236</v>
      </c>
      <c r="G70" s="46">
        <v>10752</v>
      </c>
      <c r="H70" s="46">
        <v>8692</v>
      </c>
      <c r="I70" s="46">
        <v>15766</v>
      </c>
      <c r="J70" s="46">
        <v>16563</v>
      </c>
      <c r="K70" s="46">
        <v>11529</v>
      </c>
      <c r="L70" s="46">
        <v>13612</v>
      </c>
      <c r="M70" s="46">
        <v>17115</v>
      </c>
      <c r="N70" s="46">
        <v>19968</v>
      </c>
      <c r="O70" s="46">
        <v>24029</v>
      </c>
      <c r="P70" s="46">
        <v>25124</v>
      </c>
      <c r="Q70" s="46">
        <v>33155</v>
      </c>
      <c r="R70" s="46">
        <v>27298</v>
      </c>
      <c r="S70" s="46">
        <v>28894</v>
      </c>
      <c r="T70" s="46">
        <v>24633</v>
      </c>
      <c r="U70" s="195">
        <v>24577</v>
      </c>
    </row>
    <row r="71" spans="1:21" x14ac:dyDescent="0.25">
      <c r="A71" s="56" t="s">
        <v>58</v>
      </c>
      <c r="B71" s="46">
        <v>5007</v>
      </c>
      <c r="C71" s="46">
        <v>5893</v>
      </c>
      <c r="D71" s="46">
        <v>6011</v>
      </c>
      <c r="E71" s="46">
        <v>5078</v>
      </c>
      <c r="F71" s="46">
        <v>5238</v>
      </c>
      <c r="G71" s="46">
        <v>8527</v>
      </c>
      <c r="H71" s="46">
        <v>9981</v>
      </c>
      <c r="I71" s="46">
        <v>11807</v>
      </c>
      <c r="J71" s="46">
        <v>12880</v>
      </c>
      <c r="K71" s="46">
        <v>14682</v>
      </c>
      <c r="L71" s="46">
        <v>12665</v>
      </c>
      <c r="M71" s="46">
        <v>13293</v>
      </c>
      <c r="N71" s="46">
        <v>11386</v>
      </c>
      <c r="O71" s="46">
        <v>13436</v>
      </c>
      <c r="P71" s="46">
        <v>17675</v>
      </c>
      <c r="Q71" s="46">
        <v>13193</v>
      </c>
      <c r="R71" s="46">
        <v>17530</v>
      </c>
      <c r="S71" s="46">
        <v>15930</v>
      </c>
      <c r="T71" s="46">
        <v>12288</v>
      </c>
      <c r="U71" s="195">
        <v>11475</v>
      </c>
    </row>
    <row r="72" spans="1:21" x14ac:dyDescent="0.25">
      <c r="A72" s="56" t="s">
        <v>59</v>
      </c>
      <c r="B72" s="46">
        <v>2591</v>
      </c>
      <c r="C72" s="46">
        <v>2961</v>
      </c>
      <c r="D72" s="46">
        <v>2044</v>
      </c>
      <c r="E72" s="46">
        <v>2198</v>
      </c>
      <c r="F72" s="46">
        <v>1785</v>
      </c>
      <c r="G72" s="46">
        <v>3531</v>
      </c>
      <c r="H72" s="46">
        <v>4025</v>
      </c>
      <c r="I72" s="46">
        <v>4770</v>
      </c>
      <c r="J72" s="46">
        <v>5473</v>
      </c>
      <c r="K72" s="46">
        <v>4634</v>
      </c>
      <c r="L72" s="46">
        <v>4326</v>
      </c>
      <c r="M72" s="46">
        <v>5822</v>
      </c>
      <c r="N72" s="46">
        <v>6427</v>
      </c>
      <c r="O72" s="46">
        <v>8222</v>
      </c>
      <c r="P72" s="46">
        <v>10871</v>
      </c>
      <c r="Q72" s="46">
        <v>13221</v>
      </c>
      <c r="R72" s="46">
        <v>12610</v>
      </c>
      <c r="S72" s="46">
        <v>11245</v>
      </c>
      <c r="T72" s="46">
        <v>10324</v>
      </c>
      <c r="U72" s="195">
        <v>8803</v>
      </c>
    </row>
    <row r="73" spans="1:21" ht="19.5" x14ac:dyDescent="0.25">
      <c r="A73" s="55" t="s">
        <v>145</v>
      </c>
      <c r="B73" s="53">
        <v>30714</v>
      </c>
      <c r="C73" s="53">
        <v>34847</v>
      </c>
      <c r="D73" s="53">
        <v>36817</v>
      </c>
      <c r="E73" s="53">
        <v>35581</v>
      </c>
      <c r="F73" s="53">
        <v>41306</v>
      </c>
      <c r="G73" s="53">
        <v>45716</v>
      </c>
      <c r="H73" s="53">
        <v>57293</v>
      </c>
      <c r="I73" s="53">
        <v>72626</v>
      </c>
      <c r="J73" s="53">
        <v>80204</v>
      </c>
      <c r="K73" s="53">
        <v>64361</v>
      </c>
      <c r="L73" s="53">
        <v>62307</v>
      </c>
      <c r="M73" s="53">
        <v>74283</v>
      </c>
      <c r="N73" s="53">
        <v>90717</v>
      </c>
      <c r="O73" s="53">
        <v>95908</v>
      </c>
      <c r="P73" s="53">
        <v>111390</v>
      </c>
      <c r="Q73" s="53">
        <v>114144</v>
      </c>
      <c r="R73" s="53">
        <v>99087</v>
      </c>
      <c r="S73" s="53">
        <v>95509</v>
      </c>
      <c r="T73" s="53">
        <v>87626</v>
      </c>
      <c r="U73" s="194">
        <v>94807</v>
      </c>
    </row>
    <row r="74" spans="1:21" x14ac:dyDescent="0.25">
      <c r="A74" s="56" t="s">
        <v>60</v>
      </c>
      <c r="B74" s="46">
        <v>935</v>
      </c>
      <c r="C74" s="46">
        <v>1233</v>
      </c>
      <c r="D74" s="46">
        <v>1155</v>
      </c>
      <c r="E74" s="46">
        <v>1337</v>
      </c>
      <c r="F74" s="46">
        <v>1271</v>
      </c>
      <c r="G74" s="46">
        <v>1557</v>
      </c>
      <c r="H74" s="46">
        <v>1951</v>
      </c>
      <c r="I74" s="46">
        <v>2477</v>
      </c>
      <c r="J74" s="46">
        <v>3777</v>
      </c>
      <c r="K74" s="46">
        <v>3951</v>
      </c>
      <c r="L74" s="46">
        <v>2046</v>
      </c>
      <c r="M74" s="46">
        <v>2407</v>
      </c>
      <c r="N74" s="46">
        <v>3251</v>
      </c>
      <c r="O74" s="46">
        <v>3635</v>
      </c>
      <c r="P74" s="46">
        <v>5328</v>
      </c>
      <c r="Q74" s="46">
        <v>3981</v>
      </c>
      <c r="R74" s="46">
        <v>3899</v>
      </c>
      <c r="S74" s="46">
        <v>4459</v>
      </c>
      <c r="T74" s="46">
        <v>3089</v>
      </c>
      <c r="U74" s="195">
        <v>2789</v>
      </c>
    </row>
    <row r="75" spans="1:21" x14ac:dyDescent="0.25">
      <c r="A75" s="56" t="s">
        <v>61</v>
      </c>
      <c r="B75" s="46">
        <v>7824</v>
      </c>
      <c r="C75" s="46">
        <v>7535</v>
      </c>
      <c r="D75" s="46">
        <v>8160</v>
      </c>
      <c r="E75" s="46">
        <v>8713</v>
      </c>
      <c r="F75" s="46">
        <v>10770</v>
      </c>
      <c r="G75" s="46">
        <v>13479</v>
      </c>
      <c r="H75" s="46">
        <v>16092</v>
      </c>
      <c r="I75" s="46">
        <v>20376</v>
      </c>
      <c r="J75" s="46">
        <v>20290</v>
      </c>
      <c r="K75" s="46">
        <v>17482</v>
      </c>
      <c r="L75" s="46">
        <v>21264</v>
      </c>
      <c r="M75" s="46">
        <v>22584</v>
      </c>
      <c r="N75" s="46">
        <v>24177</v>
      </c>
      <c r="O75" s="46">
        <v>23936</v>
      </c>
      <c r="P75" s="46">
        <v>29784</v>
      </c>
      <c r="Q75" s="46">
        <v>32672</v>
      </c>
      <c r="R75" s="46">
        <v>30658</v>
      </c>
      <c r="S75" s="46">
        <v>30651</v>
      </c>
      <c r="T75" s="46">
        <v>29732</v>
      </c>
      <c r="U75" s="195">
        <v>33273</v>
      </c>
    </row>
    <row r="76" spans="1:21" x14ac:dyDescent="0.25">
      <c r="A76" s="56" t="s">
        <v>62</v>
      </c>
      <c r="B76" s="46">
        <v>13085</v>
      </c>
      <c r="C76" s="46">
        <v>18116</v>
      </c>
      <c r="D76" s="46">
        <v>19014</v>
      </c>
      <c r="E76" s="46">
        <v>16239</v>
      </c>
      <c r="F76" s="46">
        <v>19352</v>
      </c>
      <c r="G76" s="46">
        <v>18548</v>
      </c>
      <c r="H76" s="46">
        <v>23985</v>
      </c>
      <c r="I76" s="46">
        <v>29065</v>
      </c>
      <c r="J76" s="46">
        <v>31816</v>
      </c>
      <c r="K76" s="46">
        <v>27784</v>
      </c>
      <c r="L76" s="46">
        <v>26611</v>
      </c>
      <c r="M76" s="46">
        <v>31620</v>
      </c>
      <c r="N76" s="46">
        <v>39013</v>
      </c>
      <c r="O76" s="46">
        <v>42021</v>
      </c>
      <c r="P76" s="46">
        <v>47192</v>
      </c>
      <c r="Q76" s="46">
        <v>51759</v>
      </c>
      <c r="R76" s="46">
        <v>43916</v>
      </c>
      <c r="S76" s="46">
        <v>38549</v>
      </c>
      <c r="T76" s="46">
        <v>33156</v>
      </c>
      <c r="U76" s="195">
        <v>38618</v>
      </c>
    </row>
    <row r="77" spans="1:21" x14ac:dyDescent="0.25">
      <c r="A77" s="32" t="s">
        <v>63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112"/>
      <c r="T77" s="51"/>
      <c r="U77" s="195"/>
    </row>
    <row r="78" spans="1:21" ht="19.5" x14ac:dyDescent="0.25">
      <c r="A78" s="44" t="s">
        <v>173</v>
      </c>
      <c r="B78" s="46">
        <v>5486</v>
      </c>
      <c r="C78" s="46">
        <v>11049</v>
      </c>
      <c r="D78" s="46">
        <v>10653</v>
      </c>
      <c r="E78" s="46">
        <v>8617</v>
      </c>
      <c r="F78" s="46">
        <v>10788</v>
      </c>
      <c r="G78" s="46">
        <v>8712</v>
      </c>
      <c r="H78" s="46">
        <v>11189</v>
      </c>
      <c r="I78" s="46">
        <v>12878</v>
      </c>
      <c r="J78" s="46">
        <v>13193</v>
      </c>
      <c r="K78" s="46">
        <v>11429</v>
      </c>
      <c r="L78" s="46">
        <v>8557</v>
      </c>
      <c r="M78" s="46">
        <v>11854</v>
      </c>
      <c r="N78" s="46">
        <v>15675</v>
      </c>
      <c r="O78" s="46">
        <v>15947</v>
      </c>
      <c r="P78" s="46">
        <v>16514</v>
      </c>
      <c r="Q78" s="46">
        <v>15002</v>
      </c>
      <c r="R78" s="46">
        <v>11879</v>
      </c>
      <c r="S78" s="46">
        <v>13058</v>
      </c>
      <c r="T78" s="46">
        <v>9200</v>
      </c>
      <c r="U78" s="195">
        <v>11743</v>
      </c>
    </row>
    <row r="79" spans="1:21" ht="19.5" x14ac:dyDescent="0.25">
      <c r="A79" s="44" t="s">
        <v>172</v>
      </c>
      <c r="B79" s="46">
        <v>1449</v>
      </c>
      <c r="C79" s="46">
        <v>1617</v>
      </c>
      <c r="D79" s="46">
        <v>2740</v>
      </c>
      <c r="E79" s="46">
        <v>1871</v>
      </c>
      <c r="F79" s="46">
        <v>2434</v>
      </c>
      <c r="G79" s="46">
        <v>3028</v>
      </c>
      <c r="H79" s="46">
        <v>4313</v>
      </c>
      <c r="I79" s="46">
        <v>3854</v>
      </c>
      <c r="J79" s="46">
        <v>3795</v>
      </c>
      <c r="K79" s="46">
        <v>2178</v>
      </c>
      <c r="L79" s="46">
        <v>2337</v>
      </c>
      <c r="M79" s="46">
        <v>2900</v>
      </c>
      <c r="N79" s="46">
        <v>3583</v>
      </c>
      <c r="O79" s="46">
        <v>4174</v>
      </c>
      <c r="P79" s="46">
        <v>4561</v>
      </c>
      <c r="Q79" s="46">
        <v>5096</v>
      </c>
      <c r="R79" s="46">
        <v>4199</v>
      </c>
      <c r="S79" s="46">
        <v>4548</v>
      </c>
      <c r="T79" s="46">
        <v>3122</v>
      </c>
      <c r="U79" s="195">
        <v>2395</v>
      </c>
    </row>
    <row r="80" spans="1:21" ht="19.5" x14ac:dyDescent="0.25">
      <c r="A80" s="44" t="s">
        <v>115</v>
      </c>
      <c r="B80" s="46">
        <v>6150</v>
      </c>
      <c r="C80" s="46">
        <v>5450</v>
      </c>
      <c r="D80" s="46">
        <v>5621</v>
      </c>
      <c r="E80" s="46">
        <v>5841</v>
      </c>
      <c r="F80" s="46">
        <v>6130</v>
      </c>
      <c r="G80" s="46">
        <v>6808</v>
      </c>
      <c r="H80" s="46">
        <v>8483</v>
      </c>
      <c r="I80" s="46">
        <v>12333</v>
      </c>
      <c r="J80" s="46">
        <v>14828</v>
      </c>
      <c r="K80" s="46">
        <v>14177</v>
      </c>
      <c r="L80" s="46">
        <v>15717</v>
      </c>
      <c r="M80" s="46">
        <v>16866</v>
      </c>
      <c r="N80" s="46">
        <v>19755</v>
      </c>
      <c r="O80" s="46">
        <v>21900</v>
      </c>
      <c r="P80" s="46">
        <v>26116</v>
      </c>
      <c r="Q80" s="46">
        <v>31660</v>
      </c>
      <c r="R80" s="46">
        <v>27838</v>
      </c>
      <c r="S80" s="46">
        <v>20943</v>
      </c>
      <c r="T80" s="46">
        <v>20834</v>
      </c>
      <c r="U80" s="195">
        <v>24480</v>
      </c>
    </row>
    <row r="81" spans="1:21" x14ac:dyDescent="0.25">
      <c r="A81" s="56" t="s">
        <v>65</v>
      </c>
      <c r="B81" s="46">
        <v>8870</v>
      </c>
      <c r="C81" s="46">
        <v>7963</v>
      </c>
      <c r="D81" s="46">
        <v>8488</v>
      </c>
      <c r="E81" s="46">
        <v>9293</v>
      </c>
      <c r="F81" s="46">
        <v>9913</v>
      </c>
      <c r="G81" s="46">
        <v>12133</v>
      </c>
      <c r="H81" s="46">
        <v>15265</v>
      </c>
      <c r="I81" s="46">
        <v>20788</v>
      </c>
      <c r="J81" s="46">
        <v>24321</v>
      </c>
      <c r="K81" s="46">
        <v>15144</v>
      </c>
      <c r="L81" s="46">
        <v>12385</v>
      </c>
      <c r="M81" s="46">
        <v>17671</v>
      </c>
      <c r="N81" s="46">
        <v>24276</v>
      </c>
      <c r="O81" s="46">
        <v>26316</v>
      </c>
      <c r="P81" s="46">
        <v>29086</v>
      </c>
      <c r="Q81" s="46">
        <v>25732</v>
      </c>
      <c r="R81" s="46">
        <v>20615</v>
      </c>
      <c r="S81" s="46">
        <v>21851</v>
      </c>
      <c r="T81" s="46">
        <v>21649</v>
      </c>
      <c r="U81" s="195">
        <v>20127</v>
      </c>
    </row>
    <row r="82" spans="1:21" ht="19.5" x14ac:dyDescent="0.25">
      <c r="A82" s="55" t="s">
        <v>135</v>
      </c>
      <c r="B82" s="53">
        <v>33396</v>
      </c>
      <c r="C82" s="53">
        <v>29278</v>
      </c>
      <c r="D82" s="53">
        <v>32246</v>
      </c>
      <c r="E82" s="53">
        <v>37763</v>
      </c>
      <c r="F82" s="53">
        <v>45292</v>
      </c>
      <c r="G82" s="53">
        <v>55391</v>
      </c>
      <c r="H82" s="53">
        <v>70461</v>
      </c>
      <c r="I82" s="53">
        <v>85570</v>
      </c>
      <c r="J82" s="53">
        <v>89551</v>
      </c>
      <c r="K82" s="53">
        <v>77748</v>
      </c>
      <c r="L82" s="53">
        <v>87088</v>
      </c>
      <c r="M82" s="53">
        <v>96408</v>
      </c>
      <c r="N82" s="53">
        <v>100041</v>
      </c>
      <c r="O82" s="53">
        <v>110260</v>
      </c>
      <c r="P82" s="53">
        <v>120849</v>
      </c>
      <c r="Q82" s="53">
        <v>140037</v>
      </c>
      <c r="R82" s="53">
        <v>130794</v>
      </c>
      <c r="S82" s="53">
        <v>106816</v>
      </c>
      <c r="T82" s="53">
        <v>97611</v>
      </c>
      <c r="U82" s="194">
        <v>104574</v>
      </c>
    </row>
    <row r="83" spans="1:21" x14ac:dyDescent="0.25">
      <c r="A83" s="56" t="s">
        <v>66</v>
      </c>
      <c r="B83" s="46">
        <v>400</v>
      </c>
      <c r="C83" s="46">
        <v>245</v>
      </c>
      <c r="D83" s="46">
        <v>393</v>
      </c>
      <c r="E83" s="46">
        <v>325</v>
      </c>
      <c r="F83" s="46">
        <v>670</v>
      </c>
      <c r="G83" s="46">
        <v>540</v>
      </c>
      <c r="H83" s="46">
        <v>679</v>
      </c>
      <c r="I83" s="46">
        <v>819</v>
      </c>
      <c r="J83" s="46">
        <v>807</v>
      </c>
      <c r="K83" s="46">
        <v>867</v>
      </c>
      <c r="L83" s="46">
        <v>1065</v>
      </c>
      <c r="M83" s="46">
        <v>1197</v>
      </c>
      <c r="N83" s="46">
        <v>1266</v>
      </c>
      <c r="O83" s="46">
        <v>1392</v>
      </c>
      <c r="P83" s="46">
        <v>1602</v>
      </c>
      <c r="Q83" s="46">
        <v>1815</v>
      </c>
      <c r="R83" s="46">
        <v>1855</v>
      </c>
      <c r="S83" s="46">
        <v>1842</v>
      </c>
      <c r="T83" s="46">
        <v>1357</v>
      </c>
      <c r="U83" s="195">
        <v>1387</v>
      </c>
    </row>
    <row r="84" spans="1:21" x14ac:dyDescent="0.25">
      <c r="A84" s="56" t="s">
        <v>68</v>
      </c>
      <c r="B84" s="46">
        <v>595</v>
      </c>
      <c r="C84" s="46">
        <v>580</v>
      </c>
      <c r="D84" s="46">
        <v>518</v>
      </c>
      <c r="E84" s="46">
        <v>301</v>
      </c>
      <c r="F84" s="46">
        <v>282</v>
      </c>
      <c r="G84" s="46">
        <v>302</v>
      </c>
      <c r="H84" s="46">
        <v>359</v>
      </c>
      <c r="I84" s="46">
        <v>505</v>
      </c>
      <c r="J84" s="46">
        <v>658</v>
      </c>
      <c r="K84" s="46">
        <v>750</v>
      </c>
      <c r="L84" s="46">
        <v>757</v>
      </c>
      <c r="M84" s="46">
        <v>744</v>
      </c>
      <c r="N84" s="46">
        <v>702</v>
      </c>
      <c r="O84" s="46">
        <v>937</v>
      </c>
      <c r="P84" s="46">
        <v>1146</v>
      </c>
      <c r="Q84" s="46">
        <v>1567</v>
      </c>
      <c r="R84" s="46">
        <v>1303</v>
      </c>
      <c r="S84" s="46">
        <v>1336</v>
      </c>
      <c r="T84" s="170">
        <v>1223</v>
      </c>
      <c r="U84" s="195">
        <v>1697</v>
      </c>
    </row>
    <row r="85" spans="1:21" x14ac:dyDescent="0.25">
      <c r="A85" s="56" t="s">
        <v>69</v>
      </c>
      <c r="B85" s="46">
        <v>1511</v>
      </c>
      <c r="C85" s="46">
        <v>671</v>
      </c>
      <c r="D85" s="46">
        <v>981</v>
      </c>
      <c r="E85" s="46">
        <v>911</v>
      </c>
      <c r="F85" s="46">
        <v>1025</v>
      </c>
      <c r="G85" s="46">
        <v>1317</v>
      </c>
      <c r="H85" s="46">
        <v>1429</v>
      </c>
      <c r="I85" s="46">
        <v>1552</v>
      </c>
      <c r="J85" s="46">
        <v>2058</v>
      </c>
      <c r="K85" s="46">
        <v>1907</v>
      </c>
      <c r="L85" s="46">
        <v>1744</v>
      </c>
      <c r="M85" s="46">
        <v>1937</v>
      </c>
      <c r="N85" s="46">
        <v>2154</v>
      </c>
      <c r="O85" s="46">
        <v>2770</v>
      </c>
      <c r="P85" s="46">
        <v>3241</v>
      </c>
      <c r="Q85" s="46">
        <v>4320</v>
      </c>
      <c r="R85" s="46">
        <v>3255</v>
      </c>
      <c r="S85" s="46">
        <v>3702</v>
      </c>
      <c r="T85" s="170">
        <v>2236</v>
      </c>
      <c r="U85" s="195">
        <v>2887</v>
      </c>
    </row>
    <row r="86" spans="1:21" x14ac:dyDescent="0.25">
      <c r="A86" s="56" t="s">
        <v>70</v>
      </c>
      <c r="B86" s="46">
        <v>4763</v>
      </c>
      <c r="C86" s="46">
        <v>4722</v>
      </c>
      <c r="D86" s="46">
        <v>4030</v>
      </c>
      <c r="E86" s="46">
        <v>4648</v>
      </c>
      <c r="F86" s="46">
        <v>3776</v>
      </c>
      <c r="G86" s="46">
        <v>4583</v>
      </c>
      <c r="H86" s="46">
        <v>5466</v>
      </c>
      <c r="I86" s="46">
        <v>7133</v>
      </c>
      <c r="J86" s="46">
        <v>7514</v>
      </c>
      <c r="K86" s="46">
        <v>8675</v>
      </c>
      <c r="L86" s="46">
        <v>9113</v>
      </c>
      <c r="M86" s="46">
        <v>8842</v>
      </c>
      <c r="N86" s="46">
        <v>8472</v>
      </c>
      <c r="O86" s="46">
        <v>9571</v>
      </c>
      <c r="P86" s="46">
        <v>11231</v>
      </c>
      <c r="Q86" s="46">
        <v>14048</v>
      </c>
      <c r="R86" s="46">
        <v>11802</v>
      </c>
      <c r="S86" s="46">
        <v>10107</v>
      </c>
      <c r="T86" s="171">
        <v>12906</v>
      </c>
      <c r="U86" s="195">
        <v>11092</v>
      </c>
    </row>
    <row r="87" spans="1:21" x14ac:dyDescent="0.25">
      <c r="A87" s="56" t="s">
        <v>72</v>
      </c>
      <c r="B87" s="46">
        <v>6292</v>
      </c>
      <c r="C87" s="46">
        <v>5032</v>
      </c>
      <c r="D87" s="46">
        <v>6622</v>
      </c>
      <c r="E87" s="46">
        <v>7406</v>
      </c>
      <c r="F87" s="46">
        <v>8629</v>
      </c>
      <c r="G87" s="46">
        <v>11331</v>
      </c>
      <c r="H87" s="46">
        <v>13116</v>
      </c>
      <c r="I87" s="46">
        <v>16529</v>
      </c>
      <c r="J87" s="46">
        <v>16199</v>
      </c>
      <c r="K87" s="46">
        <v>11977</v>
      </c>
      <c r="L87" s="46">
        <v>14572</v>
      </c>
      <c r="M87" s="46">
        <v>15108</v>
      </c>
      <c r="N87" s="46">
        <v>16095</v>
      </c>
      <c r="O87" s="46">
        <v>16847</v>
      </c>
      <c r="P87" s="46">
        <v>17157</v>
      </c>
      <c r="Q87" s="46">
        <v>20620</v>
      </c>
      <c r="R87" s="46">
        <v>24516</v>
      </c>
      <c r="S87" s="46">
        <v>17892</v>
      </c>
      <c r="T87" s="171">
        <v>18067</v>
      </c>
      <c r="U87" s="195">
        <v>24757</v>
      </c>
    </row>
    <row r="88" spans="1:21" x14ac:dyDescent="0.25">
      <c r="A88" s="56" t="s">
        <v>73</v>
      </c>
      <c r="B88" s="46">
        <v>2703</v>
      </c>
      <c r="C88" s="46">
        <v>2190</v>
      </c>
      <c r="D88" s="46">
        <v>2914</v>
      </c>
      <c r="E88" s="46">
        <v>2583</v>
      </c>
      <c r="F88" s="46">
        <v>2864</v>
      </c>
      <c r="G88" s="46">
        <v>3630</v>
      </c>
      <c r="H88" s="46">
        <v>4120</v>
      </c>
      <c r="I88" s="46">
        <v>7259</v>
      </c>
      <c r="J88" s="46">
        <v>7421</v>
      </c>
      <c r="K88" s="46">
        <v>8066</v>
      </c>
      <c r="L88" s="46">
        <v>10071</v>
      </c>
      <c r="M88" s="46">
        <v>11402</v>
      </c>
      <c r="N88" s="46">
        <v>13233</v>
      </c>
      <c r="O88" s="46">
        <v>13992</v>
      </c>
      <c r="P88" s="46">
        <v>13234</v>
      </c>
      <c r="Q88" s="46">
        <v>16202</v>
      </c>
      <c r="R88" s="46">
        <v>14694</v>
      </c>
      <c r="S88" s="46">
        <v>17160</v>
      </c>
      <c r="T88" s="171">
        <v>13474</v>
      </c>
      <c r="U88" s="195">
        <v>13390</v>
      </c>
    </row>
    <row r="89" spans="1:21" x14ac:dyDescent="0.25">
      <c r="A89" s="56" t="s">
        <v>74</v>
      </c>
      <c r="B89" s="46">
        <v>4431</v>
      </c>
      <c r="C89" s="46">
        <v>5523</v>
      </c>
      <c r="D89" s="46">
        <v>6142</v>
      </c>
      <c r="E89" s="46">
        <v>7071</v>
      </c>
      <c r="F89" s="46">
        <v>7712</v>
      </c>
      <c r="G89" s="46">
        <v>8968</v>
      </c>
      <c r="H89" s="46">
        <v>11660</v>
      </c>
      <c r="I89" s="46">
        <v>14318</v>
      </c>
      <c r="J89" s="46">
        <v>15129</v>
      </c>
      <c r="K89" s="46">
        <v>15139</v>
      </c>
      <c r="L89" s="46">
        <v>14713</v>
      </c>
      <c r="M89" s="46">
        <v>14986</v>
      </c>
      <c r="N89" s="46">
        <v>15059</v>
      </c>
      <c r="O89" s="46">
        <v>15889</v>
      </c>
      <c r="P89" s="46">
        <v>16862</v>
      </c>
      <c r="Q89" s="46">
        <v>15772</v>
      </c>
      <c r="R89" s="46">
        <v>16758</v>
      </c>
      <c r="S89" s="46">
        <v>14352</v>
      </c>
      <c r="T89" s="171">
        <v>8861</v>
      </c>
      <c r="U89" s="195">
        <v>10609</v>
      </c>
    </row>
    <row r="90" spans="1:21" x14ac:dyDescent="0.25">
      <c r="A90" s="56" t="s">
        <v>75</v>
      </c>
      <c r="B90" s="46">
        <v>6940</v>
      </c>
      <c r="C90" s="46">
        <v>5292</v>
      </c>
      <c r="D90" s="46">
        <v>4873</v>
      </c>
      <c r="E90" s="46">
        <v>7223</v>
      </c>
      <c r="F90" s="46">
        <v>9092</v>
      </c>
      <c r="G90" s="46">
        <v>9933</v>
      </c>
      <c r="H90" s="46">
        <v>15584</v>
      </c>
      <c r="I90" s="46">
        <v>16674</v>
      </c>
      <c r="J90" s="46">
        <v>18351</v>
      </c>
      <c r="K90" s="46">
        <v>16851</v>
      </c>
      <c r="L90" s="46">
        <v>19217</v>
      </c>
      <c r="M90" s="46">
        <v>24015</v>
      </c>
      <c r="N90" s="46">
        <v>25083</v>
      </c>
      <c r="O90" s="46">
        <v>28473</v>
      </c>
      <c r="P90" s="46">
        <v>35058</v>
      </c>
      <c r="Q90" s="46">
        <v>43257</v>
      </c>
      <c r="R90" s="46">
        <v>37085</v>
      </c>
      <c r="S90" s="46">
        <v>26181</v>
      </c>
      <c r="T90" s="171">
        <v>24986</v>
      </c>
      <c r="U90" s="195">
        <v>25878</v>
      </c>
    </row>
    <row r="91" spans="1:21" x14ac:dyDescent="0.25">
      <c r="A91" s="56" t="s">
        <v>76</v>
      </c>
      <c r="B91" s="46">
        <v>3152</v>
      </c>
      <c r="C91" s="46">
        <v>2112</v>
      </c>
      <c r="D91" s="46">
        <v>2837</v>
      </c>
      <c r="E91" s="46">
        <v>3732</v>
      </c>
      <c r="F91" s="46">
        <v>6707</v>
      </c>
      <c r="G91" s="46">
        <v>9543</v>
      </c>
      <c r="H91" s="46">
        <v>12299</v>
      </c>
      <c r="I91" s="46">
        <v>14451</v>
      </c>
      <c r="J91" s="46">
        <v>13985</v>
      </c>
      <c r="K91" s="46">
        <v>7584</v>
      </c>
      <c r="L91" s="46">
        <v>9598</v>
      </c>
      <c r="M91" s="46">
        <v>10706</v>
      </c>
      <c r="N91" s="46">
        <v>10168</v>
      </c>
      <c r="O91" s="46">
        <v>12441</v>
      </c>
      <c r="P91" s="46">
        <v>13169</v>
      </c>
      <c r="Q91" s="46">
        <v>12232</v>
      </c>
      <c r="R91" s="46">
        <v>12264</v>
      </c>
      <c r="S91" s="46">
        <v>6662</v>
      </c>
      <c r="T91" s="171">
        <v>7867</v>
      </c>
      <c r="U91" s="195">
        <v>6630</v>
      </c>
    </row>
    <row r="92" spans="1:21" x14ac:dyDescent="0.25">
      <c r="A92" s="56" t="s">
        <v>77</v>
      </c>
      <c r="B92" s="46">
        <v>2609</v>
      </c>
      <c r="C92" s="46">
        <v>2911</v>
      </c>
      <c r="D92" s="46">
        <v>2936</v>
      </c>
      <c r="E92" s="46">
        <v>3563</v>
      </c>
      <c r="F92" s="46">
        <v>4535</v>
      </c>
      <c r="G92" s="46">
        <v>5244</v>
      </c>
      <c r="H92" s="46">
        <v>5749</v>
      </c>
      <c r="I92" s="46">
        <v>6330</v>
      </c>
      <c r="J92" s="46">
        <v>7429</v>
      </c>
      <c r="K92" s="46">
        <v>5932</v>
      </c>
      <c r="L92" s="46">
        <v>6238</v>
      </c>
      <c r="M92" s="46">
        <v>7471</v>
      </c>
      <c r="N92" s="46">
        <v>7809</v>
      </c>
      <c r="O92" s="46">
        <v>7948</v>
      </c>
      <c r="P92" s="46">
        <v>8149</v>
      </c>
      <c r="Q92" s="46">
        <v>10204</v>
      </c>
      <c r="R92" s="46">
        <v>7262</v>
      </c>
      <c r="S92" s="46">
        <v>7582</v>
      </c>
      <c r="T92" s="171">
        <v>6634</v>
      </c>
      <c r="U92" s="195">
        <v>6246</v>
      </c>
    </row>
    <row r="93" spans="1:21" ht="19.5" x14ac:dyDescent="0.25">
      <c r="A93" s="55" t="s">
        <v>153</v>
      </c>
      <c r="B93" s="53">
        <v>14234</v>
      </c>
      <c r="C93" s="53">
        <v>16343</v>
      </c>
      <c r="D93" s="53">
        <v>13453</v>
      </c>
      <c r="E93" s="53">
        <v>15017</v>
      </c>
      <c r="F93" s="53">
        <v>14695</v>
      </c>
      <c r="G93" s="53">
        <v>17064</v>
      </c>
      <c r="H93" s="53">
        <v>19102</v>
      </c>
      <c r="I93" s="53">
        <v>23520</v>
      </c>
      <c r="J93" s="53">
        <v>26839</v>
      </c>
      <c r="K93" s="53">
        <v>27270</v>
      </c>
      <c r="L93" s="53">
        <v>31445</v>
      </c>
      <c r="M93" s="53">
        <v>36442</v>
      </c>
      <c r="N93" s="53">
        <v>38653</v>
      </c>
      <c r="O93" s="53">
        <v>41785</v>
      </c>
      <c r="P93" s="53">
        <v>46748</v>
      </c>
      <c r="Q93" s="53">
        <v>43248</v>
      </c>
      <c r="R93" s="53">
        <v>41969</v>
      </c>
      <c r="S93" s="53">
        <v>38873</v>
      </c>
      <c r="T93" s="196">
        <v>33405</v>
      </c>
      <c r="U93" s="194">
        <v>35452</v>
      </c>
    </row>
    <row r="94" spans="1:21" x14ac:dyDescent="0.25">
      <c r="A94" s="56" t="s">
        <v>67</v>
      </c>
      <c r="B94" s="46">
        <v>2086</v>
      </c>
      <c r="C94" s="46">
        <v>2396</v>
      </c>
      <c r="D94" s="46">
        <v>2290</v>
      </c>
      <c r="E94" s="46">
        <v>2296</v>
      </c>
      <c r="F94" s="46">
        <v>2308</v>
      </c>
      <c r="G94" s="46">
        <v>2377</v>
      </c>
      <c r="H94" s="46">
        <v>2932</v>
      </c>
      <c r="I94" s="46">
        <v>3443</v>
      </c>
      <c r="J94" s="46">
        <v>4076</v>
      </c>
      <c r="K94" s="46">
        <v>3463</v>
      </c>
      <c r="L94" s="46">
        <v>3922</v>
      </c>
      <c r="M94" s="46">
        <v>4718</v>
      </c>
      <c r="N94" s="46">
        <v>5429</v>
      </c>
      <c r="O94" s="46">
        <v>6083</v>
      </c>
      <c r="P94" s="46">
        <v>6526</v>
      </c>
      <c r="Q94" s="46">
        <v>7045</v>
      </c>
      <c r="R94" s="46">
        <v>5707</v>
      </c>
      <c r="S94" s="46">
        <v>4895</v>
      </c>
      <c r="T94" s="171">
        <v>4191</v>
      </c>
      <c r="U94" s="195">
        <v>3540</v>
      </c>
    </row>
    <row r="95" spans="1:21" x14ac:dyDescent="0.25">
      <c r="A95" s="56" t="s">
        <v>78</v>
      </c>
      <c r="B95" s="46">
        <v>3409</v>
      </c>
      <c r="C95" s="46">
        <v>5468</v>
      </c>
      <c r="D95" s="46">
        <v>3811</v>
      </c>
      <c r="E95" s="46">
        <v>3756</v>
      </c>
      <c r="F95" s="46">
        <v>3394</v>
      </c>
      <c r="G95" s="46">
        <v>3834</v>
      </c>
      <c r="H95" s="46">
        <v>3668</v>
      </c>
      <c r="I95" s="46">
        <v>4888</v>
      </c>
      <c r="J95" s="46">
        <v>4196</v>
      </c>
      <c r="K95" s="46">
        <v>4613</v>
      </c>
      <c r="L95" s="46">
        <v>4842</v>
      </c>
      <c r="M95" s="46">
        <v>4659</v>
      </c>
      <c r="N95" s="46">
        <v>5520</v>
      </c>
      <c r="O95" s="46">
        <v>6452</v>
      </c>
      <c r="P95" s="46">
        <v>7257</v>
      </c>
      <c r="Q95" s="46">
        <v>8746</v>
      </c>
      <c r="R95" s="46">
        <v>9696</v>
      </c>
      <c r="S95" s="46">
        <v>10870</v>
      </c>
      <c r="T95" s="171">
        <v>8372</v>
      </c>
      <c r="U95" s="195">
        <v>9494</v>
      </c>
    </row>
    <row r="96" spans="1:21" x14ac:dyDescent="0.25">
      <c r="A96" s="56" t="s">
        <v>71</v>
      </c>
      <c r="B96" s="46">
        <v>902</v>
      </c>
      <c r="C96" s="46">
        <v>1119</v>
      </c>
      <c r="D96" s="46">
        <v>1020</v>
      </c>
      <c r="E96" s="46">
        <v>1532</v>
      </c>
      <c r="F96" s="46">
        <v>1962</v>
      </c>
      <c r="G96" s="46">
        <v>1805</v>
      </c>
      <c r="H96" s="46">
        <v>2505</v>
      </c>
      <c r="I96" s="46">
        <v>3203</v>
      </c>
      <c r="J96" s="46">
        <v>3657</v>
      </c>
      <c r="K96" s="46">
        <v>3821</v>
      </c>
      <c r="L96" s="46">
        <v>4224</v>
      </c>
      <c r="M96" s="46">
        <v>4294</v>
      </c>
      <c r="N96" s="46">
        <v>4508</v>
      </c>
      <c r="O96" s="46">
        <v>4412</v>
      </c>
      <c r="P96" s="46">
        <v>4940</v>
      </c>
      <c r="Q96" s="46">
        <v>3863</v>
      </c>
      <c r="R96" s="46">
        <v>4306</v>
      </c>
      <c r="S96" s="46">
        <v>4176</v>
      </c>
      <c r="T96" s="171">
        <v>2556</v>
      </c>
      <c r="U96" s="195">
        <v>2734</v>
      </c>
    </row>
    <row r="97" spans="1:21" x14ac:dyDescent="0.25">
      <c r="A97" s="56" t="s">
        <v>79</v>
      </c>
      <c r="B97" s="46">
        <v>107</v>
      </c>
      <c r="C97" s="46">
        <v>170</v>
      </c>
      <c r="D97" s="46">
        <v>156</v>
      </c>
      <c r="E97" s="46">
        <v>182</v>
      </c>
      <c r="F97" s="46">
        <v>146</v>
      </c>
      <c r="G97" s="46">
        <v>185</v>
      </c>
      <c r="H97" s="46">
        <v>355</v>
      </c>
      <c r="I97" s="46">
        <v>305</v>
      </c>
      <c r="J97" s="46">
        <v>874</v>
      </c>
      <c r="K97" s="46">
        <v>901</v>
      </c>
      <c r="L97" s="46">
        <v>783</v>
      </c>
      <c r="M97" s="46">
        <v>1196</v>
      </c>
      <c r="N97" s="46">
        <v>1010</v>
      </c>
      <c r="O97" s="46">
        <v>1121</v>
      </c>
      <c r="P97" s="46">
        <v>1211</v>
      </c>
      <c r="Q97" s="46">
        <v>883</v>
      </c>
      <c r="R97" s="46">
        <v>897</v>
      </c>
      <c r="S97" s="46">
        <v>828</v>
      </c>
      <c r="T97" s="171">
        <v>339</v>
      </c>
      <c r="U97" s="195">
        <v>592</v>
      </c>
    </row>
    <row r="98" spans="1:21" x14ac:dyDescent="0.25">
      <c r="A98" s="56" t="s">
        <v>80</v>
      </c>
      <c r="B98" s="46">
        <v>2596</v>
      </c>
      <c r="C98" s="46">
        <v>2933</v>
      </c>
      <c r="D98" s="46">
        <v>1994</v>
      </c>
      <c r="E98" s="46">
        <v>2524</v>
      </c>
      <c r="F98" s="46">
        <v>2284</v>
      </c>
      <c r="G98" s="46">
        <v>2894</v>
      </c>
      <c r="H98" s="46">
        <v>3562</v>
      </c>
      <c r="I98" s="46">
        <v>3595</v>
      </c>
      <c r="J98" s="46">
        <v>4033</v>
      </c>
      <c r="K98" s="46">
        <v>3705</v>
      </c>
      <c r="L98" s="46">
        <v>6647</v>
      </c>
      <c r="M98" s="46">
        <v>7778</v>
      </c>
      <c r="N98" s="46">
        <v>7808</v>
      </c>
      <c r="O98" s="46">
        <v>7807</v>
      </c>
      <c r="P98" s="46">
        <v>7650</v>
      </c>
      <c r="Q98" s="46">
        <v>6215</v>
      </c>
      <c r="R98" s="46">
        <v>6748</v>
      </c>
      <c r="S98" s="46">
        <v>5419</v>
      </c>
      <c r="T98" s="171">
        <v>7135</v>
      </c>
      <c r="U98" s="195">
        <v>7001</v>
      </c>
    </row>
    <row r="99" spans="1:21" x14ac:dyDescent="0.25">
      <c r="A99" s="56" t="s">
        <v>81</v>
      </c>
      <c r="B99" s="46">
        <v>2317</v>
      </c>
      <c r="C99" s="46">
        <v>2182</v>
      </c>
      <c r="D99" s="46">
        <v>1748</v>
      </c>
      <c r="E99" s="46">
        <v>2139</v>
      </c>
      <c r="F99" s="46">
        <v>2402</v>
      </c>
      <c r="G99" s="46">
        <v>2955</v>
      </c>
      <c r="H99" s="46">
        <v>3005</v>
      </c>
      <c r="I99" s="46">
        <v>3454</v>
      </c>
      <c r="J99" s="46">
        <v>4242</v>
      </c>
      <c r="K99" s="46">
        <v>5525</v>
      </c>
      <c r="L99" s="46">
        <v>4602</v>
      </c>
      <c r="M99" s="46">
        <v>5625</v>
      </c>
      <c r="N99" s="46">
        <v>4756</v>
      </c>
      <c r="O99" s="46">
        <v>4537</v>
      </c>
      <c r="P99" s="46">
        <v>6750</v>
      </c>
      <c r="Q99" s="46">
        <v>6239</v>
      </c>
      <c r="R99" s="46">
        <v>5014</v>
      </c>
      <c r="S99" s="46">
        <v>3766</v>
      </c>
      <c r="T99" s="171">
        <v>3903</v>
      </c>
      <c r="U99" s="195">
        <v>4018</v>
      </c>
    </row>
    <row r="100" spans="1:21" x14ac:dyDescent="0.25">
      <c r="A100" s="56" t="s">
        <v>82</v>
      </c>
      <c r="B100" s="46">
        <v>1676</v>
      </c>
      <c r="C100" s="46">
        <v>1275</v>
      </c>
      <c r="D100" s="46">
        <v>1403</v>
      </c>
      <c r="E100" s="46">
        <v>1544</v>
      </c>
      <c r="F100" s="46">
        <v>1058</v>
      </c>
      <c r="G100" s="46">
        <v>1815</v>
      </c>
      <c r="H100" s="46">
        <v>1847</v>
      </c>
      <c r="I100" s="46">
        <v>2631</v>
      </c>
      <c r="J100" s="46">
        <v>2815</v>
      </c>
      <c r="K100" s="46">
        <v>2348</v>
      </c>
      <c r="L100" s="46">
        <v>2780</v>
      </c>
      <c r="M100" s="46">
        <v>3836</v>
      </c>
      <c r="N100" s="46">
        <v>5629</v>
      </c>
      <c r="O100" s="46">
        <v>6429</v>
      </c>
      <c r="P100" s="46">
        <v>6244</v>
      </c>
      <c r="Q100" s="46">
        <v>4588</v>
      </c>
      <c r="R100" s="46">
        <v>3901</v>
      </c>
      <c r="S100" s="46">
        <v>3357</v>
      </c>
      <c r="T100" s="197">
        <v>2784</v>
      </c>
      <c r="U100" s="195">
        <v>3231</v>
      </c>
    </row>
    <row r="101" spans="1:21" x14ac:dyDescent="0.25">
      <c r="A101" s="56" t="s">
        <v>83</v>
      </c>
      <c r="B101" s="46">
        <v>99</v>
      </c>
      <c r="C101" s="46">
        <v>105</v>
      </c>
      <c r="D101" s="46">
        <v>37</v>
      </c>
      <c r="E101" s="46">
        <v>125</v>
      </c>
      <c r="F101" s="46">
        <v>69</v>
      </c>
      <c r="G101" s="46">
        <v>155</v>
      </c>
      <c r="H101" s="46">
        <v>194</v>
      </c>
      <c r="I101" s="46">
        <v>322</v>
      </c>
      <c r="J101" s="46">
        <v>259</v>
      </c>
      <c r="K101" s="46">
        <v>271</v>
      </c>
      <c r="L101" s="46">
        <v>262</v>
      </c>
      <c r="M101" s="46">
        <v>258</v>
      </c>
      <c r="N101" s="46">
        <v>384</v>
      </c>
      <c r="O101" s="46">
        <v>292</v>
      </c>
      <c r="P101" s="46">
        <v>209</v>
      </c>
      <c r="Q101" s="46">
        <v>378</v>
      </c>
      <c r="R101" s="46">
        <v>81</v>
      </c>
      <c r="S101" s="46">
        <v>86</v>
      </c>
      <c r="T101" s="171">
        <v>43</v>
      </c>
      <c r="U101" s="195">
        <v>98</v>
      </c>
    </row>
    <row r="102" spans="1:21" x14ac:dyDescent="0.25">
      <c r="A102" s="56" t="s">
        <v>84</v>
      </c>
      <c r="B102" s="46">
        <v>890</v>
      </c>
      <c r="C102" s="46">
        <v>396</v>
      </c>
      <c r="D102" s="46">
        <v>530</v>
      </c>
      <c r="E102" s="46">
        <v>402</v>
      </c>
      <c r="F102" s="46">
        <v>485</v>
      </c>
      <c r="G102" s="46">
        <v>458</v>
      </c>
      <c r="H102" s="46">
        <v>576</v>
      </c>
      <c r="I102" s="46">
        <v>1150</v>
      </c>
      <c r="J102" s="46">
        <v>2011</v>
      </c>
      <c r="K102" s="46">
        <v>1780</v>
      </c>
      <c r="L102" s="46">
        <v>2563</v>
      </c>
      <c r="M102" s="46">
        <v>3235</v>
      </c>
      <c r="N102" s="46">
        <v>2692</v>
      </c>
      <c r="O102" s="46">
        <v>3803</v>
      </c>
      <c r="P102" s="46">
        <v>4413</v>
      </c>
      <c r="Q102" s="46">
        <v>4426</v>
      </c>
      <c r="R102" s="46">
        <v>4335</v>
      </c>
      <c r="S102" s="46">
        <v>4596</v>
      </c>
      <c r="T102" s="171">
        <v>3690</v>
      </c>
      <c r="U102" s="195">
        <v>4431</v>
      </c>
    </row>
    <row r="103" spans="1:21" ht="20.25" x14ac:dyDescent="0.25">
      <c r="A103" s="56" t="s">
        <v>85</v>
      </c>
      <c r="B103" s="46">
        <v>144</v>
      </c>
      <c r="C103" s="46">
        <v>127</v>
      </c>
      <c r="D103" s="46">
        <v>259</v>
      </c>
      <c r="E103" s="46">
        <v>188</v>
      </c>
      <c r="F103" s="46">
        <v>191</v>
      </c>
      <c r="G103" s="46">
        <v>231</v>
      </c>
      <c r="H103" s="46">
        <v>309</v>
      </c>
      <c r="I103" s="46">
        <v>382</v>
      </c>
      <c r="J103" s="46">
        <v>648</v>
      </c>
      <c r="K103" s="46">
        <v>752</v>
      </c>
      <c r="L103" s="46">
        <v>812</v>
      </c>
      <c r="M103" s="46">
        <v>799</v>
      </c>
      <c r="N103" s="46">
        <v>891</v>
      </c>
      <c r="O103" s="46">
        <v>840</v>
      </c>
      <c r="P103" s="46">
        <v>1516</v>
      </c>
      <c r="Q103" s="46">
        <v>821</v>
      </c>
      <c r="R103" s="46">
        <v>1231</v>
      </c>
      <c r="S103" s="46">
        <v>806</v>
      </c>
      <c r="T103" s="171">
        <v>359</v>
      </c>
      <c r="U103" s="195">
        <v>292</v>
      </c>
    </row>
    <row r="104" spans="1:21" ht="21" thickBot="1" x14ac:dyDescent="0.3">
      <c r="A104" s="87" t="s">
        <v>86</v>
      </c>
      <c r="B104" s="78">
        <v>8</v>
      </c>
      <c r="C104" s="78">
        <v>172</v>
      </c>
      <c r="D104" s="78">
        <v>205</v>
      </c>
      <c r="E104" s="78">
        <v>329</v>
      </c>
      <c r="F104" s="78">
        <v>396</v>
      </c>
      <c r="G104" s="78">
        <v>355</v>
      </c>
      <c r="H104" s="78">
        <v>149</v>
      </c>
      <c r="I104" s="78">
        <v>147</v>
      </c>
      <c r="J104" s="78">
        <v>28</v>
      </c>
      <c r="K104" s="78">
        <v>91</v>
      </c>
      <c r="L104" s="78">
        <v>8</v>
      </c>
      <c r="M104" s="78">
        <v>44</v>
      </c>
      <c r="N104" s="78">
        <v>26</v>
      </c>
      <c r="O104" s="78">
        <v>9</v>
      </c>
      <c r="P104" s="78">
        <v>32</v>
      </c>
      <c r="Q104" s="78">
        <v>44</v>
      </c>
      <c r="R104" s="78">
        <v>53</v>
      </c>
      <c r="S104" s="78">
        <v>74</v>
      </c>
      <c r="T104" s="172">
        <v>34</v>
      </c>
      <c r="U104" s="158">
        <v>21</v>
      </c>
    </row>
  </sheetData>
  <mergeCells count="3">
    <mergeCell ref="A1:U1"/>
    <mergeCell ref="A2:U2"/>
    <mergeCell ref="A3:U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4">
    <tabColor rgb="FFC7E6A4"/>
  </sheetPr>
  <dimension ref="A1:U104"/>
  <sheetViews>
    <sheetView workbookViewId="0">
      <pane ySplit="6" topLeftCell="A7" activePane="bottomLeft" state="frozen"/>
      <selection sqref="A1:T1"/>
      <selection pane="bottomLeft" sqref="A1:U1"/>
    </sheetView>
  </sheetViews>
  <sheetFormatPr defaultRowHeight="15" x14ac:dyDescent="0.25"/>
  <cols>
    <col min="1" max="1" width="18.140625" customWidth="1"/>
  </cols>
  <sheetData>
    <row r="1" spans="1:21" x14ac:dyDescent="0.25">
      <c r="A1" s="216" t="s">
        <v>200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x14ac:dyDescent="0.25">
      <c r="A2" s="217" t="s">
        <v>215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</row>
    <row r="3" spans="1:21" x14ac:dyDescent="0.25">
      <c r="A3" s="218" t="s">
        <v>128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</row>
    <row r="4" spans="1:21" ht="13.5" customHeight="1" x14ac:dyDescent="0.25">
      <c r="A4" s="41" t="s">
        <v>247</v>
      </c>
      <c r="B4" s="41"/>
      <c r="C4" s="41"/>
      <c r="D4" s="41"/>
      <c r="E4" s="41"/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"/>
    </row>
    <row r="5" spans="1:21" ht="15.75" thickBot="1" x14ac:dyDescent="0.3">
      <c r="A5" s="91" t="s">
        <v>249</v>
      </c>
      <c r="B5" s="91"/>
      <c r="C5" s="91"/>
      <c r="D5" s="91"/>
      <c r="E5" s="91"/>
      <c r="F5" s="91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4"/>
    </row>
    <row r="6" spans="1:21" ht="15.75" thickBot="1" x14ac:dyDescent="0.3">
      <c r="A6" s="72"/>
      <c r="B6" s="38">
        <v>2000</v>
      </c>
      <c r="C6" s="38">
        <v>2001</v>
      </c>
      <c r="D6" s="10">
        <v>2002</v>
      </c>
      <c r="E6" s="38">
        <v>2003</v>
      </c>
      <c r="F6" s="10">
        <v>2004</v>
      </c>
      <c r="G6" s="10">
        <v>2005</v>
      </c>
      <c r="H6" s="10">
        <v>2006</v>
      </c>
      <c r="I6" s="10">
        <v>2007</v>
      </c>
      <c r="J6" s="10">
        <v>2008</v>
      </c>
      <c r="K6" s="10">
        <v>2009</v>
      </c>
      <c r="L6" s="10">
        <v>2010</v>
      </c>
      <c r="M6" s="10">
        <v>2011</v>
      </c>
      <c r="N6" s="10">
        <v>2012</v>
      </c>
      <c r="O6" s="10">
        <v>2013</v>
      </c>
      <c r="P6" s="10">
        <v>2014</v>
      </c>
      <c r="Q6" s="10">
        <v>2015</v>
      </c>
      <c r="R6" s="10">
        <v>2016</v>
      </c>
      <c r="S6" s="10">
        <v>2017</v>
      </c>
      <c r="T6" s="10">
        <v>2018</v>
      </c>
      <c r="U6" s="10">
        <v>2019</v>
      </c>
    </row>
    <row r="7" spans="1:21" x14ac:dyDescent="0.25">
      <c r="A7" s="73" t="s">
        <v>0</v>
      </c>
      <c r="B7" s="92">
        <v>2.5443921392607893</v>
      </c>
      <c r="C7" s="92">
        <v>2.6137905758803646</v>
      </c>
      <c r="D7" s="92">
        <v>2.7252738177576368</v>
      </c>
      <c r="E7" s="92">
        <v>2.9519811934877942</v>
      </c>
      <c r="F7" s="92">
        <v>3.3109522218072005</v>
      </c>
      <c r="G7" s="67">
        <v>3.6</v>
      </c>
      <c r="H7" s="67">
        <v>4.254152703652089</v>
      </c>
      <c r="I7" s="67">
        <v>5.0558413475304533</v>
      </c>
      <c r="J7" s="67">
        <v>5.3803227557542375</v>
      </c>
      <c r="K7" s="67">
        <v>4.9164708068192624</v>
      </c>
      <c r="L7" s="67">
        <v>5</v>
      </c>
      <c r="M7" s="67">
        <v>5.4949357204698224</v>
      </c>
      <c r="N7" s="67">
        <v>5.9</v>
      </c>
      <c r="O7" s="67">
        <v>6.5</v>
      </c>
      <c r="P7" s="67">
        <v>7.7</v>
      </c>
      <c r="Q7" s="67">
        <v>8.1999999999999993</v>
      </c>
      <c r="R7" s="67">
        <v>8</v>
      </c>
      <c r="S7" s="49">
        <v>7.8</v>
      </c>
      <c r="T7" s="50">
        <f>[1]квартиры!T6/[1]насел!T5*1000</f>
        <v>7.3264099978740127</v>
      </c>
      <c r="U7" s="159">
        <v>7.6</v>
      </c>
    </row>
    <row r="8" spans="1:21" ht="18" x14ac:dyDescent="0.25">
      <c r="A8" s="36" t="s">
        <v>117</v>
      </c>
      <c r="B8" s="92">
        <v>3.3631751715905698</v>
      </c>
      <c r="C8" s="92">
        <v>3.4171523904957266</v>
      </c>
      <c r="D8" s="92">
        <v>3.7904261253012557</v>
      </c>
      <c r="E8" s="92">
        <v>4.1892783003324832</v>
      </c>
      <c r="F8" s="67">
        <v>4.7140382139822075</v>
      </c>
      <c r="G8" s="67">
        <v>4.5999999999999996</v>
      </c>
      <c r="H8" s="67">
        <v>5.4968805396272833</v>
      </c>
      <c r="I8" s="67">
        <v>6.115970006954262</v>
      </c>
      <c r="J8" s="67">
        <v>5.8632977822102879</v>
      </c>
      <c r="K8" s="67">
        <v>5.63789662063287</v>
      </c>
      <c r="L8" s="67">
        <v>5.3</v>
      </c>
      <c r="M8" s="67">
        <v>5.5592523133631424</v>
      </c>
      <c r="N8" s="67">
        <v>5.7</v>
      </c>
      <c r="O8" s="67">
        <v>6.8</v>
      </c>
      <c r="P8" s="67">
        <v>8.5</v>
      </c>
      <c r="Q8" s="67">
        <v>8.8000000000000007</v>
      </c>
      <c r="R8" s="67">
        <v>8.5</v>
      </c>
      <c r="S8" s="67">
        <v>8.4</v>
      </c>
      <c r="T8" s="50">
        <f>[1]квартиры!T8/[1]насел!T6*1000</f>
        <v>8.1331083273757372</v>
      </c>
      <c r="U8" s="159">
        <v>8.4</v>
      </c>
    </row>
    <row r="9" spans="1:21" x14ac:dyDescent="0.25">
      <c r="A9" s="37" t="s">
        <v>1</v>
      </c>
      <c r="B9" s="93">
        <v>5.7834208602007582</v>
      </c>
      <c r="C9" s="93">
        <v>4.3937383921464583</v>
      </c>
      <c r="D9" s="93">
        <v>5.2052980132450335</v>
      </c>
      <c r="E9" s="93">
        <v>5.5053973252322228</v>
      </c>
      <c r="F9" s="141">
        <v>6.6514142022434477</v>
      </c>
      <c r="G9" s="141">
        <v>6.4</v>
      </c>
      <c r="H9" s="141">
        <v>6.5812520572609241</v>
      </c>
      <c r="I9" s="141">
        <v>7.8154300859453425</v>
      </c>
      <c r="J9" s="141">
        <v>8.0430415315327153</v>
      </c>
      <c r="K9" s="141">
        <v>7.1915391502656272</v>
      </c>
      <c r="L9" s="141">
        <v>7.1</v>
      </c>
      <c r="M9" s="141">
        <v>6.8686681705864832</v>
      </c>
      <c r="N9" s="141">
        <v>7.2</v>
      </c>
      <c r="O9" s="141">
        <v>8.1999999999999993</v>
      </c>
      <c r="P9" s="141">
        <v>9.6</v>
      </c>
      <c r="Q9" s="141">
        <v>9.9</v>
      </c>
      <c r="R9" s="141">
        <v>8.4</v>
      </c>
      <c r="S9" s="141">
        <v>8.1999999999999993</v>
      </c>
      <c r="T9" s="140">
        <f>[1]квартиры!T9/[1]насел!T7*1000</f>
        <v>7.6905841034141416</v>
      </c>
      <c r="U9" s="160">
        <v>8.1</v>
      </c>
    </row>
    <row r="10" spans="1:21" x14ac:dyDescent="0.25">
      <c r="A10" s="37" t="s">
        <v>2</v>
      </c>
      <c r="B10" s="93">
        <v>2.0316473580107375</v>
      </c>
      <c r="C10" s="93">
        <v>1.9554190183610773</v>
      </c>
      <c r="D10" s="93">
        <v>1.9780219780219779</v>
      </c>
      <c r="E10" s="93">
        <v>1.82652274817823</v>
      </c>
      <c r="F10" s="141">
        <v>1.9124531315865374</v>
      </c>
      <c r="G10" s="141">
        <v>1.6</v>
      </c>
      <c r="H10" s="141">
        <v>2.1799727314043325</v>
      </c>
      <c r="I10" s="141">
        <v>2.7911862426856549</v>
      </c>
      <c r="J10" s="141">
        <v>3.032806512488095</v>
      </c>
      <c r="K10" s="141">
        <v>3.6926677490225863</v>
      </c>
      <c r="L10" s="141">
        <v>3.9</v>
      </c>
      <c r="M10" s="141">
        <v>4.4468593612807457</v>
      </c>
      <c r="N10" s="141">
        <v>4.8</v>
      </c>
      <c r="O10" s="141">
        <v>5.9</v>
      </c>
      <c r="P10" s="141">
        <v>6.3</v>
      </c>
      <c r="Q10" s="141">
        <v>7.6</v>
      </c>
      <c r="R10" s="141">
        <v>9.1</v>
      </c>
      <c r="S10" s="141">
        <v>7.5</v>
      </c>
      <c r="T10" s="140">
        <f>[1]квартиры!T10/[1]насел!T8*1000</f>
        <v>5.0780368684388648</v>
      </c>
      <c r="U10" s="160">
        <v>4.7</v>
      </c>
    </row>
    <row r="11" spans="1:21" x14ac:dyDescent="0.25">
      <c r="A11" s="37" t="s">
        <v>3</v>
      </c>
      <c r="B11" s="93">
        <v>2.422772529997447</v>
      </c>
      <c r="C11" s="93">
        <v>2.1393516724783677</v>
      </c>
      <c r="D11" s="93">
        <v>2.1705020920502092</v>
      </c>
      <c r="E11" s="93">
        <v>2.2834486610237295</v>
      </c>
      <c r="F11" s="141">
        <v>2.4787424721582085</v>
      </c>
      <c r="G11" s="141">
        <v>2.9</v>
      </c>
      <c r="H11" s="141">
        <v>2.801188530317853</v>
      </c>
      <c r="I11" s="141">
        <v>3.1176468189399591</v>
      </c>
      <c r="J11" s="141">
        <v>3.2078723142360874</v>
      </c>
      <c r="K11" s="141">
        <v>3.9309284626045931</v>
      </c>
      <c r="L11" s="141">
        <v>4.0999999999999996</v>
      </c>
      <c r="M11" s="141">
        <v>3.4666846730074048</v>
      </c>
      <c r="N11" s="141">
        <v>3.9</v>
      </c>
      <c r="O11" s="141">
        <v>4.5999999999999996</v>
      </c>
      <c r="P11" s="141">
        <v>5.2</v>
      </c>
      <c r="Q11" s="141">
        <v>5.8</v>
      </c>
      <c r="R11" s="141">
        <v>6.1</v>
      </c>
      <c r="S11" s="141">
        <v>6</v>
      </c>
      <c r="T11" s="140">
        <f>[1]квартиры!T11/[1]насел!T9*1000</f>
        <v>5.5398007829040914</v>
      </c>
      <c r="U11" s="160">
        <v>5.5</v>
      </c>
    </row>
    <row r="12" spans="1:21" x14ac:dyDescent="0.25">
      <c r="A12" s="37" t="s">
        <v>4</v>
      </c>
      <c r="B12" s="93">
        <v>2.964059544370425</v>
      </c>
      <c r="C12" s="93">
        <v>2.9393700460638255</v>
      </c>
      <c r="D12" s="93">
        <v>3.1507251236482521</v>
      </c>
      <c r="E12" s="93">
        <v>3.8967354559905925</v>
      </c>
      <c r="F12" s="141">
        <v>3.4566058404340474</v>
      </c>
      <c r="G12" s="141">
        <v>4.2</v>
      </c>
      <c r="H12" s="141">
        <v>4.9568203047649098</v>
      </c>
      <c r="I12" s="141">
        <v>5.2624207731527148</v>
      </c>
      <c r="J12" s="141">
        <v>6.620389844152017</v>
      </c>
      <c r="K12" s="141">
        <v>4.9355012910011613</v>
      </c>
      <c r="L12" s="141">
        <v>6.2</v>
      </c>
      <c r="M12" s="141">
        <v>5.4432661654290024</v>
      </c>
      <c r="N12" s="141">
        <v>6.7</v>
      </c>
      <c r="O12" s="141">
        <v>8.3000000000000007</v>
      </c>
      <c r="P12" s="141">
        <v>9.9</v>
      </c>
      <c r="Q12" s="141">
        <v>10.4</v>
      </c>
      <c r="R12" s="141">
        <v>11.5</v>
      </c>
      <c r="S12" s="141">
        <v>10.4</v>
      </c>
      <c r="T12" s="140">
        <f>[1]квартиры!T12/[1]насел!T10*1000</f>
        <v>9.4444170336730586</v>
      </c>
      <c r="U12" s="160">
        <v>10.9</v>
      </c>
    </row>
    <row r="13" spans="1:21" x14ac:dyDescent="0.25">
      <c r="A13" s="37" t="s">
        <v>5</v>
      </c>
      <c r="B13" s="93">
        <v>1.0928547354229863</v>
      </c>
      <c r="C13" s="93">
        <v>0.97402597402597391</v>
      </c>
      <c r="D13" s="93">
        <v>1.0006937218175511</v>
      </c>
      <c r="E13" s="93">
        <v>1.0617138768991978</v>
      </c>
      <c r="F13" s="141">
        <v>0.71893604583395254</v>
      </c>
      <c r="G13" s="141">
        <v>1.1000000000000001</v>
      </c>
      <c r="H13" s="141">
        <v>1.8980717233852473</v>
      </c>
      <c r="I13" s="141">
        <v>1.5421819940579009</v>
      </c>
      <c r="J13" s="141">
        <v>2.0320865538966881</v>
      </c>
      <c r="K13" s="141">
        <v>2.0512619415749809</v>
      </c>
      <c r="L13" s="141">
        <v>2.1</v>
      </c>
      <c r="M13" s="141">
        <v>2.2410919197709904</v>
      </c>
      <c r="N13" s="141">
        <v>2.2999999999999998</v>
      </c>
      <c r="O13" s="141">
        <v>2.7</v>
      </c>
      <c r="P13" s="141">
        <v>3.4</v>
      </c>
      <c r="Q13" s="141">
        <v>3.7</v>
      </c>
      <c r="R13" s="141">
        <v>2.8</v>
      </c>
      <c r="S13" s="141">
        <v>4.0999999999999996</v>
      </c>
      <c r="T13" s="140">
        <f>[1]квартиры!T13/[1]насел!T11*1000</f>
        <v>4.5194583386582101</v>
      </c>
      <c r="U13" s="160">
        <v>3.5</v>
      </c>
    </row>
    <row r="14" spans="1:21" x14ac:dyDescent="0.25">
      <c r="A14" s="37" t="s">
        <v>6</v>
      </c>
      <c r="B14" s="93">
        <v>2.7090960292875246</v>
      </c>
      <c r="C14" s="93">
        <v>2.3765285809081429</v>
      </c>
      <c r="D14" s="93">
        <v>2.4355904606838426</v>
      </c>
      <c r="E14" s="93">
        <v>2.2905224922353122</v>
      </c>
      <c r="F14" s="141">
        <v>2.340673919842116</v>
      </c>
      <c r="G14" s="141">
        <v>3</v>
      </c>
      <c r="H14" s="141">
        <v>3.2415259835907535</v>
      </c>
      <c r="I14" s="141">
        <v>5.5685647941868659</v>
      </c>
      <c r="J14" s="141">
        <v>7.3701977648421995</v>
      </c>
      <c r="K14" s="141">
        <v>4.9522455005776633</v>
      </c>
      <c r="L14" s="141">
        <v>5.7</v>
      </c>
      <c r="M14" s="141">
        <v>7.4669627544090966</v>
      </c>
      <c r="N14" s="141">
        <v>7.8</v>
      </c>
      <c r="O14" s="141">
        <v>8.1999999999999993</v>
      </c>
      <c r="P14" s="141">
        <v>9.9</v>
      </c>
      <c r="Q14" s="141">
        <v>10.5</v>
      </c>
      <c r="R14" s="141">
        <v>10.1</v>
      </c>
      <c r="S14" s="141">
        <v>11.4</v>
      </c>
      <c r="T14" s="140">
        <f>[1]квартиры!T14/[1]насел!T12*1000</f>
        <v>10.655264115998923</v>
      </c>
      <c r="U14" s="160">
        <v>9.1999999999999993</v>
      </c>
    </row>
    <row r="15" spans="1:21" x14ac:dyDescent="0.25">
      <c r="A15" s="37" t="s">
        <v>7</v>
      </c>
      <c r="B15" s="93">
        <v>3.2537274046708009</v>
      </c>
      <c r="C15" s="93">
        <v>3.4953271028037385</v>
      </c>
      <c r="D15" s="93">
        <v>2.0089285714285712</v>
      </c>
      <c r="E15" s="93">
        <v>1.6588958806143814</v>
      </c>
      <c r="F15" s="141">
        <v>1.1148893472322872</v>
      </c>
      <c r="G15" s="141">
        <v>2.1</v>
      </c>
      <c r="H15" s="141">
        <v>2.0855282474654135</v>
      </c>
      <c r="I15" s="141">
        <v>2.0797651088818205</v>
      </c>
      <c r="J15" s="141">
        <v>2.1686587668324502</v>
      </c>
      <c r="K15" s="141">
        <v>3.0827728964739118</v>
      </c>
      <c r="L15" s="141">
        <v>2.9</v>
      </c>
      <c r="M15" s="141">
        <v>2.9635072988414008</v>
      </c>
      <c r="N15" s="141">
        <v>4.0999999999999996</v>
      </c>
      <c r="O15" s="141">
        <v>4.4000000000000004</v>
      </c>
      <c r="P15" s="141">
        <v>7</v>
      </c>
      <c r="Q15" s="141">
        <v>7.6</v>
      </c>
      <c r="R15" s="141">
        <v>6.9</v>
      </c>
      <c r="S15" s="141">
        <v>6.9</v>
      </c>
      <c r="T15" s="140">
        <f>[1]квартиры!T15/[1]насел!T13*1000</f>
        <v>3.849781975836176</v>
      </c>
      <c r="U15" s="160">
        <v>4</v>
      </c>
    </row>
    <row r="16" spans="1:21" x14ac:dyDescent="0.25">
      <c r="A16" s="37" t="s">
        <v>8</v>
      </c>
      <c r="B16" s="93">
        <v>1.725924181775371</v>
      </c>
      <c r="C16" s="93">
        <v>1.8019880715705765</v>
      </c>
      <c r="D16" s="93">
        <v>1.9188578803032748</v>
      </c>
      <c r="E16" s="93">
        <v>2.8366067082025963</v>
      </c>
      <c r="F16" s="141">
        <v>2.8466069839414505</v>
      </c>
      <c r="G16" s="141">
        <v>3.4</v>
      </c>
      <c r="H16" s="141">
        <v>3.8679725206373092</v>
      </c>
      <c r="I16" s="141">
        <v>4.5093021647416833</v>
      </c>
      <c r="J16" s="141">
        <v>4.9381618744624616</v>
      </c>
      <c r="K16" s="141">
        <v>5.7551228581787095</v>
      </c>
      <c r="L16" s="141">
        <v>4.8</v>
      </c>
      <c r="M16" s="141">
        <v>5.5891527716590792</v>
      </c>
      <c r="N16" s="141">
        <v>5.7</v>
      </c>
      <c r="O16" s="141">
        <v>5.9</v>
      </c>
      <c r="P16" s="141">
        <v>7.7</v>
      </c>
      <c r="Q16" s="141">
        <v>6.6</v>
      </c>
      <c r="R16" s="141">
        <v>7</v>
      </c>
      <c r="S16" s="141">
        <v>7.2</v>
      </c>
      <c r="T16" s="140">
        <f>[1]квартиры!T16/[1]насел!T14*1000</f>
        <v>6.3412408348550446</v>
      </c>
      <c r="U16" s="160">
        <v>5.5</v>
      </c>
    </row>
    <row r="17" spans="1:21" x14ac:dyDescent="0.25">
      <c r="A17" s="37" t="s">
        <v>9</v>
      </c>
      <c r="B17" s="93">
        <v>3.3601429848078639</v>
      </c>
      <c r="C17" s="93">
        <v>3.5759209344115006</v>
      </c>
      <c r="D17" s="93">
        <v>2.7556140495187957</v>
      </c>
      <c r="E17" s="93">
        <v>3.2140314864171371</v>
      </c>
      <c r="F17" s="141">
        <v>4.0709660994104464</v>
      </c>
      <c r="G17" s="141">
        <v>4.8</v>
      </c>
      <c r="H17" s="141">
        <v>5.270314365066783</v>
      </c>
      <c r="I17" s="141">
        <v>5.8070416479815439</v>
      </c>
      <c r="J17" s="141">
        <v>5.6579845045020702</v>
      </c>
      <c r="K17" s="141">
        <v>4.7239715273044203</v>
      </c>
      <c r="L17" s="141">
        <v>4.4000000000000004</v>
      </c>
      <c r="M17" s="141">
        <v>5.0078231196496743</v>
      </c>
      <c r="N17" s="141">
        <v>4.5999999999999996</v>
      </c>
      <c r="O17" s="141">
        <v>5.0999999999999996</v>
      </c>
      <c r="P17" s="141">
        <v>6.1</v>
      </c>
      <c r="Q17" s="141">
        <v>8.4</v>
      </c>
      <c r="R17" s="141">
        <v>8.6999999999999993</v>
      </c>
      <c r="S17" s="141">
        <v>7.4</v>
      </c>
      <c r="T17" s="140">
        <f>[1]квартиры!T17/[1]насел!T15*1000</f>
        <v>6.845851952458248</v>
      </c>
      <c r="U17" s="160">
        <v>9</v>
      </c>
    </row>
    <row r="18" spans="1:21" x14ac:dyDescent="0.25">
      <c r="A18" s="37" t="s">
        <v>10</v>
      </c>
      <c r="B18" s="93">
        <v>3.7592133881101981</v>
      </c>
      <c r="C18" s="93">
        <v>4.4110840530606685</v>
      </c>
      <c r="D18" s="93">
        <v>4.9685468017541208</v>
      </c>
      <c r="E18" s="93">
        <v>5.8778447410951848</v>
      </c>
      <c r="F18" s="141">
        <v>8.6263000197045567</v>
      </c>
      <c r="G18" s="141">
        <v>7.3</v>
      </c>
      <c r="H18" s="141">
        <v>10.468594583070507</v>
      </c>
      <c r="I18" s="141">
        <v>11.820386706922259</v>
      </c>
      <c r="J18" s="141">
        <v>11.986385420342062</v>
      </c>
      <c r="K18" s="141">
        <v>13.308471285894331</v>
      </c>
      <c r="L18" s="141">
        <v>12.6</v>
      </c>
      <c r="M18" s="141">
        <v>13.610441177498618</v>
      </c>
      <c r="N18" s="141">
        <v>11.5</v>
      </c>
      <c r="O18" s="141">
        <v>14.7</v>
      </c>
      <c r="P18" s="141">
        <v>20.5</v>
      </c>
      <c r="Q18" s="141">
        <v>18.600000000000001</v>
      </c>
      <c r="R18" s="141">
        <v>17.2</v>
      </c>
      <c r="S18" s="141">
        <v>17.399999999999999</v>
      </c>
      <c r="T18" s="140">
        <f>[1]квартиры!T18/[1]насел!T16*1000</f>
        <v>16.827482057907311</v>
      </c>
      <c r="U18" s="160">
        <v>15.1</v>
      </c>
    </row>
    <row r="19" spans="1:21" x14ac:dyDescent="0.25">
      <c r="A19" s="37" t="s">
        <v>11</v>
      </c>
      <c r="B19" s="93">
        <v>3.2572402044293014</v>
      </c>
      <c r="C19" s="93">
        <v>3.12120169705309</v>
      </c>
      <c r="D19" s="93">
        <v>3.0432263298180553</v>
      </c>
      <c r="E19" s="93">
        <v>3.3588137195343637</v>
      </c>
      <c r="F19" s="141">
        <v>3.6689699776960865</v>
      </c>
      <c r="G19" s="141">
        <v>4</v>
      </c>
      <c r="H19" s="141">
        <v>4.5301888109233879</v>
      </c>
      <c r="I19" s="141">
        <v>5.5326129719484642</v>
      </c>
      <c r="J19" s="141">
        <v>5.4860722341156389</v>
      </c>
      <c r="K19" s="141">
        <v>5.2022613065326633</v>
      </c>
      <c r="L19" s="141">
        <v>4.4000000000000004</v>
      </c>
      <c r="M19" s="141">
        <v>5.964742538327906</v>
      </c>
      <c r="N19" s="141">
        <v>6</v>
      </c>
      <c r="O19" s="141">
        <v>6.9</v>
      </c>
      <c r="P19" s="141">
        <v>8.1999999999999993</v>
      </c>
      <c r="Q19" s="141">
        <v>8.6</v>
      </c>
      <c r="R19" s="141">
        <v>7</v>
      </c>
      <c r="S19" s="141">
        <v>5.0999999999999996</v>
      </c>
      <c r="T19" s="140">
        <f>[1]квартиры!T19/[1]насел!T17*1000</f>
        <v>5.4818882448137298</v>
      </c>
      <c r="U19" s="160">
        <v>5</v>
      </c>
    </row>
    <row r="20" spans="1:21" x14ac:dyDescent="0.25">
      <c r="A20" s="37" t="s">
        <v>12</v>
      </c>
      <c r="B20" s="93">
        <v>2.5499328965027237</v>
      </c>
      <c r="C20" s="93">
        <v>1.5257220577646211</v>
      </c>
      <c r="D20" s="93">
        <v>2.0693013065000407</v>
      </c>
      <c r="E20" s="93">
        <v>2.4428301333326758</v>
      </c>
      <c r="F20" s="141">
        <v>2.5753922638635864</v>
      </c>
      <c r="G20" s="141">
        <v>3.2</v>
      </c>
      <c r="H20" s="141">
        <v>3.9614971168401181</v>
      </c>
      <c r="I20" s="141">
        <v>5.161636476469984</v>
      </c>
      <c r="J20" s="141">
        <v>5.7893249288502213</v>
      </c>
      <c r="K20" s="141">
        <v>6.3080812633332046</v>
      </c>
      <c r="L20" s="141">
        <v>5.4</v>
      </c>
      <c r="M20" s="141">
        <v>5.6184122551291269</v>
      </c>
      <c r="N20" s="141">
        <v>6.5</v>
      </c>
      <c r="O20" s="141">
        <v>6.4</v>
      </c>
      <c r="P20" s="141">
        <v>7.6</v>
      </c>
      <c r="Q20" s="141">
        <v>8.1999999999999993</v>
      </c>
      <c r="R20" s="141">
        <v>9.6999999999999993</v>
      </c>
      <c r="S20" s="141">
        <v>8.6</v>
      </c>
      <c r="T20" s="140">
        <f>[1]квартиры!T20/[1]насел!T18*1000</f>
        <v>10.773793282370359</v>
      </c>
      <c r="U20" s="160">
        <v>10.5</v>
      </c>
    </row>
    <row r="21" spans="1:21" x14ac:dyDescent="0.25">
      <c r="A21" s="37" t="s">
        <v>13</v>
      </c>
      <c r="B21" s="93">
        <v>1.9893656032269895</v>
      </c>
      <c r="C21" s="93">
        <v>1.9101333084739442</v>
      </c>
      <c r="D21" s="93">
        <v>2.2880713066565526</v>
      </c>
      <c r="E21" s="93">
        <v>2.8671325317384566</v>
      </c>
      <c r="F21" s="141">
        <v>3.329101152344033</v>
      </c>
      <c r="G21" s="141">
        <v>3.6</v>
      </c>
      <c r="H21" s="141">
        <v>3.8985152754653898</v>
      </c>
      <c r="I21" s="141">
        <v>3.9449055166513887</v>
      </c>
      <c r="J21" s="141">
        <v>4.3379004522004969</v>
      </c>
      <c r="K21" s="141">
        <v>4.5913940202534942</v>
      </c>
      <c r="L21" s="141">
        <v>4.3</v>
      </c>
      <c r="M21" s="141">
        <v>4.4270820069574253</v>
      </c>
      <c r="N21" s="141">
        <v>3.1</v>
      </c>
      <c r="O21" s="141">
        <v>5.5</v>
      </c>
      <c r="P21" s="141">
        <v>5.9</v>
      </c>
      <c r="Q21" s="141">
        <v>5.8</v>
      </c>
      <c r="R21" s="141">
        <v>8.1999999999999993</v>
      </c>
      <c r="S21" s="141">
        <v>6.7</v>
      </c>
      <c r="T21" s="140">
        <f>[1]квартиры!T21/[1]насел!T19*1000</f>
        <v>4.121134718181203</v>
      </c>
      <c r="U21" s="160">
        <v>5.0999999999999996</v>
      </c>
    </row>
    <row r="22" spans="1:21" x14ac:dyDescent="0.25">
      <c r="A22" s="37" t="s">
        <v>14</v>
      </c>
      <c r="B22" s="93">
        <v>2.3283972838092124</v>
      </c>
      <c r="C22" s="93">
        <v>1.9451599501454093</v>
      </c>
      <c r="D22" s="93">
        <v>2.0653826659908767</v>
      </c>
      <c r="E22" s="93">
        <v>2.344089777439891</v>
      </c>
      <c r="F22" s="141">
        <v>2.8979340869172678</v>
      </c>
      <c r="G22" s="141">
        <v>3.1</v>
      </c>
      <c r="H22" s="141">
        <v>3.7262244633124468</v>
      </c>
      <c r="I22" s="141">
        <v>3.952836967316439</v>
      </c>
      <c r="J22" s="141">
        <v>4.6694433354553997</v>
      </c>
      <c r="K22" s="141">
        <v>4.2274831707029801</v>
      </c>
      <c r="L22" s="141">
        <v>4.9000000000000004</v>
      </c>
      <c r="M22" s="141">
        <v>5.3944216211438496</v>
      </c>
      <c r="N22" s="141">
        <v>4.8</v>
      </c>
      <c r="O22" s="141">
        <v>6</v>
      </c>
      <c r="P22" s="141">
        <v>6.6</v>
      </c>
      <c r="Q22" s="141">
        <v>8.1999999999999993</v>
      </c>
      <c r="R22" s="141">
        <v>7.1</v>
      </c>
      <c r="S22" s="141">
        <v>6.6</v>
      </c>
      <c r="T22" s="140">
        <f>[1]квартиры!T22/[1]насел!T20*1000</f>
        <v>7.5305510856698987</v>
      </c>
      <c r="U22" s="160">
        <v>6.8</v>
      </c>
    </row>
    <row r="23" spans="1:21" x14ac:dyDescent="0.25">
      <c r="A23" s="37" t="s">
        <v>15</v>
      </c>
      <c r="B23" s="93">
        <v>1.8208526473852582</v>
      </c>
      <c r="C23" s="93">
        <v>2.2597143806044504</v>
      </c>
      <c r="D23" s="93">
        <v>2.0568143388569498</v>
      </c>
      <c r="E23" s="93">
        <v>2.2173466529735788</v>
      </c>
      <c r="F23" s="141">
        <v>2.5315611942080993</v>
      </c>
      <c r="G23" s="141">
        <v>2.2999999999999998</v>
      </c>
      <c r="H23" s="141">
        <v>3.1768390664499502</v>
      </c>
      <c r="I23" s="141">
        <v>3.5781488822951268</v>
      </c>
      <c r="J23" s="141">
        <v>2.7592288639521336</v>
      </c>
      <c r="K23" s="141">
        <v>3.7055631609519164</v>
      </c>
      <c r="L23" s="141">
        <v>3.9</v>
      </c>
      <c r="M23" s="141">
        <v>3.3651699707980502</v>
      </c>
      <c r="N23" s="141">
        <v>3.6</v>
      </c>
      <c r="O23" s="141">
        <v>4.5</v>
      </c>
      <c r="P23" s="141">
        <v>4.7</v>
      </c>
      <c r="Q23" s="141">
        <v>6.1</v>
      </c>
      <c r="R23" s="141">
        <v>6.1</v>
      </c>
      <c r="S23" s="141">
        <v>7.1</v>
      </c>
      <c r="T23" s="140">
        <f>[1]квартиры!T23/[1]насел!T21*1000</f>
        <v>5.0197610502884666</v>
      </c>
      <c r="U23" s="160">
        <v>5.9</v>
      </c>
    </row>
    <row r="24" spans="1:21" x14ac:dyDescent="0.25">
      <c r="A24" s="37" t="s">
        <v>16</v>
      </c>
      <c r="B24" s="93">
        <v>1.7522379439792088</v>
      </c>
      <c r="C24" s="93">
        <v>0.85012889617998599</v>
      </c>
      <c r="D24" s="93">
        <v>1.2361020274689338</v>
      </c>
      <c r="E24" s="93">
        <v>1.5432303348104797</v>
      </c>
      <c r="F24" s="141">
        <v>1.600731484303566</v>
      </c>
      <c r="G24" s="141">
        <v>1.3</v>
      </c>
      <c r="H24" s="141">
        <v>1.8536188486912082</v>
      </c>
      <c r="I24" s="141">
        <v>2.1893945477175092</v>
      </c>
      <c r="J24" s="141">
        <v>2.9662131072109381</v>
      </c>
      <c r="K24" s="141">
        <v>2.6711238459089461</v>
      </c>
      <c r="L24" s="141">
        <v>3.1</v>
      </c>
      <c r="M24" s="141">
        <v>1.5231628019991754</v>
      </c>
      <c r="N24" s="141">
        <v>1.9</v>
      </c>
      <c r="O24" s="141">
        <v>3.5</v>
      </c>
      <c r="P24" s="141">
        <v>4.0999999999999996</v>
      </c>
      <c r="Q24" s="141">
        <v>5.8</v>
      </c>
      <c r="R24" s="141">
        <v>6</v>
      </c>
      <c r="S24" s="141">
        <v>6.5</v>
      </c>
      <c r="T24" s="140">
        <f>[1]квартиры!T24/[1]насел!T22*1000</f>
        <v>6.3864294769469829</v>
      </c>
      <c r="U24" s="160">
        <v>5.2</v>
      </c>
    </row>
    <row r="25" spans="1:21" x14ac:dyDescent="0.25">
      <c r="A25" s="37" t="s">
        <v>17</v>
      </c>
      <c r="B25" s="93">
        <v>1.3250946496178297</v>
      </c>
      <c r="C25" s="93">
        <v>1.7055046533439147</v>
      </c>
      <c r="D25" s="93">
        <v>1.7733702785474696</v>
      </c>
      <c r="E25" s="93">
        <v>2.1405694711421437</v>
      </c>
      <c r="F25" s="141">
        <v>1.9724646917612989</v>
      </c>
      <c r="G25" s="141">
        <v>2.2000000000000002</v>
      </c>
      <c r="H25" s="141">
        <v>2.6508184009510187</v>
      </c>
      <c r="I25" s="141">
        <v>4.2198649951783995</v>
      </c>
      <c r="J25" s="141">
        <v>4.2487216218668777</v>
      </c>
      <c r="K25" s="141">
        <v>4.1648968712615106</v>
      </c>
      <c r="L25" s="141">
        <v>3.3</v>
      </c>
      <c r="M25" s="141">
        <v>5.4719917420524329</v>
      </c>
      <c r="N25" s="141">
        <v>5.6</v>
      </c>
      <c r="O25" s="141">
        <v>5.0999999999999996</v>
      </c>
      <c r="P25" s="141">
        <v>8.3000000000000007</v>
      </c>
      <c r="Q25" s="141">
        <v>8.5</v>
      </c>
      <c r="R25" s="141">
        <v>9.6999999999999993</v>
      </c>
      <c r="S25" s="141">
        <v>8.6999999999999993</v>
      </c>
      <c r="T25" s="140">
        <f>[1]квартиры!T25/[1]насел!T23*1000</f>
        <v>8.24299408861377</v>
      </c>
      <c r="U25" s="160">
        <v>8.3000000000000007</v>
      </c>
    </row>
    <row r="26" spans="1:21" x14ac:dyDescent="0.25">
      <c r="A26" s="37" t="s">
        <v>18</v>
      </c>
      <c r="B26" s="93">
        <v>4.9117083682509275</v>
      </c>
      <c r="C26" s="93">
        <v>5.1220062597501981</v>
      </c>
      <c r="D26" s="93">
        <v>5.9329615429301734</v>
      </c>
      <c r="E26" s="93">
        <v>6.1212324443290562</v>
      </c>
      <c r="F26" s="141">
        <v>5.8817304585480938</v>
      </c>
      <c r="G26" s="141">
        <v>5.8</v>
      </c>
      <c r="H26" s="141">
        <v>5.8604081999746542</v>
      </c>
      <c r="I26" s="141">
        <v>5.9351086291319284</v>
      </c>
      <c r="J26" s="141">
        <v>4.142959012540322</v>
      </c>
      <c r="K26" s="141">
        <v>2.920164463210746</v>
      </c>
      <c r="L26" s="141">
        <v>2</v>
      </c>
      <c r="M26" s="141">
        <v>2.0373978731317948</v>
      </c>
      <c r="N26" s="141">
        <v>3.6</v>
      </c>
      <c r="O26" s="141">
        <v>3.8</v>
      </c>
      <c r="P26" s="141">
        <v>3.8</v>
      </c>
      <c r="Q26" s="141">
        <v>4.5999999999999996</v>
      </c>
      <c r="R26" s="141">
        <v>4.2</v>
      </c>
      <c r="S26" s="141">
        <v>4.3</v>
      </c>
      <c r="T26" s="140">
        <f>[1]квартиры!T26/[1]насел!T24*1000</f>
        <v>4.6608225399619911</v>
      </c>
      <c r="U26" s="160">
        <v>6.4</v>
      </c>
    </row>
    <row r="27" spans="1:21" ht="18" x14ac:dyDescent="0.25">
      <c r="A27" s="36" t="s">
        <v>95</v>
      </c>
      <c r="B27" s="92">
        <v>2.3755364204975735</v>
      </c>
      <c r="C27" s="92">
        <v>2.2897021059854699</v>
      </c>
      <c r="D27" s="92">
        <v>2.3657464241870558</v>
      </c>
      <c r="E27" s="92">
        <v>2.9746711722927297</v>
      </c>
      <c r="F27" s="67">
        <v>3.5024559790072507</v>
      </c>
      <c r="G27" s="67">
        <v>4</v>
      </c>
      <c r="H27" s="67">
        <v>4.6773964526085381</v>
      </c>
      <c r="I27" s="67">
        <v>5.5877133465904851</v>
      </c>
      <c r="J27" s="67">
        <v>6.8367451965635819</v>
      </c>
      <c r="K27" s="67">
        <v>5.9203166124536812</v>
      </c>
      <c r="L27" s="67">
        <v>6</v>
      </c>
      <c r="M27" s="67">
        <v>6.5550334381469231</v>
      </c>
      <c r="N27" s="67">
        <v>6.4</v>
      </c>
      <c r="O27" s="67">
        <v>7.3</v>
      </c>
      <c r="P27" s="67">
        <v>9.1999999999999993</v>
      </c>
      <c r="Q27" s="67">
        <v>10.8</v>
      </c>
      <c r="R27" s="67">
        <v>11.3</v>
      </c>
      <c r="S27" s="67">
        <v>12</v>
      </c>
      <c r="T27" s="50">
        <f>[1]квартиры!T27/[1]насел!T25*1000</f>
        <v>12.357007791914603</v>
      </c>
      <c r="U27" s="159">
        <v>12</v>
      </c>
    </row>
    <row r="28" spans="1:21" x14ac:dyDescent="0.25">
      <c r="A28" s="37" t="s">
        <v>19</v>
      </c>
      <c r="B28" s="93">
        <v>1.139188635432318</v>
      </c>
      <c r="C28" s="93">
        <v>1.4092664092664091</v>
      </c>
      <c r="D28" s="93">
        <v>1.0356347438752784</v>
      </c>
      <c r="E28" s="93">
        <v>1.4061464253980791</v>
      </c>
      <c r="F28" s="141">
        <v>1.6833662729236567</v>
      </c>
      <c r="G28" s="141">
        <v>1.6</v>
      </c>
      <c r="H28" s="141">
        <v>2.1534978681265908</v>
      </c>
      <c r="I28" s="141">
        <v>2.467465396591455</v>
      </c>
      <c r="J28" s="141">
        <v>3.2318740147886413</v>
      </c>
      <c r="K28" s="141">
        <v>3.4810408419604388</v>
      </c>
      <c r="L28" s="141">
        <v>3.3</v>
      </c>
      <c r="M28" s="141">
        <v>3.9024785886191746</v>
      </c>
      <c r="N28" s="141">
        <v>4.3</v>
      </c>
      <c r="O28" s="141">
        <v>5.5</v>
      </c>
      <c r="P28" s="141">
        <v>5.9</v>
      </c>
      <c r="Q28" s="141">
        <v>7.7</v>
      </c>
      <c r="R28" s="141">
        <v>8.1</v>
      </c>
      <c r="S28" s="141">
        <v>6</v>
      </c>
      <c r="T28" s="140">
        <f>[1]квартиры!T28/[1]насел!T26*1000</f>
        <v>7.1759072661905305</v>
      </c>
      <c r="U28" s="160">
        <v>6.8</v>
      </c>
    </row>
    <row r="29" spans="1:21" x14ac:dyDescent="0.25">
      <c r="A29" s="37" t="s">
        <v>20</v>
      </c>
      <c r="B29" s="93">
        <v>3.6928789032749427</v>
      </c>
      <c r="C29" s="93">
        <v>1.496670848209978</v>
      </c>
      <c r="D29" s="93">
        <v>2.0209229565897537</v>
      </c>
      <c r="E29" s="93">
        <v>2.2649977975054272</v>
      </c>
      <c r="F29" s="141">
        <v>2.1122221404052763</v>
      </c>
      <c r="G29" s="141">
        <v>2.9</v>
      </c>
      <c r="H29" s="141">
        <v>2.8315811985524446</v>
      </c>
      <c r="I29" s="141">
        <v>3.0228485213472052</v>
      </c>
      <c r="J29" s="141">
        <v>3.0648485775268846</v>
      </c>
      <c r="K29" s="141">
        <v>2.0247527937118179</v>
      </c>
      <c r="L29" s="141">
        <v>1.4</v>
      </c>
      <c r="M29" s="141">
        <v>2.2783015809490168</v>
      </c>
      <c r="N29" s="141">
        <v>1.6</v>
      </c>
      <c r="O29" s="141">
        <v>2.8</v>
      </c>
      <c r="P29" s="141">
        <v>3.3</v>
      </c>
      <c r="Q29" s="141">
        <v>4.5999999999999996</v>
      </c>
      <c r="R29" s="141">
        <v>5.6</v>
      </c>
      <c r="S29" s="141">
        <v>4.4000000000000004</v>
      </c>
      <c r="T29" s="140">
        <f>[1]квартиры!T29/[1]насел!T27*1000</f>
        <v>5.6513403083463185</v>
      </c>
      <c r="U29" s="160">
        <v>4.3</v>
      </c>
    </row>
    <row r="30" spans="1:21" x14ac:dyDescent="0.25">
      <c r="A30" s="37" t="s">
        <v>21</v>
      </c>
      <c r="B30" s="93">
        <v>0.75523664564760451</v>
      </c>
      <c r="C30" s="93">
        <v>0.97220179438152676</v>
      </c>
      <c r="D30" s="93">
        <v>1.0831159150204994</v>
      </c>
      <c r="E30" s="93">
        <v>0.88588341381555202</v>
      </c>
      <c r="F30" s="141">
        <v>1.1090850125135385</v>
      </c>
      <c r="G30" s="141">
        <v>1.3</v>
      </c>
      <c r="H30" s="141">
        <v>2.1392942683236909</v>
      </c>
      <c r="I30" s="141">
        <v>2.9566175217823703</v>
      </c>
      <c r="J30" s="141">
        <v>4.0121947712042338</v>
      </c>
      <c r="K30" s="141">
        <v>2.9182291888949461</v>
      </c>
      <c r="L30" s="141">
        <v>3.2</v>
      </c>
      <c r="M30" s="141">
        <v>3.3201909109773813</v>
      </c>
      <c r="N30" s="141">
        <v>3.6</v>
      </c>
      <c r="O30" s="141">
        <v>4</v>
      </c>
      <c r="P30" s="141">
        <v>4.4000000000000004</v>
      </c>
      <c r="Q30" s="141">
        <v>4.7</v>
      </c>
      <c r="R30" s="141">
        <v>4.5</v>
      </c>
      <c r="S30" s="141">
        <v>5.5</v>
      </c>
      <c r="T30" s="140">
        <f>[1]квартиры!T30/[1]насел!T28*1000</f>
        <v>3.9719061147868691</v>
      </c>
      <c r="U30" s="160">
        <v>4.5</v>
      </c>
    </row>
    <row r="31" spans="1:21" x14ac:dyDescent="0.25">
      <c r="A31" s="32" t="s">
        <v>63</v>
      </c>
      <c r="B31" s="46"/>
      <c r="C31" s="46"/>
      <c r="D31" s="46"/>
      <c r="E31" s="46"/>
      <c r="F31" s="46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51"/>
      <c r="T31" s="173"/>
      <c r="U31" s="160"/>
    </row>
    <row r="32" spans="1:21" ht="19.5" x14ac:dyDescent="0.25">
      <c r="A32" s="44" t="s">
        <v>23</v>
      </c>
      <c r="B32" s="93">
        <v>4.4038929440389296</v>
      </c>
      <c r="C32" s="93">
        <v>4.4254278728606362</v>
      </c>
      <c r="D32" s="93">
        <v>1.6949152542372883</v>
      </c>
      <c r="E32" s="93">
        <v>3.1586503948312994</v>
      </c>
      <c r="F32" s="141">
        <v>2.6018045543514585</v>
      </c>
      <c r="G32" s="141">
        <v>11.1</v>
      </c>
      <c r="H32" s="141">
        <v>13.298634323369306</v>
      </c>
      <c r="I32" s="141">
        <v>14.805263032213388</v>
      </c>
      <c r="J32" s="141">
        <v>27.197402039208196</v>
      </c>
      <c r="K32" s="141">
        <v>18.148906778449959</v>
      </c>
      <c r="L32" s="141">
        <v>16.600000000000001</v>
      </c>
      <c r="M32" s="141">
        <v>11.544557734617115</v>
      </c>
      <c r="N32" s="141">
        <v>11.4</v>
      </c>
      <c r="O32" s="141">
        <v>11.3</v>
      </c>
      <c r="P32" s="141">
        <v>11.6</v>
      </c>
      <c r="Q32" s="141">
        <v>12.4</v>
      </c>
      <c r="R32" s="141">
        <v>6.4</v>
      </c>
      <c r="S32" s="141">
        <v>8.6</v>
      </c>
      <c r="T32" s="140">
        <f>[1]квартиры!T31/[1]насел!T29*1000</f>
        <v>5.852481042060437</v>
      </c>
      <c r="U32" s="160">
        <v>6.8</v>
      </c>
    </row>
    <row r="33" spans="1:21" ht="19.5" x14ac:dyDescent="0.25">
      <c r="A33" s="44" t="s">
        <v>147</v>
      </c>
      <c r="B33" s="93">
        <v>0.6432093231734648</v>
      </c>
      <c r="C33" s="93">
        <v>0.86511486845098196</v>
      </c>
      <c r="D33" s="93">
        <v>1.0636825103830179</v>
      </c>
      <c r="E33" s="93">
        <v>0.81181490932004075</v>
      </c>
      <c r="F33" s="141">
        <v>1.0596685868714883</v>
      </c>
      <c r="G33" s="141">
        <v>1</v>
      </c>
      <c r="H33" s="141">
        <v>1.7600262259325137</v>
      </c>
      <c r="I33" s="141">
        <v>2.5499205762443462</v>
      </c>
      <c r="J33" s="141">
        <v>3.209608159992726</v>
      </c>
      <c r="K33" s="141">
        <v>2.3852723185897058</v>
      </c>
      <c r="L33" s="141">
        <v>2.8</v>
      </c>
      <c r="M33" s="141">
        <v>4.1771535514605374</v>
      </c>
      <c r="N33" s="141">
        <v>3.3</v>
      </c>
      <c r="O33" s="141">
        <v>3.7</v>
      </c>
      <c r="P33" s="141">
        <v>4.0999999999999996</v>
      </c>
      <c r="Q33" s="141">
        <v>4.4000000000000004</v>
      </c>
      <c r="R33" s="141">
        <v>4.4000000000000004</v>
      </c>
      <c r="S33" s="141">
        <v>5.4</v>
      </c>
      <c r="T33" s="140">
        <f>[1]квартиры!T32/[1]насел!T30*1000</f>
        <v>3.8972162353560447</v>
      </c>
      <c r="U33" s="160">
        <v>4.4000000000000004</v>
      </c>
    </row>
    <row r="34" spans="1:21" x14ac:dyDescent="0.25">
      <c r="A34" s="37" t="s">
        <v>24</v>
      </c>
      <c r="B34" s="93">
        <v>1.9667953667953668</v>
      </c>
      <c r="C34" s="93">
        <v>2.6072401712728688</v>
      </c>
      <c r="D34" s="93">
        <v>2.3721222597627092</v>
      </c>
      <c r="E34" s="93">
        <v>2.5979359212802424</v>
      </c>
      <c r="F34" s="141">
        <v>3.4096923202376628</v>
      </c>
      <c r="G34" s="141">
        <v>3.5</v>
      </c>
      <c r="H34" s="141">
        <v>3.7972625898111123</v>
      </c>
      <c r="I34" s="141">
        <v>5.4449830181627554</v>
      </c>
      <c r="J34" s="141">
        <v>7.101330780513659</v>
      </c>
      <c r="K34" s="141">
        <v>6.2505727558908202</v>
      </c>
      <c r="L34" s="141">
        <v>5.4</v>
      </c>
      <c r="M34" s="141">
        <v>5.8706457710348143</v>
      </c>
      <c r="N34" s="141">
        <v>5</v>
      </c>
      <c r="O34" s="141">
        <v>8.1</v>
      </c>
      <c r="P34" s="141">
        <v>10.7</v>
      </c>
      <c r="Q34" s="141">
        <v>12.8</v>
      </c>
      <c r="R34" s="141">
        <v>11.5</v>
      </c>
      <c r="S34" s="141">
        <v>7.7</v>
      </c>
      <c r="T34" s="140">
        <f>[1]квартиры!T33/[1]насел!T31*1000</f>
        <v>7.1105552716641602</v>
      </c>
      <c r="U34" s="160">
        <v>7.6</v>
      </c>
    </row>
    <row r="35" spans="1:21" x14ac:dyDescent="0.25">
      <c r="A35" s="37" t="s">
        <v>25</v>
      </c>
      <c r="B35" s="93">
        <v>2.0958146331280658</v>
      </c>
      <c r="C35" s="93">
        <v>2.0825927861996862</v>
      </c>
      <c r="D35" s="93">
        <v>2.3167155425219943</v>
      </c>
      <c r="E35" s="93">
        <v>2.1966582193293305</v>
      </c>
      <c r="F35" s="141">
        <v>2.7460520871583176</v>
      </c>
      <c r="G35" s="141">
        <v>3</v>
      </c>
      <c r="H35" s="141">
        <v>7.0874828425189103</v>
      </c>
      <c r="I35" s="141">
        <v>9.5965614550060216</v>
      </c>
      <c r="J35" s="141">
        <v>9.995138655170388</v>
      </c>
      <c r="K35" s="141">
        <v>7.8293727862904383</v>
      </c>
      <c r="L35" s="141">
        <v>7.1</v>
      </c>
      <c r="M35" s="141">
        <v>7.7241583801929448</v>
      </c>
      <c r="N35" s="141">
        <v>8.6999999999999993</v>
      </c>
      <c r="O35" s="141">
        <v>9.1</v>
      </c>
      <c r="P35" s="141">
        <v>13.4</v>
      </c>
      <c r="Q35" s="141">
        <v>16.600000000000001</v>
      </c>
      <c r="R35" s="141">
        <v>17.7</v>
      </c>
      <c r="S35" s="141">
        <v>13.1</v>
      </c>
      <c r="T35" s="140">
        <f>[1]квартиры!T34/[1]насел!T32*1000</f>
        <v>13.570808288920293</v>
      </c>
      <c r="U35" s="160">
        <v>14.7</v>
      </c>
    </row>
    <row r="36" spans="1:21" x14ac:dyDescent="0.25">
      <c r="A36" s="37" t="s">
        <v>26</v>
      </c>
      <c r="B36" s="93">
        <v>3.2135432135432134</v>
      </c>
      <c r="C36" s="93">
        <v>3.1005070086489712</v>
      </c>
      <c r="D36" s="93">
        <v>2.8917899275405712</v>
      </c>
      <c r="E36" s="93">
        <v>2.7978366908770647</v>
      </c>
      <c r="F36" s="141">
        <v>3.0690976209127885</v>
      </c>
      <c r="G36" s="141">
        <v>3.2</v>
      </c>
      <c r="H36" s="141">
        <v>4.3394201312132612</v>
      </c>
      <c r="I36" s="141">
        <v>5.3817018590366494</v>
      </c>
      <c r="J36" s="141">
        <v>6.4255209236332504</v>
      </c>
      <c r="K36" s="141">
        <v>7.1355459950102889</v>
      </c>
      <c r="L36" s="141">
        <v>7.1</v>
      </c>
      <c r="M36" s="141">
        <v>8.5810580659512805</v>
      </c>
      <c r="N36" s="141">
        <v>8.5</v>
      </c>
      <c r="O36" s="141">
        <v>12</v>
      </c>
      <c r="P36" s="141">
        <v>14.7</v>
      </c>
      <c r="Q36" s="141">
        <v>22.4</v>
      </c>
      <c r="R36" s="141">
        <v>23.9</v>
      </c>
      <c r="S36" s="141">
        <v>29.9</v>
      </c>
      <c r="T36" s="140">
        <f>[1]квартиры!T35/[1]насел!T33*1000</f>
        <v>27.830925787657147</v>
      </c>
      <c r="U36" s="160">
        <v>26.8</v>
      </c>
    </row>
    <row r="37" spans="1:21" x14ac:dyDescent="0.25">
      <c r="A37" s="37" t="s">
        <v>27</v>
      </c>
      <c r="B37" s="93">
        <v>0.50107296137339052</v>
      </c>
      <c r="C37" s="93">
        <v>0.11702942141529039</v>
      </c>
      <c r="D37" s="93">
        <v>6.6830028959679225E-2</v>
      </c>
      <c r="E37" s="93">
        <v>0.22916082892690337</v>
      </c>
      <c r="F37" s="141">
        <v>0.15837381306341197</v>
      </c>
      <c r="G37" s="141">
        <v>0.1</v>
      </c>
      <c r="H37" s="141">
        <v>0.20800694478678083</v>
      </c>
      <c r="I37" s="141">
        <v>0.14031936687901664</v>
      </c>
      <c r="J37" s="141">
        <v>6.9106197715299744E-2</v>
      </c>
      <c r="K37" s="141">
        <v>0.36129913200998182</v>
      </c>
      <c r="L37" s="141">
        <v>0.5</v>
      </c>
      <c r="M37" s="141">
        <v>0.33248547430380326</v>
      </c>
      <c r="N37" s="141">
        <v>0.6</v>
      </c>
      <c r="O37" s="141">
        <v>0.6</v>
      </c>
      <c r="P37" s="141">
        <v>0.5</v>
      </c>
      <c r="Q37" s="141">
        <v>0.8</v>
      </c>
      <c r="R37" s="141">
        <v>1.2</v>
      </c>
      <c r="S37" s="141">
        <v>1.4</v>
      </c>
      <c r="T37" s="140">
        <f>[1]квартиры!T36/[1]насел!T34*1000</f>
        <v>0.6659501043543814</v>
      </c>
      <c r="U37" s="160">
        <v>0.6</v>
      </c>
    </row>
    <row r="38" spans="1:21" x14ac:dyDescent="0.25">
      <c r="A38" s="37" t="s">
        <v>28</v>
      </c>
      <c r="B38" s="93">
        <v>1.8337066069428891</v>
      </c>
      <c r="C38" s="93">
        <v>1.8934240362811792</v>
      </c>
      <c r="D38" s="93">
        <v>1.9942569992821249</v>
      </c>
      <c r="E38" s="93">
        <v>2.3867285674392629</v>
      </c>
      <c r="F38" s="141">
        <v>3.1514183592587464</v>
      </c>
      <c r="G38" s="141">
        <v>3.4</v>
      </c>
      <c r="H38" s="141">
        <v>3.7363966142684402</v>
      </c>
      <c r="I38" s="141">
        <v>5.3459277956178965</v>
      </c>
      <c r="J38" s="141">
        <v>6.3719203926114085</v>
      </c>
      <c r="K38" s="141">
        <v>6.0074735461058033</v>
      </c>
      <c r="L38" s="141">
        <v>5.8</v>
      </c>
      <c r="M38" s="141">
        <v>5.8928452621207272</v>
      </c>
      <c r="N38" s="141">
        <v>6.9</v>
      </c>
      <c r="O38" s="141">
        <v>7.8</v>
      </c>
      <c r="P38" s="141">
        <v>7.5</v>
      </c>
      <c r="Q38" s="141">
        <v>8.4</v>
      </c>
      <c r="R38" s="141">
        <v>9</v>
      </c>
      <c r="S38" s="141">
        <v>5.5</v>
      </c>
      <c r="T38" s="140">
        <f>[1]квартиры!T37/[1]насел!T35*1000</f>
        <v>5.9298691053488151</v>
      </c>
      <c r="U38" s="160">
        <v>5.5</v>
      </c>
    </row>
    <row r="39" spans="1:21" x14ac:dyDescent="0.25">
      <c r="A39" s="37" t="s">
        <v>29</v>
      </c>
      <c r="B39" s="93">
        <v>1.5111111111111111</v>
      </c>
      <c r="C39" s="93">
        <v>1.691375531777749</v>
      </c>
      <c r="D39" s="93">
        <v>1.7253567220840424</v>
      </c>
      <c r="E39" s="93">
        <v>2.2460441713160226</v>
      </c>
      <c r="F39" s="141">
        <v>2.3965921135242056</v>
      </c>
      <c r="G39" s="141">
        <v>2</v>
      </c>
      <c r="H39" s="141">
        <v>2.3316939630679832</v>
      </c>
      <c r="I39" s="141">
        <v>2.3497221957827175</v>
      </c>
      <c r="J39" s="141">
        <v>2.8807289021142131</v>
      </c>
      <c r="K39" s="141">
        <v>3.8186074034344148</v>
      </c>
      <c r="L39" s="141">
        <v>3.2</v>
      </c>
      <c r="M39" s="141">
        <v>3.9590613034264037</v>
      </c>
      <c r="N39" s="141">
        <v>4.7</v>
      </c>
      <c r="O39" s="141">
        <v>3.9</v>
      </c>
      <c r="P39" s="141">
        <v>6.4</v>
      </c>
      <c r="Q39" s="141">
        <v>8.5</v>
      </c>
      <c r="R39" s="141">
        <v>7</v>
      </c>
      <c r="S39" s="141">
        <v>4.5999999999999996</v>
      </c>
      <c r="T39" s="140">
        <f>[1]квартиры!T38/[1]насел!T36*1000</f>
        <v>5.8442676421855042</v>
      </c>
      <c r="U39" s="160">
        <v>6.5</v>
      </c>
    </row>
    <row r="40" spans="1:21" x14ac:dyDescent="0.25">
      <c r="A40" s="37" t="s">
        <v>30</v>
      </c>
      <c r="B40" s="93">
        <v>3.2127146603502243</v>
      </c>
      <c r="C40" s="93">
        <v>3.2284754126254889</v>
      </c>
      <c r="D40" s="93">
        <v>3.4361356048283538</v>
      </c>
      <c r="E40" s="93">
        <v>5.0083103396765489</v>
      </c>
      <c r="F40" s="141">
        <v>5.9162255276980504</v>
      </c>
      <c r="G40" s="141">
        <v>7.1</v>
      </c>
      <c r="H40" s="141">
        <v>7.2358432050047758</v>
      </c>
      <c r="I40" s="141">
        <v>8.0002825781131897</v>
      </c>
      <c r="J40" s="141">
        <v>10.048540410294139</v>
      </c>
      <c r="K40" s="141">
        <v>8.0963740537271978</v>
      </c>
      <c r="L40" s="141">
        <v>8.8000000000000007</v>
      </c>
      <c r="M40" s="141">
        <v>9.1464534808306706</v>
      </c>
      <c r="N40" s="141">
        <v>8.4</v>
      </c>
      <c r="O40" s="141">
        <v>8.4</v>
      </c>
      <c r="P40" s="141">
        <v>10.6</v>
      </c>
      <c r="Q40" s="141">
        <v>10</v>
      </c>
      <c r="R40" s="141">
        <v>10.9</v>
      </c>
      <c r="S40" s="141">
        <v>13.1</v>
      </c>
      <c r="T40" s="140">
        <f>[1]квартиры!T39/[1]насел!T37*1000</f>
        <v>14.563204463858574</v>
      </c>
      <c r="U40" s="160">
        <v>13.5</v>
      </c>
    </row>
    <row r="41" spans="1:21" ht="18" x14ac:dyDescent="0.25">
      <c r="A41" s="36" t="s">
        <v>111</v>
      </c>
      <c r="B41" s="92">
        <v>2.3776174105747647</v>
      </c>
      <c r="C41" s="92">
        <v>2.3610972568578554</v>
      </c>
      <c r="D41" s="92">
        <v>2.5232274538133077</v>
      </c>
      <c r="E41" s="92">
        <v>2.3948922556918801</v>
      </c>
      <c r="F41" s="67">
        <v>2.6540966988065744</v>
      </c>
      <c r="G41" s="67">
        <v>3</v>
      </c>
      <c r="H41" s="67">
        <v>3.8042420683310083</v>
      </c>
      <c r="I41" s="67">
        <v>4.6664930994743292</v>
      </c>
      <c r="J41" s="67">
        <v>4.9125036183529369</v>
      </c>
      <c r="K41" s="67">
        <v>4.5030974499921799</v>
      </c>
      <c r="L41" s="67">
        <v>5.0999999999999996</v>
      </c>
      <c r="M41" s="67">
        <v>5.2796771549205257</v>
      </c>
      <c r="N41" s="67">
        <v>6.3</v>
      </c>
      <c r="O41" s="67">
        <v>6.3</v>
      </c>
      <c r="P41" s="67">
        <v>7.3</v>
      </c>
      <c r="Q41" s="67">
        <v>7.2</v>
      </c>
      <c r="R41" s="67">
        <v>7.5</v>
      </c>
      <c r="S41" s="67">
        <v>8</v>
      </c>
      <c r="T41" s="50">
        <f>[1]квартиры!T40/[1]насел!T38*1000</f>
        <v>7.5772420339464475</v>
      </c>
      <c r="U41" s="159">
        <v>8.3000000000000007</v>
      </c>
    </row>
    <row r="42" spans="1:21" x14ac:dyDescent="0.25">
      <c r="A42" s="37" t="s">
        <v>31</v>
      </c>
      <c r="B42" s="93">
        <v>1.4502454261490407</v>
      </c>
      <c r="C42" s="93">
        <v>1.8859060402684564</v>
      </c>
      <c r="D42" s="93">
        <v>3.7004701141705842</v>
      </c>
      <c r="E42" s="93">
        <v>1.469143500554013</v>
      </c>
      <c r="F42" s="141">
        <v>0.69808185122299438</v>
      </c>
      <c r="G42" s="141">
        <v>1.4</v>
      </c>
      <c r="H42" s="141">
        <v>0.64120346158918406</v>
      </c>
      <c r="I42" s="141">
        <v>1.6725536905707219</v>
      </c>
      <c r="J42" s="141">
        <v>1.7713842786795548</v>
      </c>
      <c r="K42" s="141">
        <v>2.9870100325317925</v>
      </c>
      <c r="L42" s="141">
        <v>3.7</v>
      </c>
      <c r="M42" s="141">
        <v>3.1686812800747064</v>
      </c>
      <c r="N42" s="141">
        <v>2.9</v>
      </c>
      <c r="O42" s="141">
        <v>2.7</v>
      </c>
      <c r="P42" s="141">
        <v>6.8</v>
      </c>
      <c r="Q42" s="141">
        <v>9.5</v>
      </c>
      <c r="R42" s="141">
        <v>7.2</v>
      </c>
      <c r="S42" s="141">
        <v>9.1999999999999993</v>
      </c>
      <c r="T42" s="140">
        <f>[1]квартиры!T41/[1]насел!T39*1000</f>
        <v>6.3978328855217379</v>
      </c>
      <c r="U42" s="160">
        <v>8.6999999999999993</v>
      </c>
    </row>
    <row r="43" spans="1:21" x14ac:dyDescent="0.25">
      <c r="A43" s="37" t="s">
        <v>32</v>
      </c>
      <c r="B43" s="93">
        <v>1.4327485380116958</v>
      </c>
      <c r="C43" s="93">
        <v>2.6917989417989419</v>
      </c>
      <c r="D43" s="93">
        <v>2.3176111299626738</v>
      </c>
      <c r="E43" s="93">
        <v>1.6335112958847158</v>
      </c>
      <c r="F43" s="141">
        <v>1.7083854390892255</v>
      </c>
      <c r="G43" s="141">
        <v>1.6</v>
      </c>
      <c r="H43" s="141">
        <v>2.3596566904109961</v>
      </c>
      <c r="I43" s="141">
        <v>2.5416220543010883</v>
      </c>
      <c r="J43" s="141">
        <v>2.3095481946344245</v>
      </c>
      <c r="K43" s="141">
        <v>2.8071385464264162</v>
      </c>
      <c r="L43" s="141">
        <v>4.2</v>
      </c>
      <c r="M43" s="141">
        <v>4.3329302700523984</v>
      </c>
      <c r="N43" s="141">
        <v>3.5</v>
      </c>
      <c r="O43" s="141">
        <v>5</v>
      </c>
      <c r="P43" s="141">
        <v>5.5</v>
      </c>
      <c r="Q43" s="141">
        <v>6</v>
      </c>
      <c r="R43" s="141">
        <v>3.2</v>
      </c>
      <c r="S43" s="141">
        <v>4.3</v>
      </c>
      <c r="T43" s="140">
        <f>[1]квартиры!T42/[1]насел!T40*1000</f>
        <v>3.185782578549794</v>
      </c>
      <c r="U43" s="160">
        <v>4.0999999999999996</v>
      </c>
    </row>
    <row r="44" spans="1:21" x14ac:dyDescent="0.25">
      <c r="A44" s="37" t="s">
        <v>33</v>
      </c>
      <c r="B44" s="93"/>
      <c r="C44" s="93"/>
      <c r="D44" s="93"/>
      <c r="E44" s="93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>
        <v>2.4</v>
      </c>
      <c r="Q44" s="141">
        <v>1.2</v>
      </c>
      <c r="R44" s="141">
        <v>1.7</v>
      </c>
      <c r="S44" s="141">
        <v>4.2</v>
      </c>
      <c r="T44" s="140">
        <f>[1]квартиры!T43/[1]насел!T41*1000</f>
        <v>4.6508345205264598</v>
      </c>
      <c r="U44" s="160">
        <v>4.2</v>
      </c>
    </row>
    <row r="45" spans="1:21" x14ac:dyDescent="0.25">
      <c r="A45" s="37" t="s">
        <v>34</v>
      </c>
      <c r="B45" s="93">
        <v>2.5399855837603007</v>
      </c>
      <c r="C45" s="93">
        <v>2.5121780133276177</v>
      </c>
      <c r="D45" s="93">
        <v>2.9798856741518231</v>
      </c>
      <c r="E45" s="93">
        <v>2.7564881332853659</v>
      </c>
      <c r="F45" s="141">
        <v>3.0510636900750923</v>
      </c>
      <c r="G45" s="141">
        <v>3.4</v>
      </c>
      <c r="H45" s="141">
        <v>4.7286498499244711</v>
      </c>
      <c r="I45" s="141">
        <v>6.1840700372595556</v>
      </c>
      <c r="J45" s="141">
        <v>6.597123198912044</v>
      </c>
      <c r="K45" s="141">
        <v>5.852434415188891</v>
      </c>
      <c r="L45" s="141">
        <v>7.1</v>
      </c>
      <c r="M45" s="141">
        <v>7.4059899593531275</v>
      </c>
      <c r="N45" s="141">
        <v>9.1999999999999993</v>
      </c>
      <c r="O45" s="141">
        <v>8.5</v>
      </c>
      <c r="P45" s="141">
        <v>10.5</v>
      </c>
      <c r="Q45" s="141">
        <v>10.8</v>
      </c>
      <c r="R45" s="141">
        <v>11.5</v>
      </c>
      <c r="S45" s="141">
        <v>12.5</v>
      </c>
      <c r="T45" s="140">
        <f>[1]квартиры!T44/[1]насел!T42*1000</f>
        <v>11.699790981841426</v>
      </c>
      <c r="U45" s="160">
        <v>12</v>
      </c>
    </row>
    <row r="46" spans="1:21" x14ac:dyDescent="0.25">
      <c r="A46" s="37" t="s">
        <v>35</v>
      </c>
      <c r="B46" s="93">
        <v>3.3280569845666799</v>
      </c>
      <c r="C46" s="93">
        <v>3.540798094103633</v>
      </c>
      <c r="D46" s="93">
        <v>3.053427519649786</v>
      </c>
      <c r="E46" s="93">
        <v>3.4801134244455341</v>
      </c>
      <c r="F46" s="141">
        <v>3.1581980979260038</v>
      </c>
      <c r="G46" s="141">
        <v>4.5999999999999996</v>
      </c>
      <c r="H46" s="141">
        <v>4.3437121971278803</v>
      </c>
      <c r="I46" s="141">
        <v>4.329422736992302</v>
      </c>
      <c r="J46" s="141">
        <v>2.9585945584481168</v>
      </c>
      <c r="K46" s="141">
        <v>4.4036602828436369</v>
      </c>
      <c r="L46" s="141">
        <v>4.9000000000000004</v>
      </c>
      <c r="M46" s="141">
        <v>4.027120090558344</v>
      </c>
      <c r="N46" s="141">
        <v>3.7</v>
      </c>
      <c r="O46" s="141">
        <v>5.3</v>
      </c>
      <c r="P46" s="141">
        <v>6.2</v>
      </c>
      <c r="Q46" s="141">
        <v>6.2</v>
      </c>
      <c r="R46" s="141">
        <v>6.6</v>
      </c>
      <c r="S46" s="141">
        <v>5.3</v>
      </c>
      <c r="T46" s="140">
        <f>[1]квартиры!T45/[1]насел!T43*1000</f>
        <v>3.5775110997351813</v>
      </c>
      <c r="U46" s="160">
        <v>3.6</v>
      </c>
    </row>
    <row r="47" spans="1:21" x14ac:dyDescent="0.25">
      <c r="A47" s="37" t="s">
        <v>36</v>
      </c>
      <c r="B47" s="93">
        <v>1.7349926793557833</v>
      </c>
      <c r="C47" s="93">
        <v>1.5278748850045998</v>
      </c>
      <c r="D47" s="93">
        <v>1.6044265146748584</v>
      </c>
      <c r="E47" s="93">
        <v>1.3632406518511451</v>
      </c>
      <c r="F47" s="141">
        <v>1.8954307732381688</v>
      </c>
      <c r="G47" s="141">
        <v>2.1</v>
      </c>
      <c r="H47" s="141">
        <v>2.6434666982395103</v>
      </c>
      <c r="I47" s="141">
        <v>3.0458275208791474</v>
      </c>
      <c r="J47" s="141">
        <v>3.4133469689135483</v>
      </c>
      <c r="K47" s="141">
        <v>2.7582895852397868</v>
      </c>
      <c r="L47" s="141">
        <v>2.8</v>
      </c>
      <c r="M47" s="141">
        <v>2.6618841941975999</v>
      </c>
      <c r="N47" s="141">
        <v>3.9</v>
      </c>
      <c r="O47" s="141">
        <v>3.7</v>
      </c>
      <c r="P47" s="141">
        <v>5.0999999999999996</v>
      </c>
      <c r="Q47" s="141">
        <v>4.4000000000000004</v>
      </c>
      <c r="R47" s="141">
        <v>4.2</v>
      </c>
      <c r="S47" s="141">
        <v>4.0999999999999996</v>
      </c>
      <c r="T47" s="140">
        <f>[1]квартиры!T46/[1]насел!T44*1000</f>
        <v>3.1399240850273147</v>
      </c>
      <c r="U47" s="160">
        <v>4</v>
      </c>
    </row>
    <row r="48" spans="1:21" x14ac:dyDescent="0.25">
      <c r="A48" s="37" t="s">
        <v>37</v>
      </c>
      <c r="B48" s="93">
        <v>2.5278283748229105</v>
      </c>
      <c r="C48" s="93">
        <v>2.4543299085469119</v>
      </c>
      <c r="D48" s="93">
        <v>2.3289163187511348</v>
      </c>
      <c r="E48" s="93">
        <v>2.500173274821162</v>
      </c>
      <c r="F48" s="141">
        <v>2.7980459735612038</v>
      </c>
      <c r="G48" s="141">
        <v>3</v>
      </c>
      <c r="H48" s="141">
        <v>3.7085291312896564</v>
      </c>
      <c r="I48" s="141">
        <v>4.3651704127973785</v>
      </c>
      <c r="J48" s="141">
        <v>4.7501292769964243</v>
      </c>
      <c r="K48" s="141">
        <v>4.2235011619116811</v>
      </c>
      <c r="L48" s="141">
        <v>4.3</v>
      </c>
      <c r="M48" s="141">
        <v>4.835127449282826</v>
      </c>
      <c r="N48" s="141">
        <v>5.3</v>
      </c>
      <c r="O48" s="141">
        <v>5.7</v>
      </c>
      <c r="P48" s="141">
        <v>6.8</v>
      </c>
      <c r="Q48" s="141">
        <v>7.2</v>
      </c>
      <c r="R48" s="141">
        <v>7.1</v>
      </c>
      <c r="S48" s="141">
        <v>7.2</v>
      </c>
      <c r="T48" s="140">
        <f>[1]квартиры!T47/[1]насел!T45*1000</f>
        <v>7.5837265926229511</v>
      </c>
      <c r="U48" s="160">
        <v>8.4</v>
      </c>
    </row>
    <row r="49" spans="1:21" x14ac:dyDescent="0.25">
      <c r="A49" s="37" t="s">
        <v>38</v>
      </c>
      <c r="B49" s="93"/>
      <c r="C49" s="93"/>
      <c r="D49" s="93"/>
      <c r="E49" s="93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>
        <v>10.4</v>
      </c>
      <c r="Q49" s="141">
        <v>4.5</v>
      </c>
      <c r="R49" s="141">
        <v>8.8000000000000007</v>
      </c>
      <c r="S49" s="141">
        <v>5.3</v>
      </c>
      <c r="T49" s="140">
        <f>[1]квартиры!T48/[1]насел!T46*1000</f>
        <v>6.0689956153211453</v>
      </c>
      <c r="U49" s="160">
        <v>14</v>
      </c>
    </row>
    <row r="50" spans="1:21" ht="18" x14ac:dyDescent="0.25">
      <c r="A50" s="36" t="s">
        <v>124</v>
      </c>
      <c r="B50" s="92">
        <v>1.5992574999423526</v>
      </c>
      <c r="C50" s="92">
        <v>1.6833669619142073</v>
      </c>
      <c r="D50" s="92">
        <v>1.5224384208750421</v>
      </c>
      <c r="E50" s="92">
        <v>1.7271433047505378</v>
      </c>
      <c r="F50" s="67">
        <v>1.7123125606221334</v>
      </c>
      <c r="G50" s="67">
        <v>1.9</v>
      </c>
      <c r="H50" s="67">
        <v>1.9819829759533965</v>
      </c>
      <c r="I50" s="67">
        <v>2.4126913539773516</v>
      </c>
      <c r="J50" s="67">
        <v>2.6850807545406377</v>
      </c>
      <c r="K50" s="67">
        <v>2.6862468030333431</v>
      </c>
      <c r="L50" s="67">
        <v>3.3</v>
      </c>
      <c r="M50" s="67">
        <v>3.4646193339830287</v>
      </c>
      <c r="N50" s="67">
        <v>3.7</v>
      </c>
      <c r="O50" s="67">
        <v>4</v>
      </c>
      <c r="P50" s="67">
        <v>4.7</v>
      </c>
      <c r="Q50" s="67">
        <v>5.0999999999999996</v>
      </c>
      <c r="R50" s="67">
        <v>4.9000000000000004</v>
      </c>
      <c r="S50" s="67">
        <v>4.8</v>
      </c>
      <c r="T50" s="50">
        <f>[1]квартиры!T49/[1]насел!T47*1000</f>
        <v>3.7801492191964461</v>
      </c>
      <c r="U50" s="159">
        <v>4</v>
      </c>
    </row>
    <row r="51" spans="1:21" x14ac:dyDescent="0.25">
      <c r="A51" s="37" t="s">
        <v>39</v>
      </c>
      <c r="B51" s="93">
        <v>1.5842227001582598</v>
      </c>
      <c r="C51" s="93">
        <v>2.1178813221823973</v>
      </c>
      <c r="D51" s="93">
        <v>1.6531186493668906</v>
      </c>
      <c r="E51" s="93">
        <v>1.8823161914199773</v>
      </c>
      <c r="F51" s="141">
        <v>2.095551374403914</v>
      </c>
      <c r="G51" s="141">
        <v>2.2000000000000002</v>
      </c>
      <c r="H51" s="141">
        <v>2.1026236557872071</v>
      </c>
      <c r="I51" s="141">
        <v>2.3423205554376954</v>
      </c>
      <c r="J51" s="141">
        <v>2.7386750497406647</v>
      </c>
      <c r="K51" s="141">
        <v>3.1917635714039898</v>
      </c>
      <c r="L51" s="141">
        <v>3.1</v>
      </c>
      <c r="M51" s="141">
        <v>3.563257487357673</v>
      </c>
      <c r="N51" s="141">
        <v>3.6</v>
      </c>
      <c r="O51" s="141">
        <v>3.5</v>
      </c>
      <c r="P51" s="141">
        <v>3.8</v>
      </c>
      <c r="Q51" s="141">
        <v>5.2</v>
      </c>
      <c r="R51" s="141">
        <v>4.4000000000000004</v>
      </c>
      <c r="S51" s="141">
        <v>5.3</v>
      </c>
      <c r="T51" s="140">
        <f>[1]квартиры!T50/[1]насел!T48*1000</f>
        <v>2.9739779369536188</v>
      </c>
      <c r="U51" s="160">
        <v>3.3</v>
      </c>
    </row>
    <row r="52" spans="1:21" x14ac:dyDescent="0.25">
      <c r="A52" s="37" t="s">
        <v>99</v>
      </c>
      <c r="B52" s="93">
        <v>0.3590527119938885</v>
      </c>
      <c r="C52" s="93">
        <v>0.53496115427302993</v>
      </c>
      <c r="D52" s="93">
        <v>0.35490153646396883</v>
      </c>
      <c r="E52" s="93">
        <v>0.52133905937400216</v>
      </c>
      <c r="F52" s="141">
        <v>0.38391270276801059</v>
      </c>
      <c r="G52" s="141">
        <v>0.7</v>
      </c>
      <c r="H52" s="141">
        <v>0.75230849501898966</v>
      </c>
      <c r="I52" s="141">
        <v>4.2416642077308939</v>
      </c>
      <c r="J52" s="141">
        <v>1.3409656423519607</v>
      </c>
      <c r="K52" s="141">
        <v>0.83074891649389848</v>
      </c>
      <c r="L52" s="141">
        <v>3.3</v>
      </c>
      <c r="M52" s="141">
        <v>1.61179617050484</v>
      </c>
      <c r="N52" s="141">
        <v>1.6</v>
      </c>
      <c r="O52" s="141">
        <v>5.4</v>
      </c>
      <c r="P52" s="141">
        <v>5</v>
      </c>
      <c r="Q52" s="141">
        <v>5.8</v>
      </c>
      <c r="R52" s="141">
        <v>5.8</v>
      </c>
      <c r="S52" s="141">
        <v>5.4</v>
      </c>
      <c r="T52" s="140">
        <f>[1]квартиры!T51/[1]насел!T49*1000</f>
        <v>4.2783092965956184</v>
      </c>
      <c r="U52" s="160">
        <v>5.4</v>
      </c>
    </row>
    <row r="53" spans="1:21" ht="19.5" x14ac:dyDescent="0.25">
      <c r="A53" s="37" t="s">
        <v>154</v>
      </c>
      <c r="B53" s="93">
        <v>1.7691697814021974</v>
      </c>
      <c r="C53" s="93">
        <v>2.0112296462661425</v>
      </c>
      <c r="D53" s="93">
        <v>1.8759050907875681</v>
      </c>
      <c r="E53" s="93">
        <v>2.2170224885379377</v>
      </c>
      <c r="F53" s="141">
        <v>1.9819485349880135</v>
      </c>
      <c r="G53" s="141">
        <v>2</v>
      </c>
      <c r="H53" s="141">
        <v>1.7696672538498379</v>
      </c>
      <c r="I53" s="141">
        <v>1.9420169232903315</v>
      </c>
      <c r="J53" s="141">
        <v>2.3422999076604514</v>
      </c>
      <c r="K53" s="141">
        <v>1.9910322046548237</v>
      </c>
      <c r="L53" s="141">
        <v>2.9</v>
      </c>
      <c r="M53" s="141">
        <v>2.1781954720994339</v>
      </c>
      <c r="N53" s="141">
        <v>2.2999999999999998</v>
      </c>
      <c r="O53" s="141">
        <v>2.6</v>
      </c>
      <c r="P53" s="141">
        <v>2.8</v>
      </c>
      <c r="Q53" s="141">
        <v>3.4</v>
      </c>
      <c r="R53" s="141">
        <v>4.4000000000000004</v>
      </c>
      <c r="S53" s="141">
        <v>4.5999999999999996</v>
      </c>
      <c r="T53" s="140">
        <f>[1]квартиры!T52/[1]насел!T50*1000</f>
        <v>4.2874149993706867</v>
      </c>
      <c r="U53" s="160">
        <v>4.9000000000000004</v>
      </c>
    </row>
    <row r="54" spans="1:21" ht="19.5" x14ac:dyDescent="0.25">
      <c r="A54" s="37" t="s">
        <v>152</v>
      </c>
      <c r="B54" s="93">
        <v>0.88803088803088803</v>
      </c>
      <c r="C54" s="93">
        <v>1.3630168105406633</v>
      </c>
      <c r="D54" s="93">
        <v>1.0129751877987707</v>
      </c>
      <c r="E54" s="93">
        <v>1.2771825895556357</v>
      </c>
      <c r="F54" s="141">
        <v>1.0418506486973513</v>
      </c>
      <c r="G54" s="141">
        <v>1.2</v>
      </c>
      <c r="H54" s="141">
        <v>1.3622401865221179</v>
      </c>
      <c r="I54" s="141">
        <v>1.4870433268391925</v>
      </c>
      <c r="J54" s="141">
        <v>1.2793268049934325</v>
      </c>
      <c r="K54" s="141">
        <v>1.3942804834635791</v>
      </c>
      <c r="L54" s="141">
        <v>1</v>
      </c>
      <c r="M54" s="141">
        <v>1.0608374523936064</v>
      </c>
      <c r="N54" s="141">
        <v>1.4</v>
      </c>
      <c r="O54" s="141">
        <v>1.7</v>
      </c>
      <c r="P54" s="141">
        <v>2.7</v>
      </c>
      <c r="Q54" s="141">
        <v>2.6</v>
      </c>
      <c r="R54" s="141">
        <v>2.8</v>
      </c>
      <c r="S54" s="141">
        <v>4.9000000000000004</v>
      </c>
      <c r="T54" s="140">
        <f>[1]квартиры!T53/[1]насел!T51*1000</f>
        <v>4.19587323526508</v>
      </c>
      <c r="U54" s="160">
        <v>4</v>
      </c>
    </row>
    <row r="55" spans="1:21" ht="19.5" x14ac:dyDescent="0.25">
      <c r="A55" s="37" t="s">
        <v>43</v>
      </c>
      <c r="B55" s="93">
        <v>2.0057224606580828</v>
      </c>
      <c r="C55" s="93">
        <v>2.0919377652050919</v>
      </c>
      <c r="D55" s="93">
        <v>1.6697195998309144</v>
      </c>
      <c r="E55" s="93">
        <v>1.8880304794158114</v>
      </c>
      <c r="F55" s="141">
        <v>1.8980645964279048</v>
      </c>
      <c r="G55" s="141">
        <v>1.8</v>
      </c>
      <c r="H55" s="141">
        <v>2.6474610368327665</v>
      </c>
      <c r="I55" s="141">
        <v>2.4600263322795728</v>
      </c>
      <c r="J55" s="141">
        <v>3.031261198591876</v>
      </c>
      <c r="K55" s="141">
        <v>3.1108919154747903</v>
      </c>
      <c r="L55" s="141">
        <v>3.4</v>
      </c>
      <c r="M55" s="141">
        <v>2.9602240990943458</v>
      </c>
      <c r="N55" s="141">
        <v>2.2000000000000002</v>
      </c>
      <c r="O55" s="141">
        <v>3.9</v>
      </c>
      <c r="P55" s="141">
        <v>3</v>
      </c>
      <c r="Q55" s="141">
        <v>3.2</v>
      </c>
      <c r="R55" s="141">
        <v>3.3</v>
      </c>
      <c r="S55" s="141">
        <v>3.7</v>
      </c>
      <c r="T55" s="140">
        <f>[1]квартиры!T54/[1]насел!T52*1000</f>
        <v>4.085600613268352</v>
      </c>
      <c r="U55" s="160">
        <v>3.9</v>
      </c>
    </row>
    <row r="56" spans="1:21" x14ac:dyDescent="0.25">
      <c r="A56" s="37" t="s">
        <v>97</v>
      </c>
      <c r="B56" s="93" t="s">
        <v>96</v>
      </c>
      <c r="C56" s="93" t="s">
        <v>96</v>
      </c>
      <c r="D56" s="93" t="s">
        <v>96</v>
      </c>
      <c r="E56" s="93" t="s">
        <v>96</v>
      </c>
      <c r="F56" s="141" t="s">
        <v>96</v>
      </c>
      <c r="G56" s="141">
        <v>0.4</v>
      </c>
      <c r="H56" s="141">
        <v>0.52316601486032421</v>
      </c>
      <c r="I56" s="141">
        <v>0.32335737828929595</v>
      </c>
      <c r="J56" s="141">
        <v>0.36509162395562733</v>
      </c>
      <c r="K56" s="141">
        <v>0.47124667783216828</v>
      </c>
      <c r="L56" s="141">
        <v>0.8</v>
      </c>
      <c r="M56" s="141">
        <v>0.72712373286855359</v>
      </c>
      <c r="N56" s="141">
        <v>2.2999999999999998</v>
      </c>
      <c r="O56" s="141">
        <v>2.1</v>
      </c>
      <c r="P56" s="141">
        <v>8.1</v>
      </c>
      <c r="Q56" s="141">
        <v>5.5</v>
      </c>
      <c r="R56" s="141">
        <v>6.2</v>
      </c>
      <c r="S56" s="141">
        <v>5.4</v>
      </c>
      <c r="T56" s="140">
        <f>[1]квартиры!T55/[1]насел!T53*1000</f>
        <v>3.3255791773960137</v>
      </c>
      <c r="U56" s="160">
        <v>3.1</v>
      </c>
    </row>
    <row r="57" spans="1:21" x14ac:dyDescent="0.25">
      <c r="A57" s="136" t="s">
        <v>45</v>
      </c>
      <c r="B57" s="93">
        <v>2.3609033529132768</v>
      </c>
      <c r="C57" s="93">
        <v>1.9492422859229506</v>
      </c>
      <c r="D57" s="93">
        <v>2.1314413195333355</v>
      </c>
      <c r="E57" s="93">
        <v>2.3547180625371009</v>
      </c>
      <c r="F57" s="141">
        <v>2.2360579397027105</v>
      </c>
      <c r="G57" s="141">
        <v>2.5</v>
      </c>
      <c r="H57" s="141">
        <v>2.6629282527404681</v>
      </c>
      <c r="I57" s="141">
        <v>3.4023673474427949</v>
      </c>
      <c r="J57" s="141">
        <v>4.1007407964910128</v>
      </c>
      <c r="K57" s="141">
        <v>3.756324709475424</v>
      </c>
      <c r="L57" s="141">
        <v>5</v>
      </c>
      <c r="M57" s="141">
        <v>5.8447168031032088</v>
      </c>
      <c r="N57" s="141">
        <v>6</v>
      </c>
      <c r="O57" s="141">
        <v>5.9</v>
      </c>
      <c r="P57" s="141">
        <v>5.5</v>
      </c>
      <c r="Q57" s="141">
        <v>6.1</v>
      </c>
      <c r="R57" s="141">
        <v>5.7</v>
      </c>
      <c r="S57" s="141">
        <v>4.2</v>
      </c>
      <c r="T57" s="140">
        <f>[1]квартиры!T56/[1]насел!T54*1000</f>
        <v>4.5107896544551425</v>
      </c>
      <c r="U57" s="160">
        <v>4.8</v>
      </c>
    </row>
    <row r="58" spans="1:21" ht="18" x14ac:dyDescent="0.25">
      <c r="A58" s="35" t="s">
        <v>150</v>
      </c>
      <c r="B58" s="92">
        <v>2.6751092752724763</v>
      </c>
      <c r="C58" s="92">
        <v>2.8523375668683189</v>
      </c>
      <c r="D58" s="92">
        <v>2.7895918975466434</v>
      </c>
      <c r="E58" s="92">
        <v>2.8332039789763659</v>
      </c>
      <c r="F58" s="67">
        <v>3.1124919577743646</v>
      </c>
      <c r="G58" s="67">
        <v>3.5</v>
      </c>
      <c r="H58" s="67">
        <v>3.8557072052618442</v>
      </c>
      <c r="I58" s="67">
        <v>4.7772496722860156</v>
      </c>
      <c r="J58" s="67">
        <v>5.3327755462825825</v>
      </c>
      <c r="K58" s="67">
        <v>4.9261787636093679</v>
      </c>
      <c r="L58" s="67">
        <v>5</v>
      </c>
      <c r="M58" s="67">
        <v>5.6456199679584422</v>
      </c>
      <c r="N58" s="67">
        <v>5.9</v>
      </c>
      <c r="O58" s="67">
        <v>6.4</v>
      </c>
      <c r="P58" s="67">
        <v>7.5</v>
      </c>
      <c r="Q58" s="67">
        <v>8</v>
      </c>
      <c r="R58" s="67">
        <v>7.9</v>
      </c>
      <c r="S58" s="67">
        <v>7.5</v>
      </c>
      <c r="T58" s="50">
        <f>[1]квартиры!T57/[1]насел!T55*1000</f>
        <v>6.8705231097408568</v>
      </c>
      <c r="U58" s="159">
        <v>7.2</v>
      </c>
    </row>
    <row r="59" spans="1:21" x14ac:dyDescent="0.25">
      <c r="A59" s="37" t="s">
        <v>46</v>
      </c>
      <c r="B59" s="93">
        <v>3.7277474195506981</v>
      </c>
      <c r="C59" s="93">
        <v>4.1629982732203228</v>
      </c>
      <c r="D59" s="93">
        <v>4.046476505980074</v>
      </c>
      <c r="E59" s="93">
        <v>4.2664614405584436</v>
      </c>
      <c r="F59" s="141">
        <v>4.5056218751391341</v>
      </c>
      <c r="G59" s="141">
        <v>4.8</v>
      </c>
      <c r="H59" s="141">
        <v>5.2410829173900106</v>
      </c>
      <c r="I59" s="141">
        <v>5.6305545209453083</v>
      </c>
      <c r="J59" s="141">
        <v>6.8854651490955234</v>
      </c>
      <c r="K59" s="141">
        <v>5.9909561095473647</v>
      </c>
      <c r="L59" s="141">
        <v>5.7</v>
      </c>
      <c r="M59" s="141">
        <v>5.821789430861334</v>
      </c>
      <c r="N59" s="141">
        <v>6.7</v>
      </c>
      <c r="O59" s="141">
        <v>7.4</v>
      </c>
      <c r="P59" s="141">
        <v>8</v>
      </c>
      <c r="Q59" s="141">
        <v>8.5</v>
      </c>
      <c r="R59" s="141">
        <v>8.4</v>
      </c>
      <c r="S59" s="141">
        <v>8</v>
      </c>
      <c r="T59" s="140">
        <f>[1]квартиры!T58/[1]насел!T56*1000</f>
        <v>7.5449533650353979</v>
      </c>
      <c r="U59" s="160">
        <v>7.9</v>
      </c>
    </row>
    <row r="60" spans="1:21" x14ac:dyDescent="0.25">
      <c r="A60" s="37" t="s">
        <v>47</v>
      </c>
      <c r="B60" s="93">
        <v>2.2063385030343898</v>
      </c>
      <c r="C60" s="93">
        <v>2.5424650088327221</v>
      </c>
      <c r="D60" s="93">
        <v>2.30748150178131</v>
      </c>
      <c r="E60" s="93">
        <v>1.8906591463469928</v>
      </c>
      <c r="F60" s="141">
        <v>2.6607187965833985</v>
      </c>
      <c r="G60" s="141">
        <v>2.5</v>
      </c>
      <c r="H60" s="141">
        <v>3.7061312209557458</v>
      </c>
      <c r="I60" s="141">
        <v>4.7145583921827754</v>
      </c>
      <c r="J60" s="141">
        <v>5.0420956690019176</v>
      </c>
      <c r="K60" s="141">
        <v>4.8722410738630613</v>
      </c>
      <c r="L60" s="141">
        <v>4.5999999999999996</v>
      </c>
      <c r="M60" s="141">
        <v>5.3202066983880867</v>
      </c>
      <c r="N60" s="141">
        <v>6.2</v>
      </c>
      <c r="O60" s="141">
        <v>6.9</v>
      </c>
      <c r="P60" s="141">
        <v>8.3000000000000007</v>
      </c>
      <c r="Q60" s="141">
        <v>9.5</v>
      </c>
      <c r="R60" s="141">
        <v>10.7</v>
      </c>
      <c r="S60" s="141">
        <v>11.2</v>
      </c>
      <c r="T60" s="140">
        <f>[1]квартиры!T59/[1]насел!T57*1000</f>
        <v>7.0755859263205636</v>
      </c>
      <c r="U60" s="160">
        <v>8.4</v>
      </c>
    </row>
    <row r="61" spans="1:21" x14ac:dyDescent="0.25">
      <c r="A61" s="37" t="s">
        <v>48</v>
      </c>
      <c r="B61" s="93">
        <v>2.330012044235191</v>
      </c>
      <c r="C61" s="93">
        <v>2.2889430534012849</v>
      </c>
      <c r="D61" s="93">
        <v>1.8167545138499495</v>
      </c>
      <c r="E61" s="93">
        <v>0.47041547539774736</v>
      </c>
      <c r="F61" s="141">
        <v>2.109535879251355</v>
      </c>
      <c r="G61" s="141">
        <v>0.6</v>
      </c>
      <c r="H61" s="141">
        <v>3.1812228899436206</v>
      </c>
      <c r="I61" s="141">
        <v>3.830220840191815</v>
      </c>
      <c r="J61" s="141">
        <v>4.4959979252867468</v>
      </c>
      <c r="K61" s="141">
        <v>4.7074303534254156</v>
      </c>
      <c r="L61" s="141">
        <v>4.7</v>
      </c>
      <c r="M61" s="141">
        <v>6.0757765937308212</v>
      </c>
      <c r="N61" s="141">
        <v>4.8</v>
      </c>
      <c r="O61" s="141">
        <v>5.8</v>
      </c>
      <c r="P61" s="141">
        <v>6</v>
      </c>
      <c r="Q61" s="141">
        <v>5.9</v>
      </c>
      <c r="R61" s="141">
        <v>5.4</v>
      </c>
      <c r="S61" s="141">
        <v>5.7</v>
      </c>
      <c r="T61" s="140">
        <f>[1]квартиры!T60/[1]насел!T58*1000</f>
        <v>5.0857199980007</v>
      </c>
      <c r="U61" s="160">
        <v>5.6</v>
      </c>
    </row>
    <row r="62" spans="1:21" x14ac:dyDescent="0.25">
      <c r="A62" s="37" t="s">
        <v>49</v>
      </c>
      <c r="B62" s="93">
        <v>5.1239342185149006</v>
      </c>
      <c r="C62" s="93">
        <v>5.0327660923792408</v>
      </c>
      <c r="D62" s="93">
        <v>4.9452351976295041</v>
      </c>
      <c r="E62" s="93">
        <v>4.6834946148552756</v>
      </c>
      <c r="F62" s="141">
        <v>5.6929388039577402</v>
      </c>
      <c r="G62" s="141">
        <v>4.4000000000000004</v>
      </c>
      <c r="H62" s="141">
        <v>4.7789242529874256</v>
      </c>
      <c r="I62" s="141">
        <v>6.0176225822336704</v>
      </c>
      <c r="J62" s="141">
        <v>7.0623147289552248</v>
      </c>
      <c r="K62" s="141">
        <v>6.3519584058394409</v>
      </c>
      <c r="L62" s="141">
        <v>6.7</v>
      </c>
      <c r="M62" s="141">
        <v>8.0306439191038894</v>
      </c>
      <c r="N62" s="141">
        <v>7.7</v>
      </c>
      <c r="O62" s="141">
        <v>7</v>
      </c>
      <c r="P62" s="141">
        <v>7.5</v>
      </c>
      <c r="Q62" s="141">
        <v>8</v>
      </c>
      <c r="R62" s="141">
        <v>8.6</v>
      </c>
      <c r="S62" s="141">
        <v>8.4</v>
      </c>
      <c r="T62" s="140">
        <f>[1]квартиры!T61/[1]насел!T59*1000</f>
        <v>8.3814625392921158</v>
      </c>
      <c r="U62" s="160">
        <v>9.9</v>
      </c>
    </row>
    <row r="63" spans="1:21" x14ac:dyDescent="0.25">
      <c r="A63" s="37" t="s">
        <v>50</v>
      </c>
      <c r="B63" s="93">
        <v>2.0907149139339114</v>
      </c>
      <c r="C63" s="93">
        <v>2.1401048575579562</v>
      </c>
      <c r="D63" s="93">
        <v>2.4993643529112637</v>
      </c>
      <c r="E63" s="93">
        <v>3.0099067487573516</v>
      </c>
      <c r="F63" s="141">
        <v>2.6436548431910798</v>
      </c>
      <c r="G63" s="141">
        <v>3.2</v>
      </c>
      <c r="H63" s="141">
        <v>3.0670251995349536</v>
      </c>
      <c r="I63" s="141">
        <v>3.51418893665344</v>
      </c>
      <c r="J63" s="141">
        <v>3.7168649234184703</v>
      </c>
      <c r="K63" s="141">
        <v>3.6792351487807498</v>
      </c>
      <c r="L63" s="141">
        <v>4</v>
      </c>
      <c r="M63" s="141">
        <v>4.5055422448066134</v>
      </c>
      <c r="N63" s="141">
        <v>4.8</v>
      </c>
      <c r="O63" s="141">
        <v>5.4</v>
      </c>
      <c r="P63" s="141">
        <v>7</v>
      </c>
      <c r="Q63" s="141">
        <v>6.9</v>
      </c>
      <c r="R63" s="141">
        <v>7.3</v>
      </c>
      <c r="S63" s="141">
        <v>6.6</v>
      </c>
      <c r="T63" s="140">
        <f>[1]квартиры!T62/[1]насел!T60*1000</f>
        <v>7.2128707331462962</v>
      </c>
      <c r="U63" s="160">
        <v>7.3</v>
      </c>
    </row>
    <row r="64" spans="1:21" x14ac:dyDescent="0.25">
      <c r="A64" s="37" t="s">
        <v>51</v>
      </c>
      <c r="B64" s="93">
        <v>3.9879789631855749</v>
      </c>
      <c r="C64" s="93">
        <v>4.2233303112722878</v>
      </c>
      <c r="D64" s="93">
        <v>4.6685922772879298</v>
      </c>
      <c r="E64" s="93">
        <v>2.1326403681520465</v>
      </c>
      <c r="F64" s="141">
        <v>4.6584713364004111</v>
      </c>
      <c r="G64" s="141">
        <v>2.9</v>
      </c>
      <c r="H64" s="141">
        <v>6.7642362206949826</v>
      </c>
      <c r="I64" s="141">
        <v>8.069899629882725</v>
      </c>
      <c r="J64" s="141">
        <v>7.911142629818336</v>
      </c>
      <c r="K64" s="141">
        <v>7.3426170105286603</v>
      </c>
      <c r="L64" s="141">
        <v>7.1</v>
      </c>
      <c r="M64" s="141">
        <v>6.886003371330875</v>
      </c>
      <c r="N64" s="141">
        <v>7.3</v>
      </c>
      <c r="O64" s="141">
        <v>8.1999999999999993</v>
      </c>
      <c r="P64" s="141">
        <v>9.6999999999999993</v>
      </c>
      <c r="Q64" s="141">
        <v>10.7</v>
      </c>
      <c r="R64" s="141">
        <v>8</v>
      </c>
      <c r="S64" s="141">
        <v>8.1999999999999993</v>
      </c>
      <c r="T64" s="140">
        <f>[1]квартиры!T63/[1]насел!T61*1000</f>
        <v>8.5124863924071263</v>
      </c>
      <c r="U64" s="160">
        <v>8.9</v>
      </c>
    </row>
    <row r="65" spans="1:21" x14ac:dyDescent="0.25">
      <c r="A65" s="37" t="s">
        <v>52</v>
      </c>
      <c r="B65" s="93">
        <v>1.5846346904629112</v>
      </c>
      <c r="C65" s="93">
        <v>2.3824572492011655</v>
      </c>
      <c r="D65" s="93">
        <v>1.6684363275996319</v>
      </c>
      <c r="E65" s="93">
        <v>3.6803481657825889</v>
      </c>
      <c r="F65" s="141">
        <v>2.0290499240235538</v>
      </c>
      <c r="G65" s="141">
        <v>6.2</v>
      </c>
      <c r="H65" s="141">
        <v>3.694019960941644</v>
      </c>
      <c r="I65" s="141">
        <v>4.3246217167428691</v>
      </c>
      <c r="J65" s="141">
        <v>3.9686437773840173</v>
      </c>
      <c r="K65" s="141">
        <v>3.2781994088542277</v>
      </c>
      <c r="L65" s="141">
        <v>3.9</v>
      </c>
      <c r="M65" s="141">
        <v>3.8281936183856629</v>
      </c>
      <c r="N65" s="141">
        <v>4.4000000000000004</v>
      </c>
      <c r="O65" s="141">
        <v>5.0999999999999996</v>
      </c>
      <c r="P65" s="141">
        <v>5.9</v>
      </c>
      <c r="Q65" s="141">
        <v>6.9</v>
      </c>
      <c r="R65" s="141">
        <v>6.7</v>
      </c>
      <c r="S65" s="141">
        <v>6.2</v>
      </c>
      <c r="T65" s="140">
        <f>[1]квартиры!T64/[1]насел!T62*1000</f>
        <v>6.1858010111728836</v>
      </c>
      <c r="U65" s="160">
        <v>6.3</v>
      </c>
    </row>
    <row r="66" spans="1:21" x14ac:dyDescent="0.25">
      <c r="A66" s="37" t="s">
        <v>53</v>
      </c>
      <c r="B66" s="93">
        <v>2.0320994046078176</v>
      </c>
      <c r="C66" s="93">
        <v>2.1347211311861747</v>
      </c>
      <c r="D66" s="93">
        <v>1.6663352555179956</v>
      </c>
      <c r="E66" s="93">
        <v>0.666595014372383</v>
      </c>
      <c r="F66" s="141">
        <v>2.3113019374632433</v>
      </c>
      <c r="G66" s="141">
        <v>1.1000000000000001</v>
      </c>
      <c r="H66" s="141">
        <v>3.3467606412421813</v>
      </c>
      <c r="I66" s="141">
        <v>3.8416084168047848</v>
      </c>
      <c r="J66" s="141">
        <v>4.6852009884906867</v>
      </c>
      <c r="K66" s="141">
        <v>3.4705868500376789</v>
      </c>
      <c r="L66" s="141">
        <v>4.3</v>
      </c>
      <c r="M66" s="141">
        <v>5.2297395405209182</v>
      </c>
      <c r="N66" s="141">
        <v>5.3</v>
      </c>
      <c r="O66" s="141">
        <v>6.6</v>
      </c>
      <c r="P66" s="141">
        <v>9.1</v>
      </c>
      <c r="Q66" s="141">
        <v>10</v>
      </c>
      <c r="R66" s="141">
        <v>9.9</v>
      </c>
      <c r="S66" s="141">
        <v>7</v>
      </c>
      <c r="T66" s="140">
        <f>[1]квартиры!T65/[1]насел!T63*1000</f>
        <v>6.7106372287744991</v>
      </c>
      <c r="U66" s="160">
        <v>5.7</v>
      </c>
    </row>
    <row r="67" spans="1:21" x14ac:dyDescent="0.25">
      <c r="A67" s="37" t="s">
        <v>54</v>
      </c>
      <c r="B67" s="93">
        <v>2.0523896549814475</v>
      </c>
      <c r="C67" s="93">
        <v>1.7126391764113467</v>
      </c>
      <c r="D67" s="93">
        <v>1.5458814211360037</v>
      </c>
      <c r="E67" s="93">
        <v>3.1674026142745326</v>
      </c>
      <c r="F67" s="141">
        <v>2.3394510242206064</v>
      </c>
      <c r="G67" s="141">
        <v>4.2</v>
      </c>
      <c r="H67" s="141">
        <v>3.0394126390968133</v>
      </c>
      <c r="I67" s="141">
        <v>3.8982234937994797</v>
      </c>
      <c r="J67" s="141">
        <v>4.8233544112787881</v>
      </c>
      <c r="K67" s="141">
        <v>5.334507052810781</v>
      </c>
      <c r="L67" s="141">
        <v>5.6</v>
      </c>
      <c r="M67" s="141">
        <v>6.0212615578606172</v>
      </c>
      <c r="N67" s="141">
        <v>6.2</v>
      </c>
      <c r="O67" s="141">
        <v>5.4</v>
      </c>
      <c r="P67" s="141">
        <v>6.6</v>
      </c>
      <c r="Q67" s="141">
        <v>5.9</v>
      </c>
      <c r="R67" s="141">
        <v>5.9</v>
      </c>
      <c r="S67" s="141">
        <v>5.8</v>
      </c>
      <c r="T67" s="140">
        <f>[1]квартиры!T66/[1]насел!T64*1000</f>
        <v>5.4107576952429799</v>
      </c>
      <c r="U67" s="160">
        <v>5.4</v>
      </c>
    </row>
    <row r="68" spans="1:21" x14ac:dyDescent="0.25">
      <c r="A68" s="37" t="s">
        <v>55</v>
      </c>
      <c r="B68" s="93">
        <v>1.6861465978073751</v>
      </c>
      <c r="C68" s="93">
        <v>2.1003277494537507</v>
      </c>
      <c r="D68" s="93">
        <v>2.1022493013880617</v>
      </c>
      <c r="E68" s="93">
        <v>3.5525159039463938</v>
      </c>
      <c r="F68" s="141">
        <v>2.3995869302560946</v>
      </c>
      <c r="G68" s="141">
        <v>3.9</v>
      </c>
      <c r="H68" s="141">
        <v>3.0994481165650098</v>
      </c>
      <c r="I68" s="141">
        <v>3.7486734866107025</v>
      </c>
      <c r="J68" s="141">
        <v>3.8663829563048973</v>
      </c>
      <c r="K68" s="141">
        <v>3.9982380148300418</v>
      </c>
      <c r="L68" s="141">
        <v>3</v>
      </c>
      <c r="M68" s="141">
        <v>3.834125492397098</v>
      </c>
      <c r="N68" s="141">
        <v>3.9</v>
      </c>
      <c r="O68" s="141">
        <v>4.2</v>
      </c>
      <c r="P68" s="141">
        <v>6.4</v>
      </c>
      <c r="Q68" s="141">
        <v>7.7</v>
      </c>
      <c r="R68" s="141">
        <v>7.1</v>
      </c>
      <c r="S68" s="141">
        <v>6.4</v>
      </c>
      <c r="T68" s="140">
        <f>[1]квартиры!T67/[1]насел!T65*1000</f>
        <v>6.0516737008999346</v>
      </c>
      <c r="U68" s="160">
        <v>6.8</v>
      </c>
    </row>
    <row r="69" spans="1:21" x14ac:dyDescent="0.25">
      <c r="A69" s="37" t="s">
        <v>56</v>
      </c>
      <c r="B69" s="93">
        <v>1.9454496716257874</v>
      </c>
      <c r="C69" s="93">
        <v>1.6011388286334056</v>
      </c>
      <c r="D69" s="93">
        <v>2.1211497564656652</v>
      </c>
      <c r="E69" s="93">
        <v>0.88076289473073621</v>
      </c>
      <c r="F69" s="141">
        <v>2.4653035862190991</v>
      </c>
      <c r="G69" s="141">
        <v>1.2</v>
      </c>
      <c r="H69" s="141">
        <v>3.456461230638626</v>
      </c>
      <c r="I69" s="141">
        <v>4.572813590223082</v>
      </c>
      <c r="J69" s="141">
        <v>4.9238276303633661</v>
      </c>
      <c r="K69" s="141">
        <v>5.0892755397276686</v>
      </c>
      <c r="L69" s="141">
        <v>5.3</v>
      </c>
      <c r="M69" s="141">
        <v>6.6798428135903647</v>
      </c>
      <c r="N69" s="141">
        <v>7.5</v>
      </c>
      <c r="O69" s="141">
        <v>8.3000000000000007</v>
      </c>
      <c r="P69" s="141">
        <v>9.1999999999999993</v>
      </c>
      <c r="Q69" s="141">
        <v>9.5</v>
      </c>
      <c r="R69" s="141">
        <v>9</v>
      </c>
      <c r="S69" s="141">
        <v>7.8</v>
      </c>
      <c r="T69" s="140">
        <f>[1]квартиры!T68/[1]насел!T66*1000</f>
        <v>5.7325989769631791</v>
      </c>
      <c r="U69" s="160">
        <v>7.2</v>
      </c>
    </row>
    <row r="70" spans="1:21" x14ac:dyDescent="0.25">
      <c r="A70" s="37" t="s">
        <v>57</v>
      </c>
      <c r="B70" s="93">
        <v>2.4664250692816032</v>
      </c>
      <c r="C70" s="93">
        <v>2.6206009372415693</v>
      </c>
      <c r="D70" s="93">
        <v>3.0672748004561003</v>
      </c>
      <c r="E70" s="93">
        <v>3.5477977781666556</v>
      </c>
      <c r="F70" s="141">
        <v>2.8619121204581166</v>
      </c>
      <c r="G70" s="141">
        <v>4.0999999999999996</v>
      </c>
      <c r="H70" s="141">
        <v>2.6953693108698551</v>
      </c>
      <c r="I70" s="141">
        <v>4.8925689183158845</v>
      </c>
      <c r="J70" s="141">
        <v>5.1418310916402632</v>
      </c>
      <c r="K70" s="141">
        <v>3.5790887340195972</v>
      </c>
      <c r="L70" s="141">
        <v>4.2</v>
      </c>
      <c r="M70" s="141">
        <v>5.3240003384465302</v>
      </c>
      <c r="N70" s="141">
        <v>6.2</v>
      </c>
      <c r="O70" s="141">
        <v>7.5</v>
      </c>
      <c r="P70" s="141">
        <v>7.8</v>
      </c>
      <c r="Q70" s="141">
        <v>10.3</v>
      </c>
      <c r="R70" s="141">
        <v>8.5</v>
      </c>
      <c r="S70" s="141">
        <v>9</v>
      </c>
      <c r="T70" s="140">
        <f>[1]квартиры!T69/[1]насел!T67*1000</f>
        <v>7.7261190687380887</v>
      </c>
      <c r="U70" s="160">
        <v>7.7</v>
      </c>
    </row>
    <row r="71" spans="1:21" x14ac:dyDescent="0.25">
      <c r="A71" s="37" t="s">
        <v>58</v>
      </c>
      <c r="B71" s="93">
        <v>1.8510166358595195</v>
      </c>
      <c r="C71" s="93">
        <v>2.1901363957334525</v>
      </c>
      <c r="D71" s="93">
        <v>2.248952409458246</v>
      </c>
      <c r="E71" s="93">
        <v>3.6987264231683912</v>
      </c>
      <c r="F71" s="141">
        <v>1.9934912776193499</v>
      </c>
      <c r="G71" s="141">
        <v>6.3</v>
      </c>
      <c r="H71" s="141">
        <v>3.8658880406907858</v>
      </c>
      <c r="I71" s="141">
        <v>4.6024747413519895</v>
      </c>
      <c r="J71" s="141">
        <v>5.0473997074232431</v>
      </c>
      <c r="K71" s="141">
        <v>5.7794844441645203</v>
      </c>
      <c r="L71" s="141">
        <v>5</v>
      </c>
      <c r="M71" s="141">
        <v>5.2875516404417153</v>
      </c>
      <c r="N71" s="141">
        <v>4.5</v>
      </c>
      <c r="O71" s="141">
        <v>5.4</v>
      </c>
      <c r="P71" s="141">
        <v>7.1</v>
      </c>
      <c r="Q71" s="141">
        <v>5.3</v>
      </c>
      <c r="R71" s="141">
        <v>7.1</v>
      </c>
      <c r="S71" s="141">
        <v>6.4</v>
      </c>
      <c r="T71" s="140">
        <f>[1]квартиры!T70/[1]насел!T68*1000</f>
        <v>5.0116604306406263</v>
      </c>
      <c r="U71" s="160">
        <v>4.7</v>
      </c>
    </row>
    <row r="72" spans="1:21" x14ac:dyDescent="0.25">
      <c r="A72" s="37" t="s">
        <v>59</v>
      </c>
      <c r="B72" s="93">
        <v>1.8240056318197817</v>
      </c>
      <c r="C72" s="93">
        <v>2.1079234000142377</v>
      </c>
      <c r="D72" s="93">
        <v>1.4732593340060545</v>
      </c>
      <c r="E72" s="93">
        <v>0.17836704724795388</v>
      </c>
      <c r="F72" s="141">
        <v>1.311795874273368</v>
      </c>
      <c r="G72" s="141">
        <v>0.3</v>
      </c>
      <c r="H72" s="141">
        <v>3.0192217533989685</v>
      </c>
      <c r="I72" s="141">
        <v>3.6107231665360904</v>
      </c>
      <c r="J72" s="141">
        <v>4.1700477349699616</v>
      </c>
      <c r="K72" s="141">
        <v>3.5504382117253339</v>
      </c>
      <c r="L72" s="141">
        <v>3.3</v>
      </c>
      <c r="M72" s="141">
        <v>4.5262095677011178</v>
      </c>
      <c r="N72" s="141">
        <v>5</v>
      </c>
      <c r="O72" s="141">
        <v>6.5</v>
      </c>
      <c r="P72" s="141">
        <v>8.6</v>
      </c>
      <c r="Q72" s="141">
        <v>10.5</v>
      </c>
      <c r="R72" s="141">
        <v>10</v>
      </c>
      <c r="S72" s="141">
        <v>9</v>
      </c>
      <c r="T72" s="140">
        <f>[1]квартиры!T71/[1]насел!T69*1000</f>
        <v>8.308940642260831</v>
      </c>
      <c r="U72" s="160">
        <v>7.1</v>
      </c>
    </row>
    <row r="73" spans="1:21" ht="18" x14ac:dyDescent="0.25">
      <c r="A73" s="36" t="s">
        <v>145</v>
      </c>
      <c r="B73" s="92">
        <v>2.4584180447276163</v>
      </c>
      <c r="C73" s="92">
        <v>2.8001928562818916</v>
      </c>
      <c r="D73" s="92">
        <v>2.9716292021469792</v>
      </c>
      <c r="E73" s="92">
        <v>2.8873875833164</v>
      </c>
      <c r="F73" s="67">
        <v>3.3733304847939611</v>
      </c>
      <c r="G73" s="67">
        <v>3.8</v>
      </c>
      <c r="H73" s="67">
        <v>4.7331866664794093</v>
      </c>
      <c r="I73" s="67">
        <v>6.0134172084118616</v>
      </c>
      <c r="J73" s="67">
        <v>6.6420580475327347</v>
      </c>
      <c r="K73" s="67">
        <v>5.3270837359691336</v>
      </c>
      <c r="L73" s="67">
        <v>5.2</v>
      </c>
      <c r="M73" s="67">
        <v>6.1313947418727626</v>
      </c>
      <c r="N73" s="67">
        <v>7.5</v>
      </c>
      <c r="O73" s="67">
        <v>7.9</v>
      </c>
      <c r="P73" s="67">
        <v>9.1</v>
      </c>
      <c r="Q73" s="67">
        <v>9.3000000000000007</v>
      </c>
      <c r="R73" s="67">
        <v>8</v>
      </c>
      <c r="S73" s="67">
        <v>7.7</v>
      </c>
      <c r="T73" s="50">
        <f>[1]квартиры!T72/[1]насел!T70*1000</f>
        <v>7.0933984912058241</v>
      </c>
      <c r="U73" s="159">
        <v>7.7</v>
      </c>
    </row>
    <row r="74" spans="1:21" x14ac:dyDescent="0.25">
      <c r="A74" s="37" t="s">
        <v>60</v>
      </c>
      <c r="B74" s="93">
        <v>0.88768631918731611</v>
      </c>
      <c r="C74" s="93">
        <v>1.1868322263933004</v>
      </c>
      <c r="D74" s="93">
        <v>1.1284807034684905</v>
      </c>
      <c r="E74" s="93">
        <v>0.30005437784274591</v>
      </c>
      <c r="F74" s="141">
        <v>1.2835298180841375</v>
      </c>
      <c r="G74" s="141">
        <v>0.4</v>
      </c>
      <c r="H74" s="141">
        <v>2.0451977164230111</v>
      </c>
      <c r="I74" s="141">
        <v>2.6342936753554755</v>
      </c>
      <c r="J74" s="141">
        <v>4.0619629487033331</v>
      </c>
      <c r="K74" s="141">
        <v>4.2857933165054565</v>
      </c>
      <c r="L74" s="141">
        <v>2.2000000000000002</v>
      </c>
      <c r="M74" s="141">
        <v>2.6669237195552986</v>
      </c>
      <c r="N74" s="141">
        <v>3.6</v>
      </c>
      <c r="O74" s="141">
        <v>4.0999999999999996</v>
      </c>
      <c r="P74" s="141">
        <v>6.1</v>
      </c>
      <c r="Q74" s="141">
        <v>4.5999999999999996</v>
      </c>
      <c r="R74" s="141">
        <v>4.5</v>
      </c>
      <c r="S74" s="141">
        <v>5.2</v>
      </c>
      <c r="T74" s="140">
        <f>[1]квартиры!T73/[1]насел!T71*1000</f>
        <v>3.6768600638719038</v>
      </c>
      <c r="U74" s="160">
        <v>3.4</v>
      </c>
    </row>
    <row r="75" spans="1:21" x14ac:dyDescent="0.25">
      <c r="A75" s="37" t="s">
        <v>61</v>
      </c>
      <c r="B75" s="93">
        <v>1.7151500537080475</v>
      </c>
      <c r="C75" s="93">
        <v>1.6633554083885209</v>
      </c>
      <c r="D75" s="93">
        <v>1.815027358868277</v>
      </c>
      <c r="E75" s="93">
        <v>2.6598415817525036</v>
      </c>
      <c r="F75" s="141">
        <v>2.4399068168549758</v>
      </c>
      <c r="G75" s="141">
        <v>4.0999999999999996</v>
      </c>
      <c r="H75" s="141">
        <v>3.7048446161645603</v>
      </c>
      <c r="I75" s="141">
        <v>4.7108359167484135</v>
      </c>
      <c r="J75" s="141">
        <v>4.6997771254041369</v>
      </c>
      <c r="K75" s="141">
        <v>4.0548276153197422</v>
      </c>
      <c r="L75" s="141">
        <v>4.9000000000000004</v>
      </c>
      <c r="M75" s="141">
        <v>5.2491510571981745</v>
      </c>
      <c r="N75" s="141">
        <v>5.6</v>
      </c>
      <c r="O75" s="141">
        <v>5.5</v>
      </c>
      <c r="P75" s="141">
        <v>6.9</v>
      </c>
      <c r="Q75" s="141">
        <v>7.5</v>
      </c>
      <c r="R75" s="141">
        <v>7.1</v>
      </c>
      <c r="S75" s="141">
        <v>7.1</v>
      </c>
      <c r="T75" s="140">
        <f>[1]квартиры!T74/[1]насел!T72*1000</f>
        <v>6.8816475588227881</v>
      </c>
      <c r="U75" s="160">
        <v>7.7</v>
      </c>
    </row>
    <row r="76" spans="1:21" x14ac:dyDescent="0.25">
      <c r="A76" s="37" t="s">
        <v>62</v>
      </c>
      <c r="B76" s="93">
        <v>4.0557294733905707</v>
      </c>
      <c r="C76" s="93">
        <v>5.5863578895433097</v>
      </c>
      <c r="D76" s="93">
        <v>5.8312632256877359</v>
      </c>
      <c r="E76" s="93">
        <v>4.9573243941327796</v>
      </c>
      <c r="F76" s="141">
        <v>5.8910269601545933</v>
      </c>
      <c r="G76" s="141">
        <v>5.6</v>
      </c>
      <c r="H76" s="141">
        <v>7.2676004101490062</v>
      </c>
      <c r="I76" s="141">
        <v>8.7580740613960124</v>
      </c>
      <c r="J76" s="141">
        <v>9.5224698082995367</v>
      </c>
      <c r="K76" s="141">
        <v>8.2561621088990869</v>
      </c>
      <c r="L76" s="141">
        <v>7.8</v>
      </c>
      <c r="M76" s="141">
        <v>9.2123418577115643</v>
      </c>
      <c r="N76" s="141">
        <v>11.2</v>
      </c>
      <c r="O76" s="141">
        <v>11.9</v>
      </c>
      <c r="P76" s="141">
        <v>13.2</v>
      </c>
      <c r="Q76" s="141">
        <v>14.4</v>
      </c>
      <c r="R76" s="141">
        <v>12.1</v>
      </c>
      <c r="S76" s="141">
        <v>10.5</v>
      </c>
      <c r="T76" s="140">
        <f>[1]квартиры!T75/[1]насел!T73*1000</f>
        <v>8.9413014722836106</v>
      </c>
      <c r="U76" s="160">
        <v>10.3</v>
      </c>
    </row>
    <row r="77" spans="1:21" x14ac:dyDescent="0.25">
      <c r="A77" s="32" t="s">
        <v>63</v>
      </c>
      <c r="B77" s="46"/>
      <c r="C77" s="46"/>
      <c r="D77" s="46"/>
      <c r="E77" s="46"/>
      <c r="F77" s="46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51"/>
      <c r="T77" s="173"/>
      <c r="U77" s="160"/>
    </row>
    <row r="78" spans="1:21" ht="29.25" x14ac:dyDescent="0.25">
      <c r="A78" s="44" t="s">
        <v>173</v>
      </c>
      <c r="B78" s="93">
        <v>3.9997083697871103</v>
      </c>
      <c r="C78" s="93">
        <v>7.9051298561923158</v>
      </c>
      <c r="D78" s="93">
        <v>7.4768388545760809</v>
      </c>
      <c r="E78" s="93">
        <v>5.9607023902990726</v>
      </c>
      <c r="F78" s="141">
        <v>7.3998468997193161</v>
      </c>
      <c r="G78" s="141">
        <v>5.9</v>
      </c>
      <c r="H78" s="141">
        <v>7.6038573146946291</v>
      </c>
      <c r="I78" s="141">
        <v>8.6824962547548772</v>
      </c>
      <c r="J78" s="141">
        <v>8.8083697205197033</v>
      </c>
      <c r="K78" s="141">
        <v>7.555009978377428</v>
      </c>
      <c r="L78" s="141">
        <v>5.6</v>
      </c>
      <c r="M78" s="141">
        <v>7.6517603438192703</v>
      </c>
      <c r="N78" s="141">
        <v>10</v>
      </c>
      <c r="O78" s="141">
        <v>10</v>
      </c>
      <c r="P78" s="141">
        <v>10.3</v>
      </c>
      <c r="Q78" s="141">
        <v>9.3000000000000007</v>
      </c>
      <c r="R78" s="141">
        <v>7.3</v>
      </c>
      <c r="S78" s="141">
        <v>7.9</v>
      </c>
      <c r="T78" s="140">
        <f>[1]квартиры!T76/[1]насел!T74*1000</f>
        <v>5.544055657497883</v>
      </c>
      <c r="U78" s="160">
        <v>7</v>
      </c>
    </row>
    <row r="79" spans="1:21" ht="19.5" x14ac:dyDescent="0.25">
      <c r="A79" s="44" t="s">
        <v>172</v>
      </c>
      <c r="B79" s="93">
        <v>2.9137341644882362</v>
      </c>
      <c r="C79" s="93">
        <v>3.2294787297783105</v>
      </c>
      <c r="D79" s="93">
        <v>5.4160901363905909</v>
      </c>
      <c r="E79" s="93">
        <v>3.6706211020495445</v>
      </c>
      <c r="F79" s="141">
        <v>4.7472860113045483</v>
      </c>
      <c r="G79" s="141">
        <v>5.9</v>
      </c>
      <c r="H79" s="141">
        <v>8.3021657237783035</v>
      </c>
      <c r="I79" s="141">
        <v>7.371604213328947</v>
      </c>
      <c r="J79" s="141">
        <v>7.2494359957897876</v>
      </c>
      <c r="K79" s="141">
        <v>4.1600293379479485</v>
      </c>
      <c r="L79" s="141">
        <v>4.5</v>
      </c>
      <c r="M79" s="141">
        <v>5.4640484453840088</v>
      </c>
      <c r="N79" s="141">
        <v>6.6</v>
      </c>
      <c r="O79" s="141">
        <v>7.7</v>
      </c>
      <c r="P79" s="141">
        <v>8.4</v>
      </c>
      <c r="Q79" s="141">
        <v>9.5</v>
      </c>
      <c r="R79" s="141">
        <v>7.8</v>
      </c>
      <c r="S79" s="141">
        <v>8.5</v>
      </c>
      <c r="T79" s="140">
        <f>[1]квартиры!T77/[1]насел!T75*1000</f>
        <v>5.7813423010186789</v>
      </c>
      <c r="U79" s="160">
        <v>4.4000000000000004</v>
      </c>
    </row>
    <row r="80" spans="1:21" ht="19.5" x14ac:dyDescent="0.25">
      <c r="A80" s="44" t="s">
        <v>115</v>
      </c>
      <c r="B80" s="93">
        <v>4.5307204950640925</v>
      </c>
      <c r="C80" s="93">
        <v>4.0535515061361105</v>
      </c>
      <c r="D80" s="93">
        <v>4.2263157894736842</v>
      </c>
      <c r="E80" s="93">
        <v>4.4236561468826521</v>
      </c>
      <c r="F80" s="141">
        <v>4.6636752195274855</v>
      </c>
      <c r="G80" s="141">
        <v>5.2</v>
      </c>
      <c r="H80" s="141">
        <v>6.4791781075117374</v>
      </c>
      <c r="I80" s="141">
        <v>9.3957052340317588</v>
      </c>
      <c r="J80" s="141">
        <v>11.234346126658387</v>
      </c>
      <c r="K80" s="141">
        <v>10.668069310469637</v>
      </c>
      <c r="L80" s="141">
        <v>11.8</v>
      </c>
      <c r="M80" s="141">
        <v>12.470941065819595</v>
      </c>
      <c r="N80" s="141">
        <v>14.4</v>
      </c>
      <c r="O80" s="141">
        <v>15.7</v>
      </c>
      <c r="P80" s="141">
        <v>18.399999999999999</v>
      </c>
      <c r="Q80" s="141">
        <v>22</v>
      </c>
      <c r="R80" s="141">
        <v>19</v>
      </c>
      <c r="S80" s="141">
        <v>14.1</v>
      </c>
      <c r="T80" s="140">
        <f>[1]квартиры!T78/[1]насел!T76*1000</f>
        <v>13.808901087465873</v>
      </c>
      <c r="U80" s="160">
        <v>16</v>
      </c>
    </row>
    <row r="81" spans="1:21" x14ac:dyDescent="0.25">
      <c r="A81" s="37" t="s">
        <v>65</v>
      </c>
      <c r="B81" s="93">
        <v>2.4288061336254105</v>
      </c>
      <c r="C81" s="93">
        <v>2.192033473724778</v>
      </c>
      <c r="D81" s="93">
        <v>2.3515722399224268</v>
      </c>
      <c r="E81" s="93">
        <v>2.5932957180342746</v>
      </c>
      <c r="F81" s="141">
        <v>2.7880473683988485</v>
      </c>
      <c r="G81" s="141">
        <v>3.4</v>
      </c>
      <c r="H81" s="141">
        <v>4.3529440616033543</v>
      </c>
      <c r="I81" s="141">
        <v>5.9512681944107664</v>
      </c>
      <c r="J81" s="141">
        <v>6.9748614190448901</v>
      </c>
      <c r="K81" s="141">
        <v>4.3475839387433926</v>
      </c>
      <c r="L81" s="141">
        <v>3.6</v>
      </c>
      <c r="M81" s="141">
        <v>5.0809571786095473</v>
      </c>
      <c r="N81" s="141">
        <v>7</v>
      </c>
      <c r="O81" s="141">
        <v>7.5</v>
      </c>
      <c r="P81" s="141">
        <v>8.3000000000000007</v>
      </c>
      <c r="Q81" s="141">
        <v>7.4</v>
      </c>
      <c r="R81" s="141">
        <v>5.9</v>
      </c>
      <c r="S81" s="141">
        <v>6.2</v>
      </c>
      <c r="T81" s="140">
        <f>[1]квартиры!T79/[1]насел!T77*1000</f>
        <v>6.2131302564720707</v>
      </c>
      <c r="U81" s="160">
        <v>5.8</v>
      </c>
    </row>
    <row r="82" spans="1:21" ht="18" x14ac:dyDescent="0.25">
      <c r="A82" s="36" t="s">
        <v>135</v>
      </c>
      <c r="B82" s="92">
        <v>1.8337359982429167</v>
      </c>
      <c r="C82" s="92">
        <v>1.6183379948483809</v>
      </c>
      <c r="D82" s="92">
        <v>1.7952143946732582</v>
      </c>
      <c r="E82" s="92">
        <v>2.1196821380505089</v>
      </c>
      <c r="F82" s="92">
        <v>2.565764279612337</v>
      </c>
      <c r="G82" s="67">
        <v>3.2</v>
      </c>
      <c r="H82" s="67">
        <v>4.0628689779100347</v>
      </c>
      <c r="I82" s="67">
        <v>4.9595357638053112</v>
      </c>
      <c r="J82" s="67">
        <v>5.2014899967838826</v>
      </c>
      <c r="K82" s="67">
        <v>4.5183382710887896</v>
      </c>
      <c r="L82" s="67">
        <v>5.0658432228321262</v>
      </c>
      <c r="M82" s="67">
        <v>5.6109343612984741</v>
      </c>
      <c r="N82" s="67">
        <v>5.8161059176483914</v>
      </c>
      <c r="O82" s="67">
        <v>6.4030651088236512</v>
      </c>
      <c r="P82" s="67">
        <v>7.0108690544466805</v>
      </c>
      <c r="Q82" s="67">
        <v>8.1</v>
      </c>
      <c r="R82" s="67">
        <v>7.5774701513350458</v>
      </c>
      <c r="S82" s="67">
        <v>6.1934461585454024</v>
      </c>
      <c r="T82" s="174">
        <v>5.7</v>
      </c>
      <c r="U82" s="159">
        <v>6.1</v>
      </c>
    </row>
    <row r="83" spans="1:21" x14ac:dyDescent="0.25">
      <c r="A83" s="37" t="s">
        <v>66</v>
      </c>
      <c r="B83" s="93">
        <v>1.9733596447952642</v>
      </c>
      <c r="C83" s="93">
        <v>1.2068965517241379</v>
      </c>
      <c r="D83" s="93">
        <v>1.9359605911330049</v>
      </c>
      <c r="E83" s="93">
        <v>1.60252459258894</v>
      </c>
      <c r="F83" s="93">
        <v>3.3094264319443623</v>
      </c>
      <c r="G83" s="141">
        <v>2.7</v>
      </c>
      <c r="H83" s="141">
        <v>3.3662355175029375</v>
      </c>
      <c r="I83" s="141">
        <v>4.0457230927305421</v>
      </c>
      <c r="J83" s="141">
        <v>3.9576671832394998</v>
      </c>
      <c r="K83" s="141">
        <v>4.228505099079678</v>
      </c>
      <c r="L83" s="141">
        <v>5.2</v>
      </c>
      <c r="M83" s="141">
        <v>5.7692863821706402</v>
      </c>
      <c r="N83" s="141">
        <v>6</v>
      </c>
      <c r="O83" s="141">
        <v>6.6</v>
      </c>
      <c r="P83" s="141">
        <v>7.5</v>
      </c>
      <c r="Q83" s="141">
        <v>8.5</v>
      </c>
      <c r="R83" s="141">
        <v>8.6</v>
      </c>
      <c r="S83" s="141">
        <v>8.5</v>
      </c>
      <c r="T83" s="175">
        <v>6.2</v>
      </c>
      <c r="U83" s="160">
        <v>6.3</v>
      </c>
    </row>
    <row r="84" spans="1:21" x14ac:dyDescent="0.25">
      <c r="A84" s="37" t="s">
        <v>68</v>
      </c>
      <c r="B84" s="93">
        <v>1.945080091533181</v>
      </c>
      <c r="C84" s="93">
        <v>1.8985270049099836</v>
      </c>
      <c r="D84" s="93">
        <v>1.6961362148002621</v>
      </c>
      <c r="E84" s="93">
        <v>0.98615775247768034</v>
      </c>
      <c r="F84" s="93">
        <v>0.9260718789407314</v>
      </c>
      <c r="G84" s="141">
        <v>1</v>
      </c>
      <c r="H84" s="141">
        <v>1.186294498435347</v>
      </c>
      <c r="I84" s="141">
        <v>1.6662817170950606</v>
      </c>
      <c r="J84" s="141">
        <v>2.1606002397018504</v>
      </c>
      <c r="K84" s="141">
        <v>2.4484599187111304</v>
      </c>
      <c r="L84" s="141">
        <v>2.5</v>
      </c>
      <c r="M84" s="141">
        <v>2.4097946492194082</v>
      </c>
      <c r="N84" s="141">
        <v>2.2999999999999998</v>
      </c>
      <c r="O84" s="141">
        <v>3</v>
      </c>
      <c r="P84" s="141">
        <v>3.7</v>
      </c>
      <c r="Q84" s="141">
        <v>5</v>
      </c>
      <c r="R84" s="141">
        <v>4.0999999999999996</v>
      </c>
      <c r="S84" s="141">
        <v>4.2</v>
      </c>
      <c r="T84" s="175">
        <v>3.8</v>
      </c>
      <c r="U84" s="160">
        <v>5.2</v>
      </c>
    </row>
    <row r="85" spans="1:21" x14ac:dyDescent="0.25">
      <c r="A85" s="37" t="s">
        <v>69</v>
      </c>
      <c r="B85" s="93">
        <v>2.7181147688433174</v>
      </c>
      <c r="C85" s="93">
        <v>1.2155797101449275</v>
      </c>
      <c r="D85" s="93">
        <v>1.792108147606869</v>
      </c>
      <c r="E85" s="93">
        <v>1.6767714694849678</v>
      </c>
      <c r="F85" s="93">
        <v>1.899224375294148</v>
      </c>
      <c r="G85" s="141">
        <v>2.5</v>
      </c>
      <c r="H85" s="141">
        <v>2.6836587903440869</v>
      </c>
      <c r="I85" s="141">
        <v>2.9215547490324232</v>
      </c>
      <c r="J85" s="141">
        <v>3.8714046539626401</v>
      </c>
      <c r="K85" s="141">
        <v>3.5825191102127154</v>
      </c>
      <c r="L85" s="141">
        <v>3.3</v>
      </c>
      <c r="M85" s="141">
        <v>3.6395407827737172</v>
      </c>
      <c r="N85" s="141">
        <v>4</v>
      </c>
      <c r="O85" s="141">
        <v>5.2</v>
      </c>
      <c r="P85" s="141">
        <v>6.1</v>
      </c>
      <c r="Q85" s="141">
        <v>8.1</v>
      </c>
      <c r="R85" s="141">
        <v>6.1</v>
      </c>
      <c r="S85" s="141">
        <v>6.9</v>
      </c>
      <c r="T85" s="175">
        <v>4.2</v>
      </c>
      <c r="U85" s="160">
        <v>5.4</v>
      </c>
    </row>
    <row r="86" spans="1:21" x14ac:dyDescent="0.25">
      <c r="A86" s="37" t="s">
        <v>70</v>
      </c>
      <c r="B86" s="93">
        <v>1.799803506650544</v>
      </c>
      <c r="C86" s="93">
        <v>1.7946866329672</v>
      </c>
      <c r="D86" s="93">
        <v>1.5429971667049542</v>
      </c>
      <c r="E86" s="93">
        <v>1.7964736088828044</v>
      </c>
      <c r="F86" s="93">
        <v>1.4774770826714163</v>
      </c>
      <c r="G86" s="141">
        <v>1.8</v>
      </c>
      <c r="H86" s="141">
        <v>2.1967095974829065</v>
      </c>
      <c r="I86" s="141">
        <v>2.8957807179896062</v>
      </c>
      <c r="J86" s="141">
        <v>3.0717256524657612</v>
      </c>
      <c r="K86" s="141">
        <v>3.5628668366712022</v>
      </c>
      <c r="L86" s="141">
        <v>3.8</v>
      </c>
      <c r="M86" s="141">
        <v>3.6653907027916168</v>
      </c>
      <c r="N86" s="141">
        <v>0.9</v>
      </c>
      <c r="O86" s="141">
        <v>4</v>
      </c>
      <c r="P86" s="141">
        <v>4.7</v>
      </c>
      <c r="Q86" s="141">
        <v>5.9</v>
      </c>
      <c r="R86" s="141">
        <v>5</v>
      </c>
      <c r="S86" s="141">
        <v>4.3</v>
      </c>
      <c r="T86" s="175">
        <v>5.5</v>
      </c>
      <c r="U86" s="160">
        <v>4.8</v>
      </c>
    </row>
    <row r="87" spans="1:21" x14ac:dyDescent="0.25">
      <c r="A87" s="37" t="s">
        <v>72</v>
      </c>
      <c r="B87" s="93">
        <v>2.0893242570147765</v>
      </c>
      <c r="C87" s="93">
        <v>1.6822117474007956</v>
      </c>
      <c r="D87" s="93">
        <v>2.2282791574130156</v>
      </c>
      <c r="E87" s="93">
        <v>2.5131596450221387</v>
      </c>
      <c r="F87" s="93">
        <v>2.9582593682784362</v>
      </c>
      <c r="G87" s="141">
        <v>3.9</v>
      </c>
      <c r="H87" s="141">
        <v>4.5902350763114335</v>
      </c>
      <c r="I87" s="141">
        <v>5.817573372555934</v>
      </c>
      <c r="J87" s="141">
        <v>5.7143320768081862</v>
      </c>
      <c r="K87" s="141">
        <v>4.228088742912294</v>
      </c>
      <c r="L87" s="141">
        <v>5.0999999999999996</v>
      </c>
      <c r="M87" s="141">
        <v>5.3314512571680641</v>
      </c>
      <c r="N87" s="141">
        <v>5.7</v>
      </c>
      <c r="O87" s="141">
        <v>5.9</v>
      </c>
      <c r="P87" s="141">
        <v>6</v>
      </c>
      <c r="Q87" s="141">
        <v>7.2</v>
      </c>
      <c r="R87" s="141">
        <v>8.5</v>
      </c>
      <c r="S87" s="141">
        <v>6.2</v>
      </c>
      <c r="T87" s="175">
        <v>6.3</v>
      </c>
      <c r="U87" s="160">
        <v>8.6</v>
      </c>
    </row>
    <row r="88" spans="1:21" x14ac:dyDescent="0.25">
      <c r="A88" s="37" t="s">
        <v>73</v>
      </c>
      <c r="B88" s="93">
        <v>1.0263517618469016</v>
      </c>
      <c r="C88" s="93">
        <v>0.83863061959102392</v>
      </c>
      <c r="D88" s="93">
        <v>1.1256615289527563</v>
      </c>
      <c r="E88" s="93">
        <v>1.0070175438596491</v>
      </c>
      <c r="F88" s="93">
        <v>1.1283635694583816</v>
      </c>
      <c r="G88" s="141">
        <v>1.4</v>
      </c>
      <c r="H88" s="141">
        <v>1.6614490981597838</v>
      </c>
      <c r="I88" s="141">
        <v>2.9491394314445949</v>
      </c>
      <c r="J88" s="141">
        <v>3.0266953633767821</v>
      </c>
      <c r="K88" s="141">
        <v>3.2998696171030288</v>
      </c>
      <c r="L88" s="141">
        <v>4.0999999999999996</v>
      </c>
      <c r="M88" s="141">
        <v>4.6996192327445003</v>
      </c>
      <c r="N88" s="141">
        <v>5.5</v>
      </c>
      <c r="O88" s="141">
        <v>5.8</v>
      </c>
      <c r="P88" s="141">
        <v>5.5</v>
      </c>
      <c r="Q88" s="141">
        <v>6.7</v>
      </c>
      <c r="R88" s="141">
        <v>6.1</v>
      </c>
      <c r="S88" s="141">
        <v>7.1</v>
      </c>
      <c r="T88" s="175">
        <v>5.6</v>
      </c>
      <c r="U88" s="160">
        <v>5.6</v>
      </c>
    </row>
    <row r="89" spans="1:21" x14ac:dyDescent="0.25">
      <c r="A89" s="37" t="s">
        <v>74</v>
      </c>
      <c r="B89" s="93">
        <v>1.5005587727318905</v>
      </c>
      <c r="C89" s="93">
        <v>1.8849829351535836</v>
      </c>
      <c r="D89" s="93">
        <v>2.1138491189427313</v>
      </c>
      <c r="E89" s="93">
        <v>2.4571057650074222</v>
      </c>
      <c r="F89" s="93">
        <v>2.7083083116830209</v>
      </c>
      <c r="G89" s="141">
        <v>3.2</v>
      </c>
      <c r="H89" s="141">
        <v>4.1702879501568324</v>
      </c>
      <c r="I89" s="141">
        <v>5.1445951748310792</v>
      </c>
      <c r="J89" s="141">
        <v>5.4454280216564559</v>
      </c>
      <c r="K89" s="141">
        <v>5.4561620320464375</v>
      </c>
      <c r="L89" s="141">
        <v>5.3</v>
      </c>
      <c r="M89" s="141">
        <v>5.437507846397116</v>
      </c>
      <c r="N89" s="141">
        <v>5.5</v>
      </c>
      <c r="O89" s="141">
        <v>5.8</v>
      </c>
      <c r="P89" s="141">
        <v>6.2</v>
      </c>
      <c r="Q89" s="141">
        <v>5.8</v>
      </c>
      <c r="R89" s="141">
        <v>6.2</v>
      </c>
      <c r="S89" s="141">
        <v>5.3</v>
      </c>
      <c r="T89" s="175">
        <v>3.3</v>
      </c>
      <c r="U89" s="160">
        <v>4</v>
      </c>
    </row>
    <row r="90" spans="1:21" x14ac:dyDescent="0.25">
      <c r="A90" s="37" t="s">
        <v>75</v>
      </c>
      <c r="B90" s="93">
        <v>2.5511892070727491</v>
      </c>
      <c r="C90" s="93">
        <v>1.953416263703813</v>
      </c>
      <c r="D90" s="93">
        <v>1.8076937344660016</v>
      </c>
      <c r="E90" s="93">
        <v>2.6938535905678203</v>
      </c>
      <c r="F90" s="93">
        <v>3.4051554472936845</v>
      </c>
      <c r="G90" s="141">
        <v>3.7</v>
      </c>
      <c r="H90" s="141">
        <v>5.8784831823476509</v>
      </c>
      <c r="I90" s="141">
        <v>6.3040627064066355</v>
      </c>
      <c r="J90" s="141">
        <v>6.9358328687649413</v>
      </c>
      <c r="K90" s="141">
        <v>6.3462735650269897</v>
      </c>
      <c r="L90" s="141">
        <v>7.2</v>
      </c>
      <c r="M90" s="141">
        <v>8.9719890131895514</v>
      </c>
      <c r="N90" s="141">
        <v>9.3000000000000007</v>
      </c>
      <c r="O90" s="141">
        <v>10.5</v>
      </c>
      <c r="P90" s="141">
        <v>12.8</v>
      </c>
      <c r="Q90" s="141">
        <v>15.7</v>
      </c>
      <c r="R90" s="141">
        <v>13.4</v>
      </c>
      <c r="S90" s="141">
        <v>9.4</v>
      </c>
      <c r="T90" s="175">
        <v>9</v>
      </c>
      <c r="U90" s="160">
        <v>9.3000000000000007</v>
      </c>
    </row>
    <row r="91" spans="1:21" x14ac:dyDescent="0.25">
      <c r="A91" s="37" t="s">
        <v>76</v>
      </c>
      <c r="B91" s="93">
        <v>1.4821084309023371</v>
      </c>
      <c r="C91" s="93">
        <v>1.0028490028490029</v>
      </c>
      <c r="D91" s="93">
        <v>1.3606062059373651</v>
      </c>
      <c r="E91" s="93">
        <v>1.8080685787040334</v>
      </c>
      <c r="F91" s="93">
        <v>3.2822489400102572</v>
      </c>
      <c r="G91" s="141">
        <v>4.7</v>
      </c>
      <c r="H91" s="141">
        <v>6.119560052443421</v>
      </c>
      <c r="I91" s="141">
        <v>7.2316975648130448</v>
      </c>
      <c r="J91" s="141">
        <v>7.0258623071655757</v>
      </c>
      <c r="K91" s="141">
        <v>3.8190195634111337</v>
      </c>
      <c r="L91" s="141">
        <v>4.8</v>
      </c>
      <c r="M91" s="141">
        <v>5.4188663201210714</v>
      </c>
      <c r="N91" s="141">
        <v>5.0999999999999996</v>
      </c>
      <c r="O91" s="141">
        <v>6.3</v>
      </c>
      <c r="P91" s="141">
        <v>6.7</v>
      </c>
      <c r="Q91" s="141">
        <v>6.2</v>
      </c>
      <c r="R91" s="141">
        <v>6.2</v>
      </c>
      <c r="S91" s="141">
        <v>3.4</v>
      </c>
      <c r="T91" s="175">
        <v>4</v>
      </c>
      <c r="U91" s="160">
        <v>3.4</v>
      </c>
    </row>
    <row r="92" spans="1:21" x14ac:dyDescent="0.25">
      <c r="A92" s="37" t="s">
        <v>77</v>
      </c>
      <c r="B92" s="93">
        <v>2.4704099990531203</v>
      </c>
      <c r="C92" s="93">
        <v>2.7671102661596958</v>
      </c>
      <c r="D92" s="93">
        <v>2.8023289109477902</v>
      </c>
      <c r="E92" s="93">
        <v>3.4202195160816551</v>
      </c>
      <c r="F92" s="93">
        <v>4.3861006549652402</v>
      </c>
      <c r="G92" s="141">
        <v>5.0999999999999996</v>
      </c>
      <c r="H92" s="141">
        <v>5.6160237887304403</v>
      </c>
      <c r="I92" s="141">
        <v>6.1775082098400977</v>
      </c>
      <c r="J92" s="141">
        <v>7.2202271324647809</v>
      </c>
      <c r="K92" s="141">
        <v>5.7265099180989374</v>
      </c>
      <c r="L92" s="141">
        <v>6</v>
      </c>
      <c r="M92" s="141">
        <v>7.0940033784585763</v>
      </c>
      <c r="N92" s="141">
        <v>7.4</v>
      </c>
      <c r="O92" s="141">
        <v>7.4</v>
      </c>
      <c r="P92" s="141">
        <v>7.6</v>
      </c>
      <c r="Q92" s="141">
        <v>9.5</v>
      </c>
      <c r="R92" s="141">
        <v>6.7</v>
      </c>
      <c r="S92" s="141">
        <v>7</v>
      </c>
      <c r="T92" s="175">
        <v>6.2</v>
      </c>
      <c r="U92" s="160">
        <v>5.8</v>
      </c>
    </row>
    <row r="93" spans="1:21" ht="18" x14ac:dyDescent="0.25">
      <c r="A93" s="36" t="s">
        <v>153</v>
      </c>
      <c r="B93" s="92">
        <v>1.5711857297392762</v>
      </c>
      <c r="C93" s="92">
        <v>1.8257071361544308</v>
      </c>
      <c r="D93" s="92">
        <v>1.519477732473429</v>
      </c>
      <c r="E93" s="92">
        <v>1.7125632945352272</v>
      </c>
      <c r="F93" s="92">
        <v>1.6923010837982122</v>
      </c>
      <c r="G93" s="67">
        <v>2</v>
      </c>
      <c r="H93" s="67">
        <v>2.2434767759282059</v>
      </c>
      <c r="I93" s="67">
        <v>2.7796204187228706</v>
      </c>
      <c r="J93" s="67">
        <v>3.1838176321028082</v>
      </c>
      <c r="K93" s="67">
        <v>3.243875178252547</v>
      </c>
      <c r="L93" s="67">
        <v>3.7521381340495945</v>
      </c>
      <c r="M93" s="67">
        <v>4.3645084334945423</v>
      </c>
      <c r="N93" s="67">
        <v>4.6415818147692676</v>
      </c>
      <c r="O93" s="67">
        <v>5.0315124279621317</v>
      </c>
      <c r="P93" s="67">
        <v>5.6432309054169734</v>
      </c>
      <c r="Q93" s="67">
        <v>5.2</v>
      </c>
      <c r="R93" s="67">
        <v>5.0852832129189869</v>
      </c>
      <c r="S93" s="67">
        <v>4.7209206384251825</v>
      </c>
      <c r="T93" s="174">
        <v>4.0999999999999996</v>
      </c>
      <c r="U93" s="159">
        <v>4.3</v>
      </c>
    </row>
    <row r="94" spans="1:21" x14ac:dyDescent="0.25">
      <c r="A94" s="37" t="s">
        <v>67</v>
      </c>
      <c r="B94" s="93">
        <v>2.0841242881406736</v>
      </c>
      <c r="C94" s="93">
        <v>2.4150791250881967</v>
      </c>
      <c r="D94" s="93">
        <v>2.3286556843603825</v>
      </c>
      <c r="E94" s="93">
        <v>2.3498515479237687</v>
      </c>
      <c r="F94" s="93">
        <v>2.3725865510938773</v>
      </c>
      <c r="G94" s="141">
        <v>2.5</v>
      </c>
      <c r="H94" s="141">
        <v>3.0359886844187094</v>
      </c>
      <c r="I94" s="141">
        <v>3.5683600571683827</v>
      </c>
      <c r="J94" s="141">
        <v>4.2200033958810446</v>
      </c>
      <c r="K94" s="141">
        <v>3.5768696451534603</v>
      </c>
      <c r="L94" s="141">
        <v>4</v>
      </c>
      <c r="M94" s="141">
        <v>4.8565825840354515</v>
      </c>
      <c r="N94" s="141">
        <v>5.6</v>
      </c>
      <c r="O94" s="141">
        <v>6.3</v>
      </c>
      <c r="P94" s="141">
        <v>6.7</v>
      </c>
      <c r="Q94" s="141">
        <v>7.2</v>
      </c>
      <c r="R94" s="141">
        <v>5.8</v>
      </c>
      <c r="S94" s="141">
        <v>5</v>
      </c>
      <c r="T94" s="175">
        <v>4.3</v>
      </c>
      <c r="U94" s="160">
        <v>3.6</v>
      </c>
    </row>
    <row r="95" spans="1:21" x14ac:dyDescent="0.25">
      <c r="A95" s="37" t="s">
        <v>78</v>
      </c>
      <c r="B95" s="93">
        <v>3.5510416666666669</v>
      </c>
      <c r="C95" s="93">
        <v>5.7286537454164481</v>
      </c>
      <c r="D95" s="93">
        <v>4.0111567203452267</v>
      </c>
      <c r="E95" s="93">
        <v>3.9565912638970522</v>
      </c>
      <c r="F95" s="93">
        <v>3.5667408248902603</v>
      </c>
      <c r="G95" s="141">
        <v>4</v>
      </c>
      <c r="H95" s="141">
        <v>3.8398485835062379</v>
      </c>
      <c r="I95" s="141">
        <v>5.1048861948754798</v>
      </c>
      <c r="J95" s="141">
        <v>4.3777099861031701</v>
      </c>
      <c r="K95" s="141">
        <v>4.8142500967963793</v>
      </c>
      <c r="L95" s="141">
        <v>5.0999999999999996</v>
      </c>
      <c r="M95" s="141">
        <v>4.8680435250528182</v>
      </c>
      <c r="N95" s="141">
        <v>5.8</v>
      </c>
      <c r="O95" s="141">
        <v>6.8</v>
      </c>
      <c r="P95" s="141">
        <v>7.6</v>
      </c>
      <c r="Q95" s="141">
        <v>9.1</v>
      </c>
      <c r="R95" s="141">
        <v>10.1</v>
      </c>
      <c r="S95" s="141">
        <v>11.3</v>
      </c>
      <c r="T95" s="175">
        <v>8.6999999999999993</v>
      </c>
      <c r="U95" s="160">
        <v>9.8000000000000007</v>
      </c>
    </row>
    <row r="96" spans="1:21" x14ac:dyDescent="0.25">
      <c r="A96" s="37" t="s">
        <v>71</v>
      </c>
      <c r="B96" s="93">
        <v>0.76066790352504643</v>
      </c>
      <c r="C96" s="93">
        <v>0.95469669823393921</v>
      </c>
      <c r="D96" s="93">
        <v>0.88006902502157036</v>
      </c>
      <c r="E96" s="93">
        <v>1.3349122242931371</v>
      </c>
      <c r="F96" s="141">
        <v>1.7244819302947176</v>
      </c>
      <c r="G96" s="141">
        <v>1.6</v>
      </c>
      <c r="H96" s="141">
        <v>2.2381358695894962</v>
      </c>
      <c r="I96" s="141">
        <v>2.877055504805123</v>
      </c>
      <c r="J96" s="141">
        <v>3.2936539744955722</v>
      </c>
      <c r="K96" s="141">
        <v>3.4451853962368948</v>
      </c>
      <c r="L96" s="141">
        <v>3.8</v>
      </c>
      <c r="M96" s="141">
        <v>3.8938133345424046</v>
      </c>
      <c r="N96" s="141">
        <v>4.0999999999999996</v>
      </c>
      <c r="O96" s="141">
        <v>4</v>
      </c>
      <c r="P96" s="141">
        <v>4.5</v>
      </c>
      <c r="Q96" s="141">
        <v>3.6</v>
      </c>
      <c r="R96" s="141">
        <v>4</v>
      </c>
      <c r="S96" s="141">
        <v>3.9</v>
      </c>
      <c r="T96" s="140">
        <f>[1]квартиры!T95/[1]насел!T92*1000</f>
        <v>2.3903577681016297</v>
      </c>
      <c r="U96" s="160">
        <v>2.6</v>
      </c>
    </row>
    <row r="97" spans="1:21" x14ac:dyDescent="0.25">
      <c r="A97" s="37" t="s">
        <v>79</v>
      </c>
      <c r="B97" s="93">
        <v>0.28965890633459668</v>
      </c>
      <c r="C97" s="93">
        <v>0.46703296703296704</v>
      </c>
      <c r="D97" s="93">
        <v>0.43357420789327406</v>
      </c>
      <c r="E97" s="93">
        <v>0.51381368325362631</v>
      </c>
      <c r="F97" s="141">
        <v>0.42049601248815555</v>
      </c>
      <c r="G97" s="141">
        <v>0.5</v>
      </c>
      <c r="H97" s="141">
        <v>1.0638234113070943</v>
      </c>
      <c r="I97" s="141">
        <v>0.92598495957544347</v>
      </c>
      <c r="J97" s="141">
        <v>2.6763513430751709</v>
      </c>
      <c r="K97" s="141">
        <v>2.7793887195686242</v>
      </c>
      <c r="L97" s="141">
        <v>2.4</v>
      </c>
      <c r="M97" s="141">
        <v>3.7269248507360366</v>
      </c>
      <c r="N97" s="141">
        <v>3.2</v>
      </c>
      <c r="O97" s="141">
        <v>3.5</v>
      </c>
      <c r="P97" s="141">
        <v>3.8</v>
      </c>
      <c r="Q97" s="141">
        <v>2.8</v>
      </c>
      <c r="R97" s="141">
        <v>2.8</v>
      </c>
      <c r="S97" s="141">
        <v>2.6</v>
      </c>
      <c r="T97" s="140">
        <f>[1]квартиры!T96/[1]насел!T93*1000</f>
        <v>1.0757123817985659</v>
      </c>
      <c r="U97" s="160">
        <v>1.9</v>
      </c>
    </row>
    <row r="98" spans="1:21" x14ac:dyDescent="0.25">
      <c r="A98" s="37" t="s">
        <v>80</v>
      </c>
      <c r="B98" s="93">
        <v>1.2183789364997419</v>
      </c>
      <c r="C98" s="93">
        <v>1.3946079596785699</v>
      </c>
      <c r="D98" s="93">
        <v>0.96026968456537443</v>
      </c>
      <c r="E98" s="93">
        <v>1.2264560764484476</v>
      </c>
      <c r="F98" s="141">
        <v>1.1204432324296694</v>
      </c>
      <c r="G98" s="141">
        <v>1.4</v>
      </c>
      <c r="H98" s="141">
        <v>1.7831772594337687</v>
      </c>
      <c r="I98" s="141">
        <v>1.8129225319795501</v>
      </c>
      <c r="J98" s="141">
        <v>2.0435805070896995</v>
      </c>
      <c r="K98" s="141">
        <v>1.8832056684236476</v>
      </c>
      <c r="L98" s="141">
        <v>3.4</v>
      </c>
      <c r="M98" s="141">
        <v>3.9846025694487843</v>
      </c>
      <c r="N98" s="141">
        <v>4</v>
      </c>
      <c r="O98" s="141">
        <v>4</v>
      </c>
      <c r="P98" s="141">
        <v>4</v>
      </c>
      <c r="Q98" s="141">
        <v>3.2</v>
      </c>
      <c r="R98" s="141">
        <v>3.5</v>
      </c>
      <c r="S98" s="141">
        <v>2.8</v>
      </c>
      <c r="T98" s="140">
        <f>[1]квартиры!T97/[1]насел!T94*1000</f>
        <v>3.7397589047931286</v>
      </c>
      <c r="U98" s="160">
        <v>3.7</v>
      </c>
    </row>
    <row r="99" spans="1:21" x14ac:dyDescent="0.25">
      <c r="A99" s="37" t="s">
        <v>81</v>
      </c>
      <c r="B99" s="93">
        <v>1.5795214397709454</v>
      </c>
      <c r="C99" s="93">
        <v>1.5017205781142464</v>
      </c>
      <c r="D99" s="93">
        <v>1.2137203166226913</v>
      </c>
      <c r="E99" s="93">
        <v>1.5008072364308152</v>
      </c>
      <c r="F99" s="141">
        <v>1.7077707122299703</v>
      </c>
      <c r="G99" s="141">
        <v>2.1</v>
      </c>
      <c r="H99" s="141">
        <v>2.1965137927178073</v>
      </c>
      <c r="I99" s="141">
        <v>2.5446248667460849</v>
      </c>
      <c r="J99" s="141">
        <v>3.1352897482233728</v>
      </c>
      <c r="K99" s="141">
        <v>4.0920591093309318</v>
      </c>
      <c r="L99" s="141">
        <v>3.4</v>
      </c>
      <c r="M99" s="141">
        <v>4.1893793090093627</v>
      </c>
      <c r="N99" s="141">
        <v>3.5</v>
      </c>
      <c r="O99" s="141">
        <v>3.4</v>
      </c>
      <c r="P99" s="141">
        <v>5</v>
      </c>
      <c r="Q99" s="141">
        <v>4.7</v>
      </c>
      <c r="R99" s="141">
        <v>3.8</v>
      </c>
      <c r="S99" s="141">
        <v>2.8</v>
      </c>
      <c r="T99" s="140">
        <f>[1]квартиры!T98/[1]насел!T95*1000</f>
        <v>2.945911613594216</v>
      </c>
      <c r="U99" s="160">
        <v>3</v>
      </c>
    </row>
    <row r="100" spans="1:21" x14ac:dyDescent="0.25">
      <c r="A100" s="37" t="s">
        <v>82</v>
      </c>
      <c r="B100" s="93">
        <v>1.8035080167868289</v>
      </c>
      <c r="C100" s="93">
        <v>1.3901003052769296</v>
      </c>
      <c r="D100" s="93">
        <v>1.548223350253807</v>
      </c>
      <c r="E100" s="93">
        <v>1.726273797757633</v>
      </c>
      <c r="F100" s="141">
        <v>1.2010443864229765</v>
      </c>
      <c r="G100" s="141">
        <v>2.1</v>
      </c>
      <c r="H100" s="141">
        <v>2.1582674966317237</v>
      </c>
      <c r="I100" s="141">
        <v>3.1048057814764292</v>
      </c>
      <c r="J100" s="141">
        <v>3.3449028552280891</v>
      </c>
      <c r="K100" s="141">
        <v>2.80563564734546</v>
      </c>
      <c r="L100" s="141">
        <v>3.3</v>
      </c>
      <c r="M100" s="141">
        <v>4.6490432860349333</v>
      </c>
      <c r="N100" s="141">
        <v>6.9</v>
      </c>
      <c r="O100" s="141">
        <v>7.9</v>
      </c>
      <c r="P100" s="141">
        <v>7.7</v>
      </c>
      <c r="Q100" s="141">
        <v>5.7</v>
      </c>
      <c r="R100" s="141">
        <v>4.9000000000000004</v>
      </c>
      <c r="S100" s="141">
        <v>4.2</v>
      </c>
      <c r="T100" s="140">
        <f>[1]квартиры!T99/[1]насел!T96*1000</f>
        <v>3.5008400256845551</v>
      </c>
      <c r="U100" s="160">
        <v>4.0999999999999996</v>
      </c>
    </row>
    <row r="101" spans="1:21" x14ac:dyDescent="0.25">
      <c r="A101" s="37" t="s">
        <v>83</v>
      </c>
      <c r="B101" s="93">
        <v>0.5</v>
      </c>
      <c r="C101" s="93">
        <v>0.55089192025183631</v>
      </c>
      <c r="D101" s="93">
        <v>0.20054200542005421</v>
      </c>
      <c r="E101" s="93">
        <v>0.69463353913009651</v>
      </c>
      <c r="F101" s="141">
        <v>0.39203877206638521</v>
      </c>
      <c r="G101" s="141">
        <v>0.9</v>
      </c>
      <c r="H101" s="141">
        <v>1.1503112955825676</v>
      </c>
      <c r="I101" s="141">
        <v>1.9462543669837893</v>
      </c>
      <c r="J101" s="141">
        <v>1.5941895177422831</v>
      </c>
      <c r="K101" s="141">
        <v>1.6940570478399208</v>
      </c>
      <c r="L101" s="141">
        <v>1.7</v>
      </c>
      <c r="M101" s="141">
        <v>1.6590572953507814</v>
      </c>
      <c r="N101" s="141">
        <v>2.5</v>
      </c>
      <c r="O101" s="141">
        <v>1.9</v>
      </c>
      <c r="P101" s="141">
        <v>1.4</v>
      </c>
      <c r="Q101" s="141">
        <v>2.6</v>
      </c>
      <c r="R101" s="141">
        <v>0.6</v>
      </c>
      <c r="S101" s="141">
        <v>0.6</v>
      </c>
      <c r="T101" s="140">
        <f>[1]квартиры!T100/[1]насел!T97*1000</f>
        <v>0.30140961566769237</v>
      </c>
      <c r="U101" s="160">
        <v>0.7</v>
      </c>
    </row>
    <row r="102" spans="1:21" x14ac:dyDescent="0.25">
      <c r="A102" s="37" t="s">
        <v>84</v>
      </c>
      <c r="B102" s="93">
        <v>1.5763372298972724</v>
      </c>
      <c r="C102" s="93">
        <v>0.71210213990289517</v>
      </c>
      <c r="D102" s="93">
        <v>0.96609551585854903</v>
      </c>
      <c r="E102" s="93">
        <v>0.74321263831242657</v>
      </c>
      <c r="F102" s="141">
        <v>0.90943525008531811</v>
      </c>
      <c r="G102" s="141">
        <v>0.9</v>
      </c>
      <c r="H102" s="141">
        <v>1.1135017891421977</v>
      </c>
      <c r="I102" s="141">
        <v>2.2486938022088041</v>
      </c>
      <c r="J102" s="141">
        <v>3.9654526452783312</v>
      </c>
      <c r="K102" s="141">
        <v>3.5381483955093347</v>
      </c>
      <c r="L102" s="141">
        <v>5.0999999999999996</v>
      </c>
      <c r="M102" s="141">
        <v>6.5212439348399727</v>
      </c>
      <c r="N102" s="141">
        <v>5.4</v>
      </c>
      <c r="O102" s="141">
        <v>7.7</v>
      </c>
      <c r="P102" s="141">
        <v>9</v>
      </c>
      <c r="Q102" s="141">
        <v>9.1</v>
      </c>
      <c r="R102" s="141">
        <v>8.9</v>
      </c>
      <c r="S102" s="141">
        <v>9.4</v>
      </c>
      <c r="T102" s="140">
        <f>[1]квартиры!T101/[1]насел!T98*1000</f>
        <v>7.5319956726745732</v>
      </c>
      <c r="U102" s="160">
        <v>9.1</v>
      </c>
    </row>
    <row r="103" spans="1:21" ht="19.5" x14ac:dyDescent="0.25">
      <c r="A103" s="37" t="s">
        <v>85</v>
      </c>
      <c r="B103" s="93">
        <v>0.74150360453141095</v>
      </c>
      <c r="C103" s="93">
        <v>0.65974025974025974</v>
      </c>
      <c r="D103" s="93">
        <v>1.354602510460251</v>
      </c>
      <c r="E103" s="93">
        <v>0.99208966801935627</v>
      </c>
      <c r="F103" s="141">
        <v>1.0209099461216111</v>
      </c>
      <c r="G103" s="141">
        <v>1.3</v>
      </c>
      <c r="H103" s="141">
        <v>1.7116363575935167</v>
      </c>
      <c r="I103" s="141">
        <v>2.1333869472461435</v>
      </c>
      <c r="J103" s="141">
        <v>3.6316762876197952</v>
      </c>
      <c r="K103" s="141">
        <v>4.2289004858736732</v>
      </c>
      <c r="L103" s="141">
        <v>4.5999999999999996</v>
      </c>
      <c r="M103" s="141">
        <v>4.5563932070393145</v>
      </c>
      <c r="N103" s="141">
        <v>5.0999999999999996</v>
      </c>
      <c r="O103" s="141">
        <v>4.9000000000000004</v>
      </c>
      <c r="P103" s="141">
        <v>9</v>
      </c>
      <c r="Q103" s="141">
        <v>4.9000000000000004</v>
      </c>
      <c r="R103" s="141">
        <v>7.5</v>
      </c>
      <c r="S103" s="141">
        <v>4.9000000000000004</v>
      </c>
      <c r="T103" s="140">
        <f>[1]квартиры!T102/[1]насел!T99*1000</f>
        <v>2.2303123679829033</v>
      </c>
      <c r="U103" s="160">
        <v>1.8</v>
      </c>
    </row>
    <row r="104" spans="1:21" ht="20.25" thickBot="1" x14ac:dyDescent="0.3">
      <c r="A104" s="133" t="s">
        <v>86</v>
      </c>
      <c r="B104" s="94">
        <v>0.13422818791946309</v>
      </c>
      <c r="C104" s="94">
        <v>3.0496453900709222</v>
      </c>
      <c r="D104" s="94">
        <v>3.7822878228782284</v>
      </c>
      <c r="E104" s="94">
        <v>6.2624916722185207</v>
      </c>
      <c r="F104" s="95">
        <v>7.6338820989320277</v>
      </c>
      <c r="G104" s="95">
        <v>6.8</v>
      </c>
      <c r="H104" s="95">
        <v>2.8299019980247664</v>
      </c>
      <c r="I104" s="95">
        <v>2.7804573568631903</v>
      </c>
      <c r="J104" s="95">
        <v>0.53351625319157037</v>
      </c>
      <c r="K104" s="95">
        <v>1.7615858143946725</v>
      </c>
      <c r="L104" s="95">
        <v>0.2</v>
      </c>
      <c r="M104" s="95">
        <v>0.86841533937276727</v>
      </c>
      <c r="N104" s="95">
        <v>0.5</v>
      </c>
      <c r="O104" s="95">
        <v>0.2</v>
      </c>
      <c r="P104" s="95">
        <v>0.6</v>
      </c>
      <c r="Q104" s="95">
        <v>0.9</v>
      </c>
      <c r="R104" s="95">
        <v>1.1000000000000001</v>
      </c>
      <c r="S104" s="95">
        <v>1.5</v>
      </c>
      <c r="T104" s="108">
        <f>[1]квартиры!T103/[1]насел!T100*1000</f>
        <v>0.68679931320068688</v>
      </c>
      <c r="U104" s="161">
        <v>0.4</v>
      </c>
    </row>
  </sheetData>
  <mergeCells count="3">
    <mergeCell ref="A1:U1"/>
    <mergeCell ref="A2:U2"/>
    <mergeCell ref="A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Раздел 14</vt:lpstr>
      <vt:lpstr>14.1.</vt:lpstr>
      <vt:lpstr>14.2.1.</vt:lpstr>
      <vt:lpstr>14.2.2.</vt:lpstr>
      <vt:lpstr>14.2.3.</vt:lpstr>
      <vt:lpstr>14.3.1.</vt:lpstr>
      <vt:lpstr>14.3.2.</vt:lpstr>
      <vt:lpstr>14.4.1.</vt:lpstr>
      <vt:lpstr>14.4.2.</vt:lpstr>
      <vt:lpstr>14.5.</vt:lpstr>
      <vt:lpstr>14.6.</vt:lpstr>
      <vt:lpstr>14.7.</vt:lpstr>
      <vt:lpstr>14.8.1.</vt:lpstr>
      <vt:lpstr>14.8.2.</vt:lpstr>
      <vt:lpstr>14.9.1.</vt:lpstr>
      <vt:lpstr>14.9.2.</vt:lpstr>
      <vt:lpstr>14.10.1.</vt:lpstr>
      <vt:lpstr>14.10.2.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Медведева Ирина Васильевна</cp:lastModifiedBy>
  <cp:lastPrinted>2019-12-04T13:02:23Z</cp:lastPrinted>
  <dcterms:created xsi:type="dcterms:W3CDTF">2018-01-17T11:38:54Z</dcterms:created>
  <dcterms:modified xsi:type="dcterms:W3CDTF">2020-12-31T06:27:49Z</dcterms:modified>
</cp:coreProperties>
</file>